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5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externalLinks/externalLink6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8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2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168" yWindow="7320" windowWidth="23256" windowHeight="7188" activeTab="2"/>
  </bookViews>
  <sheets>
    <sheet name="Impacts" sheetId="23" r:id="rId1"/>
    <sheet name="Res Bill" sheetId="8" r:id="rId2"/>
    <sheet name="Rates" sheetId="2" r:id="rId3"/>
    <sheet name="Revenue" sheetId="9" r:id="rId4"/>
    <sheet name="85 87" sheetId="3" r:id="rId5"/>
    <sheet name="Sch 142 Revenue" sheetId="18" r:id="rId6"/>
    <sheet name="PGA Revenue" sheetId="19" r:id="rId7"/>
    <sheet name="CRM Revenue" sheetId="20" r:id="rId8"/>
    <sheet name="Revenue Requirements 2015-2016" sheetId="17" r:id="rId9"/>
    <sheet name="Rev Change on Forecasted Therms" sheetId="26" r:id="rId10"/>
    <sheet name="Forecasted Therms by Block" sheetId="24" r:id="rId11"/>
    <sheet name="Rev Change on Test Year Therms" sheetId="12" r:id="rId12"/>
    <sheet name="F2014 Forecast Load" sheetId="25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__________________six6" localSheetId="12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12" hidden="1">{#N/A,#N/A,FALSE,"schA"}</definedName>
    <definedName name="__________________www1" hidden="1">{#N/A,#N/A,FALSE,"schA"}</definedName>
    <definedName name="_________________six6" localSheetId="12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12" hidden="1">{#N/A,#N/A,FALSE,"schA"}</definedName>
    <definedName name="_________________www1" hidden="1">{#N/A,#N/A,FALSE,"schA"}</definedName>
    <definedName name="________________six6" localSheetId="12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12" hidden="1">{#N/A,#N/A,FALSE,"schA"}</definedName>
    <definedName name="________________www1" hidden="1">{#N/A,#N/A,FALSE,"schA"}</definedName>
    <definedName name="_______________six6" localSheetId="12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12" hidden="1">{#N/A,#N/A,FALSE,"schA"}</definedName>
    <definedName name="_______________www1" hidden="1">{#N/A,#N/A,FALSE,"schA"}</definedName>
    <definedName name="______________six6" localSheetId="12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12" hidden="1">{#N/A,#N/A,FALSE,"schA"}</definedName>
    <definedName name="______________www1" hidden="1">{#N/A,#N/A,FALSE,"schA"}</definedName>
    <definedName name="_____________six6" localSheetId="12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12" hidden="1">{#N/A,#N/A,FALSE,"schA"}</definedName>
    <definedName name="_____________www1" hidden="1">{#N/A,#N/A,FALSE,"schA"}</definedName>
    <definedName name="____________six6" localSheetId="12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12" hidden="1">{#N/A,#N/A,FALSE,"schA"}</definedName>
    <definedName name="____________www1" hidden="1">{#N/A,#N/A,FALSE,"schA"}</definedName>
    <definedName name="___________six6" localSheetId="12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12" hidden="1">{#N/A,#N/A,FALSE,"schA"}</definedName>
    <definedName name="___________www1" hidden="1">{#N/A,#N/A,FALSE,"schA"}</definedName>
    <definedName name="__________six6" localSheetId="12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12" hidden="1">{#N/A,#N/A,FALSE,"schA"}</definedName>
    <definedName name="__________www1" hidden="1">{#N/A,#N/A,FALSE,"schA"}</definedName>
    <definedName name="_________six6" localSheetId="12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12" hidden="1">{#N/A,#N/A,FALSE,"schA"}</definedName>
    <definedName name="_________www1" hidden="1">{#N/A,#N/A,FALSE,"schA"}</definedName>
    <definedName name="________six6" localSheetId="12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12" hidden="1">{#N/A,#N/A,FALSE,"schA"}</definedName>
    <definedName name="________www1" hidden="1">{#N/A,#N/A,FALSE,"schA"}</definedName>
    <definedName name="_______six6" localSheetId="12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12" hidden="1">{#N/A,#N/A,FALSE,"schA"}</definedName>
    <definedName name="_______www1" hidden="1">{#N/A,#N/A,FALSE,"schA"}</definedName>
    <definedName name="______Apr05" localSheetId="7">#REF!</definedName>
    <definedName name="______Apr05" localSheetId="10">#REF!</definedName>
    <definedName name="______Apr05" localSheetId="0">#REF!</definedName>
    <definedName name="______Apr05" localSheetId="6">#REF!</definedName>
    <definedName name="______Apr05" localSheetId="9">#REF!</definedName>
    <definedName name="______Apr05">#REF!</definedName>
    <definedName name="______Aug05" localSheetId="7">#REF!</definedName>
    <definedName name="______Aug05" localSheetId="10">#REF!</definedName>
    <definedName name="______Aug05" localSheetId="0">#REF!</definedName>
    <definedName name="______Aug05" localSheetId="6">#REF!</definedName>
    <definedName name="______Aug05" localSheetId="9">#REF!</definedName>
    <definedName name="______Aug05">#REF!</definedName>
    <definedName name="______Feb05" localSheetId="7">#REF!</definedName>
    <definedName name="______Feb05" localSheetId="10">#REF!</definedName>
    <definedName name="______Feb05" localSheetId="0">#REF!</definedName>
    <definedName name="______Feb05" localSheetId="6">#REF!</definedName>
    <definedName name="______Feb05" localSheetId="9">#REF!</definedName>
    <definedName name="______Feb05">#REF!</definedName>
    <definedName name="______Jan05" localSheetId="7">#REF!</definedName>
    <definedName name="______Jan05" localSheetId="10">#REF!</definedName>
    <definedName name="______Jan05" localSheetId="0">#REF!</definedName>
    <definedName name="______Jan05" localSheetId="6">#REF!</definedName>
    <definedName name="______Jan05" localSheetId="9">#REF!</definedName>
    <definedName name="______Jan05">#REF!</definedName>
    <definedName name="______Jul05" localSheetId="7">#REF!</definedName>
    <definedName name="______Jul05" localSheetId="10">#REF!</definedName>
    <definedName name="______Jul05" localSheetId="0">#REF!</definedName>
    <definedName name="______Jul05" localSheetId="6">#REF!</definedName>
    <definedName name="______Jul05" localSheetId="9">#REF!</definedName>
    <definedName name="______Jul05">#REF!</definedName>
    <definedName name="______Jun05" localSheetId="7">#REF!</definedName>
    <definedName name="______Jun05" localSheetId="10">#REF!</definedName>
    <definedName name="______Jun05" localSheetId="0">#REF!</definedName>
    <definedName name="______Jun05" localSheetId="6">#REF!</definedName>
    <definedName name="______Jun05" localSheetId="9">#REF!</definedName>
    <definedName name="______Jun05">#REF!</definedName>
    <definedName name="______Jun09">" BS!$AI$7:$AI$1643"</definedName>
    <definedName name="______Mar05" localSheetId="7">#REF!</definedName>
    <definedName name="______Mar05" localSheetId="10">#REF!</definedName>
    <definedName name="______Mar05" localSheetId="0">#REF!</definedName>
    <definedName name="______Mar05" localSheetId="6">#REF!</definedName>
    <definedName name="______Mar05" localSheetId="9">#REF!</definedName>
    <definedName name="______Mar05">#REF!</definedName>
    <definedName name="______May05" localSheetId="7">#REF!</definedName>
    <definedName name="______May05" localSheetId="10">#REF!</definedName>
    <definedName name="______May05" localSheetId="0">#REF!</definedName>
    <definedName name="______May05" localSheetId="6">#REF!</definedName>
    <definedName name="______May05" localSheetId="9">#REF!</definedName>
    <definedName name="______May05">#REF!</definedName>
    <definedName name="______Sep05" localSheetId="7">#REF!</definedName>
    <definedName name="______Sep05" localSheetId="10">#REF!</definedName>
    <definedName name="______Sep05" localSheetId="0">#REF!</definedName>
    <definedName name="______Sep05" localSheetId="6">#REF!</definedName>
    <definedName name="______Sep05" localSheetId="9">#REF!</definedName>
    <definedName name="______Sep05">#REF!</definedName>
    <definedName name="______six6" localSheetId="12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12" hidden="1">{#N/A,#N/A,FALSE,"schA"}</definedName>
    <definedName name="______www1" hidden="1">{#N/A,#N/A,FALSE,"schA"}</definedName>
    <definedName name="_____Apr04">[1]BS!$U$7:$U$3582</definedName>
    <definedName name="_____Apr05" localSheetId="7">[2]BS!#REF!</definedName>
    <definedName name="_____Apr05" localSheetId="10">[2]BS!#REF!</definedName>
    <definedName name="_____Apr05" localSheetId="0">[2]BS!#REF!</definedName>
    <definedName name="_____Apr05" localSheetId="6">[2]BS!#REF!</definedName>
    <definedName name="_____Apr05" localSheetId="9">[2]BS!#REF!</definedName>
    <definedName name="_____Apr05">[2]BS!#REF!</definedName>
    <definedName name="_____Aug04">[1]BS!$Y$7:$Y$3582</definedName>
    <definedName name="_____Aug05" localSheetId="7">[2]BS!#REF!</definedName>
    <definedName name="_____Aug05" localSheetId="10">[2]BS!#REF!</definedName>
    <definedName name="_____Aug05" localSheetId="0">[2]BS!#REF!</definedName>
    <definedName name="_____Aug05" localSheetId="6">[2]BS!#REF!</definedName>
    <definedName name="_____Aug05" localSheetId="9">[2]BS!#REF!</definedName>
    <definedName name="_____Aug05">[2]BS!#REF!</definedName>
    <definedName name="_____Aug09" xml:space="preserve"> [3]BS!$Y$7:$Y$1726</definedName>
    <definedName name="_____DAT1" localSheetId="7">#REF!</definedName>
    <definedName name="_____DAT1" localSheetId="10">#REF!</definedName>
    <definedName name="_____DAT1" localSheetId="0">#REF!</definedName>
    <definedName name="_____DAT1" localSheetId="6">#REF!</definedName>
    <definedName name="_____DAT1" localSheetId="9">#REF!</definedName>
    <definedName name="_____DAT1">#REF!</definedName>
    <definedName name="_____DAT10" localSheetId="7">#REF!</definedName>
    <definedName name="_____DAT10" localSheetId="10">#REF!</definedName>
    <definedName name="_____DAT10" localSheetId="0">#REF!</definedName>
    <definedName name="_____DAT10" localSheetId="6">#REF!</definedName>
    <definedName name="_____DAT10" localSheetId="9">#REF!</definedName>
    <definedName name="_____DAT10">#REF!</definedName>
    <definedName name="_____DAT11" localSheetId="7">#REF!</definedName>
    <definedName name="_____DAT11" localSheetId="10">#REF!</definedName>
    <definedName name="_____DAT11" localSheetId="0">#REF!</definedName>
    <definedName name="_____DAT11" localSheetId="6">#REF!</definedName>
    <definedName name="_____DAT11" localSheetId="9">#REF!</definedName>
    <definedName name="_____DAT11">#REF!</definedName>
    <definedName name="_____DAT12" localSheetId="7">#REF!</definedName>
    <definedName name="_____DAT12" localSheetId="10">#REF!</definedName>
    <definedName name="_____DAT12" localSheetId="0">#REF!</definedName>
    <definedName name="_____DAT12" localSheetId="6">#REF!</definedName>
    <definedName name="_____DAT12" localSheetId="9">#REF!</definedName>
    <definedName name="_____DAT12">#REF!</definedName>
    <definedName name="_____DAT13" localSheetId="7">#REF!</definedName>
    <definedName name="_____DAT13" localSheetId="10">#REF!</definedName>
    <definedName name="_____DAT13" localSheetId="0">#REF!</definedName>
    <definedName name="_____DAT13" localSheetId="6">#REF!</definedName>
    <definedName name="_____DAT13" localSheetId="9">#REF!</definedName>
    <definedName name="_____DAT13">#REF!</definedName>
    <definedName name="_____DAT2" localSheetId="7">#REF!</definedName>
    <definedName name="_____DAT2" localSheetId="10">#REF!</definedName>
    <definedName name="_____DAT2" localSheetId="0">#REF!</definedName>
    <definedName name="_____DAT2" localSheetId="6">#REF!</definedName>
    <definedName name="_____DAT2" localSheetId="9">#REF!</definedName>
    <definedName name="_____DAT2">#REF!</definedName>
    <definedName name="_____DAT3" localSheetId="7">'[4]23600471-WA Utility Tax (Elect)'!#REF!</definedName>
    <definedName name="_____DAT3" localSheetId="10">'[4]23600471-WA Utility Tax (Elect)'!#REF!</definedName>
    <definedName name="_____DAT3" localSheetId="0">'[4]23600471-WA Utility Tax (Elect)'!#REF!</definedName>
    <definedName name="_____DAT3" localSheetId="6">'[4]23600471-WA Utility Tax (Elect)'!#REF!</definedName>
    <definedName name="_____DAT3" localSheetId="9">'[4]23600471-WA Utility Tax (Elect)'!#REF!</definedName>
    <definedName name="_____DAT3">'[4]23600471-WA Utility Tax (Elect)'!#REF!</definedName>
    <definedName name="_____DAT4" localSheetId="7">#REF!</definedName>
    <definedName name="_____DAT4" localSheetId="10">#REF!</definedName>
    <definedName name="_____DAT4" localSheetId="0">#REF!</definedName>
    <definedName name="_____DAT4" localSheetId="6">#REF!</definedName>
    <definedName name="_____DAT4" localSheetId="9">#REF!</definedName>
    <definedName name="_____DAT4">#REF!</definedName>
    <definedName name="_____DAT5" localSheetId="7">#REF!</definedName>
    <definedName name="_____DAT5" localSheetId="10">#REF!</definedName>
    <definedName name="_____DAT5" localSheetId="0">#REF!</definedName>
    <definedName name="_____DAT5" localSheetId="6">#REF!</definedName>
    <definedName name="_____DAT5" localSheetId="9">#REF!</definedName>
    <definedName name="_____DAT5">#REF!</definedName>
    <definedName name="_____DAT6" localSheetId="7">#REF!</definedName>
    <definedName name="_____DAT6" localSheetId="10">#REF!</definedName>
    <definedName name="_____DAT6" localSheetId="0">#REF!</definedName>
    <definedName name="_____DAT6" localSheetId="6">#REF!</definedName>
    <definedName name="_____DAT6" localSheetId="9">#REF!</definedName>
    <definedName name="_____DAT6">#REF!</definedName>
    <definedName name="_____DAT7" localSheetId="7">#REF!</definedName>
    <definedName name="_____DAT7" localSheetId="10">#REF!</definedName>
    <definedName name="_____DAT7" localSheetId="0">#REF!</definedName>
    <definedName name="_____DAT7" localSheetId="6">#REF!</definedName>
    <definedName name="_____DAT7" localSheetId="9">#REF!</definedName>
    <definedName name="_____DAT7">#REF!</definedName>
    <definedName name="_____DAT8" localSheetId="7">#REF!</definedName>
    <definedName name="_____DAT8" localSheetId="10">#REF!</definedName>
    <definedName name="_____DAT8" localSheetId="0">#REF!</definedName>
    <definedName name="_____DAT8" localSheetId="6">#REF!</definedName>
    <definedName name="_____DAT8" localSheetId="9">#REF!</definedName>
    <definedName name="_____DAT8">#REF!</definedName>
    <definedName name="_____DAT9" localSheetId="7">#REF!</definedName>
    <definedName name="_____DAT9" localSheetId="10">#REF!</definedName>
    <definedName name="_____DAT9" localSheetId="0">#REF!</definedName>
    <definedName name="_____DAT9" localSheetId="6">#REF!</definedName>
    <definedName name="_____DAT9" localSheetId="9">#REF!</definedName>
    <definedName name="_____DAT9">#REF!</definedName>
    <definedName name="_____Dec03">[5]BS!$T$7:$T$3582</definedName>
    <definedName name="_____Dec04">[1]BS!$AC$7:$AC$3580</definedName>
    <definedName name="_____Feb04">[1]BS!$S$7:$S$3582</definedName>
    <definedName name="_____Feb05" localSheetId="7">[2]BS!#REF!</definedName>
    <definedName name="_____Feb05" localSheetId="10">[2]BS!#REF!</definedName>
    <definedName name="_____Feb05" localSheetId="0">[2]BS!#REF!</definedName>
    <definedName name="_____Feb05" localSheetId="6">[2]BS!#REF!</definedName>
    <definedName name="_____Feb05" localSheetId="9">[2]BS!#REF!</definedName>
    <definedName name="_____Feb05">[2]BS!#REF!</definedName>
    <definedName name="_____Jan04">[1]BS!$R$7:$R$3582</definedName>
    <definedName name="_____Jan05" localSheetId="7">[2]BS!#REF!</definedName>
    <definedName name="_____Jan05" localSheetId="10">[2]BS!#REF!</definedName>
    <definedName name="_____Jan05" localSheetId="0">[2]BS!#REF!</definedName>
    <definedName name="_____Jan05" localSheetId="6">[2]BS!#REF!</definedName>
    <definedName name="_____Jan05" localSheetId="9">[2]BS!#REF!</definedName>
    <definedName name="_____Jan05">[2]BS!#REF!</definedName>
    <definedName name="_____Jul04">[1]BS!$X$7:$X$3582</definedName>
    <definedName name="_____Jul05" localSheetId="7">[2]BS!#REF!</definedName>
    <definedName name="_____Jul05" localSheetId="10">[2]BS!#REF!</definedName>
    <definedName name="_____Jul05" localSheetId="0">[2]BS!#REF!</definedName>
    <definedName name="_____Jul05" localSheetId="6">[2]BS!#REF!</definedName>
    <definedName name="_____Jul05" localSheetId="9">[2]BS!#REF!</definedName>
    <definedName name="_____Jul05">[2]BS!#REF!</definedName>
    <definedName name="_____Jul09" xml:space="preserve"> [3]BS!$X$7:$X$1726</definedName>
    <definedName name="_____Jun04">[1]BS!$W$7:$W$3582</definedName>
    <definedName name="_____Jun05" localSheetId="7">[2]BS!#REF!</definedName>
    <definedName name="_____Jun05" localSheetId="10">[2]BS!#REF!</definedName>
    <definedName name="_____Jun05" localSheetId="0">[2]BS!#REF!</definedName>
    <definedName name="_____Jun05" localSheetId="6">[2]BS!#REF!</definedName>
    <definedName name="_____Jun05" localSheetId="9">[2]BS!#REF!</definedName>
    <definedName name="_____Jun05">[2]BS!#REF!</definedName>
    <definedName name="_____Jun09">" BS!$AI$7:$AI$1643"</definedName>
    <definedName name="_____Mar04">[1]BS!$T$7:$T$3582</definedName>
    <definedName name="_____Mar05" localSheetId="7">[2]BS!#REF!</definedName>
    <definedName name="_____Mar05" localSheetId="10">[2]BS!#REF!</definedName>
    <definedName name="_____Mar05" localSheetId="0">[2]BS!#REF!</definedName>
    <definedName name="_____Mar05" localSheetId="6">[2]BS!#REF!</definedName>
    <definedName name="_____Mar05" localSheetId="9">[2]BS!#REF!</definedName>
    <definedName name="_____Mar05">[2]BS!#REF!</definedName>
    <definedName name="_____May04">[1]BS!$V$7:$V$3582</definedName>
    <definedName name="_____May05" localSheetId="7">[2]BS!#REF!</definedName>
    <definedName name="_____May05" localSheetId="10">[2]BS!#REF!</definedName>
    <definedName name="_____May05" localSheetId="0">[2]BS!#REF!</definedName>
    <definedName name="_____May05" localSheetId="6">[2]BS!#REF!</definedName>
    <definedName name="_____May05" localSheetId="9">[2]BS!#REF!</definedName>
    <definedName name="_____May05">[2]BS!#REF!</definedName>
    <definedName name="_____Nov03">[5]BS!$S$7:$S$3582</definedName>
    <definedName name="_____Nov04">[1]BS!$AB$7:$AB$3582</definedName>
    <definedName name="_____Oct03">[5]BS!$R$7:$R$3582</definedName>
    <definedName name="_____Oct04">[1]BS!$AA$7:$AA$3582</definedName>
    <definedName name="_____Sep03">[5]BS!$Q$7:$Q$3582</definedName>
    <definedName name="_____Sep04">[1]BS!$Z$7:$Z$3582</definedName>
    <definedName name="_____Sep05" localSheetId="7">[2]BS!#REF!</definedName>
    <definedName name="_____Sep05" localSheetId="10">[2]BS!#REF!</definedName>
    <definedName name="_____Sep05" localSheetId="0">[2]BS!#REF!</definedName>
    <definedName name="_____Sep05" localSheetId="6">[2]BS!#REF!</definedName>
    <definedName name="_____Sep05" localSheetId="9">[2]BS!#REF!</definedName>
    <definedName name="_____Sep05">[2]BS!#REF!</definedName>
    <definedName name="_____six6" localSheetId="12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12" hidden="1">{#N/A,#N/A,FALSE,"schA"}</definedName>
    <definedName name="_____www1" hidden="1">{#N/A,#N/A,FALSE,"schA"}</definedName>
    <definedName name="____Apr04">[1]BS!$U$7:$U$3582</definedName>
    <definedName name="____Aug04">[1]BS!$Y$7:$Y$3582</definedName>
    <definedName name="____Aug09" xml:space="preserve"> [3]BS!$Y$7:$Y$1726</definedName>
    <definedName name="____DAT1" localSheetId="7">#REF!</definedName>
    <definedName name="____DAT1" localSheetId="10">#REF!</definedName>
    <definedName name="____DAT1" localSheetId="0">#REF!</definedName>
    <definedName name="____DAT1" localSheetId="6">#REF!</definedName>
    <definedName name="____DAT1" localSheetId="9">#REF!</definedName>
    <definedName name="____DAT1">#REF!</definedName>
    <definedName name="____DAT10" localSheetId="7">#REF!</definedName>
    <definedName name="____DAT10" localSheetId="10">#REF!</definedName>
    <definedName name="____DAT10" localSheetId="0">#REF!</definedName>
    <definedName name="____DAT10" localSheetId="6">#REF!</definedName>
    <definedName name="____DAT10" localSheetId="9">#REF!</definedName>
    <definedName name="____DAT10">#REF!</definedName>
    <definedName name="____DAT11" localSheetId="7">#REF!</definedName>
    <definedName name="____DAT11" localSheetId="10">#REF!</definedName>
    <definedName name="____DAT11" localSheetId="0">#REF!</definedName>
    <definedName name="____DAT11" localSheetId="6">#REF!</definedName>
    <definedName name="____DAT11" localSheetId="9">#REF!</definedName>
    <definedName name="____DAT11">#REF!</definedName>
    <definedName name="____DAT12" localSheetId="7">#REF!</definedName>
    <definedName name="____DAT12" localSheetId="10">#REF!</definedName>
    <definedName name="____DAT12" localSheetId="0">#REF!</definedName>
    <definedName name="____DAT12" localSheetId="6">#REF!</definedName>
    <definedName name="____DAT12" localSheetId="9">#REF!</definedName>
    <definedName name="____DAT12">#REF!</definedName>
    <definedName name="____DAT13" localSheetId="7">#REF!</definedName>
    <definedName name="____DAT13" localSheetId="10">#REF!</definedName>
    <definedName name="____DAT13" localSheetId="0">#REF!</definedName>
    <definedName name="____DAT13" localSheetId="6">#REF!</definedName>
    <definedName name="____DAT13" localSheetId="9">#REF!</definedName>
    <definedName name="____DAT13">#REF!</definedName>
    <definedName name="____DAT2" localSheetId="7">#REF!</definedName>
    <definedName name="____DAT2" localSheetId="10">#REF!</definedName>
    <definedName name="____DAT2" localSheetId="0">#REF!</definedName>
    <definedName name="____DAT2" localSheetId="6">#REF!</definedName>
    <definedName name="____DAT2" localSheetId="9">#REF!</definedName>
    <definedName name="____DAT2">#REF!</definedName>
    <definedName name="____DAT3" localSheetId="7">#REF!</definedName>
    <definedName name="____DAT3" localSheetId="10">#REF!</definedName>
    <definedName name="____DAT3" localSheetId="0">#REF!</definedName>
    <definedName name="____DAT3" localSheetId="6">#REF!</definedName>
    <definedName name="____DAT3" localSheetId="9">#REF!</definedName>
    <definedName name="____DAT3">#REF!</definedName>
    <definedName name="____DAT4" localSheetId="7">#REF!</definedName>
    <definedName name="____DAT4" localSheetId="10">#REF!</definedName>
    <definedName name="____DAT4" localSheetId="0">#REF!</definedName>
    <definedName name="____DAT4" localSheetId="6">#REF!</definedName>
    <definedName name="____DAT4" localSheetId="9">#REF!</definedName>
    <definedName name="____DAT4">#REF!</definedName>
    <definedName name="____DAT5" localSheetId="7">#REF!</definedName>
    <definedName name="____DAT5" localSheetId="10">#REF!</definedName>
    <definedName name="____DAT5" localSheetId="0">#REF!</definedName>
    <definedName name="____DAT5" localSheetId="6">#REF!</definedName>
    <definedName name="____DAT5" localSheetId="9">#REF!</definedName>
    <definedName name="____DAT5">#REF!</definedName>
    <definedName name="____DAT6" localSheetId="7">#REF!</definedName>
    <definedName name="____DAT6" localSheetId="10">#REF!</definedName>
    <definedName name="____DAT6" localSheetId="0">#REF!</definedName>
    <definedName name="____DAT6" localSheetId="6">#REF!</definedName>
    <definedName name="____DAT6" localSheetId="9">#REF!</definedName>
    <definedName name="____DAT6">#REF!</definedName>
    <definedName name="____DAT7" localSheetId="7">#REF!</definedName>
    <definedName name="____DAT7" localSheetId="10">#REF!</definedName>
    <definedName name="____DAT7" localSheetId="0">#REF!</definedName>
    <definedName name="____DAT7" localSheetId="6">#REF!</definedName>
    <definedName name="____DAT7" localSheetId="9">#REF!</definedName>
    <definedName name="____DAT7">#REF!</definedName>
    <definedName name="____DAT8" localSheetId="7">#REF!</definedName>
    <definedName name="____DAT8" localSheetId="10">#REF!</definedName>
    <definedName name="____DAT8" localSheetId="0">#REF!</definedName>
    <definedName name="____DAT8" localSheetId="6">#REF!</definedName>
    <definedName name="____DAT8" localSheetId="9">#REF!</definedName>
    <definedName name="____DAT8">#REF!</definedName>
    <definedName name="____DAT9" localSheetId="7">#REF!</definedName>
    <definedName name="____DAT9" localSheetId="10">#REF!</definedName>
    <definedName name="____DAT9" localSheetId="0">#REF!</definedName>
    <definedName name="____DAT9" localSheetId="6">#REF!</definedName>
    <definedName name="____DAT9" localSheetId="9">#REF!</definedName>
    <definedName name="____DAT9">#REF!</definedName>
    <definedName name="____Dec03">[5]BS!$T$7:$T$3582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[3]BS!$X$7:$X$1726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[5]BS!$S$7:$S$3582</definedName>
    <definedName name="____Nov04">[1]BS!$AB$7:$AB$3582</definedName>
    <definedName name="____Oct03">[5]BS!$R$7:$R$3582</definedName>
    <definedName name="____Oct04">[1]BS!$AA$7:$AA$3582</definedName>
    <definedName name="____Sep03">[5]BS!$Q$7:$Q$3582</definedName>
    <definedName name="____Sep04">[1]BS!$Z$7:$Z$3582</definedName>
    <definedName name="____six6" localSheetId="12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12" hidden="1">{#N/A,#N/A,FALSE,"schA"}</definedName>
    <definedName name="____www1" hidden="1">{#N/A,#N/A,FALSE,"schA"}</definedName>
    <definedName name="___Apr04">[1]BS!$U$7:$U$3582</definedName>
    <definedName name="___Apr05" localSheetId="7">[2]BS!#REF!</definedName>
    <definedName name="___Apr05" localSheetId="10">[2]BS!#REF!</definedName>
    <definedName name="___Apr05" localSheetId="0">[2]BS!#REF!</definedName>
    <definedName name="___Apr05" localSheetId="6">[2]BS!#REF!</definedName>
    <definedName name="___Apr05" localSheetId="9">[2]BS!#REF!</definedName>
    <definedName name="___Apr05">[2]BS!#REF!</definedName>
    <definedName name="___Aug04">[1]BS!$Y$7:$Y$3582</definedName>
    <definedName name="___Aug05" localSheetId="7">[2]BS!#REF!</definedName>
    <definedName name="___Aug05" localSheetId="10">[2]BS!#REF!</definedName>
    <definedName name="___Aug05" localSheetId="0">[2]BS!#REF!</definedName>
    <definedName name="___Aug05" localSheetId="6">[2]BS!#REF!</definedName>
    <definedName name="___Aug05" localSheetId="9">[2]BS!#REF!</definedName>
    <definedName name="___Aug05">[2]BS!#REF!</definedName>
    <definedName name="___Aug09" xml:space="preserve"> [3]BS!$Y$7:$Y$1726</definedName>
    <definedName name="___DAT1" localSheetId="7">#REF!</definedName>
    <definedName name="___DAT1" localSheetId="10">#REF!</definedName>
    <definedName name="___DAT1" localSheetId="0">#REF!</definedName>
    <definedName name="___DAT1" localSheetId="6">#REF!</definedName>
    <definedName name="___DAT1" localSheetId="9">#REF!</definedName>
    <definedName name="___DAT1">#REF!</definedName>
    <definedName name="___DAT10" localSheetId="7">#REF!</definedName>
    <definedName name="___DAT10" localSheetId="10">#REF!</definedName>
    <definedName name="___DAT10" localSheetId="0">#REF!</definedName>
    <definedName name="___DAT10" localSheetId="6">#REF!</definedName>
    <definedName name="___DAT10" localSheetId="9">#REF!</definedName>
    <definedName name="___DAT10">#REF!</definedName>
    <definedName name="___DAT11" localSheetId="7">#REF!</definedName>
    <definedName name="___DAT11" localSheetId="10">#REF!</definedName>
    <definedName name="___DAT11" localSheetId="0">#REF!</definedName>
    <definedName name="___DAT11" localSheetId="6">#REF!</definedName>
    <definedName name="___DAT11" localSheetId="9">#REF!</definedName>
    <definedName name="___DAT11">#REF!</definedName>
    <definedName name="___DAT12" localSheetId="7">#REF!</definedName>
    <definedName name="___DAT12" localSheetId="10">#REF!</definedName>
    <definedName name="___DAT12" localSheetId="0">#REF!</definedName>
    <definedName name="___DAT12" localSheetId="6">#REF!</definedName>
    <definedName name="___DAT12" localSheetId="9">#REF!</definedName>
    <definedName name="___DAT12">#REF!</definedName>
    <definedName name="___DAT13" localSheetId="7">#REF!</definedName>
    <definedName name="___DAT13" localSheetId="10">#REF!</definedName>
    <definedName name="___DAT13" localSheetId="0">#REF!</definedName>
    <definedName name="___DAT13" localSheetId="6">#REF!</definedName>
    <definedName name="___DAT13" localSheetId="9">#REF!</definedName>
    <definedName name="___DAT13">#REF!</definedName>
    <definedName name="___DAT2" localSheetId="7">#REF!</definedName>
    <definedName name="___DAT2" localSheetId="10">#REF!</definedName>
    <definedName name="___DAT2" localSheetId="0">#REF!</definedName>
    <definedName name="___DAT2" localSheetId="6">#REF!</definedName>
    <definedName name="___DAT2" localSheetId="9">#REF!</definedName>
    <definedName name="___DAT2">#REF!</definedName>
    <definedName name="___DAT3" localSheetId="7">#REF!</definedName>
    <definedName name="___DAT3" localSheetId="10">#REF!</definedName>
    <definedName name="___DAT3" localSheetId="0">#REF!</definedName>
    <definedName name="___DAT3" localSheetId="6">#REF!</definedName>
    <definedName name="___DAT3" localSheetId="9">#REF!</definedName>
    <definedName name="___DAT3">#REF!</definedName>
    <definedName name="___DAT4" localSheetId="7">#REF!</definedName>
    <definedName name="___DAT4" localSheetId="10">#REF!</definedName>
    <definedName name="___DAT4" localSheetId="0">#REF!</definedName>
    <definedName name="___DAT4" localSheetId="6">#REF!</definedName>
    <definedName name="___DAT4" localSheetId="9">#REF!</definedName>
    <definedName name="___DAT4">#REF!</definedName>
    <definedName name="___DAT5" localSheetId="7">#REF!</definedName>
    <definedName name="___DAT5" localSheetId="10">#REF!</definedName>
    <definedName name="___DAT5" localSheetId="0">#REF!</definedName>
    <definedName name="___DAT5" localSheetId="6">#REF!</definedName>
    <definedName name="___DAT5" localSheetId="9">#REF!</definedName>
    <definedName name="___DAT5">#REF!</definedName>
    <definedName name="___DAT6" localSheetId="7">#REF!</definedName>
    <definedName name="___DAT6" localSheetId="10">#REF!</definedName>
    <definedName name="___DAT6" localSheetId="0">#REF!</definedName>
    <definedName name="___DAT6" localSheetId="6">#REF!</definedName>
    <definedName name="___DAT6" localSheetId="9">#REF!</definedName>
    <definedName name="___DAT6">#REF!</definedName>
    <definedName name="___DAT7" localSheetId="7">#REF!</definedName>
    <definedName name="___DAT7" localSheetId="10">#REF!</definedName>
    <definedName name="___DAT7" localSheetId="0">#REF!</definedName>
    <definedName name="___DAT7" localSheetId="6">#REF!</definedName>
    <definedName name="___DAT7" localSheetId="9">#REF!</definedName>
    <definedName name="___DAT7">#REF!</definedName>
    <definedName name="___DAT8" localSheetId="7">#REF!</definedName>
    <definedName name="___DAT8" localSheetId="10">#REF!</definedName>
    <definedName name="___DAT8" localSheetId="0">#REF!</definedName>
    <definedName name="___DAT8" localSheetId="6">#REF!</definedName>
    <definedName name="___DAT8" localSheetId="9">#REF!</definedName>
    <definedName name="___DAT8">#REF!</definedName>
    <definedName name="___DAT9" localSheetId="7">#REF!</definedName>
    <definedName name="___DAT9" localSheetId="10">#REF!</definedName>
    <definedName name="___DAT9" localSheetId="0">#REF!</definedName>
    <definedName name="___DAT9" localSheetId="6">#REF!</definedName>
    <definedName name="___DAT9" localSheetId="9">#REF!</definedName>
    <definedName name="___DAT9">#REF!</definedName>
    <definedName name="___Dec03">[5]BS!$T$7:$T$3582</definedName>
    <definedName name="___Dec04">[1]BS!$AC$7:$AC$3580</definedName>
    <definedName name="___Dec05" localSheetId="7">#REF!</definedName>
    <definedName name="___Dec05" localSheetId="10">#REF!</definedName>
    <definedName name="___Dec05" localSheetId="0">#REF!</definedName>
    <definedName name="___Dec05" localSheetId="6">#REF!</definedName>
    <definedName name="___Dec05" localSheetId="9">#REF!</definedName>
    <definedName name="___Dec05">#REF!</definedName>
    <definedName name="___Feb04">[1]BS!$S$7:$S$3582</definedName>
    <definedName name="___Feb05" localSheetId="7">[2]BS!#REF!</definedName>
    <definedName name="___Feb05" localSheetId="10">[2]BS!#REF!</definedName>
    <definedName name="___Feb05" localSheetId="0">[2]BS!#REF!</definedName>
    <definedName name="___Feb05" localSheetId="6">[2]BS!#REF!</definedName>
    <definedName name="___Feb05" localSheetId="9">[2]BS!#REF!</definedName>
    <definedName name="___Feb05">[2]BS!#REF!</definedName>
    <definedName name="___Jan04">[1]BS!$R$7:$R$3582</definedName>
    <definedName name="___Jan05" localSheetId="7">[2]BS!#REF!</definedName>
    <definedName name="___Jan05" localSheetId="10">[2]BS!#REF!</definedName>
    <definedName name="___Jan05" localSheetId="0">[2]BS!#REF!</definedName>
    <definedName name="___Jan05" localSheetId="6">[2]BS!#REF!</definedName>
    <definedName name="___Jan05" localSheetId="9">[2]BS!#REF!</definedName>
    <definedName name="___Jan05">[2]BS!#REF!</definedName>
    <definedName name="___Jan06" localSheetId="7">[6]BS!#REF!</definedName>
    <definedName name="___Jan06" localSheetId="10">[6]BS!#REF!</definedName>
    <definedName name="___Jan06" localSheetId="0">[6]BS!#REF!</definedName>
    <definedName name="___Jan06" localSheetId="6">[6]BS!#REF!</definedName>
    <definedName name="___Jan06" localSheetId="9">[6]BS!#REF!</definedName>
    <definedName name="___Jan06">[6]BS!#REF!</definedName>
    <definedName name="___Jul04">[1]BS!$X$7:$X$3582</definedName>
    <definedName name="___Jul05" localSheetId="7">[2]BS!#REF!</definedName>
    <definedName name="___Jul05" localSheetId="10">[2]BS!#REF!</definedName>
    <definedName name="___Jul05" localSheetId="0">[2]BS!#REF!</definedName>
    <definedName name="___Jul05" localSheetId="6">[2]BS!#REF!</definedName>
    <definedName name="___Jul05" localSheetId="9">[2]BS!#REF!</definedName>
    <definedName name="___Jul05">[2]BS!#REF!</definedName>
    <definedName name="___Jul09" xml:space="preserve"> [3]BS!$X$7:$X$1726</definedName>
    <definedName name="___Jun04">[1]BS!$W$7:$W$3582</definedName>
    <definedName name="___Jun05" localSheetId="7">[2]BS!#REF!</definedName>
    <definedName name="___Jun05" localSheetId="10">[2]BS!#REF!</definedName>
    <definedName name="___Jun05" localSheetId="0">[2]BS!#REF!</definedName>
    <definedName name="___Jun05" localSheetId="6">[2]BS!#REF!</definedName>
    <definedName name="___Jun05" localSheetId="9">[2]BS!#REF!</definedName>
    <definedName name="___Jun05">[2]BS!#REF!</definedName>
    <definedName name="___Jun09">" BS!$AI$7:$AI$1643"</definedName>
    <definedName name="___Mar04">[1]BS!$T$7:$T$3582</definedName>
    <definedName name="___Mar05" localSheetId="7">[2]BS!#REF!</definedName>
    <definedName name="___Mar05" localSheetId="10">[2]BS!#REF!</definedName>
    <definedName name="___Mar05" localSheetId="0">[2]BS!#REF!</definedName>
    <definedName name="___Mar05" localSheetId="6">[2]BS!#REF!</definedName>
    <definedName name="___Mar05" localSheetId="9">[2]BS!#REF!</definedName>
    <definedName name="___Mar05">[2]BS!#REF!</definedName>
    <definedName name="___May04">[1]BS!$V$7:$V$3582</definedName>
    <definedName name="___May05" localSheetId="7">[2]BS!#REF!</definedName>
    <definedName name="___May05" localSheetId="10">[2]BS!#REF!</definedName>
    <definedName name="___May05" localSheetId="0">[2]BS!#REF!</definedName>
    <definedName name="___May05" localSheetId="6">[2]BS!#REF!</definedName>
    <definedName name="___May05" localSheetId="9">[2]BS!#REF!</definedName>
    <definedName name="___May05">[2]BS!#REF!</definedName>
    <definedName name="___mwh2" localSheetId="7">#REF!</definedName>
    <definedName name="___mwh2" localSheetId="10">#REF!</definedName>
    <definedName name="___mwh2" localSheetId="0">#REF!</definedName>
    <definedName name="___mwh2" localSheetId="6">#REF!</definedName>
    <definedName name="___mwh2" localSheetId="9">#REF!</definedName>
    <definedName name="___mwh2">#REF!</definedName>
    <definedName name="___Nov03">[5]BS!$S$7:$S$3582</definedName>
    <definedName name="___Nov04">[1]BS!$AB$7:$AB$3582</definedName>
    <definedName name="___Nov05" localSheetId="7">#REF!</definedName>
    <definedName name="___Nov05" localSheetId="10">#REF!</definedName>
    <definedName name="___Nov05" localSheetId="0">#REF!</definedName>
    <definedName name="___Nov05" localSheetId="6">#REF!</definedName>
    <definedName name="___Nov05" localSheetId="9">#REF!</definedName>
    <definedName name="___Nov05">#REF!</definedName>
    <definedName name="___Oct03">[5]BS!$R$7:$R$3582</definedName>
    <definedName name="___Oct04">[1]BS!$AA$7:$AA$3582</definedName>
    <definedName name="___Oct05" localSheetId="7">#REF!</definedName>
    <definedName name="___Oct05" localSheetId="10">#REF!</definedName>
    <definedName name="___Oct05" localSheetId="0">#REF!</definedName>
    <definedName name="___Oct05" localSheetId="6">#REF!</definedName>
    <definedName name="___Oct05" localSheetId="9">#REF!</definedName>
    <definedName name="___Oct05">#REF!</definedName>
    <definedName name="___PC1">[7]CLASSIFIERS!$A$7:$IV$7</definedName>
    <definedName name="___PC2">[7]CLASSIFIERS!$A$10:$IV$10</definedName>
    <definedName name="___PC3">[7]CLASSIFIERS!$A$12:$IV$12</definedName>
    <definedName name="___PC4">[7]CLASSIFIERS!$A$13:$IV$13</definedName>
    <definedName name="___RES2005" localSheetId="7">#REF!</definedName>
    <definedName name="___RES2005" localSheetId="10">#REF!</definedName>
    <definedName name="___RES2005" localSheetId="0">#REF!</definedName>
    <definedName name="___RES2005" localSheetId="6">#REF!</definedName>
    <definedName name="___RES2005" localSheetId="9">#REF!</definedName>
    <definedName name="___RES2005">#REF!</definedName>
    <definedName name="___SEC24">[7]EXTERNAL!$A$112:$IV$114</definedName>
    <definedName name="___Sep03">[5]BS!$Q$7:$Q$3582</definedName>
    <definedName name="___Sep04">[1]BS!$Z$7:$Z$3582</definedName>
    <definedName name="___Sep05" localSheetId="7">[2]BS!#REF!</definedName>
    <definedName name="___Sep05" localSheetId="10">[2]BS!#REF!</definedName>
    <definedName name="___Sep05" localSheetId="0">[2]BS!#REF!</definedName>
    <definedName name="___Sep05" localSheetId="6">[2]BS!#REF!</definedName>
    <definedName name="___Sep05" localSheetId="9">[2]BS!#REF!</definedName>
    <definedName name="___Sep05">[2]BS!#REF!</definedName>
    <definedName name="___six6" localSheetId="12" hidden="1">{#N/A,#N/A,FALSE,"CRPT";#N/A,#N/A,FALSE,"TREND";#N/A,#N/A,FALSE,"%Curve"}</definedName>
    <definedName name="___six6" hidden="1">{#N/A,#N/A,FALSE,"CRPT";#N/A,#N/A,FALSE,"TREND";#N/A,#N/A,FALSE,"%Curve"}</definedName>
    <definedName name="___www1" localSheetId="12" hidden="1">{#N/A,#N/A,FALSE,"schA"}</definedName>
    <definedName name="___www1" hidden="1">{#N/A,#N/A,FALSE,"schA"}</definedName>
    <definedName name="__123Graph_D" localSheetId="12" hidden="1">#REF!</definedName>
    <definedName name="__123Graph_D" localSheetId="10" hidden="1">#REF!</definedName>
    <definedName name="__123Graph_D" localSheetId="0" hidden="1">#REF!</definedName>
    <definedName name="__123Graph_D" localSheetId="9" hidden="1">#REF!</definedName>
    <definedName name="__123Graph_D" hidden="1">#REF!</definedName>
    <definedName name="__123Graph_ECURRENT" localSheetId="7" hidden="1">[8]ConsolidatingPL!#REF!</definedName>
    <definedName name="__123Graph_ECURRENT" localSheetId="12" hidden="1">[8]ConsolidatingPL!#REF!</definedName>
    <definedName name="__123Graph_ECURRENT" localSheetId="10" hidden="1">[8]ConsolidatingPL!#REF!</definedName>
    <definedName name="__123Graph_ECURRENT" localSheetId="0" hidden="1">[8]ConsolidatingPL!#REF!</definedName>
    <definedName name="__123Graph_ECURRENT" localSheetId="6" hidden="1">[8]ConsolidatingPL!#REF!</definedName>
    <definedName name="__123Graph_ECURRENT" localSheetId="9" hidden="1">[8]ConsolidatingPL!#REF!</definedName>
    <definedName name="__123Graph_ECURRENT" localSheetId="8" hidden="1">[8]ConsolidatingPL!#REF!</definedName>
    <definedName name="__123Graph_ECURRENT" hidden="1">[8]ConsolidatingPL!#REF!</definedName>
    <definedName name="__Apr04">[1]BS!$U$7:$U$3582</definedName>
    <definedName name="__Apr05" localSheetId="7">#REF!</definedName>
    <definedName name="__Apr05" localSheetId="10">#REF!</definedName>
    <definedName name="__Apr05" localSheetId="0">#REF!</definedName>
    <definedName name="__Apr05" localSheetId="6">#REF!</definedName>
    <definedName name="__Apr05" localSheetId="9">#REF!</definedName>
    <definedName name="__Apr05">#REF!</definedName>
    <definedName name="__Aug04">[1]BS!$Y$7:$Y$3582</definedName>
    <definedName name="__Aug05" localSheetId="7">#REF!</definedName>
    <definedName name="__Aug05" localSheetId="10">#REF!</definedName>
    <definedName name="__Aug05" localSheetId="0">#REF!</definedName>
    <definedName name="__Aug05" localSheetId="6">#REF!</definedName>
    <definedName name="__Aug05" localSheetId="9">#REF!</definedName>
    <definedName name="__Aug05">#REF!</definedName>
    <definedName name="__Aug09" xml:space="preserve"> [3]BS!$Y$7:$Y$1726</definedName>
    <definedName name="__DAT1" localSheetId="7">#REF!</definedName>
    <definedName name="__DAT1" localSheetId="10">#REF!</definedName>
    <definedName name="__DAT1" localSheetId="0">#REF!</definedName>
    <definedName name="__DAT1" localSheetId="6">#REF!</definedName>
    <definedName name="__DAT1" localSheetId="9">#REF!</definedName>
    <definedName name="__DAT1">#REF!</definedName>
    <definedName name="__DAT10" localSheetId="7">#REF!</definedName>
    <definedName name="__DAT10" localSheetId="10">#REF!</definedName>
    <definedName name="__DAT10" localSheetId="0">#REF!</definedName>
    <definedName name="__DAT10" localSheetId="6">#REF!</definedName>
    <definedName name="__DAT10" localSheetId="9">#REF!</definedName>
    <definedName name="__DAT10">#REF!</definedName>
    <definedName name="__DAT11" localSheetId="7">#REF!</definedName>
    <definedName name="__DAT11" localSheetId="10">#REF!</definedName>
    <definedName name="__DAT11" localSheetId="0">#REF!</definedName>
    <definedName name="__DAT11" localSheetId="6">#REF!</definedName>
    <definedName name="__DAT11" localSheetId="9">#REF!</definedName>
    <definedName name="__DAT11">#REF!</definedName>
    <definedName name="__DAT12" localSheetId="7">#REF!</definedName>
    <definedName name="__DAT12" localSheetId="10">#REF!</definedName>
    <definedName name="__DAT12" localSheetId="0">#REF!</definedName>
    <definedName name="__DAT12" localSheetId="6">#REF!</definedName>
    <definedName name="__DAT12" localSheetId="9">#REF!</definedName>
    <definedName name="__DAT12">#REF!</definedName>
    <definedName name="__DAT13" localSheetId="7">#REF!</definedName>
    <definedName name="__DAT13" localSheetId="10">#REF!</definedName>
    <definedName name="__DAT13" localSheetId="0">#REF!</definedName>
    <definedName name="__DAT13" localSheetId="6">#REF!</definedName>
    <definedName name="__DAT13" localSheetId="9">#REF!</definedName>
    <definedName name="__DAT13">#REF!</definedName>
    <definedName name="__DAT2" localSheetId="7">#REF!</definedName>
    <definedName name="__DAT2" localSheetId="10">#REF!</definedName>
    <definedName name="__DAT2" localSheetId="0">#REF!</definedName>
    <definedName name="__DAT2" localSheetId="6">#REF!</definedName>
    <definedName name="__DAT2" localSheetId="9">#REF!</definedName>
    <definedName name="__DAT2">#REF!</definedName>
    <definedName name="__DAT3" localSheetId="7">'[4]23600471-WA Utility Tax (Elect)'!#REF!</definedName>
    <definedName name="__DAT3" localSheetId="10">'[4]23600471-WA Utility Tax (Elect)'!#REF!</definedName>
    <definedName name="__DAT3" localSheetId="0">'[4]23600471-WA Utility Tax (Elect)'!#REF!</definedName>
    <definedName name="__DAT3" localSheetId="6">'[4]23600471-WA Utility Tax (Elect)'!#REF!</definedName>
    <definedName name="__DAT3" localSheetId="9">'[4]23600471-WA Utility Tax (Elect)'!#REF!</definedName>
    <definedName name="__DAT3">'[4]23600471-WA Utility Tax (Elect)'!#REF!</definedName>
    <definedName name="__DAT4" localSheetId="7">#REF!</definedName>
    <definedName name="__DAT4" localSheetId="10">#REF!</definedName>
    <definedName name="__DAT4" localSheetId="0">#REF!</definedName>
    <definedName name="__DAT4" localSheetId="6">#REF!</definedName>
    <definedName name="__DAT4" localSheetId="9">#REF!</definedName>
    <definedName name="__DAT4">#REF!</definedName>
    <definedName name="__DAT5" localSheetId="7">#REF!</definedName>
    <definedName name="__DAT5" localSheetId="10">#REF!</definedName>
    <definedName name="__DAT5" localSheetId="0">#REF!</definedName>
    <definedName name="__DAT5" localSheetId="6">#REF!</definedName>
    <definedName name="__DAT5" localSheetId="9">#REF!</definedName>
    <definedName name="__DAT5">#REF!</definedName>
    <definedName name="__DAT6" localSheetId="7">#REF!</definedName>
    <definedName name="__DAT6" localSheetId="10">#REF!</definedName>
    <definedName name="__DAT6" localSheetId="0">#REF!</definedName>
    <definedName name="__DAT6" localSheetId="6">#REF!</definedName>
    <definedName name="__DAT6" localSheetId="9">#REF!</definedName>
    <definedName name="__DAT6">#REF!</definedName>
    <definedName name="__DAT7" localSheetId="7">#REF!</definedName>
    <definedName name="__DAT7" localSheetId="10">#REF!</definedName>
    <definedName name="__DAT7" localSheetId="0">#REF!</definedName>
    <definedName name="__DAT7" localSheetId="6">#REF!</definedName>
    <definedName name="__DAT7" localSheetId="9">#REF!</definedName>
    <definedName name="__DAT7">#REF!</definedName>
    <definedName name="__DAT8" localSheetId="7">#REF!</definedName>
    <definedName name="__DAT8" localSheetId="10">#REF!</definedName>
    <definedName name="__DAT8" localSheetId="0">#REF!</definedName>
    <definedName name="__DAT8" localSheetId="6">#REF!</definedName>
    <definedName name="__DAT8" localSheetId="9">#REF!</definedName>
    <definedName name="__DAT8">#REF!</definedName>
    <definedName name="__DAT9" localSheetId="7">#REF!</definedName>
    <definedName name="__DAT9" localSheetId="10">#REF!</definedName>
    <definedName name="__DAT9" localSheetId="0">#REF!</definedName>
    <definedName name="__DAT9" localSheetId="6">#REF!</definedName>
    <definedName name="__DAT9" localSheetId="9">#REF!</definedName>
    <definedName name="__DAT9">#REF!</definedName>
    <definedName name="__Dec03">[5]BS!$T$7:$T$3582</definedName>
    <definedName name="__Dec04">[1]BS!$AC$7:$AC$3580</definedName>
    <definedName name="__Dec05" localSheetId="7">#REF!</definedName>
    <definedName name="__Dec05" localSheetId="10">#REF!</definedName>
    <definedName name="__Dec05" localSheetId="0">#REF!</definedName>
    <definedName name="__Dec05" localSheetId="6">#REF!</definedName>
    <definedName name="__Dec05" localSheetId="9">#REF!</definedName>
    <definedName name="__Dec05">#REF!</definedName>
    <definedName name="__Feb04" localSheetId="12">[9]BS!#REF!</definedName>
    <definedName name="__Feb04">[1]BS!$S$7:$S$3582</definedName>
    <definedName name="__Feb05" localSheetId="7">#REF!</definedName>
    <definedName name="__Feb05" localSheetId="10">#REF!</definedName>
    <definedName name="__Feb05" localSheetId="0">#REF!</definedName>
    <definedName name="__Feb05" localSheetId="6">#REF!</definedName>
    <definedName name="__Feb05" localSheetId="9">#REF!</definedName>
    <definedName name="__Feb05">#REF!</definedName>
    <definedName name="__Jan04" localSheetId="12">[9]BS!#REF!</definedName>
    <definedName name="__Jan04">[1]BS!$R$7:$R$3582</definedName>
    <definedName name="__Jan05" localSheetId="7">#REF!</definedName>
    <definedName name="__Jan05" localSheetId="10">#REF!</definedName>
    <definedName name="__Jan05" localSheetId="0">#REF!</definedName>
    <definedName name="__Jan05" localSheetId="6">#REF!</definedName>
    <definedName name="__Jan05" localSheetId="9">#REF!</definedName>
    <definedName name="__Jan05">#REF!</definedName>
    <definedName name="__Jan06" localSheetId="7">[6]BS!#REF!</definedName>
    <definedName name="__Jan06" localSheetId="10">[6]BS!#REF!</definedName>
    <definedName name="__Jan06" localSheetId="0">[6]BS!#REF!</definedName>
    <definedName name="__Jan06" localSheetId="6">[6]BS!#REF!</definedName>
    <definedName name="__Jan06" localSheetId="9">[6]BS!#REF!</definedName>
    <definedName name="__Jan06">[6]BS!#REF!</definedName>
    <definedName name="__Jul04">[1]BS!$X$7:$X$3582</definedName>
    <definedName name="__Jul05" localSheetId="7">#REF!</definedName>
    <definedName name="__Jul05" localSheetId="10">#REF!</definedName>
    <definedName name="__Jul05" localSheetId="0">#REF!</definedName>
    <definedName name="__Jul05" localSheetId="6">#REF!</definedName>
    <definedName name="__Jul05" localSheetId="9">#REF!</definedName>
    <definedName name="__Jul05">#REF!</definedName>
    <definedName name="__Jul09" xml:space="preserve"> [3]BS!$X$7:$X$1726</definedName>
    <definedName name="__Jun04">[1]BS!$W$7:$W$3582</definedName>
    <definedName name="__Jun05" localSheetId="7">#REF!</definedName>
    <definedName name="__Jun05" localSheetId="10">#REF!</definedName>
    <definedName name="__Jun05" localSheetId="0">#REF!</definedName>
    <definedName name="__Jun05" localSheetId="6">#REF!</definedName>
    <definedName name="__Jun05" localSheetId="9">#REF!</definedName>
    <definedName name="__Jun05">#REF!</definedName>
    <definedName name="__Jun09">" BS!$AI$7:$AI$1643"</definedName>
    <definedName name="__Mar04" localSheetId="12">[9]BS!#REF!</definedName>
    <definedName name="__Mar04">[1]BS!$T$7:$T$3582</definedName>
    <definedName name="__Mar05" localSheetId="7">#REF!</definedName>
    <definedName name="__Mar05" localSheetId="10">#REF!</definedName>
    <definedName name="__Mar05" localSheetId="0">#REF!</definedName>
    <definedName name="__Mar05" localSheetId="6">#REF!</definedName>
    <definedName name="__Mar05" localSheetId="9">#REF!</definedName>
    <definedName name="__Mar05">#REF!</definedName>
    <definedName name="__May04">[1]BS!$V$7:$V$3582</definedName>
    <definedName name="__May05" localSheetId="7">#REF!</definedName>
    <definedName name="__May05" localSheetId="10">#REF!</definedName>
    <definedName name="__May05" localSheetId="0">#REF!</definedName>
    <definedName name="__May05" localSheetId="6">#REF!</definedName>
    <definedName name="__May05" localSheetId="9">#REF!</definedName>
    <definedName name="__May05">#REF!</definedName>
    <definedName name="__mwh2" localSheetId="7">#REF!</definedName>
    <definedName name="__mwh2" localSheetId="10">#REF!</definedName>
    <definedName name="__mwh2" localSheetId="0">#REF!</definedName>
    <definedName name="__mwh2" localSheetId="6">#REF!</definedName>
    <definedName name="__mwh2" localSheetId="9">#REF!</definedName>
    <definedName name="__mwh2">#REF!</definedName>
    <definedName name="__Nov03">[5]BS!$S$7:$S$3582</definedName>
    <definedName name="__Nov04">[1]BS!$AB$7:$AB$3582</definedName>
    <definedName name="__Nov05" localSheetId="7">#REF!</definedName>
    <definedName name="__Nov05" localSheetId="10">#REF!</definedName>
    <definedName name="__Nov05" localSheetId="0">#REF!</definedName>
    <definedName name="__Nov05" localSheetId="6">#REF!</definedName>
    <definedName name="__Nov05" localSheetId="9">#REF!</definedName>
    <definedName name="__Nov05">#REF!</definedName>
    <definedName name="__Oct03">[5]BS!$R$7:$R$3582</definedName>
    <definedName name="__Oct04">[1]BS!$AA$7:$AA$3582</definedName>
    <definedName name="__Oct05" localSheetId="7">#REF!</definedName>
    <definedName name="__Oct05" localSheetId="10">#REF!</definedName>
    <definedName name="__Oct05" localSheetId="0">#REF!</definedName>
    <definedName name="__Oct05" localSheetId="6">#REF!</definedName>
    <definedName name="__Oct05" localSheetId="9">#REF!</definedName>
    <definedName name="__Oct05">#REF!</definedName>
    <definedName name="__PC1">[7]CLASSIFIERS!$A$7:$IV$7</definedName>
    <definedName name="__PC2">[7]CLASSIFIERS!$A$10:$IV$10</definedName>
    <definedName name="__PC3">[7]CLASSIFIERS!$A$12:$IV$12</definedName>
    <definedName name="__PC4">[7]CLASSIFIERS!$A$13:$IV$13</definedName>
    <definedName name="__RES2005" localSheetId="7">#REF!</definedName>
    <definedName name="__RES2005" localSheetId="10">#REF!</definedName>
    <definedName name="__RES2005" localSheetId="0">#REF!</definedName>
    <definedName name="__RES2005" localSheetId="6">#REF!</definedName>
    <definedName name="__RES2005" localSheetId="9">#REF!</definedName>
    <definedName name="__RES2005">#REF!</definedName>
    <definedName name="__SEC24">[7]EXTERNAL!$A$112:$IV$114</definedName>
    <definedName name="__Sep03">[5]BS!$Q$7:$Q$3582</definedName>
    <definedName name="__Sep04">[1]BS!$Z$7:$Z$3582</definedName>
    <definedName name="__Sep05" localSheetId="7">#REF!</definedName>
    <definedName name="__Sep05" localSheetId="10">#REF!</definedName>
    <definedName name="__Sep05" localSheetId="0">#REF!</definedName>
    <definedName name="__Sep05" localSheetId="6">#REF!</definedName>
    <definedName name="__Sep05" localSheetId="9">#REF!</definedName>
    <definedName name="__Sep05">#REF!</definedName>
    <definedName name="__six6" localSheetId="12" hidden="1">{#N/A,#N/A,FALSE,"CRPT";#N/A,#N/A,FALSE,"TREND";#N/A,#N/A,FALSE,"%Curve"}</definedName>
    <definedName name="__six6" hidden="1">{#N/A,#N/A,FALSE,"CRPT";#N/A,#N/A,FALSE,"TREND";#N/A,#N/A,FALSE,"%Curve"}</definedName>
    <definedName name="__www1" localSheetId="12" hidden="1">{#N/A,#N/A,FALSE,"schA"}</definedName>
    <definedName name="__www1" hidden="1">{#N/A,#N/A,FALSE,"schA"}</definedName>
    <definedName name="_1_94_12_94" localSheetId="7">[10]DT_A_DOL93!#REF!</definedName>
    <definedName name="_1_94_12_94" localSheetId="12">[10]DT_A_DOL93!#REF!</definedName>
    <definedName name="_1_94_12_94" localSheetId="10">[10]DT_A_DOL93!#REF!</definedName>
    <definedName name="_1_94_12_94" localSheetId="0">[10]DT_A_DOL93!#REF!</definedName>
    <definedName name="_1_94_12_94" localSheetId="6">[10]DT_A_DOL93!#REF!</definedName>
    <definedName name="_1_94_12_94" localSheetId="9">[10]DT_A_DOL93!#REF!</definedName>
    <definedName name="_1_94_12_94">[10]DT_A_DOL93!#REF!</definedName>
    <definedName name="_1_95_12_95" localSheetId="7">[10]DT_A_DOL93!#REF!</definedName>
    <definedName name="_1_95_12_95" localSheetId="12">[10]DT_A_DOL93!#REF!</definedName>
    <definedName name="_1_95_12_95" localSheetId="10">[10]DT_A_DOL93!#REF!</definedName>
    <definedName name="_1_95_12_95" localSheetId="0">[10]DT_A_DOL93!#REF!</definedName>
    <definedName name="_1_95_12_95" localSheetId="6">[10]DT_A_DOL93!#REF!</definedName>
    <definedName name="_1_95_12_95" localSheetId="9">[10]DT_A_DOL93!#REF!</definedName>
    <definedName name="_1_95_12_95">[10]DT_A_DOL93!#REF!</definedName>
    <definedName name="_1_96_12_96" localSheetId="7">[10]DT_A_DOL93!#REF!</definedName>
    <definedName name="_1_96_12_96" localSheetId="10">[10]DT_A_DOL93!#REF!</definedName>
    <definedName name="_1_96_12_96" localSheetId="0">[10]DT_A_DOL93!#REF!</definedName>
    <definedName name="_1_96_12_96" localSheetId="6">[10]DT_A_DOL93!#REF!</definedName>
    <definedName name="_1_96_12_96" localSheetId="9">[10]DT_A_DOL93!#REF!</definedName>
    <definedName name="_1_96_12_96">[10]DT_A_DOL93!#REF!</definedName>
    <definedName name="_1_97_12_97" localSheetId="7">[10]DT_A_DOL93!#REF!</definedName>
    <definedName name="_1_97_12_97" localSheetId="10">[10]DT_A_DOL93!#REF!</definedName>
    <definedName name="_1_97_12_97" localSheetId="0">[10]DT_A_DOL93!#REF!</definedName>
    <definedName name="_1_97_12_97" localSheetId="6">[10]DT_A_DOL93!#REF!</definedName>
    <definedName name="_1_97_12_97" localSheetId="9">[10]DT_A_DOL93!#REF!</definedName>
    <definedName name="_1_97_12_97">[10]DT_A_DOL93!#REF!</definedName>
    <definedName name="_1_98_12_98" localSheetId="7">[10]DT_A_DOL93!#REF!</definedName>
    <definedName name="_1_98_12_98" localSheetId="10">[10]DT_A_DOL93!#REF!</definedName>
    <definedName name="_1_98_12_98" localSheetId="0">[10]DT_A_DOL93!#REF!</definedName>
    <definedName name="_1_98_12_98" localSheetId="6">[10]DT_A_DOL93!#REF!</definedName>
    <definedName name="_1_98_12_98" localSheetId="9">[10]DT_A_DOL93!#REF!</definedName>
    <definedName name="_1_98_12_98">[10]DT_A_DOL93!#REF!</definedName>
    <definedName name="_11" localSheetId="7">#REF!</definedName>
    <definedName name="_11" localSheetId="10">#REF!</definedName>
    <definedName name="_11" localSheetId="0">#REF!</definedName>
    <definedName name="_11" localSheetId="6">#REF!</definedName>
    <definedName name="_11" localSheetId="9">#REF!</definedName>
    <definedName name="_11">#REF!</definedName>
    <definedName name="_31" localSheetId="7">#REF!</definedName>
    <definedName name="_31" localSheetId="10">#REF!</definedName>
    <definedName name="_31" localSheetId="0">#REF!</definedName>
    <definedName name="_31" localSheetId="6">#REF!</definedName>
    <definedName name="_31" localSheetId="9">#REF!</definedName>
    <definedName name="_31">#REF!</definedName>
    <definedName name="_36" localSheetId="7">#REF!</definedName>
    <definedName name="_36" localSheetId="10">#REF!</definedName>
    <definedName name="_36" localSheetId="0">#REF!</definedName>
    <definedName name="_36" localSheetId="6">#REF!</definedName>
    <definedName name="_36" localSheetId="9">#REF!</definedName>
    <definedName name="_36">#REF!</definedName>
    <definedName name="_41" localSheetId="7">#REF!</definedName>
    <definedName name="_41" localSheetId="10">#REF!</definedName>
    <definedName name="_41" localSheetId="0">#REF!</definedName>
    <definedName name="_41" localSheetId="6">#REF!</definedName>
    <definedName name="_41" localSheetId="9">#REF!</definedName>
    <definedName name="_41">#REF!</definedName>
    <definedName name="_43" localSheetId="7">#REF!</definedName>
    <definedName name="_43" localSheetId="10">#REF!</definedName>
    <definedName name="_43" localSheetId="0">#REF!</definedName>
    <definedName name="_43" localSheetId="6">#REF!</definedName>
    <definedName name="_43" localSheetId="9">#REF!</definedName>
    <definedName name="_43">#REF!</definedName>
    <definedName name="_50" localSheetId="7">#REF!</definedName>
    <definedName name="_50" localSheetId="10">#REF!</definedName>
    <definedName name="_50" localSheetId="0">#REF!</definedName>
    <definedName name="_50" localSheetId="6">#REF!</definedName>
    <definedName name="_50" localSheetId="9">#REF!</definedName>
    <definedName name="_50">#REF!</definedName>
    <definedName name="_51" localSheetId="7">#REF!</definedName>
    <definedName name="_51" localSheetId="10">#REF!</definedName>
    <definedName name="_51" localSheetId="0">#REF!</definedName>
    <definedName name="_51" localSheetId="6">#REF!</definedName>
    <definedName name="_51" localSheetId="9">#REF!</definedName>
    <definedName name="_51">#REF!</definedName>
    <definedName name="_57" localSheetId="7">#REF!</definedName>
    <definedName name="_57" localSheetId="10">#REF!</definedName>
    <definedName name="_57" localSheetId="0">#REF!</definedName>
    <definedName name="_57" localSheetId="6">#REF!</definedName>
    <definedName name="_57" localSheetId="9">#REF!</definedName>
    <definedName name="_57">#REF!</definedName>
    <definedName name="_85" localSheetId="7">#REF!</definedName>
    <definedName name="_85" localSheetId="10">#REF!</definedName>
    <definedName name="_85" localSheetId="0">#REF!</definedName>
    <definedName name="_85" localSheetId="6">#REF!</definedName>
    <definedName name="_85" localSheetId="9">#REF!</definedName>
    <definedName name="_85">#REF!</definedName>
    <definedName name="_85_86" localSheetId="7">#REF!</definedName>
    <definedName name="_85_86" localSheetId="10">#REF!</definedName>
    <definedName name="_85_86" localSheetId="0">#REF!</definedName>
    <definedName name="_85_86" localSheetId="6">#REF!</definedName>
    <definedName name="_85_86" localSheetId="9">#REF!</definedName>
    <definedName name="_85_86">#REF!</definedName>
    <definedName name="_86" localSheetId="7">#REF!</definedName>
    <definedName name="_86" localSheetId="10">#REF!</definedName>
    <definedName name="_86" localSheetId="0">#REF!</definedName>
    <definedName name="_86" localSheetId="6">#REF!</definedName>
    <definedName name="_86" localSheetId="9">#REF!</definedName>
    <definedName name="_86">#REF!</definedName>
    <definedName name="_87" localSheetId="7">#REF!</definedName>
    <definedName name="_87" localSheetId="10">#REF!</definedName>
    <definedName name="_87" localSheetId="0">#REF!</definedName>
    <definedName name="_87" localSheetId="6">#REF!</definedName>
    <definedName name="_87" localSheetId="9">#REF!</definedName>
    <definedName name="_87">#REF!</definedName>
    <definedName name="_ALL_RATES" localSheetId="7">#REF!</definedName>
    <definedName name="_ALL_RATES" localSheetId="10">#REF!</definedName>
    <definedName name="_ALL_RATES" localSheetId="0">#REF!</definedName>
    <definedName name="_ALL_RATES" localSheetId="6">#REF!</definedName>
    <definedName name="_ALL_RATES" localSheetId="9">#REF!</definedName>
    <definedName name="_ALL_RATES">#REF!</definedName>
    <definedName name="_Apr04">[1]BS!$U$7:$U$3582</definedName>
    <definedName name="_Apr05" localSheetId="7">#REF!</definedName>
    <definedName name="_Apr05" localSheetId="12">[2]BS!#REF!</definedName>
    <definedName name="_Apr05" localSheetId="10">#REF!</definedName>
    <definedName name="_Apr05" localSheetId="0">#REF!</definedName>
    <definedName name="_Apr05" localSheetId="6">#REF!</definedName>
    <definedName name="_Apr05" localSheetId="9">#REF!</definedName>
    <definedName name="_Apr05">#REF!</definedName>
    <definedName name="_Apr09" xml:space="preserve"> [3]BS!$U$7:$U$1726</definedName>
    <definedName name="_Aug04">[1]BS!$Y$7:$Y$3582</definedName>
    <definedName name="_Aug05" localSheetId="7">#REF!</definedName>
    <definedName name="_Aug05" localSheetId="12">[2]BS!#REF!</definedName>
    <definedName name="_Aug05" localSheetId="10">#REF!</definedName>
    <definedName name="_Aug05" localSheetId="0">#REF!</definedName>
    <definedName name="_Aug05" localSheetId="6">#REF!</definedName>
    <definedName name="_Aug05" localSheetId="9">#REF!</definedName>
    <definedName name="_Aug05">#REF!</definedName>
    <definedName name="_Aug09" xml:space="preserve"> [3]BS!$Y$7:$Y$1726</definedName>
    <definedName name="_DAT1" localSheetId="7">#REF!</definedName>
    <definedName name="_DAT1" localSheetId="10">#REF!</definedName>
    <definedName name="_DAT1" localSheetId="0">#REF!</definedName>
    <definedName name="_DAT1" localSheetId="6">#REF!</definedName>
    <definedName name="_DAT1" localSheetId="9">#REF!</definedName>
    <definedName name="_DAT1">#REF!</definedName>
    <definedName name="_DAT10" localSheetId="7">#REF!</definedName>
    <definedName name="_DAT10" localSheetId="10">#REF!</definedName>
    <definedName name="_DAT10" localSheetId="0">#REF!</definedName>
    <definedName name="_DAT10" localSheetId="6">#REF!</definedName>
    <definedName name="_DAT10" localSheetId="9">#REF!</definedName>
    <definedName name="_DAT10">#REF!</definedName>
    <definedName name="_DAT11" localSheetId="7">#REF!</definedName>
    <definedName name="_DAT11" localSheetId="10">#REF!</definedName>
    <definedName name="_DAT11" localSheetId="0">#REF!</definedName>
    <definedName name="_DAT11" localSheetId="6">#REF!</definedName>
    <definedName name="_DAT11" localSheetId="9">#REF!</definedName>
    <definedName name="_DAT11">#REF!</definedName>
    <definedName name="_DAT12" localSheetId="7">#REF!</definedName>
    <definedName name="_DAT12" localSheetId="10">#REF!</definedName>
    <definedName name="_DAT12" localSheetId="0">#REF!</definedName>
    <definedName name="_DAT12" localSheetId="6">#REF!</definedName>
    <definedName name="_DAT12" localSheetId="9">#REF!</definedName>
    <definedName name="_DAT12">#REF!</definedName>
    <definedName name="_DAT13" localSheetId="7">#REF!</definedName>
    <definedName name="_DAT13" localSheetId="10">#REF!</definedName>
    <definedName name="_DAT13" localSheetId="0">#REF!</definedName>
    <definedName name="_DAT13" localSheetId="6">#REF!</definedName>
    <definedName name="_DAT13" localSheetId="9">#REF!</definedName>
    <definedName name="_DAT13">#REF!</definedName>
    <definedName name="_DAT2" localSheetId="7">#REF!</definedName>
    <definedName name="_DAT2" localSheetId="10">#REF!</definedName>
    <definedName name="_DAT2" localSheetId="0">#REF!</definedName>
    <definedName name="_DAT2" localSheetId="6">#REF!</definedName>
    <definedName name="_DAT2" localSheetId="9">#REF!</definedName>
    <definedName name="_DAT2">#REF!</definedName>
    <definedName name="_DAT3" localSheetId="7">'[4]23600471-WA Utility Tax (Elect)'!#REF!</definedName>
    <definedName name="_DAT3" localSheetId="10">'[4]23600471-WA Utility Tax (Elect)'!#REF!</definedName>
    <definedName name="_DAT3" localSheetId="0">'[4]23600471-WA Utility Tax (Elect)'!#REF!</definedName>
    <definedName name="_DAT3" localSheetId="6">'[4]23600471-WA Utility Tax (Elect)'!#REF!</definedName>
    <definedName name="_DAT3" localSheetId="9">'[4]23600471-WA Utility Tax (Elect)'!#REF!</definedName>
    <definedName name="_DAT3">'[4]23600471-WA Utility Tax (Elect)'!#REF!</definedName>
    <definedName name="_DAT4" localSheetId="7">#REF!</definedName>
    <definedName name="_DAT4" localSheetId="10">#REF!</definedName>
    <definedName name="_DAT4" localSheetId="0">#REF!</definedName>
    <definedName name="_DAT4" localSheetId="6">#REF!</definedName>
    <definedName name="_DAT4" localSheetId="9">#REF!</definedName>
    <definedName name="_DAT4">#REF!</definedName>
    <definedName name="_DAT5" localSheetId="7">#REF!</definedName>
    <definedName name="_DAT5" localSheetId="10">#REF!</definedName>
    <definedName name="_DAT5" localSheetId="0">#REF!</definedName>
    <definedName name="_DAT5" localSheetId="6">#REF!</definedName>
    <definedName name="_DAT5" localSheetId="9">#REF!</definedName>
    <definedName name="_DAT5">#REF!</definedName>
    <definedName name="_DAT6" localSheetId="7">#REF!</definedName>
    <definedName name="_DAT6" localSheetId="10">#REF!</definedName>
    <definedName name="_DAT6" localSheetId="0">#REF!</definedName>
    <definedName name="_DAT6" localSheetId="6">#REF!</definedName>
    <definedName name="_DAT6" localSheetId="9">#REF!</definedName>
    <definedName name="_DAT6">#REF!</definedName>
    <definedName name="_DAT7" localSheetId="7">#REF!</definedName>
    <definedName name="_DAT7" localSheetId="10">#REF!</definedName>
    <definedName name="_DAT7" localSheetId="0">#REF!</definedName>
    <definedName name="_DAT7" localSheetId="6">#REF!</definedName>
    <definedName name="_DAT7" localSheetId="9">#REF!</definedName>
    <definedName name="_DAT7">#REF!</definedName>
    <definedName name="_DAT8" localSheetId="7">#REF!</definedName>
    <definedName name="_DAT8" localSheetId="10">#REF!</definedName>
    <definedName name="_DAT8" localSheetId="0">#REF!</definedName>
    <definedName name="_DAT8" localSheetId="6">#REF!</definedName>
    <definedName name="_DAT8" localSheetId="9">#REF!</definedName>
    <definedName name="_DAT8">#REF!</definedName>
    <definedName name="_DAT9" localSheetId="7">#REF!</definedName>
    <definedName name="_DAT9" localSheetId="10">#REF!</definedName>
    <definedName name="_DAT9" localSheetId="0">#REF!</definedName>
    <definedName name="_DAT9" localSheetId="6">#REF!</definedName>
    <definedName name="_DAT9" localSheetId="9">#REF!</definedName>
    <definedName name="_DAT9">#REF!</definedName>
    <definedName name="_Dec03">[5]BS!$T$7:$T$3582</definedName>
    <definedName name="_Dec04">[1]BS!$AC$7:$AC$3580</definedName>
    <definedName name="_Dec05" localSheetId="7">#REF!</definedName>
    <definedName name="_Dec05" localSheetId="10">#REF!</definedName>
    <definedName name="_Dec05" localSheetId="0">#REF!</definedName>
    <definedName name="_Dec05" localSheetId="6">#REF!</definedName>
    <definedName name="_Dec05" localSheetId="9">#REF!</definedName>
    <definedName name="_Dec05">#REF!</definedName>
    <definedName name="_Dec08" xml:space="preserve"> [3]BS!$Q$7:$Q$1726</definedName>
    <definedName name="_End" localSheetId="7">#REF!</definedName>
    <definedName name="_End" localSheetId="12">[2]BS!#REF!</definedName>
    <definedName name="_End" localSheetId="10">#REF!</definedName>
    <definedName name="_End" localSheetId="0">#REF!</definedName>
    <definedName name="_End" localSheetId="6">#REF!</definedName>
    <definedName name="_End" localSheetId="9">#REF!</definedName>
    <definedName name="_End">#REF!</definedName>
    <definedName name="_ex1" localSheetId="12" hidden="1">{#N/A,#N/A,FALSE,"Summ";#N/A,#N/A,FALSE,"General"}</definedName>
    <definedName name="_ex1" hidden="1">{#N/A,#N/A,FALSE,"Summ";#N/A,#N/A,FALSE,"General"}</definedName>
    <definedName name="_Feb04">[1]BS!$S$7:$S$3582</definedName>
    <definedName name="_Feb05" localSheetId="7">#REF!</definedName>
    <definedName name="_Feb05" localSheetId="12">[2]BS!#REF!</definedName>
    <definedName name="_Feb05" localSheetId="10">#REF!</definedName>
    <definedName name="_Feb05" localSheetId="0">#REF!</definedName>
    <definedName name="_Feb05" localSheetId="6">#REF!</definedName>
    <definedName name="_Feb05" localSheetId="9">#REF!</definedName>
    <definedName name="_Feb05">#REF!</definedName>
    <definedName name="_FEB09" xml:space="preserve"> [3]BS!$S$7:$S$1726</definedName>
    <definedName name="_Fill" localSheetId="7">[11]model!#REF!</definedName>
    <definedName name="_Fill" localSheetId="12" hidden="1">#REF!</definedName>
    <definedName name="_Fill" localSheetId="10">[11]model!#REF!</definedName>
    <definedName name="_Fill" localSheetId="0">[11]model!#REF!</definedName>
    <definedName name="_Fill" localSheetId="6">[11]model!#REF!</definedName>
    <definedName name="_Fill" localSheetId="9">[11]model!#REF!</definedName>
    <definedName name="_Fill">[11]model!#REF!</definedName>
    <definedName name="_Filter" localSheetId="7">#REF!</definedName>
    <definedName name="_Filter" localSheetId="10">#REF!</definedName>
    <definedName name="_Filter" localSheetId="0">#REF!</definedName>
    <definedName name="_Filter" localSheetId="6">#REF!</definedName>
    <definedName name="_Filter" localSheetId="9">#REF!</definedName>
    <definedName name="_Filter">#REF!</definedName>
    <definedName name="_Jan04">[1]BS!$R$7:$R$3582</definedName>
    <definedName name="_Jan05" localSheetId="7">#REF!</definedName>
    <definedName name="_Jan05" localSheetId="12">[2]BS!#REF!</definedName>
    <definedName name="_Jan05" localSheetId="10">#REF!</definedName>
    <definedName name="_Jan05" localSheetId="0">#REF!</definedName>
    <definedName name="_Jan05" localSheetId="6">#REF!</definedName>
    <definedName name="_Jan05" localSheetId="9">#REF!</definedName>
    <definedName name="_Jan05">#REF!</definedName>
    <definedName name="_Jan06" localSheetId="7">[6]BS!#REF!</definedName>
    <definedName name="_Jan06" localSheetId="10">[6]BS!#REF!</definedName>
    <definedName name="_Jan06" localSheetId="0">[6]BS!#REF!</definedName>
    <definedName name="_Jan06" localSheetId="6">[6]BS!#REF!</definedName>
    <definedName name="_Jan06" localSheetId="9">[6]BS!#REF!</definedName>
    <definedName name="_Jan06">[6]BS!#REF!</definedName>
    <definedName name="_Jul04">[1]BS!$X$7:$X$3582</definedName>
    <definedName name="_Jul05" localSheetId="7">#REF!</definedName>
    <definedName name="_Jul05" localSheetId="12">[2]BS!#REF!</definedName>
    <definedName name="_Jul05" localSheetId="10">#REF!</definedName>
    <definedName name="_Jul05" localSheetId="0">#REF!</definedName>
    <definedName name="_Jul05" localSheetId="6">#REF!</definedName>
    <definedName name="_Jul05" localSheetId="9">#REF!</definedName>
    <definedName name="_Jul05">#REF!</definedName>
    <definedName name="_Jul09" xml:space="preserve"> [3]BS!$X$7:$X$1726</definedName>
    <definedName name="_Jun04">[1]BS!$W$7:$W$3582</definedName>
    <definedName name="_Jun05" localSheetId="7">#REF!</definedName>
    <definedName name="_Jun05" localSheetId="12">[2]BS!#REF!</definedName>
    <definedName name="_Jun05" localSheetId="10">#REF!</definedName>
    <definedName name="_Jun05" localSheetId="0">#REF!</definedName>
    <definedName name="_Jun05" localSheetId="6">#REF!</definedName>
    <definedName name="_Jun05" localSheetId="9">#REF!</definedName>
    <definedName name="_Jun05">#REF!</definedName>
    <definedName name="_Jun09" xml:space="preserve"> [3]BS!$W$7:$W$1726</definedName>
    <definedName name="_Key1" localSheetId="12" hidden="1">#REF!</definedName>
    <definedName name="_Key1" localSheetId="10" hidden="1">#REF!</definedName>
    <definedName name="_Key1" localSheetId="0" hidden="1">#REF!</definedName>
    <definedName name="_Key1" localSheetId="9" hidden="1">#REF!</definedName>
    <definedName name="_Key1" hidden="1">#REF!</definedName>
    <definedName name="_Key2" localSheetId="12" hidden="1">#REF!</definedName>
    <definedName name="_Key2" localSheetId="10" hidden="1">#REF!</definedName>
    <definedName name="_Key2" localSheetId="0" hidden="1">#REF!</definedName>
    <definedName name="_Key2" localSheetId="9" hidden="1">#REF!</definedName>
    <definedName name="_Key2" hidden="1">#REF!</definedName>
    <definedName name="_Mar04">[1]BS!$T$7:$T$3582</definedName>
    <definedName name="_Mar05" localSheetId="7">#REF!</definedName>
    <definedName name="_Mar05" localSheetId="12">[2]BS!#REF!</definedName>
    <definedName name="_Mar05" localSheetId="10">#REF!</definedName>
    <definedName name="_Mar05" localSheetId="0">#REF!</definedName>
    <definedName name="_Mar05" localSheetId="6">#REF!</definedName>
    <definedName name="_Mar05" localSheetId="9">#REF!</definedName>
    <definedName name="_Mar05">#REF!</definedName>
    <definedName name="_May04">[1]BS!$V$7:$V$3582</definedName>
    <definedName name="_May05" localSheetId="7">#REF!</definedName>
    <definedName name="_May05" localSheetId="12">[2]BS!#REF!</definedName>
    <definedName name="_May05" localSheetId="10">#REF!</definedName>
    <definedName name="_May05" localSheetId="0">#REF!</definedName>
    <definedName name="_May05" localSheetId="6">#REF!</definedName>
    <definedName name="_May05" localSheetId="9">#REF!</definedName>
    <definedName name="_May05">#REF!</definedName>
    <definedName name="_May09" xml:space="preserve"> [3]BS!$V$7:$V$1726</definedName>
    <definedName name="_mwh2" localSheetId="7">#REF!</definedName>
    <definedName name="_mwh2" localSheetId="10">#REF!</definedName>
    <definedName name="_mwh2" localSheetId="0">#REF!</definedName>
    <definedName name="_mwh2" localSheetId="6">#REF!</definedName>
    <definedName name="_mwh2" localSheetId="9">#REF!</definedName>
    <definedName name="_mwh2">#REF!</definedName>
    <definedName name="_new1" localSheetId="12" hidden="1">{#N/A,#N/A,FALSE,"Summ";#N/A,#N/A,FALSE,"General"}</definedName>
    <definedName name="_new1" hidden="1">{#N/A,#N/A,FALSE,"Summ";#N/A,#N/A,FALSE,"General"}</definedName>
    <definedName name="_Nov03">[5]BS!$S$7:$S$3582</definedName>
    <definedName name="_Nov04">[1]BS!$AB$7:$AB$3582</definedName>
    <definedName name="_Nov05" localSheetId="7">#REF!</definedName>
    <definedName name="_Nov05" localSheetId="10">#REF!</definedName>
    <definedName name="_Nov05" localSheetId="0">#REF!</definedName>
    <definedName name="_Nov05" localSheetId="6">#REF!</definedName>
    <definedName name="_Nov05" localSheetId="9">#REF!</definedName>
    <definedName name="_Nov05">#REF!</definedName>
    <definedName name="_Oct03">[5]BS!$R$7:$R$3582</definedName>
    <definedName name="_Oct04">[1]BS!$AA$7:$AA$3582</definedName>
    <definedName name="_Oct05" localSheetId="7">#REF!</definedName>
    <definedName name="_Oct05" localSheetId="10">#REF!</definedName>
    <definedName name="_Oct05" localSheetId="0">#REF!</definedName>
    <definedName name="_Oct05" localSheetId="6">#REF!</definedName>
    <definedName name="_Oct05" localSheetId="9">#REF!</definedName>
    <definedName name="_Oct05">#REF!</definedName>
    <definedName name="_Oct09" xml:space="preserve"> [3]BS!$AA$7:$AA$1726</definedName>
    <definedName name="_Order1" localSheetId="7">255</definedName>
    <definedName name="_Order1" localSheetId="12" hidden="1">0</definedName>
    <definedName name="_Order1" localSheetId="6">255</definedName>
    <definedName name="_Order1" localSheetId="8" hidden="1">255</definedName>
    <definedName name="_Order1" localSheetId="5">255</definedName>
    <definedName name="_Order1" hidden="1">0</definedName>
    <definedName name="_Order2" localSheetId="7">255</definedName>
    <definedName name="_Order2" localSheetId="12" hidden="1">0</definedName>
    <definedName name="_Order2" localSheetId="6">255</definedName>
    <definedName name="_Order2" localSheetId="8" hidden="1">255</definedName>
    <definedName name="_Order2" localSheetId="5">255</definedName>
    <definedName name="_Order2" hidden="1">0</definedName>
    <definedName name="_P_RD" localSheetId="7">#REF!</definedName>
    <definedName name="_P_RD" localSheetId="10">#REF!</definedName>
    <definedName name="_P_RD" localSheetId="0">#REF!</definedName>
    <definedName name="_P_RD" localSheetId="6">#REF!</definedName>
    <definedName name="_P_RD" localSheetId="9">#REF!</definedName>
    <definedName name="_P_RD">#REF!</definedName>
    <definedName name="_PC1">[7]CLASSIFIERS!$A$7:$IV$7</definedName>
    <definedName name="_PC2">[7]CLASSIFIERS!$A$10:$IV$10</definedName>
    <definedName name="_PC3">[7]CLASSIFIERS!$A$12:$IV$12</definedName>
    <definedName name="_PC4">[7]CLASSIFIERS!$A$13:$IV$13</definedName>
    <definedName name="_PRINT_23_36" localSheetId="7">#REF!</definedName>
    <definedName name="_PRINT_23_36" localSheetId="10">#REF!</definedName>
    <definedName name="_PRINT_23_36" localSheetId="0">#REF!</definedName>
    <definedName name="_PRINT_23_36" localSheetId="6">#REF!</definedName>
    <definedName name="_PRINT_23_36" localSheetId="9">#REF!</definedName>
    <definedName name="_PRINT_23_36">#REF!</definedName>
    <definedName name="_PRINT_85_58" localSheetId="7">#REF!</definedName>
    <definedName name="_PRINT_85_58" localSheetId="10">#REF!</definedName>
    <definedName name="_PRINT_85_58" localSheetId="0">#REF!</definedName>
    <definedName name="_PRINT_85_58" localSheetId="6">#REF!</definedName>
    <definedName name="_PRINT_85_58" localSheetId="9">#REF!</definedName>
    <definedName name="_PRINT_85_58">#REF!</definedName>
    <definedName name="_RATE_DESIGN" localSheetId="7">#REF!</definedName>
    <definedName name="_RATE_DESIGN" localSheetId="10">#REF!</definedName>
    <definedName name="_RATE_DESIGN" localSheetId="0">#REF!</definedName>
    <definedName name="_RATE_DESIGN" localSheetId="6">#REF!</definedName>
    <definedName name="_RATE_DESIGN" localSheetId="9">#REF!</definedName>
    <definedName name="_RATE_DESIGN">#REF!</definedName>
    <definedName name="_Regression_Int">1</definedName>
    <definedName name="_RES" localSheetId="7">#REF!</definedName>
    <definedName name="_RES" localSheetId="10">#REF!</definedName>
    <definedName name="_RES" localSheetId="0">#REF!</definedName>
    <definedName name="_RES" localSheetId="6">#REF!</definedName>
    <definedName name="_RES" localSheetId="9">#REF!</definedName>
    <definedName name="_RES">#REF!</definedName>
    <definedName name="_RES2005" localSheetId="7">#REF!</definedName>
    <definedName name="_RES2005" localSheetId="10">#REF!</definedName>
    <definedName name="_RES2005" localSheetId="0">#REF!</definedName>
    <definedName name="_RES2005" localSheetId="6">#REF!</definedName>
    <definedName name="_RES2005" localSheetId="9">#REF!</definedName>
    <definedName name="_RES2005">#REF!</definedName>
    <definedName name="_SEC24">[7]EXTERNAL!$A$112:$IV$114</definedName>
    <definedName name="_Sep03">[5]BS!$Q$7:$Q$3582</definedName>
    <definedName name="_Sep04">[1]BS!$Z$7:$Z$3582</definedName>
    <definedName name="_Sep05" localSheetId="7">#REF!</definedName>
    <definedName name="_Sep05" localSheetId="12">[2]BS!#REF!</definedName>
    <definedName name="_Sep05" localSheetId="10">#REF!</definedName>
    <definedName name="_Sep05" localSheetId="0">#REF!</definedName>
    <definedName name="_Sep05" localSheetId="6">#REF!</definedName>
    <definedName name="_Sep05" localSheetId="9">#REF!</definedName>
    <definedName name="_Sep05">#REF!</definedName>
    <definedName name="_six6" localSheetId="12" hidden="1">{#N/A,#N/A,FALSE,"CRPT";#N/A,#N/A,FALSE,"TREND";#N/A,#N/A,FALSE,"%Curve"}</definedName>
    <definedName name="_six6" hidden="1">{#N/A,#N/A,FALSE,"CRPT";#N/A,#N/A,FALSE,"TREND";#N/A,#N/A,FALSE,"%Curve"}</definedName>
    <definedName name="_Sort" localSheetId="12" hidden="1">#REF!</definedName>
    <definedName name="_Sort" localSheetId="10" hidden="1">#REF!</definedName>
    <definedName name="_Sort" localSheetId="0" hidden="1">#REF!</definedName>
    <definedName name="_Sort" localSheetId="9" hidden="1">#REF!</definedName>
    <definedName name="_Sort" hidden="1">#REF!</definedName>
    <definedName name="_www1" localSheetId="12" hidden="1">{#N/A,#N/A,FALSE,"schA"}</definedName>
    <definedName name="_www1" hidden="1">{#N/A,#N/A,FALSE,"schA"}</definedName>
    <definedName name="a" localSheetId="12" hidden="1">{#N/A,#N/A,FALSE,"Coversheet";#N/A,#N/A,FALSE,"QA"}</definedName>
    <definedName name="a" hidden="1">{#N/A,#N/A,FALSE,"Coversheet";#N/A,#N/A,FALSE,"QA"}</definedName>
    <definedName name="AccessDatabase" hidden="1">"I:\COMTREL\FINICLE\TradeSummary.mdb"</definedName>
    <definedName name="accrual" localSheetId="7">[12]Sheet2!#REF!</definedName>
    <definedName name="accrual" localSheetId="10">[12]Sheet2!#REF!</definedName>
    <definedName name="accrual" localSheetId="0">[12]Sheet2!#REF!</definedName>
    <definedName name="accrual" localSheetId="6">[12]Sheet2!#REF!</definedName>
    <definedName name="accrual" localSheetId="9">[12]Sheet2!#REF!</definedName>
    <definedName name="accrual">[12]Sheet2!#REF!</definedName>
    <definedName name="accrual2" localSheetId="7">[12]Sheet2!#REF!</definedName>
    <definedName name="accrual2" localSheetId="10">[12]Sheet2!#REF!</definedName>
    <definedName name="accrual2" localSheetId="0">[12]Sheet2!#REF!</definedName>
    <definedName name="accrual2" localSheetId="6">[12]Sheet2!#REF!</definedName>
    <definedName name="accrual2" localSheetId="9">[12]Sheet2!#REF!</definedName>
    <definedName name="accrual2">[12]Sheet2!#REF!</definedName>
    <definedName name="accrual3" localSheetId="7">[12]Sheet2!#REF!</definedName>
    <definedName name="accrual3" localSheetId="10">[12]Sheet2!#REF!</definedName>
    <definedName name="accrual3" localSheetId="0">[12]Sheet2!#REF!</definedName>
    <definedName name="accrual3" localSheetId="6">[12]Sheet2!#REF!</definedName>
    <definedName name="accrual3" localSheetId="9">[12]Sheet2!#REF!</definedName>
    <definedName name="accrual3">[12]Sheet2!#REF!</definedName>
    <definedName name="Acq1Plant">'[13]Acquisition Inputs'!$C$8</definedName>
    <definedName name="Acq2Plant">'[13]Acquisition Inputs'!$C$70</definedName>
    <definedName name="Adj_AC_8" localSheetId="7">[14]Cover!#REF!</definedName>
    <definedName name="Adj_AC_8" localSheetId="10">[14]Cover!#REF!</definedName>
    <definedName name="Adj_AC_8" localSheetId="0">[14]Cover!#REF!</definedName>
    <definedName name="Adj_AC_8" localSheetId="6">[14]Cover!#REF!</definedName>
    <definedName name="Adj_AC_8" localSheetId="9">[14]Cover!#REF!</definedName>
    <definedName name="Adj_AC_8">[14]Cover!#REF!</definedName>
    <definedName name="Adj_Amt_8" localSheetId="7">[14]Cover!#REF!</definedName>
    <definedName name="Adj_Amt_8" localSheetId="10">[14]Cover!#REF!</definedName>
    <definedName name="Adj_Amt_8" localSheetId="0">[14]Cover!#REF!</definedName>
    <definedName name="Adj_Amt_8" localSheetId="6">[14]Cover!#REF!</definedName>
    <definedName name="Adj_Amt_8" localSheetId="9">[14]Cover!#REF!</definedName>
    <definedName name="Adj_Amt_8">[14]Cover!#REF!</definedName>
    <definedName name="Adj_Typ_8" localSheetId="7">[14]Cover!#REF!</definedName>
    <definedName name="Adj_Typ_8" localSheetId="10">[14]Cover!#REF!</definedName>
    <definedName name="Adj_Typ_8" localSheetId="0">[14]Cover!#REF!</definedName>
    <definedName name="Adj_Typ_8" localSheetId="6">[14]Cover!#REF!</definedName>
    <definedName name="Adj_Typ_8" localSheetId="9">[14]Cover!#REF!</definedName>
    <definedName name="Adj_Typ_8">[14]Cover!#REF!</definedName>
    <definedName name="ADJPTDCE.T">[7]INTERNAL!$A$31:$IV$33</definedName>
    <definedName name="afudcrate" localSheetId="7">#REF!</definedName>
    <definedName name="afudcrate" localSheetId="10">#REF!</definedName>
    <definedName name="afudcrate" localSheetId="0">#REF!</definedName>
    <definedName name="afudcrate" localSheetId="6">#REF!</definedName>
    <definedName name="afudcrate" localSheetId="9">#REF!</definedName>
    <definedName name="afudcrate">#REF!</definedName>
    <definedName name="afudctaxbasis" localSheetId="7">#REF!</definedName>
    <definedName name="afudctaxbasis" localSheetId="10">#REF!</definedName>
    <definedName name="afudctaxbasis" localSheetId="0">#REF!</definedName>
    <definedName name="afudctaxbasis" localSheetId="6">#REF!</definedName>
    <definedName name="afudctaxbasis" localSheetId="9">#REF!</definedName>
    <definedName name="afudctaxbasis">#REF!</definedName>
    <definedName name="ANCIL">[7]EXTERNAL!$A$163:$IV$165</definedName>
    <definedName name="apeek" localSheetId="7">#REF!</definedName>
    <definedName name="apeek" localSheetId="12">#REF!</definedName>
    <definedName name="apeek" localSheetId="10">#REF!</definedName>
    <definedName name="apeek" localSheetId="0">#REF!</definedName>
    <definedName name="apeek" localSheetId="6">#REF!</definedName>
    <definedName name="apeek" localSheetId="9">#REF!</definedName>
    <definedName name="apeek">#REF!</definedName>
    <definedName name="Apr03AMA" localSheetId="7">'[15]BS C&amp;L'!#REF!</definedName>
    <definedName name="Apr03AMA" localSheetId="12">[9]BS!#REF!</definedName>
    <definedName name="Apr03AMA" localSheetId="10">'[15]BS C&amp;L'!#REF!</definedName>
    <definedName name="Apr03AMA" localSheetId="0">'[15]BS C&amp;L'!#REF!</definedName>
    <definedName name="Apr03AMA" localSheetId="6">'[15]BS C&amp;L'!#REF!</definedName>
    <definedName name="Apr03AMA" localSheetId="9">'[15]BS C&amp;L'!#REF!</definedName>
    <definedName name="Apr03AMA">'[15]BS C&amp;L'!#REF!</definedName>
    <definedName name="Apr04AMA">[1]BS!$AG$7:$AG$3582</definedName>
    <definedName name="Apr05AMA" localSheetId="7">#REF!</definedName>
    <definedName name="Apr05AMA" localSheetId="12">[2]BS!#REF!</definedName>
    <definedName name="Apr05AMA" localSheetId="10">#REF!</definedName>
    <definedName name="Apr05AMA" localSheetId="0">#REF!</definedName>
    <definedName name="Apr05AMA" localSheetId="6">#REF!</definedName>
    <definedName name="Apr05AMA" localSheetId="9">#REF!</definedName>
    <definedName name="Apr05AMA">#REF!</definedName>
    <definedName name="APR09AMA">[3]BS!$AN$7:$AN$1725</definedName>
    <definedName name="Apr10AMA">[3]BS!$AZ$7:$AZ$1726</definedName>
    <definedName name="aquila_lookup">'[16]Cabot Gas Replacement'!$B$8:$F$16</definedName>
    <definedName name="AS2DocOpenMode">"AS2DocumentEdit"</definedName>
    <definedName name="Asset_Class_Switch">[17]Assumptions!$D$5</definedName>
    <definedName name="Assume_Percent_Change" localSheetId="7">#REF!</definedName>
    <definedName name="Assume_Percent_Change" localSheetId="10">#REF!</definedName>
    <definedName name="Assume_Percent_Change" localSheetId="0">#REF!</definedName>
    <definedName name="Assume_Percent_Change" localSheetId="6">#REF!</definedName>
    <definedName name="Assume_Percent_Change" localSheetId="9">#REF!</definedName>
    <definedName name="Assume_Percent_Change">#REF!</definedName>
    <definedName name="Aug03AMA" localSheetId="7">'[15]BS C&amp;L'!#REF!</definedName>
    <definedName name="Aug03AMA" localSheetId="12">[9]BS!#REF!</definedName>
    <definedName name="Aug03AMA" localSheetId="10">'[15]BS C&amp;L'!#REF!</definedName>
    <definedName name="Aug03AMA" localSheetId="0">'[15]BS C&amp;L'!#REF!</definedName>
    <definedName name="Aug03AMA" localSheetId="6">'[15]BS C&amp;L'!#REF!</definedName>
    <definedName name="Aug03AMA" localSheetId="9">'[15]BS C&amp;L'!#REF!</definedName>
    <definedName name="Aug03AMA">'[15]BS C&amp;L'!#REF!</definedName>
    <definedName name="Aug04AMA">[1]BS!$AK$7:$AK$3582</definedName>
    <definedName name="Aug05AMA" localSheetId="7">#REF!</definedName>
    <definedName name="Aug05AMA" localSheetId="12">[2]BS!#REF!</definedName>
    <definedName name="Aug05AMA" localSheetId="10">#REF!</definedName>
    <definedName name="Aug05AMA" localSheetId="0">#REF!</definedName>
    <definedName name="Aug05AMA" localSheetId="6">#REF!</definedName>
    <definedName name="Aug05AMA" localSheetId="9">#REF!</definedName>
    <definedName name="Aug05AMA">#REF!</definedName>
    <definedName name="Aug09AMA">[3]BS!$AR$7:$AR$1726</definedName>
    <definedName name="augcf" localSheetId="7">#REF!</definedName>
    <definedName name="augcf" localSheetId="10">#REF!</definedName>
    <definedName name="augcf" localSheetId="0">#REF!</definedName>
    <definedName name="augcf" localSheetId="6">#REF!</definedName>
    <definedName name="augcf" localSheetId="9">#REF!</definedName>
    <definedName name="augcf">#REF!</definedName>
    <definedName name="augcost" localSheetId="7">#REF!</definedName>
    <definedName name="augcost" localSheetId="10">#REF!</definedName>
    <definedName name="augcost" localSheetId="0">#REF!</definedName>
    <definedName name="augcost" localSheetId="6">#REF!</definedName>
    <definedName name="augcost" localSheetId="9">#REF!</definedName>
    <definedName name="augcost">#REF!</definedName>
    <definedName name="Aurora_Prices">"Monthly Price Summary'!$C$4:$H$63"</definedName>
    <definedName name="b" localSheetId="12" hidden="1">{#N/A,#N/A,FALSE,"Coversheet";#N/A,#N/A,FALSE,"QA"}</definedName>
    <definedName name="b" localSheetId="0" hidden="1">{#N/A,#N/A,FALSE,"Coversheet";#N/A,#N/A,FALSE,"QA"}</definedName>
    <definedName name="b" localSheetId="3" hidden="1">{#N/A,#N/A,FALSE,"Coversheet";#N/A,#N/A,FALSE,"QA"}</definedName>
    <definedName name="b" localSheetId="8" hidden="1">{#N/A,#N/A,FALSE,"Coversheet";#N/A,#N/A,FALSE,"QA"}</definedName>
    <definedName name="b" hidden="1">{#N/A,#N/A,FALSE,"Coversheet";#N/A,#N/A,FALSE,"QA"}</definedName>
    <definedName name="BADDEBT" localSheetId="7">[11]model!#REF!</definedName>
    <definedName name="BADDEBT" localSheetId="12">[18]model!#REF!</definedName>
    <definedName name="BADDEBT" localSheetId="10">[11]model!#REF!</definedName>
    <definedName name="BADDEBT" localSheetId="0">[11]model!#REF!</definedName>
    <definedName name="BADDEBT" localSheetId="6">[11]model!#REF!</definedName>
    <definedName name="BADDEBT" localSheetId="9">[11]model!#REF!</definedName>
    <definedName name="BADDEBT">[11]model!#REF!</definedName>
    <definedName name="bal" localSheetId="7">[12]Sheet2!#REF!</definedName>
    <definedName name="bal" localSheetId="10">[12]Sheet2!#REF!</definedName>
    <definedName name="bal" localSheetId="0">[12]Sheet2!#REF!</definedName>
    <definedName name="bal" localSheetId="6">[12]Sheet2!#REF!</definedName>
    <definedName name="bal" localSheetId="9">[12]Sheet2!#REF!</definedName>
    <definedName name="bal">[12]Sheet2!#REF!</definedName>
    <definedName name="balance" localSheetId="7">[12]Sheet2!#REF!</definedName>
    <definedName name="balance" localSheetId="10">[12]Sheet2!#REF!</definedName>
    <definedName name="balance" localSheetId="0">[12]Sheet2!#REF!</definedName>
    <definedName name="balance" localSheetId="6">[12]Sheet2!#REF!</definedName>
    <definedName name="balance" localSheetId="9">[12]Sheet2!#REF!</definedName>
    <definedName name="balance">[12]Sheet2!#REF!</definedName>
    <definedName name="BD" localSheetId="7">#REF!</definedName>
    <definedName name="BD" localSheetId="12">[19]model!#REF!</definedName>
    <definedName name="BD" localSheetId="10">#REF!</definedName>
    <definedName name="BD" localSheetId="0">#REF!</definedName>
    <definedName name="BD" localSheetId="6">#REF!</definedName>
    <definedName name="BD" localSheetId="9">#REF!</definedName>
    <definedName name="BD">#REF!</definedName>
    <definedName name="BEm" localSheetId="12" hidden="1">#REF!</definedName>
    <definedName name="BEm" localSheetId="10" hidden="1">#REF!</definedName>
    <definedName name="BEm" localSheetId="0" hidden="1">#REF!</definedName>
    <definedName name="BEm" localSheetId="9" hidden="1">#REF!</definedName>
    <definedName name="BEm" hidden="1">#REF!</definedName>
    <definedName name="BEP" localSheetId="7">#REF!</definedName>
    <definedName name="BEP" localSheetId="12">[18]model!#REF!</definedName>
    <definedName name="BEP" localSheetId="10">#REF!</definedName>
    <definedName name="BEP" localSheetId="0">#REF!</definedName>
    <definedName name="BEP" localSheetId="6">#REF!</definedName>
    <definedName name="BEP" localSheetId="9">#REF!</definedName>
    <definedName name="BEP">#REF!</definedName>
    <definedName name="BEx0017DGUEDPCFJUPUZOOLJCS2B" localSheetId="7" hidden="1">#REF!</definedName>
    <definedName name="BEx0017DGUEDPCFJUPUZOOLJCS2B" localSheetId="12" hidden="1">#REF!</definedName>
    <definedName name="BEx0017DGUEDPCFJUPUZOOLJCS2B" localSheetId="10" hidden="1">#REF!</definedName>
    <definedName name="BEx0017DGUEDPCFJUPUZOOLJCS2B" localSheetId="0" hidden="1">#REF!</definedName>
    <definedName name="BEx0017DGUEDPCFJUPUZOOLJCS2B" localSheetId="6" hidden="1">#REF!</definedName>
    <definedName name="BEx0017DGUEDPCFJUPUZOOLJCS2B" localSheetId="9" hidden="1">#REF!</definedName>
    <definedName name="BEx0017DGUEDPCFJUPUZOOLJCS2B" localSheetId="8" hidden="1">#REF!</definedName>
    <definedName name="BEx0017DGUEDPCFJUPUZOOLJCS2B" hidden="1">#REF!</definedName>
    <definedName name="BEx001CNWHJ5RULCSFM36ZCGJ1UH" localSheetId="7" hidden="1">#REF!</definedName>
    <definedName name="BEx001CNWHJ5RULCSFM36ZCGJ1UH" localSheetId="12" hidden="1">#REF!</definedName>
    <definedName name="BEx001CNWHJ5RULCSFM36ZCGJ1UH" localSheetId="10" hidden="1">#REF!</definedName>
    <definedName name="BEx001CNWHJ5RULCSFM36ZCGJ1UH" localSheetId="0" hidden="1">#REF!</definedName>
    <definedName name="BEx001CNWHJ5RULCSFM36ZCGJ1UH" localSheetId="6" hidden="1">#REF!</definedName>
    <definedName name="BEx001CNWHJ5RULCSFM36ZCGJ1UH" localSheetId="9" hidden="1">#REF!</definedName>
    <definedName name="BEx001CNWHJ5RULCSFM36ZCGJ1UH" localSheetId="8" hidden="1">#REF!</definedName>
    <definedName name="BEx001CNWHJ5RULCSFM36ZCGJ1UH" hidden="1">#REF!</definedName>
    <definedName name="BEx004791UAJIJSN57OT7YBLNP82" localSheetId="7" hidden="1">#REF!</definedName>
    <definedName name="BEx004791UAJIJSN57OT7YBLNP82" localSheetId="12" hidden="1">#REF!</definedName>
    <definedName name="BEx004791UAJIJSN57OT7YBLNP82" localSheetId="10" hidden="1">#REF!</definedName>
    <definedName name="BEx004791UAJIJSN57OT7YBLNP82" localSheetId="0" hidden="1">#REF!</definedName>
    <definedName name="BEx004791UAJIJSN57OT7YBLNP82" localSheetId="6" hidden="1">#REF!</definedName>
    <definedName name="BEx004791UAJIJSN57OT7YBLNP82" localSheetId="9" hidden="1">#REF!</definedName>
    <definedName name="BEx004791UAJIJSN57OT7YBLNP82" localSheetId="8" hidden="1">#REF!</definedName>
    <definedName name="BEx004791UAJIJSN57OT7YBLNP82" hidden="1">#REF!</definedName>
    <definedName name="BEx008P2NVFDLBHL7IZ5WTMVOQ1F" localSheetId="7" hidden="1">#REF!</definedName>
    <definedName name="BEx008P2NVFDLBHL7IZ5WTMVOQ1F" localSheetId="12" hidden="1">#REF!</definedName>
    <definedName name="BEx008P2NVFDLBHL7IZ5WTMVOQ1F" localSheetId="10" hidden="1">#REF!</definedName>
    <definedName name="BEx008P2NVFDLBHL7IZ5WTMVOQ1F" localSheetId="0" hidden="1">#REF!</definedName>
    <definedName name="BEx008P2NVFDLBHL7IZ5WTMVOQ1F" localSheetId="6" hidden="1">#REF!</definedName>
    <definedName name="BEx008P2NVFDLBHL7IZ5WTMVOQ1F" localSheetId="9" hidden="1">#REF!</definedName>
    <definedName name="BEx008P2NVFDLBHL7IZ5WTMVOQ1F" localSheetId="8" hidden="1">#REF!</definedName>
    <definedName name="BEx008P2NVFDLBHL7IZ5WTMVOQ1F" hidden="1">#REF!</definedName>
    <definedName name="BEx009G00IN0JUIAQ4WE9NHTMQE2" localSheetId="7" hidden="1">#REF!</definedName>
    <definedName name="BEx009G00IN0JUIAQ4WE9NHTMQE2" localSheetId="12" hidden="1">#REF!</definedName>
    <definedName name="BEx009G00IN0JUIAQ4WE9NHTMQE2" localSheetId="10" hidden="1">#REF!</definedName>
    <definedName name="BEx009G00IN0JUIAQ4WE9NHTMQE2" localSheetId="0" hidden="1">#REF!</definedName>
    <definedName name="BEx009G00IN0JUIAQ4WE9NHTMQE2" localSheetId="6" hidden="1">#REF!</definedName>
    <definedName name="BEx009G00IN0JUIAQ4WE9NHTMQE2" localSheetId="9" hidden="1">#REF!</definedName>
    <definedName name="BEx009G00IN0JUIAQ4WE9NHTMQE2" localSheetId="8" hidden="1">#REF!</definedName>
    <definedName name="BEx009G00IN0JUIAQ4WE9NHTMQE2" hidden="1">#REF!</definedName>
    <definedName name="BEx00DXTY2JDVGWQKV8H7FG4SV30" localSheetId="7" hidden="1">#REF!</definedName>
    <definedName name="BEx00DXTY2JDVGWQKV8H7FG4SV30" localSheetId="12" hidden="1">#REF!</definedName>
    <definedName name="BEx00DXTY2JDVGWQKV8H7FG4SV30" localSheetId="10" hidden="1">#REF!</definedName>
    <definedName name="BEx00DXTY2JDVGWQKV8H7FG4SV30" localSheetId="0" hidden="1">#REF!</definedName>
    <definedName name="BEx00DXTY2JDVGWQKV8H7FG4SV30" localSheetId="6" hidden="1">#REF!</definedName>
    <definedName name="BEx00DXTY2JDVGWQKV8H7FG4SV30" localSheetId="9" hidden="1">#REF!</definedName>
    <definedName name="BEx00DXTY2JDVGWQKV8H7FG4SV30" localSheetId="8" hidden="1">#REF!</definedName>
    <definedName name="BEx00DXTY2JDVGWQKV8H7FG4SV30" hidden="1">#REF!</definedName>
    <definedName name="BEx00GHLTYRH5N2S6P78YW1CD30N" localSheetId="7" hidden="1">#REF!</definedName>
    <definedName name="BEx00GHLTYRH5N2S6P78YW1CD30N" localSheetId="12" hidden="1">#REF!</definedName>
    <definedName name="BEx00GHLTYRH5N2S6P78YW1CD30N" localSheetId="10" hidden="1">#REF!</definedName>
    <definedName name="BEx00GHLTYRH5N2S6P78YW1CD30N" localSheetId="0" hidden="1">#REF!</definedName>
    <definedName name="BEx00GHLTYRH5N2S6P78YW1CD30N" localSheetId="6" hidden="1">#REF!</definedName>
    <definedName name="BEx00GHLTYRH5N2S6P78YW1CD30N" localSheetId="9" hidden="1">#REF!</definedName>
    <definedName name="BEx00GHLTYRH5N2S6P78YW1CD30N" localSheetId="8" hidden="1">#REF!</definedName>
    <definedName name="BEx00GHLTYRH5N2S6P78YW1CD30N" hidden="1">#REF!</definedName>
    <definedName name="BEx00JC31DY11L45SEU4B10BIN6W" localSheetId="7" hidden="1">#REF!</definedName>
    <definedName name="BEx00JC31DY11L45SEU4B10BIN6W" localSheetId="12" hidden="1">#REF!</definedName>
    <definedName name="BEx00JC31DY11L45SEU4B10BIN6W" localSheetId="10" hidden="1">#REF!</definedName>
    <definedName name="BEx00JC31DY11L45SEU4B10BIN6W" localSheetId="0" hidden="1">#REF!</definedName>
    <definedName name="BEx00JC31DY11L45SEU4B10BIN6W" localSheetId="6" hidden="1">#REF!</definedName>
    <definedName name="BEx00JC31DY11L45SEU4B10BIN6W" localSheetId="9" hidden="1">#REF!</definedName>
    <definedName name="BEx00JC31DY11L45SEU4B10BIN6W" localSheetId="8" hidden="1">#REF!</definedName>
    <definedName name="BEx00JC31DY11L45SEU4B10BIN6W" hidden="1">#REF!</definedName>
    <definedName name="BEx00KZHZBHP3TDV1YMX4B19B95O" localSheetId="7" hidden="1">#REF!</definedName>
    <definedName name="BEx00KZHZBHP3TDV1YMX4B19B95O" localSheetId="12" hidden="1">#REF!</definedName>
    <definedName name="BEx00KZHZBHP3TDV1YMX4B19B95O" localSheetId="10" hidden="1">#REF!</definedName>
    <definedName name="BEx00KZHZBHP3TDV1YMX4B19B95O" localSheetId="0" hidden="1">#REF!</definedName>
    <definedName name="BEx00KZHZBHP3TDV1YMX4B19B95O" localSheetId="6" hidden="1">#REF!</definedName>
    <definedName name="BEx00KZHZBHP3TDV1YMX4B19B95O" localSheetId="9" hidden="1">#REF!</definedName>
    <definedName name="BEx00KZHZBHP3TDV1YMX4B19B95O" localSheetId="8" hidden="1">#REF!</definedName>
    <definedName name="BEx00KZHZBHP3TDV1YMX4B19B95O" hidden="1">#REF!</definedName>
    <definedName name="BEx00P11V7HA4MS6XYY3P4BPVXML" localSheetId="7" hidden="1">#REF!</definedName>
    <definedName name="BEx00P11V7HA4MS6XYY3P4BPVXML" localSheetId="12" hidden="1">#REF!</definedName>
    <definedName name="BEx00P11V7HA4MS6XYY3P4BPVXML" localSheetId="10" hidden="1">#REF!</definedName>
    <definedName name="BEx00P11V7HA4MS6XYY3P4BPVXML" localSheetId="0" hidden="1">#REF!</definedName>
    <definedName name="BEx00P11V7HA4MS6XYY3P4BPVXML" localSheetId="6" hidden="1">#REF!</definedName>
    <definedName name="BEx00P11V7HA4MS6XYY3P4BPVXML" localSheetId="9" hidden="1">#REF!</definedName>
    <definedName name="BEx00P11V7HA4MS6XYY3P4BPVXML" localSheetId="8" hidden="1">#REF!</definedName>
    <definedName name="BEx00P11V7HA4MS6XYY3P4BPVXML" hidden="1">#REF!</definedName>
    <definedName name="BEx00PBV7V99V7M3LDYUTF31MUFJ" localSheetId="7" hidden="1">#REF!</definedName>
    <definedName name="BEx00PBV7V99V7M3LDYUTF31MUFJ" localSheetId="12" hidden="1">#REF!</definedName>
    <definedName name="BEx00PBV7V99V7M3LDYUTF31MUFJ" localSheetId="10" hidden="1">#REF!</definedName>
    <definedName name="BEx00PBV7V99V7M3LDYUTF31MUFJ" localSheetId="0" hidden="1">#REF!</definedName>
    <definedName name="BEx00PBV7V99V7M3LDYUTF31MUFJ" localSheetId="6" hidden="1">#REF!</definedName>
    <definedName name="BEx00PBV7V99V7M3LDYUTF31MUFJ" localSheetId="9" hidden="1">#REF!</definedName>
    <definedName name="BEx00PBV7V99V7M3LDYUTF31MUFJ" localSheetId="8" hidden="1">#REF!</definedName>
    <definedName name="BEx00PBV7V99V7M3LDYUTF31MUFJ" hidden="1">#REF!</definedName>
    <definedName name="BEx00SMIQJ55EVB7T24CORX0JWQO" localSheetId="7" hidden="1">#REF!</definedName>
    <definedName name="BEx00SMIQJ55EVB7T24CORX0JWQO" localSheetId="12" hidden="1">#REF!</definedName>
    <definedName name="BEx00SMIQJ55EVB7T24CORX0JWQO" localSheetId="10" hidden="1">#REF!</definedName>
    <definedName name="BEx00SMIQJ55EVB7T24CORX0JWQO" localSheetId="0" hidden="1">#REF!</definedName>
    <definedName name="BEx00SMIQJ55EVB7T24CORX0JWQO" localSheetId="6" hidden="1">#REF!</definedName>
    <definedName name="BEx00SMIQJ55EVB7T24CORX0JWQO" localSheetId="9" hidden="1">#REF!</definedName>
    <definedName name="BEx00SMIQJ55EVB7T24CORX0JWQO" localSheetId="8" hidden="1">#REF!</definedName>
    <definedName name="BEx00SMIQJ55EVB7T24CORX0JWQO" hidden="1">#REF!</definedName>
    <definedName name="BEx010V7DB7O7Z9NHSX27HZK4H76" localSheetId="7" hidden="1">#REF!</definedName>
    <definedName name="BEx010V7DB7O7Z9NHSX27HZK4H76" localSheetId="12" hidden="1">#REF!</definedName>
    <definedName name="BEx010V7DB7O7Z9NHSX27HZK4H76" localSheetId="10" hidden="1">#REF!</definedName>
    <definedName name="BEx010V7DB7O7Z9NHSX27HZK4H76" localSheetId="0" hidden="1">#REF!</definedName>
    <definedName name="BEx010V7DB7O7Z9NHSX27HZK4H76" localSheetId="6" hidden="1">#REF!</definedName>
    <definedName name="BEx010V7DB7O7Z9NHSX27HZK4H76" localSheetId="9" hidden="1">#REF!</definedName>
    <definedName name="BEx010V7DB7O7Z9NHSX27HZK4H76" localSheetId="8" hidden="1">#REF!</definedName>
    <definedName name="BEx010V7DB7O7Z9NHSX27HZK4H76" hidden="1">#REF!</definedName>
    <definedName name="BEx012IKS6YVHG9KTG2FAKRSMYLU" localSheetId="7" hidden="1">#REF!</definedName>
    <definedName name="BEx012IKS6YVHG9KTG2FAKRSMYLU" localSheetId="12" hidden="1">#REF!</definedName>
    <definedName name="BEx012IKS6YVHG9KTG2FAKRSMYLU" localSheetId="10" hidden="1">#REF!</definedName>
    <definedName name="BEx012IKS6YVHG9KTG2FAKRSMYLU" localSheetId="0" hidden="1">#REF!</definedName>
    <definedName name="BEx012IKS6YVHG9KTG2FAKRSMYLU" localSheetId="6" hidden="1">#REF!</definedName>
    <definedName name="BEx012IKS6YVHG9KTG2FAKRSMYLU" localSheetId="9" hidden="1">#REF!</definedName>
    <definedName name="BEx012IKS6YVHG9KTG2FAKRSMYLU" localSheetId="8" hidden="1">#REF!</definedName>
    <definedName name="BEx012IKS6YVHG9KTG2FAKRSMYLU" hidden="1">#REF!</definedName>
    <definedName name="BEx01HY6E3GJ66ABU5ABN26V6Q13" localSheetId="7" hidden="1">#REF!</definedName>
    <definedName name="BEx01HY6E3GJ66ABU5ABN26V6Q13" localSheetId="12" hidden="1">#REF!</definedName>
    <definedName name="BEx01HY6E3GJ66ABU5ABN26V6Q13" localSheetId="10" hidden="1">#REF!</definedName>
    <definedName name="BEx01HY6E3GJ66ABU5ABN26V6Q13" localSheetId="0" hidden="1">#REF!</definedName>
    <definedName name="BEx01HY6E3GJ66ABU5ABN26V6Q13" localSheetId="6" hidden="1">#REF!</definedName>
    <definedName name="BEx01HY6E3GJ66ABU5ABN26V6Q13" localSheetId="9" hidden="1">#REF!</definedName>
    <definedName name="BEx01HY6E3GJ66ABU5ABN26V6Q13" localSheetId="8" hidden="1">#REF!</definedName>
    <definedName name="BEx01HY6E3GJ66ABU5ABN26V6Q13" hidden="1">#REF!</definedName>
    <definedName name="BEx01PW5YQKEGAR8JDDI5OARYXDF" localSheetId="7" hidden="1">#REF!</definedName>
    <definedName name="BEx01PW5YQKEGAR8JDDI5OARYXDF" localSheetId="12" hidden="1">#REF!</definedName>
    <definedName name="BEx01PW5YQKEGAR8JDDI5OARYXDF" localSheetId="10" hidden="1">#REF!</definedName>
    <definedName name="BEx01PW5YQKEGAR8JDDI5OARYXDF" localSheetId="0" hidden="1">#REF!</definedName>
    <definedName name="BEx01PW5YQKEGAR8JDDI5OARYXDF" localSheetId="6" hidden="1">#REF!</definedName>
    <definedName name="BEx01PW5YQKEGAR8JDDI5OARYXDF" localSheetId="9" hidden="1">#REF!</definedName>
    <definedName name="BEx01PW5YQKEGAR8JDDI5OARYXDF" localSheetId="8" hidden="1">#REF!</definedName>
    <definedName name="BEx01PW5YQKEGAR8JDDI5OARYXDF" hidden="1">#REF!</definedName>
    <definedName name="BEx01QCB2ERCAYYOFDP3OQRWUU60" localSheetId="7" hidden="1">#REF!</definedName>
    <definedName name="BEx01QCB2ERCAYYOFDP3OQRWUU60" localSheetId="12" hidden="1">#REF!</definedName>
    <definedName name="BEx01QCB2ERCAYYOFDP3OQRWUU60" localSheetId="10" hidden="1">#REF!</definedName>
    <definedName name="BEx01QCB2ERCAYYOFDP3OQRWUU60" localSheetId="0" hidden="1">#REF!</definedName>
    <definedName name="BEx01QCB2ERCAYYOFDP3OQRWUU60" localSheetId="6" hidden="1">#REF!</definedName>
    <definedName name="BEx01QCB2ERCAYYOFDP3OQRWUU60" localSheetId="9" hidden="1">#REF!</definedName>
    <definedName name="BEx01QCB2ERCAYYOFDP3OQRWUU60" localSheetId="8" hidden="1">#REF!</definedName>
    <definedName name="BEx01QCB2ERCAYYOFDP3OQRWUU60" hidden="1">#REF!</definedName>
    <definedName name="BEx01U37NQSMTGJRU8EGTJORBJ6H" localSheetId="7" hidden="1">#REF!</definedName>
    <definedName name="BEx01U37NQSMTGJRU8EGTJORBJ6H" localSheetId="12" hidden="1">#REF!</definedName>
    <definedName name="BEx01U37NQSMTGJRU8EGTJORBJ6H" localSheetId="10" hidden="1">#REF!</definedName>
    <definedName name="BEx01U37NQSMTGJRU8EGTJORBJ6H" localSheetId="0" hidden="1">#REF!</definedName>
    <definedName name="BEx01U37NQSMTGJRU8EGTJORBJ6H" localSheetId="6" hidden="1">#REF!</definedName>
    <definedName name="BEx01U37NQSMTGJRU8EGTJORBJ6H" localSheetId="9" hidden="1">#REF!</definedName>
    <definedName name="BEx01U37NQSMTGJRU8EGTJORBJ6H" localSheetId="8" hidden="1">#REF!</definedName>
    <definedName name="BEx01U37NQSMTGJRU8EGTJORBJ6H" hidden="1">#REF!</definedName>
    <definedName name="BEx01XJ94SHJ1YQ7ORPW0RQGKI2H" localSheetId="7" hidden="1">#REF!</definedName>
    <definedName name="BEx01XJ94SHJ1YQ7ORPW0RQGKI2H" localSheetId="12" hidden="1">#REF!</definedName>
    <definedName name="BEx01XJ94SHJ1YQ7ORPW0RQGKI2H" localSheetId="10" hidden="1">#REF!</definedName>
    <definedName name="BEx01XJ94SHJ1YQ7ORPW0RQGKI2H" localSheetId="0" hidden="1">#REF!</definedName>
    <definedName name="BEx01XJ94SHJ1YQ7ORPW0RQGKI2H" localSheetId="6" hidden="1">#REF!</definedName>
    <definedName name="BEx01XJ94SHJ1YQ7ORPW0RQGKI2H" localSheetId="9" hidden="1">#REF!</definedName>
    <definedName name="BEx01XJ94SHJ1YQ7ORPW0RQGKI2H" localSheetId="8" hidden="1">#REF!</definedName>
    <definedName name="BEx01XJ94SHJ1YQ7ORPW0RQGKI2H" hidden="1">#REF!</definedName>
    <definedName name="BEx028BOZCS2MQO9MODVS6F7NCA3" localSheetId="7" hidden="1">#REF!</definedName>
    <definedName name="BEx028BOZCS2MQO9MODVS6F7NCA3" localSheetId="12" hidden="1">#REF!</definedName>
    <definedName name="BEx028BOZCS2MQO9MODVS6F7NCA3" localSheetId="10" hidden="1">#REF!</definedName>
    <definedName name="BEx028BOZCS2MQO9MODVS6F7NCA3" localSheetId="0" hidden="1">#REF!</definedName>
    <definedName name="BEx028BOZCS2MQO9MODVS6F7NCA3" localSheetId="6" hidden="1">#REF!</definedName>
    <definedName name="BEx028BOZCS2MQO9MODVS6F7NCA3" localSheetId="9" hidden="1">#REF!</definedName>
    <definedName name="BEx028BOZCS2MQO9MODVS6F7NCA3" localSheetId="8" hidden="1">#REF!</definedName>
    <definedName name="BEx028BOZCS2MQO9MODVS6F7NCA3" hidden="1">#REF!</definedName>
    <definedName name="BEx02DPUYNH76938V8GVORY8LRY1" localSheetId="7" hidden="1">#REF!</definedName>
    <definedName name="BEx02DPUYNH76938V8GVORY8LRY1" localSheetId="12" hidden="1">#REF!</definedName>
    <definedName name="BEx02DPUYNH76938V8GVORY8LRY1" localSheetId="10" hidden="1">#REF!</definedName>
    <definedName name="BEx02DPUYNH76938V8GVORY8LRY1" localSheetId="0" hidden="1">#REF!</definedName>
    <definedName name="BEx02DPUYNH76938V8GVORY8LRY1" localSheetId="6" hidden="1">#REF!</definedName>
    <definedName name="BEx02DPUYNH76938V8GVORY8LRY1" localSheetId="9" hidden="1">#REF!</definedName>
    <definedName name="BEx02DPUYNH76938V8GVORY8LRY1" localSheetId="8" hidden="1">#REF!</definedName>
    <definedName name="BEx02DPUYNH76938V8GVORY8LRY1" hidden="1">#REF!</definedName>
    <definedName name="BEx02PEP6DY4K1JGB0HHS3B6QOGZ" localSheetId="7" hidden="1">#REF!</definedName>
    <definedName name="BEx02PEP6DY4K1JGB0HHS3B6QOGZ" localSheetId="12" hidden="1">#REF!</definedName>
    <definedName name="BEx02PEP6DY4K1JGB0HHS3B6QOGZ" localSheetId="10" hidden="1">#REF!</definedName>
    <definedName name="BEx02PEP6DY4K1JGB0HHS3B6QOGZ" localSheetId="0" hidden="1">#REF!</definedName>
    <definedName name="BEx02PEP6DY4K1JGB0HHS3B6QOGZ" localSheetId="6" hidden="1">#REF!</definedName>
    <definedName name="BEx02PEP6DY4K1JGB0HHS3B6QOGZ" localSheetId="9" hidden="1">#REF!</definedName>
    <definedName name="BEx02PEP6DY4K1JGB0HHS3B6QOGZ" localSheetId="8" hidden="1">#REF!</definedName>
    <definedName name="BEx02PEP6DY4K1JGB0HHS3B6QOGZ" hidden="1">#REF!</definedName>
    <definedName name="BEx02Q08R9G839Q4RFGG9026C7PX" localSheetId="7" hidden="1">#REF!</definedName>
    <definedName name="BEx02Q08R9G839Q4RFGG9026C7PX" localSheetId="12" hidden="1">#REF!</definedName>
    <definedName name="BEx02Q08R9G839Q4RFGG9026C7PX" localSheetId="10" hidden="1">#REF!</definedName>
    <definedName name="BEx02Q08R9G839Q4RFGG9026C7PX" localSheetId="0" hidden="1">#REF!</definedName>
    <definedName name="BEx02Q08R9G839Q4RFGG9026C7PX" localSheetId="6" hidden="1">#REF!</definedName>
    <definedName name="BEx02Q08R9G839Q4RFGG9026C7PX" localSheetId="9" hidden="1">#REF!</definedName>
    <definedName name="BEx02Q08R9G839Q4RFGG9026C7PX" localSheetId="8" hidden="1">#REF!</definedName>
    <definedName name="BEx02Q08R9G839Q4RFGG9026C7PX" hidden="1">#REF!</definedName>
    <definedName name="BEx02SEL3Z1QWGAHXDPUA9WLTTPS" localSheetId="7" hidden="1">#REF!</definedName>
    <definedName name="BEx02SEL3Z1QWGAHXDPUA9WLTTPS" localSheetId="12" hidden="1">#REF!</definedName>
    <definedName name="BEx02SEL3Z1QWGAHXDPUA9WLTTPS" localSheetId="10" hidden="1">#REF!</definedName>
    <definedName name="BEx02SEL3Z1QWGAHXDPUA9WLTTPS" localSheetId="0" hidden="1">#REF!</definedName>
    <definedName name="BEx02SEL3Z1QWGAHXDPUA9WLTTPS" localSheetId="6" hidden="1">#REF!</definedName>
    <definedName name="BEx02SEL3Z1QWGAHXDPUA9WLTTPS" localSheetId="9" hidden="1">#REF!</definedName>
    <definedName name="BEx02SEL3Z1QWGAHXDPUA9WLTTPS" localSheetId="8" hidden="1">#REF!</definedName>
    <definedName name="BEx02SEL3Z1QWGAHXDPUA9WLTTPS" hidden="1">#REF!</definedName>
    <definedName name="BEx02Y3KJZH5BGDM9QEZ1PVVI114" localSheetId="7" hidden="1">#REF!</definedName>
    <definedName name="BEx02Y3KJZH5BGDM9QEZ1PVVI114" localSheetId="12" hidden="1">#REF!</definedName>
    <definedName name="BEx02Y3KJZH5BGDM9QEZ1PVVI114" localSheetId="10" hidden="1">#REF!</definedName>
    <definedName name="BEx02Y3KJZH5BGDM9QEZ1PVVI114" localSheetId="0" hidden="1">#REF!</definedName>
    <definedName name="BEx02Y3KJZH5BGDM9QEZ1PVVI114" localSheetId="6" hidden="1">#REF!</definedName>
    <definedName name="BEx02Y3KJZH5BGDM9QEZ1PVVI114" localSheetId="9" hidden="1">#REF!</definedName>
    <definedName name="BEx02Y3KJZH5BGDM9QEZ1PVVI114" localSheetId="8" hidden="1">#REF!</definedName>
    <definedName name="BEx02Y3KJZH5BGDM9QEZ1PVVI114" hidden="1">#REF!</definedName>
    <definedName name="BEx0313GRLLASDTVPW5DHTXHE74M" localSheetId="7" hidden="1">#REF!</definedName>
    <definedName name="BEx0313GRLLASDTVPW5DHTXHE74M" localSheetId="12" hidden="1">#REF!</definedName>
    <definedName name="BEx0313GRLLASDTVPW5DHTXHE74M" localSheetId="10" hidden="1">#REF!</definedName>
    <definedName name="BEx0313GRLLASDTVPW5DHTXHE74M" localSheetId="0" hidden="1">#REF!</definedName>
    <definedName name="BEx0313GRLLASDTVPW5DHTXHE74M" localSheetId="6" hidden="1">#REF!</definedName>
    <definedName name="BEx0313GRLLASDTVPW5DHTXHE74M" localSheetId="9" hidden="1">#REF!</definedName>
    <definedName name="BEx0313GRLLASDTVPW5DHTXHE74M" localSheetId="8" hidden="1">#REF!</definedName>
    <definedName name="BEx0313GRLLASDTVPW5DHTXHE74M" hidden="1">#REF!</definedName>
    <definedName name="BEx1F0SOZ3H5XUHXD7O01TCR8T6J" localSheetId="7" hidden="1">#REF!</definedName>
    <definedName name="BEx1F0SOZ3H5XUHXD7O01TCR8T6J" localSheetId="12" hidden="1">#REF!</definedName>
    <definedName name="BEx1F0SOZ3H5XUHXD7O01TCR8T6J" localSheetId="10" hidden="1">#REF!</definedName>
    <definedName name="BEx1F0SOZ3H5XUHXD7O01TCR8T6J" localSheetId="0" hidden="1">#REF!</definedName>
    <definedName name="BEx1F0SOZ3H5XUHXD7O01TCR8T6J" localSheetId="6" hidden="1">#REF!</definedName>
    <definedName name="BEx1F0SOZ3H5XUHXD7O01TCR8T6J" localSheetId="9" hidden="1">#REF!</definedName>
    <definedName name="BEx1F0SOZ3H5XUHXD7O01TCR8T6J" localSheetId="8" hidden="1">#REF!</definedName>
    <definedName name="BEx1F0SOZ3H5XUHXD7O01TCR8T6J" hidden="1">#REF!</definedName>
    <definedName name="BEx1F9HL824UCNCVZ2U62J4KZCX8" localSheetId="7" hidden="1">#REF!</definedName>
    <definedName name="BEx1F9HL824UCNCVZ2U62J4KZCX8" localSheetId="12" hidden="1">#REF!</definedName>
    <definedName name="BEx1F9HL824UCNCVZ2U62J4KZCX8" localSheetId="10" hidden="1">#REF!</definedName>
    <definedName name="BEx1F9HL824UCNCVZ2U62J4KZCX8" localSheetId="0" hidden="1">#REF!</definedName>
    <definedName name="BEx1F9HL824UCNCVZ2U62J4KZCX8" localSheetId="6" hidden="1">#REF!</definedName>
    <definedName name="BEx1F9HL824UCNCVZ2U62J4KZCX8" localSheetId="9" hidden="1">#REF!</definedName>
    <definedName name="BEx1F9HL824UCNCVZ2U62J4KZCX8" localSheetId="8" hidden="1">#REF!</definedName>
    <definedName name="BEx1F9HL824UCNCVZ2U62J4KZCX8" hidden="1">#REF!</definedName>
    <definedName name="BEx1FEVSJKTI1Q1Z874QZVFSJSVA" localSheetId="7" hidden="1">#REF!</definedName>
    <definedName name="BEx1FEVSJKTI1Q1Z874QZVFSJSVA" localSheetId="12" hidden="1">#REF!</definedName>
    <definedName name="BEx1FEVSJKTI1Q1Z874QZVFSJSVA" localSheetId="10" hidden="1">#REF!</definedName>
    <definedName name="BEx1FEVSJKTI1Q1Z874QZVFSJSVA" localSheetId="0" hidden="1">#REF!</definedName>
    <definedName name="BEx1FEVSJKTI1Q1Z874QZVFSJSVA" localSheetId="6" hidden="1">#REF!</definedName>
    <definedName name="BEx1FEVSJKTI1Q1Z874QZVFSJSVA" localSheetId="9" hidden="1">#REF!</definedName>
    <definedName name="BEx1FEVSJKTI1Q1Z874QZVFSJSVA" localSheetId="8" hidden="1">#REF!</definedName>
    <definedName name="BEx1FEVSJKTI1Q1Z874QZVFSJSVA" hidden="1">#REF!</definedName>
    <definedName name="BEx1FGDRUHHLI1GBHELT4PK0LY4V" localSheetId="7" hidden="1">#REF!</definedName>
    <definedName name="BEx1FGDRUHHLI1GBHELT4PK0LY4V" localSheetId="12" hidden="1">#REF!</definedName>
    <definedName name="BEx1FGDRUHHLI1GBHELT4PK0LY4V" localSheetId="10" hidden="1">#REF!</definedName>
    <definedName name="BEx1FGDRUHHLI1GBHELT4PK0LY4V" localSheetId="0" hidden="1">#REF!</definedName>
    <definedName name="BEx1FGDRUHHLI1GBHELT4PK0LY4V" localSheetId="6" hidden="1">#REF!</definedName>
    <definedName name="BEx1FGDRUHHLI1GBHELT4PK0LY4V" localSheetId="9" hidden="1">#REF!</definedName>
    <definedName name="BEx1FGDRUHHLI1GBHELT4PK0LY4V" localSheetId="8" hidden="1">#REF!</definedName>
    <definedName name="BEx1FGDRUHHLI1GBHELT4PK0LY4V" hidden="1">#REF!</definedName>
    <definedName name="BEx1FJZ7GKO99IYTP6GGGF7EUL3Z" localSheetId="7" hidden="1">#REF!</definedName>
    <definedName name="BEx1FJZ7GKO99IYTP6GGGF7EUL3Z" localSheetId="12" hidden="1">#REF!</definedName>
    <definedName name="BEx1FJZ7GKO99IYTP6GGGF7EUL3Z" localSheetId="10" hidden="1">#REF!</definedName>
    <definedName name="BEx1FJZ7GKO99IYTP6GGGF7EUL3Z" localSheetId="0" hidden="1">#REF!</definedName>
    <definedName name="BEx1FJZ7GKO99IYTP6GGGF7EUL3Z" localSheetId="6" hidden="1">#REF!</definedName>
    <definedName name="BEx1FJZ7GKO99IYTP6GGGF7EUL3Z" localSheetId="9" hidden="1">#REF!</definedName>
    <definedName name="BEx1FJZ7GKO99IYTP6GGGF7EUL3Z" localSheetId="8" hidden="1">#REF!</definedName>
    <definedName name="BEx1FJZ7GKO99IYTP6GGGF7EUL3Z" hidden="1">#REF!</definedName>
    <definedName name="BEx1FPDH0YKYQXDHUTFIQLIF34J8" localSheetId="7" hidden="1">#REF!</definedName>
    <definedName name="BEx1FPDH0YKYQXDHUTFIQLIF34J8" localSheetId="12" hidden="1">#REF!</definedName>
    <definedName name="BEx1FPDH0YKYQXDHUTFIQLIF34J8" localSheetId="10" hidden="1">#REF!</definedName>
    <definedName name="BEx1FPDH0YKYQXDHUTFIQLIF34J8" localSheetId="0" hidden="1">#REF!</definedName>
    <definedName name="BEx1FPDH0YKYQXDHUTFIQLIF34J8" localSheetId="6" hidden="1">#REF!</definedName>
    <definedName name="BEx1FPDH0YKYQXDHUTFIQLIF34J8" localSheetId="9" hidden="1">#REF!</definedName>
    <definedName name="BEx1FPDH0YKYQXDHUTFIQLIF34J8" localSheetId="8" hidden="1">#REF!</definedName>
    <definedName name="BEx1FPDH0YKYQXDHUTFIQLIF34J8" hidden="1">#REF!</definedName>
    <definedName name="BEx1FQ9SZAGL2HEKRB046EOQDWOX" localSheetId="7" hidden="1">#REF!</definedName>
    <definedName name="BEx1FQ9SZAGL2HEKRB046EOQDWOX" localSheetId="12" hidden="1">#REF!</definedName>
    <definedName name="BEx1FQ9SZAGL2HEKRB046EOQDWOX" localSheetId="10" hidden="1">#REF!</definedName>
    <definedName name="BEx1FQ9SZAGL2HEKRB046EOQDWOX" localSheetId="0" hidden="1">#REF!</definedName>
    <definedName name="BEx1FQ9SZAGL2HEKRB046EOQDWOX" localSheetId="6" hidden="1">#REF!</definedName>
    <definedName name="BEx1FQ9SZAGL2HEKRB046EOQDWOX" localSheetId="9" hidden="1">#REF!</definedName>
    <definedName name="BEx1FQ9SZAGL2HEKRB046EOQDWOX" localSheetId="8" hidden="1">#REF!</definedName>
    <definedName name="BEx1FQ9SZAGL2HEKRB046EOQDWOX" hidden="1">#REF!</definedName>
    <definedName name="BEx1FZV2CM77TBH1R6YYV9P06KA2" localSheetId="7" hidden="1">#REF!</definedName>
    <definedName name="BEx1FZV2CM77TBH1R6YYV9P06KA2" localSheetId="12" hidden="1">#REF!</definedName>
    <definedName name="BEx1FZV2CM77TBH1R6YYV9P06KA2" localSheetId="10" hidden="1">#REF!</definedName>
    <definedName name="BEx1FZV2CM77TBH1R6YYV9P06KA2" localSheetId="0" hidden="1">#REF!</definedName>
    <definedName name="BEx1FZV2CM77TBH1R6YYV9P06KA2" localSheetId="6" hidden="1">#REF!</definedName>
    <definedName name="BEx1FZV2CM77TBH1R6YYV9P06KA2" localSheetId="9" hidden="1">#REF!</definedName>
    <definedName name="BEx1FZV2CM77TBH1R6YYV9P06KA2" localSheetId="8" hidden="1">#REF!</definedName>
    <definedName name="BEx1FZV2CM77TBH1R6YYV9P06KA2" hidden="1">#REF!</definedName>
    <definedName name="BEx1G59AY8195JTUM6P18VXUFJ3E" localSheetId="7" hidden="1">#REF!</definedName>
    <definedName name="BEx1G59AY8195JTUM6P18VXUFJ3E" localSheetId="12" hidden="1">#REF!</definedName>
    <definedName name="BEx1G59AY8195JTUM6P18VXUFJ3E" localSheetId="10" hidden="1">#REF!</definedName>
    <definedName name="BEx1G59AY8195JTUM6P18VXUFJ3E" localSheetId="0" hidden="1">#REF!</definedName>
    <definedName name="BEx1G59AY8195JTUM6P18VXUFJ3E" localSheetId="6" hidden="1">#REF!</definedName>
    <definedName name="BEx1G59AY8195JTUM6P18VXUFJ3E" localSheetId="9" hidden="1">#REF!</definedName>
    <definedName name="BEx1G59AY8195JTUM6P18VXUFJ3E" localSheetId="8" hidden="1">#REF!</definedName>
    <definedName name="BEx1G59AY8195JTUM6P18VXUFJ3E" hidden="1">#REF!</definedName>
    <definedName name="BEx1GKUDMCV60BOZT0SENCT0MD8L" localSheetId="7" hidden="1">#REF!</definedName>
    <definedName name="BEx1GKUDMCV60BOZT0SENCT0MD8L" localSheetId="12" hidden="1">#REF!</definedName>
    <definedName name="BEx1GKUDMCV60BOZT0SENCT0MD8L" localSheetId="10" hidden="1">#REF!</definedName>
    <definedName name="BEx1GKUDMCV60BOZT0SENCT0MD8L" localSheetId="0" hidden="1">#REF!</definedName>
    <definedName name="BEx1GKUDMCV60BOZT0SENCT0MD8L" localSheetId="6" hidden="1">#REF!</definedName>
    <definedName name="BEx1GKUDMCV60BOZT0SENCT0MD8L" localSheetId="9" hidden="1">#REF!</definedName>
    <definedName name="BEx1GKUDMCV60BOZT0SENCT0MD8L" localSheetId="8" hidden="1">#REF!</definedName>
    <definedName name="BEx1GKUDMCV60BOZT0SENCT0MD8L" hidden="1">#REF!</definedName>
    <definedName name="BEx1GUVQ5L0JCX3E4SROI4WBYVTO" localSheetId="7" hidden="1">#REF!</definedName>
    <definedName name="BEx1GUVQ5L0JCX3E4SROI4WBYVTO" localSheetId="12" hidden="1">#REF!</definedName>
    <definedName name="BEx1GUVQ5L0JCX3E4SROI4WBYVTO" localSheetId="10" hidden="1">#REF!</definedName>
    <definedName name="BEx1GUVQ5L0JCX3E4SROI4WBYVTO" localSheetId="0" hidden="1">#REF!</definedName>
    <definedName name="BEx1GUVQ5L0JCX3E4SROI4WBYVTO" localSheetId="6" hidden="1">#REF!</definedName>
    <definedName name="BEx1GUVQ5L0JCX3E4SROI4WBYVTO" localSheetId="9" hidden="1">#REF!</definedName>
    <definedName name="BEx1GUVQ5L0JCX3E4SROI4WBYVTO" localSheetId="8" hidden="1">#REF!</definedName>
    <definedName name="BEx1GUVQ5L0JCX3E4SROI4WBYVTO" hidden="1">#REF!</definedName>
    <definedName name="BEx1GVMRHFXUP6XYYY9NR12PV5TF" localSheetId="7" hidden="1">#REF!</definedName>
    <definedName name="BEx1GVMRHFXUP6XYYY9NR12PV5TF" localSheetId="12" hidden="1">#REF!</definedName>
    <definedName name="BEx1GVMRHFXUP6XYYY9NR12PV5TF" localSheetId="10" hidden="1">#REF!</definedName>
    <definedName name="BEx1GVMRHFXUP6XYYY9NR12PV5TF" localSheetId="0" hidden="1">#REF!</definedName>
    <definedName name="BEx1GVMRHFXUP6XYYY9NR12PV5TF" localSheetId="6" hidden="1">#REF!</definedName>
    <definedName name="BEx1GVMRHFXUP6XYYY9NR12PV5TF" localSheetId="9" hidden="1">#REF!</definedName>
    <definedName name="BEx1GVMRHFXUP6XYYY9NR12PV5TF" localSheetId="8" hidden="1">#REF!</definedName>
    <definedName name="BEx1GVMRHFXUP6XYYY9NR12PV5TF" hidden="1">#REF!</definedName>
    <definedName name="BEx1H6KIT7BHUH6MDDWC935V9N47" localSheetId="7" hidden="1">#REF!</definedName>
    <definedName name="BEx1H6KIT7BHUH6MDDWC935V9N47" localSheetId="12" hidden="1">#REF!</definedName>
    <definedName name="BEx1H6KIT7BHUH6MDDWC935V9N47" localSheetId="10" hidden="1">#REF!</definedName>
    <definedName name="BEx1H6KIT7BHUH6MDDWC935V9N47" localSheetId="0" hidden="1">#REF!</definedName>
    <definedName name="BEx1H6KIT7BHUH6MDDWC935V9N47" localSheetId="6" hidden="1">#REF!</definedName>
    <definedName name="BEx1H6KIT7BHUH6MDDWC935V9N47" localSheetId="9" hidden="1">#REF!</definedName>
    <definedName name="BEx1H6KIT7BHUH6MDDWC935V9N47" localSheetId="8" hidden="1">#REF!</definedName>
    <definedName name="BEx1H6KIT7BHUH6MDDWC935V9N47" hidden="1">#REF!</definedName>
    <definedName name="BEx1HA60AI3STEJQZAQ0RA3Q3AZV" localSheetId="7" hidden="1">#REF!</definedName>
    <definedName name="BEx1HA60AI3STEJQZAQ0RA3Q3AZV" localSheetId="12" hidden="1">#REF!</definedName>
    <definedName name="BEx1HA60AI3STEJQZAQ0RA3Q3AZV" localSheetId="10" hidden="1">#REF!</definedName>
    <definedName name="BEx1HA60AI3STEJQZAQ0RA3Q3AZV" localSheetId="0" hidden="1">#REF!</definedName>
    <definedName name="BEx1HA60AI3STEJQZAQ0RA3Q3AZV" localSheetId="6" hidden="1">#REF!</definedName>
    <definedName name="BEx1HA60AI3STEJQZAQ0RA3Q3AZV" localSheetId="9" hidden="1">#REF!</definedName>
    <definedName name="BEx1HA60AI3STEJQZAQ0RA3Q3AZV" localSheetId="8" hidden="1">#REF!</definedName>
    <definedName name="BEx1HA60AI3STEJQZAQ0RA3Q3AZV" hidden="1">#REF!</definedName>
    <definedName name="BEx1HB2DBVO5N6V2WX7BEHUFYTFU" localSheetId="7" hidden="1">#REF!</definedName>
    <definedName name="BEx1HB2DBVO5N6V2WX7BEHUFYTFU" localSheetId="12" hidden="1">#REF!</definedName>
    <definedName name="BEx1HB2DBVO5N6V2WX7BEHUFYTFU" localSheetId="10" hidden="1">#REF!</definedName>
    <definedName name="BEx1HB2DBVO5N6V2WX7BEHUFYTFU" localSheetId="0" hidden="1">#REF!</definedName>
    <definedName name="BEx1HB2DBVO5N6V2WX7BEHUFYTFU" localSheetId="6" hidden="1">#REF!</definedName>
    <definedName name="BEx1HB2DBVO5N6V2WX7BEHUFYTFU" localSheetId="9" hidden="1">#REF!</definedName>
    <definedName name="BEx1HB2DBVO5N6V2WX7BEHUFYTFU" localSheetId="8" hidden="1">#REF!</definedName>
    <definedName name="BEx1HB2DBVO5N6V2WX7BEHUFYTFU" hidden="1">#REF!</definedName>
    <definedName name="BEx1HDGOOJ3SKHYMWUZJ1P0RQZ9N" localSheetId="7" hidden="1">#REF!</definedName>
    <definedName name="BEx1HDGOOJ3SKHYMWUZJ1P0RQZ9N" localSheetId="12" hidden="1">#REF!</definedName>
    <definedName name="BEx1HDGOOJ3SKHYMWUZJ1P0RQZ9N" localSheetId="10" hidden="1">#REF!</definedName>
    <definedName name="BEx1HDGOOJ3SKHYMWUZJ1P0RQZ9N" localSheetId="0" hidden="1">#REF!</definedName>
    <definedName name="BEx1HDGOOJ3SKHYMWUZJ1P0RQZ9N" localSheetId="6" hidden="1">#REF!</definedName>
    <definedName name="BEx1HDGOOJ3SKHYMWUZJ1P0RQZ9N" localSheetId="9" hidden="1">#REF!</definedName>
    <definedName name="BEx1HDGOOJ3SKHYMWUZJ1P0RQZ9N" localSheetId="8" hidden="1">#REF!</definedName>
    <definedName name="BEx1HDGOOJ3SKHYMWUZJ1P0RQZ9N" hidden="1">#REF!</definedName>
    <definedName name="BEx1HDM5ZXSJG6JQEMSFV52PZ10V" localSheetId="7" hidden="1">#REF!</definedName>
    <definedName name="BEx1HDM5ZXSJG6JQEMSFV52PZ10V" localSheetId="12" hidden="1">#REF!</definedName>
    <definedName name="BEx1HDM5ZXSJG6JQEMSFV52PZ10V" localSheetId="10" hidden="1">#REF!</definedName>
    <definedName name="BEx1HDM5ZXSJG6JQEMSFV52PZ10V" localSheetId="0" hidden="1">#REF!</definedName>
    <definedName name="BEx1HDM5ZXSJG6JQEMSFV52PZ10V" localSheetId="6" hidden="1">#REF!</definedName>
    <definedName name="BEx1HDM5ZXSJG6JQEMSFV52PZ10V" localSheetId="9" hidden="1">#REF!</definedName>
    <definedName name="BEx1HDM5ZXSJG6JQEMSFV52PZ10V" localSheetId="8" hidden="1">#REF!</definedName>
    <definedName name="BEx1HDM5ZXSJG6JQEMSFV52PZ10V" hidden="1">#REF!</definedName>
    <definedName name="BEx1HETBBZVN5F43LKOFMC4QB0CR" localSheetId="7" hidden="1">#REF!</definedName>
    <definedName name="BEx1HETBBZVN5F43LKOFMC4QB0CR" localSheetId="12" hidden="1">#REF!</definedName>
    <definedName name="BEx1HETBBZVN5F43LKOFMC4QB0CR" localSheetId="10" hidden="1">#REF!</definedName>
    <definedName name="BEx1HETBBZVN5F43LKOFMC4QB0CR" localSheetId="0" hidden="1">#REF!</definedName>
    <definedName name="BEx1HETBBZVN5F43LKOFMC4QB0CR" localSheetId="6" hidden="1">#REF!</definedName>
    <definedName name="BEx1HETBBZVN5F43LKOFMC4QB0CR" localSheetId="9" hidden="1">#REF!</definedName>
    <definedName name="BEx1HETBBZVN5F43LKOFMC4QB0CR" localSheetId="8" hidden="1">#REF!</definedName>
    <definedName name="BEx1HETBBZVN5F43LKOFMC4QB0CR" hidden="1">#REF!</definedName>
    <definedName name="BEx1HGWNWPLNXICOTP90TKQVVE4E" localSheetId="7" hidden="1">#REF!</definedName>
    <definedName name="BEx1HGWNWPLNXICOTP90TKQVVE4E" localSheetId="12" hidden="1">#REF!</definedName>
    <definedName name="BEx1HGWNWPLNXICOTP90TKQVVE4E" localSheetId="10" hidden="1">#REF!</definedName>
    <definedName name="BEx1HGWNWPLNXICOTP90TKQVVE4E" localSheetId="0" hidden="1">#REF!</definedName>
    <definedName name="BEx1HGWNWPLNXICOTP90TKQVVE4E" localSheetId="6" hidden="1">#REF!</definedName>
    <definedName name="BEx1HGWNWPLNXICOTP90TKQVVE4E" localSheetId="9" hidden="1">#REF!</definedName>
    <definedName name="BEx1HGWNWPLNXICOTP90TKQVVE4E" localSheetId="8" hidden="1">#REF!</definedName>
    <definedName name="BEx1HGWNWPLNXICOTP90TKQVVE4E" hidden="1">#REF!</definedName>
    <definedName name="BEx1HIPLJZABY0EMUOTZN0EQMDPU" localSheetId="7" hidden="1">#REF!</definedName>
    <definedName name="BEx1HIPLJZABY0EMUOTZN0EQMDPU" localSheetId="12" hidden="1">#REF!</definedName>
    <definedName name="BEx1HIPLJZABY0EMUOTZN0EQMDPU" localSheetId="10" hidden="1">#REF!</definedName>
    <definedName name="BEx1HIPLJZABY0EMUOTZN0EQMDPU" localSheetId="0" hidden="1">#REF!</definedName>
    <definedName name="BEx1HIPLJZABY0EMUOTZN0EQMDPU" localSheetId="6" hidden="1">#REF!</definedName>
    <definedName name="BEx1HIPLJZABY0EMUOTZN0EQMDPU" localSheetId="9" hidden="1">#REF!</definedName>
    <definedName name="BEx1HIPLJZABY0EMUOTZN0EQMDPU" localSheetId="8" hidden="1">#REF!</definedName>
    <definedName name="BEx1HIPLJZABY0EMUOTZN0EQMDPU" hidden="1">#REF!</definedName>
    <definedName name="BEx1HO94JIRX219MPWMB5E5XZ04X" localSheetId="7" hidden="1">#REF!</definedName>
    <definedName name="BEx1HO94JIRX219MPWMB5E5XZ04X" localSheetId="12" hidden="1">#REF!</definedName>
    <definedName name="BEx1HO94JIRX219MPWMB5E5XZ04X" localSheetId="10" hidden="1">#REF!</definedName>
    <definedName name="BEx1HO94JIRX219MPWMB5E5XZ04X" localSheetId="0" hidden="1">#REF!</definedName>
    <definedName name="BEx1HO94JIRX219MPWMB5E5XZ04X" localSheetId="6" hidden="1">#REF!</definedName>
    <definedName name="BEx1HO94JIRX219MPWMB5E5XZ04X" localSheetId="9" hidden="1">#REF!</definedName>
    <definedName name="BEx1HO94JIRX219MPWMB5E5XZ04X" localSheetId="8" hidden="1">#REF!</definedName>
    <definedName name="BEx1HO94JIRX219MPWMB5E5XZ04X" hidden="1">#REF!</definedName>
    <definedName name="BEx1HQNF6KHM21E3XLW0NMSSEI9S" localSheetId="7" hidden="1">#REF!</definedName>
    <definedName name="BEx1HQNF6KHM21E3XLW0NMSSEI9S" localSheetId="12" hidden="1">#REF!</definedName>
    <definedName name="BEx1HQNF6KHM21E3XLW0NMSSEI9S" localSheetId="10" hidden="1">#REF!</definedName>
    <definedName name="BEx1HQNF6KHM21E3XLW0NMSSEI9S" localSheetId="0" hidden="1">#REF!</definedName>
    <definedName name="BEx1HQNF6KHM21E3XLW0NMSSEI9S" localSheetId="6" hidden="1">#REF!</definedName>
    <definedName name="BEx1HQNF6KHM21E3XLW0NMSSEI9S" localSheetId="9" hidden="1">#REF!</definedName>
    <definedName name="BEx1HQNF6KHM21E3XLW0NMSSEI9S" localSheetId="8" hidden="1">#REF!</definedName>
    <definedName name="BEx1HQNF6KHM21E3XLW0NMSSEI9S" hidden="1">#REF!</definedName>
    <definedName name="BEx1HSLNWIW4S97ZBYY7I7M5YVH4" localSheetId="7" hidden="1">#REF!</definedName>
    <definedName name="BEx1HSLNWIW4S97ZBYY7I7M5YVH4" localSheetId="12" hidden="1">#REF!</definedName>
    <definedName name="BEx1HSLNWIW4S97ZBYY7I7M5YVH4" localSheetId="10" hidden="1">#REF!</definedName>
    <definedName name="BEx1HSLNWIW4S97ZBYY7I7M5YVH4" localSheetId="0" hidden="1">#REF!</definedName>
    <definedName name="BEx1HSLNWIW4S97ZBYY7I7M5YVH4" localSheetId="6" hidden="1">#REF!</definedName>
    <definedName name="BEx1HSLNWIW4S97ZBYY7I7M5YVH4" localSheetId="9" hidden="1">#REF!</definedName>
    <definedName name="BEx1HSLNWIW4S97ZBYY7I7M5YVH4" localSheetId="8" hidden="1">#REF!</definedName>
    <definedName name="BEx1HSLNWIW4S97ZBYY7I7M5YVH4" hidden="1">#REF!</definedName>
    <definedName name="BEx1HZCBBWLB2BTNOXP319ZDEVOJ" localSheetId="7" hidden="1">#REF!</definedName>
    <definedName name="BEx1HZCBBWLB2BTNOXP319ZDEVOJ" localSheetId="12" hidden="1">#REF!</definedName>
    <definedName name="BEx1HZCBBWLB2BTNOXP319ZDEVOJ" localSheetId="10" hidden="1">#REF!</definedName>
    <definedName name="BEx1HZCBBWLB2BTNOXP319ZDEVOJ" localSheetId="0" hidden="1">#REF!</definedName>
    <definedName name="BEx1HZCBBWLB2BTNOXP319ZDEVOJ" localSheetId="6" hidden="1">#REF!</definedName>
    <definedName name="BEx1HZCBBWLB2BTNOXP319ZDEVOJ" localSheetId="9" hidden="1">#REF!</definedName>
    <definedName name="BEx1HZCBBWLB2BTNOXP319ZDEVOJ" localSheetId="8" hidden="1">#REF!</definedName>
    <definedName name="BEx1HZCBBWLB2BTNOXP319ZDEVOJ" hidden="1">#REF!</definedName>
    <definedName name="BEx1I4QKTILCKZUSOJCVZN7SNHL5" localSheetId="7" hidden="1">#REF!</definedName>
    <definedName name="BEx1I4QKTILCKZUSOJCVZN7SNHL5" localSheetId="12" hidden="1">#REF!</definedName>
    <definedName name="BEx1I4QKTILCKZUSOJCVZN7SNHL5" localSheetId="10" hidden="1">#REF!</definedName>
    <definedName name="BEx1I4QKTILCKZUSOJCVZN7SNHL5" localSheetId="0" hidden="1">#REF!</definedName>
    <definedName name="BEx1I4QKTILCKZUSOJCVZN7SNHL5" localSheetId="6" hidden="1">#REF!</definedName>
    <definedName name="BEx1I4QKTILCKZUSOJCVZN7SNHL5" localSheetId="9" hidden="1">#REF!</definedName>
    <definedName name="BEx1I4QKTILCKZUSOJCVZN7SNHL5" localSheetId="8" hidden="1">#REF!</definedName>
    <definedName name="BEx1I4QKTILCKZUSOJCVZN7SNHL5" hidden="1">#REF!</definedName>
    <definedName name="BEx1IE0ZP7RIFM9FI24S9I6AAJ14" localSheetId="7" hidden="1">#REF!</definedName>
    <definedName name="BEx1IE0ZP7RIFM9FI24S9I6AAJ14" localSheetId="12" hidden="1">#REF!</definedName>
    <definedName name="BEx1IE0ZP7RIFM9FI24S9I6AAJ14" localSheetId="10" hidden="1">#REF!</definedName>
    <definedName name="BEx1IE0ZP7RIFM9FI24S9I6AAJ14" localSheetId="0" hidden="1">#REF!</definedName>
    <definedName name="BEx1IE0ZP7RIFM9FI24S9I6AAJ14" localSheetId="6" hidden="1">#REF!</definedName>
    <definedName name="BEx1IE0ZP7RIFM9FI24S9I6AAJ14" localSheetId="9" hidden="1">#REF!</definedName>
    <definedName name="BEx1IE0ZP7RIFM9FI24S9I6AAJ14" localSheetId="8" hidden="1">#REF!</definedName>
    <definedName name="BEx1IE0ZP7RIFM9FI24S9I6AAJ14" hidden="1">#REF!</definedName>
    <definedName name="BEx1IGQ5B697MNDOE06MVSR0H58E" localSheetId="7" hidden="1">#REF!</definedName>
    <definedName name="BEx1IGQ5B697MNDOE06MVSR0H58E" localSheetId="12" hidden="1">#REF!</definedName>
    <definedName name="BEx1IGQ5B697MNDOE06MVSR0H58E" localSheetId="10" hidden="1">#REF!</definedName>
    <definedName name="BEx1IGQ5B697MNDOE06MVSR0H58E" localSheetId="0" hidden="1">#REF!</definedName>
    <definedName name="BEx1IGQ5B697MNDOE06MVSR0H58E" localSheetId="6" hidden="1">#REF!</definedName>
    <definedName name="BEx1IGQ5B697MNDOE06MVSR0H58E" localSheetId="9" hidden="1">#REF!</definedName>
    <definedName name="BEx1IGQ5B697MNDOE06MVSR0H58E" localSheetId="8" hidden="1">#REF!</definedName>
    <definedName name="BEx1IGQ5B697MNDOE06MVSR0H58E" hidden="1">#REF!</definedName>
    <definedName name="BEx1IKRPW8MLB9Y485M1TL2IT9SH" localSheetId="7" hidden="1">#REF!</definedName>
    <definedName name="BEx1IKRPW8MLB9Y485M1TL2IT9SH" localSheetId="12" hidden="1">#REF!</definedName>
    <definedName name="BEx1IKRPW8MLB9Y485M1TL2IT9SH" localSheetId="10" hidden="1">#REF!</definedName>
    <definedName name="BEx1IKRPW8MLB9Y485M1TL2IT9SH" localSheetId="0" hidden="1">#REF!</definedName>
    <definedName name="BEx1IKRPW8MLB9Y485M1TL2IT9SH" localSheetId="6" hidden="1">#REF!</definedName>
    <definedName name="BEx1IKRPW8MLB9Y485M1TL2IT9SH" localSheetId="9" hidden="1">#REF!</definedName>
    <definedName name="BEx1IKRPW8MLB9Y485M1TL2IT9SH" localSheetId="8" hidden="1">#REF!</definedName>
    <definedName name="BEx1IKRPW8MLB9Y485M1TL2IT9SH" hidden="1">#REF!</definedName>
    <definedName name="BEx1IPKCFCT3TL9MSO1LSYJ2VJ2X" localSheetId="7" hidden="1">#REF!</definedName>
    <definedName name="BEx1IPKCFCT3TL9MSO1LSYJ2VJ2X" localSheetId="12" hidden="1">#REF!</definedName>
    <definedName name="BEx1IPKCFCT3TL9MSO1LSYJ2VJ2X" localSheetId="10" hidden="1">#REF!</definedName>
    <definedName name="BEx1IPKCFCT3TL9MSO1LSYJ2VJ2X" localSheetId="0" hidden="1">#REF!</definedName>
    <definedName name="BEx1IPKCFCT3TL9MSO1LSYJ2VJ2X" localSheetId="6" hidden="1">#REF!</definedName>
    <definedName name="BEx1IPKCFCT3TL9MSO1LSYJ2VJ2X" localSheetId="9" hidden="1">#REF!</definedName>
    <definedName name="BEx1IPKCFCT3TL9MSO1LSYJ2VJ2X" localSheetId="8" hidden="1">#REF!</definedName>
    <definedName name="BEx1IPKCFCT3TL9MSO1LSYJ2VJ2X" hidden="1">#REF!</definedName>
    <definedName name="BEx1IW5PQTTMD62XZ287XF2O3FBQ" localSheetId="7" hidden="1">#REF!</definedName>
    <definedName name="BEx1IW5PQTTMD62XZ287XF2O3FBQ" localSheetId="12" hidden="1">#REF!</definedName>
    <definedName name="BEx1IW5PQTTMD62XZ287XF2O3FBQ" localSheetId="10" hidden="1">#REF!</definedName>
    <definedName name="BEx1IW5PQTTMD62XZ287XF2O3FBQ" localSheetId="0" hidden="1">#REF!</definedName>
    <definedName name="BEx1IW5PQTTMD62XZ287XF2O3FBQ" localSheetId="6" hidden="1">#REF!</definedName>
    <definedName name="BEx1IW5PQTTMD62XZ287XF2O3FBQ" localSheetId="9" hidden="1">#REF!</definedName>
    <definedName name="BEx1IW5PQTTMD62XZ287XF2O3FBQ" localSheetId="8" hidden="1">#REF!</definedName>
    <definedName name="BEx1IW5PQTTMD62XZ287XF2O3FBQ" hidden="1">#REF!</definedName>
    <definedName name="BEx1J0CSSHDJGBJUHVOEMCF2P4DL" localSheetId="7" hidden="1">#REF!</definedName>
    <definedName name="BEx1J0CSSHDJGBJUHVOEMCF2P4DL" localSheetId="12" hidden="1">#REF!</definedName>
    <definedName name="BEx1J0CSSHDJGBJUHVOEMCF2P4DL" localSheetId="10" hidden="1">#REF!</definedName>
    <definedName name="BEx1J0CSSHDJGBJUHVOEMCF2P4DL" localSheetId="0" hidden="1">#REF!</definedName>
    <definedName name="BEx1J0CSSHDJGBJUHVOEMCF2P4DL" localSheetId="6" hidden="1">#REF!</definedName>
    <definedName name="BEx1J0CSSHDJGBJUHVOEMCF2P4DL" localSheetId="9" hidden="1">#REF!</definedName>
    <definedName name="BEx1J0CSSHDJGBJUHVOEMCF2P4DL" localSheetId="8" hidden="1">#REF!</definedName>
    <definedName name="BEx1J0CSSHDJGBJUHVOEMCF2P4DL" hidden="1">#REF!</definedName>
    <definedName name="BEx1J0NL6D3ILC18B48AL0VNEN9A" localSheetId="7" hidden="1">#REF!</definedName>
    <definedName name="BEx1J0NL6D3ILC18B48AL0VNEN9A" localSheetId="12" hidden="1">#REF!</definedName>
    <definedName name="BEx1J0NL6D3ILC18B48AL0VNEN9A" localSheetId="10" hidden="1">#REF!</definedName>
    <definedName name="BEx1J0NL6D3ILC18B48AL0VNEN9A" localSheetId="0" hidden="1">#REF!</definedName>
    <definedName name="BEx1J0NL6D3ILC18B48AL0VNEN9A" localSheetId="6" hidden="1">#REF!</definedName>
    <definedName name="BEx1J0NL6D3ILC18B48AL0VNEN9A" localSheetId="9" hidden="1">#REF!</definedName>
    <definedName name="BEx1J0NL6D3ILC18B48AL0VNEN9A" localSheetId="8" hidden="1">#REF!</definedName>
    <definedName name="BEx1J0NL6D3ILC18B48AL0VNEN9A" hidden="1">#REF!</definedName>
    <definedName name="BEx1J7E8VCGLPYU82QXVUG5N3ZAI" localSheetId="7" hidden="1">#REF!</definedName>
    <definedName name="BEx1J7E8VCGLPYU82QXVUG5N3ZAI" localSheetId="12" hidden="1">#REF!</definedName>
    <definedName name="BEx1J7E8VCGLPYU82QXVUG5N3ZAI" localSheetId="10" hidden="1">#REF!</definedName>
    <definedName name="BEx1J7E8VCGLPYU82QXVUG5N3ZAI" localSheetId="0" hidden="1">#REF!</definedName>
    <definedName name="BEx1J7E8VCGLPYU82QXVUG5N3ZAI" localSheetId="6" hidden="1">#REF!</definedName>
    <definedName name="BEx1J7E8VCGLPYU82QXVUG5N3ZAI" localSheetId="9" hidden="1">#REF!</definedName>
    <definedName name="BEx1J7E8VCGLPYU82QXVUG5N3ZAI" localSheetId="8" hidden="1">#REF!</definedName>
    <definedName name="BEx1J7E8VCGLPYU82QXVUG5N3ZAI" hidden="1">#REF!</definedName>
    <definedName name="BEx1JGE2YQWH8S25USOY08XVGO0D" localSheetId="7" hidden="1">#REF!</definedName>
    <definedName name="BEx1JGE2YQWH8S25USOY08XVGO0D" localSheetId="12" hidden="1">#REF!</definedName>
    <definedName name="BEx1JGE2YQWH8S25USOY08XVGO0D" localSheetId="10" hidden="1">#REF!</definedName>
    <definedName name="BEx1JGE2YQWH8S25USOY08XVGO0D" localSheetId="0" hidden="1">#REF!</definedName>
    <definedName name="BEx1JGE2YQWH8S25USOY08XVGO0D" localSheetId="6" hidden="1">#REF!</definedName>
    <definedName name="BEx1JGE2YQWH8S25USOY08XVGO0D" localSheetId="9" hidden="1">#REF!</definedName>
    <definedName name="BEx1JGE2YQWH8S25USOY08XVGO0D" localSheetId="8" hidden="1">#REF!</definedName>
    <definedName name="BEx1JGE2YQWH8S25USOY08XVGO0D" hidden="1">#REF!</definedName>
    <definedName name="BEx1JJJC9T1W7HY4V7HP1S1W4JO1" localSheetId="7" hidden="1">#REF!</definedName>
    <definedName name="BEx1JJJC9T1W7HY4V7HP1S1W4JO1" localSheetId="12" hidden="1">#REF!</definedName>
    <definedName name="BEx1JJJC9T1W7HY4V7HP1S1W4JO1" localSheetId="10" hidden="1">#REF!</definedName>
    <definedName name="BEx1JJJC9T1W7HY4V7HP1S1W4JO1" localSheetId="0" hidden="1">#REF!</definedName>
    <definedName name="BEx1JJJC9T1W7HY4V7HP1S1W4JO1" localSheetId="6" hidden="1">#REF!</definedName>
    <definedName name="BEx1JJJC9T1W7HY4V7HP1S1W4JO1" localSheetId="9" hidden="1">#REF!</definedName>
    <definedName name="BEx1JJJC9T1W7HY4V7HP1S1W4JO1" localSheetId="8" hidden="1">#REF!</definedName>
    <definedName name="BEx1JJJC9T1W7HY4V7HP1S1W4JO1" hidden="1">#REF!</definedName>
    <definedName name="BEx1JKKZSJ7DI4PTFVI9VVFMB1X2" localSheetId="7" hidden="1">#REF!</definedName>
    <definedName name="BEx1JKKZSJ7DI4PTFVI9VVFMB1X2" localSheetId="12" hidden="1">#REF!</definedName>
    <definedName name="BEx1JKKZSJ7DI4PTFVI9VVFMB1X2" localSheetId="10" hidden="1">#REF!</definedName>
    <definedName name="BEx1JKKZSJ7DI4PTFVI9VVFMB1X2" localSheetId="0" hidden="1">#REF!</definedName>
    <definedName name="BEx1JKKZSJ7DI4PTFVI9VVFMB1X2" localSheetId="6" hidden="1">#REF!</definedName>
    <definedName name="BEx1JKKZSJ7DI4PTFVI9VVFMB1X2" localSheetId="9" hidden="1">#REF!</definedName>
    <definedName name="BEx1JKKZSJ7DI4PTFVI9VVFMB1X2" localSheetId="8" hidden="1">#REF!</definedName>
    <definedName name="BEx1JKKZSJ7DI4PTFVI9VVFMB1X2" hidden="1">#REF!</definedName>
    <definedName name="BEx1JUBQFRVMASSFK4B3V0AD7YP9" localSheetId="7" hidden="1">#REF!</definedName>
    <definedName name="BEx1JUBQFRVMASSFK4B3V0AD7YP9" localSheetId="12" hidden="1">#REF!</definedName>
    <definedName name="BEx1JUBQFRVMASSFK4B3V0AD7YP9" localSheetId="10" hidden="1">#REF!</definedName>
    <definedName name="BEx1JUBQFRVMASSFK4B3V0AD7YP9" localSheetId="0" hidden="1">#REF!</definedName>
    <definedName name="BEx1JUBQFRVMASSFK4B3V0AD7YP9" localSheetId="6" hidden="1">#REF!</definedName>
    <definedName name="BEx1JUBQFRVMASSFK4B3V0AD7YP9" localSheetId="9" hidden="1">#REF!</definedName>
    <definedName name="BEx1JUBQFRVMASSFK4B3V0AD7YP9" localSheetId="8" hidden="1">#REF!</definedName>
    <definedName name="BEx1JUBQFRVMASSFK4B3V0AD7YP9" hidden="1">#REF!</definedName>
    <definedName name="BEx1JVTOATZGRJFXGXPJJLC4DOBE" localSheetId="7" hidden="1">#REF!</definedName>
    <definedName name="BEx1JVTOATZGRJFXGXPJJLC4DOBE" localSheetId="12" hidden="1">#REF!</definedName>
    <definedName name="BEx1JVTOATZGRJFXGXPJJLC4DOBE" localSheetId="10" hidden="1">#REF!</definedName>
    <definedName name="BEx1JVTOATZGRJFXGXPJJLC4DOBE" localSheetId="0" hidden="1">#REF!</definedName>
    <definedName name="BEx1JVTOATZGRJFXGXPJJLC4DOBE" localSheetId="6" hidden="1">#REF!</definedName>
    <definedName name="BEx1JVTOATZGRJFXGXPJJLC4DOBE" localSheetId="9" hidden="1">#REF!</definedName>
    <definedName name="BEx1JVTOATZGRJFXGXPJJLC4DOBE" localSheetId="8" hidden="1">#REF!</definedName>
    <definedName name="BEx1JVTOATZGRJFXGXPJJLC4DOBE" hidden="1">#REF!</definedName>
    <definedName name="BEx1JXBM5W4YRWNQ0P95QQS6JWD6" localSheetId="7" hidden="1">#REF!</definedName>
    <definedName name="BEx1JXBM5W4YRWNQ0P95QQS6JWD6" localSheetId="12" hidden="1">#REF!</definedName>
    <definedName name="BEx1JXBM5W4YRWNQ0P95QQS6JWD6" localSheetId="10" hidden="1">#REF!</definedName>
    <definedName name="BEx1JXBM5W4YRWNQ0P95QQS6JWD6" localSheetId="0" hidden="1">#REF!</definedName>
    <definedName name="BEx1JXBM5W4YRWNQ0P95QQS6JWD6" localSheetId="6" hidden="1">#REF!</definedName>
    <definedName name="BEx1JXBM5W4YRWNQ0P95QQS6JWD6" localSheetId="9" hidden="1">#REF!</definedName>
    <definedName name="BEx1JXBM5W4YRWNQ0P95QQS6JWD6" localSheetId="8" hidden="1">#REF!</definedName>
    <definedName name="BEx1JXBM5W4YRWNQ0P95QQS6JWD6" hidden="1">#REF!</definedName>
    <definedName name="BEx1KGY9QEHZ9QSARMQUTQKRK4UX" localSheetId="7" hidden="1">#REF!</definedName>
    <definedName name="BEx1KGY9QEHZ9QSARMQUTQKRK4UX" localSheetId="12" hidden="1">#REF!</definedName>
    <definedName name="BEx1KGY9QEHZ9QSARMQUTQKRK4UX" localSheetId="10" hidden="1">#REF!</definedName>
    <definedName name="BEx1KGY9QEHZ9QSARMQUTQKRK4UX" localSheetId="0" hidden="1">#REF!</definedName>
    <definedName name="BEx1KGY9QEHZ9QSARMQUTQKRK4UX" localSheetId="6" hidden="1">#REF!</definedName>
    <definedName name="BEx1KGY9QEHZ9QSARMQUTQKRK4UX" localSheetId="9" hidden="1">#REF!</definedName>
    <definedName name="BEx1KGY9QEHZ9QSARMQUTQKRK4UX" localSheetId="8" hidden="1">#REF!</definedName>
    <definedName name="BEx1KGY9QEHZ9QSARMQUTQKRK4UX" hidden="1">#REF!</definedName>
    <definedName name="BEx1KIWH5MOLR00SBECT39NS3AJ1" localSheetId="7" hidden="1">#REF!</definedName>
    <definedName name="BEx1KIWH5MOLR00SBECT39NS3AJ1" localSheetId="12" hidden="1">#REF!</definedName>
    <definedName name="BEx1KIWH5MOLR00SBECT39NS3AJ1" localSheetId="10" hidden="1">#REF!</definedName>
    <definedName name="BEx1KIWH5MOLR00SBECT39NS3AJ1" localSheetId="0" hidden="1">#REF!</definedName>
    <definedName name="BEx1KIWH5MOLR00SBECT39NS3AJ1" localSheetId="6" hidden="1">#REF!</definedName>
    <definedName name="BEx1KIWH5MOLR00SBECT39NS3AJ1" localSheetId="9" hidden="1">#REF!</definedName>
    <definedName name="BEx1KIWH5MOLR00SBECT39NS3AJ1" localSheetId="8" hidden="1">#REF!</definedName>
    <definedName name="BEx1KIWH5MOLR00SBECT39NS3AJ1" hidden="1">#REF!</definedName>
    <definedName name="BEx1KKP1ELIF2UII2FWVGL7M1X7J" localSheetId="7" hidden="1">#REF!</definedName>
    <definedName name="BEx1KKP1ELIF2UII2FWVGL7M1X7J" localSheetId="12" hidden="1">#REF!</definedName>
    <definedName name="BEx1KKP1ELIF2UII2FWVGL7M1X7J" localSheetId="10" hidden="1">#REF!</definedName>
    <definedName name="BEx1KKP1ELIF2UII2FWVGL7M1X7J" localSheetId="0" hidden="1">#REF!</definedName>
    <definedName name="BEx1KKP1ELIF2UII2FWVGL7M1X7J" localSheetId="6" hidden="1">#REF!</definedName>
    <definedName name="BEx1KKP1ELIF2UII2FWVGL7M1X7J" localSheetId="9" hidden="1">#REF!</definedName>
    <definedName name="BEx1KKP1ELIF2UII2FWVGL7M1X7J" localSheetId="8" hidden="1">#REF!</definedName>
    <definedName name="BEx1KKP1ELIF2UII2FWVGL7M1X7J" hidden="1">#REF!</definedName>
    <definedName name="BEx1KQJKIAPZKE9YDYH5HKXX52FM" localSheetId="7" hidden="1">#REF!</definedName>
    <definedName name="BEx1KQJKIAPZKE9YDYH5HKXX52FM" localSheetId="12" hidden="1">#REF!</definedName>
    <definedName name="BEx1KQJKIAPZKE9YDYH5HKXX52FM" localSheetId="10" hidden="1">#REF!</definedName>
    <definedName name="BEx1KQJKIAPZKE9YDYH5HKXX52FM" localSheetId="0" hidden="1">#REF!</definedName>
    <definedName name="BEx1KQJKIAPZKE9YDYH5HKXX52FM" localSheetId="6" hidden="1">#REF!</definedName>
    <definedName name="BEx1KQJKIAPZKE9YDYH5HKXX52FM" localSheetId="9" hidden="1">#REF!</definedName>
    <definedName name="BEx1KQJKIAPZKE9YDYH5HKXX52FM" localSheetId="8" hidden="1">#REF!</definedName>
    <definedName name="BEx1KQJKIAPZKE9YDYH5HKXX52FM" hidden="1">#REF!</definedName>
    <definedName name="BEx1KUVWMB0QCWA3RBE4CADFVRIS" localSheetId="7" hidden="1">#REF!</definedName>
    <definedName name="BEx1KUVWMB0QCWA3RBE4CADFVRIS" localSheetId="12" hidden="1">#REF!</definedName>
    <definedName name="BEx1KUVWMB0QCWA3RBE4CADFVRIS" localSheetId="10" hidden="1">#REF!</definedName>
    <definedName name="BEx1KUVWMB0QCWA3RBE4CADFVRIS" localSheetId="0" hidden="1">#REF!</definedName>
    <definedName name="BEx1KUVWMB0QCWA3RBE4CADFVRIS" localSheetId="6" hidden="1">#REF!</definedName>
    <definedName name="BEx1KUVWMB0QCWA3RBE4CADFVRIS" localSheetId="9" hidden="1">#REF!</definedName>
    <definedName name="BEx1KUVWMB0QCWA3RBE4CADFVRIS" localSheetId="8" hidden="1">#REF!</definedName>
    <definedName name="BEx1KUVWMB0QCWA3RBE4CADFVRIS" hidden="1">#REF!</definedName>
    <definedName name="BEx1L0AAH7PV8PPQQDBP5AI4TLYP" localSheetId="7" hidden="1">#REF!</definedName>
    <definedName name="BEx1L0AAH7PV8PPQQDBP5AI4TLYP" localSheetId="12" hidden="1">#REF!</definedName>
    <definedName name="BEx1L0AAH7PV8PPQQDBP5AI4TLYP" localSheetId="10" hidden="1">#REF!</definedName>
    <definedName name="BEx1L0AAH7PV8PPQQDBP5AI4TLYP" localSheetId="0" hidden="1">#REF!</definedName>
    <definedName name="BEx1L0AAH7PV8PPQQDBP5AI4TLYP" localSheetId="6" hidden="1">#REF!</definedName>
    <definedName name="BEx1L0AAH7PV8PPQQDBP5AI4TLYP" localSheetId="9" hidden="1">#REF!</definedName>
    <definedName name="BEx1L0AAH7PV8PPQQDBP5AI4TLYP" localSheetId="8" hidden="1">#REF!</definedName>
    <definedName name="BEx1L0AAH7PV8PPQQDBP5AI4TLYP" hidden="1">#REF!</definedName>
    <definedName name="BEx1L2OG1SDFK2TPXELJ77YP4NI2" localSheetId="7" hidden="1">#REF!</definedName>
    <definedName name="BEx1L2OG1SDFK2TPXELJ77YP4NI2" localSheetId="12" hidden="1">#REF!</definedName>
    <definedName name="BEx1L2OG1SDFK2TPXELJ77YP4NI2" localSheetId="10" hidden="1">#REF!</definedName>
    <definedName name="BEx1L2OG1SDFK2TPXELJ77YP4NI2" localSheetId="0" hidden="1">#REF!</definedName>
    <definedName name="BEx1L2OG1SDFK2TPXELJ77YP4NI2" localSheetId="6" hidden="1">#REF!</definedName>
    <definedName name="BEx1L2OG1SDFK2TPXELJ77YP4NI2" localSheetId="9" hidden="1">#REF!</definedName>
    <definedName name="BEx1L2OG1SDFK2TPXELJ77YP4NI2" localSheetId="8" hidden="1">#REF!</definedName>
    <definedName name="BEx1L2OG1SDFK2TPXELJ77YP4NI2" hidden="1">#REF!</definedName>
    <definedName name="BEx1L6Q60MWRDJB4L20LK0XPA0Z2" localSheetId="7" hidden="1">#REF!</definedName>
    <definedName name="BEx1L6Q60MWRDJB4L20LK0XPA0Z2" localSheetId="12" hidden="1">#REF!</definedName>
    <definedName name="BEx1L6Q60MWRDJB4L20LK0XPA0Z2" localSheetId="10" hidden="1">#REF!</definedName>
    <definedName name="BEx1L6Q60MWRDJB4L20LK0XPA0Z2" localSheetId="0" hidden="1">#REF!</definedName>
    <definedName name="BEx1L6Q60MWRDJB4L20LK0XPA0Z2" localSheetId="6" hidden="1">#REF!</definedName>
    <definedName name="BEx1L6Q60MWRDJB4L20LK0XPA0Z2" localSheetId="9" hidden="1">#REF!</definedName>
    <definedName name="BEx1L6Q60MWRDJB4L20LK0XPA0Z2" localSheetId="8" hidden="1">#REF!</definedName>
    <definedName name="BEx1L6Q60MWRDJB4L20LK0XPA0Z2" hidden="1">#REF!</definedName>
    <definedName name="BEx1L7BSEFOLQDNZWMLUNBRO08T4" localSheetId="7" hidden="1">#REF!</definedName>
    <definedName name="BEx1L7BSEFOLQDNZWMLUNBRO08T4" localSheetId="12" hidden="1">#REF!</definedName>
    <definedName name="BEx1L7BSEFOLQDNZWMLUNBRO08T4" localSheetId="10" hidden="1">#REF!</definedName>
    <definedName name="BEx1L7BSEFOLQDNZWMLUNBRO08T4" localSheetId="0" hidden="1">#REF!</definedName>
    <definedName name="BEx1L7BSEFOLQDNZWMLUNBRO08T4" localSheetId="6" hidden="1">#REF!</definedName>
    <definedName name="BEx1L7BSEFOLQDNZWMLUNBRO08T4" localSheetId="9" hidden="1">#REF!</definedName>
    <definedName name="BEx1L7BSEFOLQDNZWMLUNBRO08T4" localSheetId="8" hidden="1">#REF!</definedName>
    <definedName name="BEx1L7BSEFOLQDNZWMLUNBRO08T4" hidden="1">#REF!</definedName>
    <definedName name="BEx1LD63FP2Z4BR9TKSHOZW9KKZ5" localSheetId="7" hidden="1">#REF!</definedName>
    <definedName name="BEx1LD63FP2Z4BR9TKSHOZW9KKZ5" localSheetId="12" hidden="1">#REF!</definedName>
    <definedName name="BEx1LD63FP2Z4BR9TKSHOZW9KKZ5" localSheetId="10" hidden="1">#REF!</definedName>
    <definedName name="BEx1LD63FP2Z4BR9TKSHOZW9KKZ5" localSheetId="0" hidden="1">#REF!</definedName>
    <definedName name="BEx1LD63FP2Z4BR9TKSHOZW9KKZ5" localSheetId="6" hidden="1">#REF!</definedName>
    <definedName name="BEx1LD63FP2Z4BR9TKSHOZW9KKZ5" localSheetId="9" hidden="1">#REF!</definedName>
    <definedName name="BEx1LD63FP2Z4BR9TKSHOZW9KKZ5" localSheetId="8" hidden="1">#REF!</definedName>
    <definedName name="BEx1LD63FP2Z4BR9TKSHOZW9KKZ5" hidden="1">#REF!</definedName>
    <definedName name="BEx1LDMB9RW982DUILM2WPT5VWQ3" localSheetId="7" hidden="1">#REF!</definedName>
    <definedName name="BEx1LDMB9RW982DUILM2WPT5VWQ3" localSheetId="12" hidden="1">#REF!</definedName>
    <definedName name="BEx1LDMB9RW982DUILM2WPT5VWQ3" localSheetId="10" hidden="1">#REF!</definedName>
    <definedName name="BEx1LDMB9RW982DUILM2WPT5VWQ3" localSheetId="0" hidden="1">#REF!</definedName>
    <definedName name="BEx1LDMB9RW982DUILM2WPT5VWQ3" localSheetId="6" hidden="1">#REF!</definedName>
    <definedName name="BEx1LDMB9RW982DUILM2WPT5VWQ3" localSheetId="9" hidden="1">#REF!</definedName>
    <definedName name="BEx1LDMB9RW982DUILM2WPT5VWQ3" localSheetId="8" hidden="1">#REF!</definedName>
    <definedName name="BEx1LDMB9RW982DUILM2WPT5VWQ3" hidden="1">#REF!</definedName>
    <definedName name="BEx1LFF2UQ13XL4X1I2WBD73NZ21" localSheetId="7" hidden="1">#REF!</definedName>
    <definedName name="BEx1LFF2UQ13XL4X1I2WBD73NZ21" localSheetId="12" hidden="1">#REF!</definedName>
    <definedName name="BEx1LFF2UQ13XL4X1I2WBD73NZ21" localSheetId="10" hidden="1">#REF!</definedName>
    <definedName name="BEx1LFF2UQ13XL4X1I2WBD73NZ21" localSheetId="0" hidden="1">#REF!</definedName>
    <definedName name="BEx1LFF2UQ13XL4X1I2WBD73NZ21" localSheetId="6" hidden="1">#REF!</definedName>
    <definedName name="BEx1LFF2UQ13XL4X1I2WBD73NZ21" localSheetId="9" hidden="1">#REF!</definedName>
    <definedName name="BEx1LFF2UQ13XL4X1I2WBD73NZ21" localSheetId="8" hidden="1">#REF!</definedName>
    <definedName name="BEx1LFF2UQ13XL4X1I2WBD73NZ21" hidden="1">#REF!</definedName>
    <definedName name="BEx1LKTB33LO23ACTADIVRY7ZNFC" localSheetId="7" hidden="1">#REF!</definedName>
    <definedName name="BEx1LKTB33LO23ACTADIVRY7ZNFC" localSheetId="12" hidden="1">#REF!</definedName>
    <definedName name="BEx1LKTB33LO23ACTADIVRY7ZNFC" localSheetId="10" hidden="1">#REF!</definedName>
    <definedName name="BEx1LKTB33LO23ACTADIVRY7ZNFC" localSheetId="0" hidden="1">#REF!</definedName>
    <definedName name="BEx1LKTB33LO23ACTADIVRY7ZNFC" localSheetId="6" hidden="1">#REF!</definedName>
    <definedName name="BEx1LKTB33LO23ACTADIVRY7ZNFC" localSheetId="9" hidden="1">#REF!</definedName>
    <definedName name="BEx1LKTB33LO23ACTADIVRY7ZNFC" localSheetId="8" hidden="1">#REF!</definedName>
    <definedName name="BEx1LKTB33LO23ACTADIVRY7ZNFC" hidden="1">#REF!</definedName>
    <definedName name="BEx1LQNKVZAXGSEPDAM8AWU2FHHJ" localSheetId="7" hidden="1">#REF!</definedName>
    <definedName name="BEx1LQNKVZAXGSEPDAM8AWU2FHHJ" localSheetId="12" hidden="1">#REF!</definedName>
    <definedName name="BEx1LQNKVZAXGSEPDAM8AWU2FHHJ" localSheetId="10" hidden="1">#REF!</definedName>
    <definedName name="BEx1LQNKVZAXGSEPDAM8AWU2FHHJ" localSheetId="0" hidden="1">#REF!</definedName>
    <definedName name="BEx1LQNKVZAXGSEPDAM8AWU2FHHJ" localSheetId="6" hidden="1">#REF!</definedName>
    <definedName name="BEx1LQNKVZAXGSEPDAM8AWU2FHHJ" localSheetId="9" hidden="1">#REF!</definedName>
    <definedName name="BEx1LQNKVZAXGSEPDAM8AWU2FHHJ" localSheetId="8" hidden="1">#REF!</definedName>
    <definedName name="BEx1LQNKVZAXGSEPDAM8AWU2FHHJ" hidden="1">#REF!</definedName>
    <definedName name="BEx1LRPGDQCOEMW8YT80J1XCDCIV" localSheetId="7" hidden="1">#REF!</definedName>
    <definedName name="BEx1LRPGDQCOEMW8YT80J1XCDCIV" localSheetId="12" hidden="1">#REF!</definedName>
    <definedName name="BEx1LRPGDQCOEMW8YT80J1XCDCIV" localSheetId="10" hidden="1">#REF!</definedName>
    <definedName name="BEx1LRPGDQCOEMW8YT80J1XCDCIV" localSheetId="0" hidden="1">#REF!</definedName>
    <definedName name="BEx1LRPGDQCOEMW8YT80J1XCDCIV" localSheetId="6" hidden="1">#REF!</definedName>
    <definedName name="BEx1LRPGDQCOEMW8YT80J1XCDCIV" localSheetId="9" hidden="1">#REF!</definedName>
    <definedName name="BEx1LRPGDQCOEMW8YT80J1XCDCIV" localSheetId="8" hidden="1">#REF!</definedName>
    <definedName name="BEx1LRPGDQCOEMW8YT80J1XCDCIV" hidden="1">#REF!</definedName>
    <definedName name="BEx1LRUSJW4JG54X07QWD9R27WV9" localSheetId="7" hidden="1">#REF!</definedName>
    <definedName name="BEx1LRUSJW4JG54X07QWD9R27WV9" localSheetId="12" hidden="1">#REF!</definedName>
    <definedName name="BEx1LRUSJW4JG54X07QWD9R27WV9" localSheetId="10" hidden="1">#REF!</definedName>
    <definedName name="BEx1LRUSJW4JG54X07QWD9R27WV9" localSheetId="0" hidden="1">#REF!</definedName>
    <definedName name="BEx1LRUSJW4JG54X07QWD9R27WV9" localSheetId="6" hidden="1">#REF!</definedName>
    <definedName name="BEx1LRUSJW4JG54X07QWD9R27WV9" localSheetId="9" hidden="1">#REF!</definedName>
    <definedName name="BEx1LRUSJW4JG54X07QWD9R27WV9" localSheetId="8" hidden="1">#REF!</definedName>
    <definedName name="BEx1LRUSJW4JG54X07QWD9R27WV9" hidden="1">#REF!</definedName>
    <definedName name="BEx1M1WBK5T0LP1AK2JYV6W87ID6" localSheetId="7" hidden="1">#REF!</definedName>
    <definedName name="BEx1M1WBK5T0LP1AK2JYV6W87ID6" localSheetId="12" hidden="1">#REF!</definedName>
    <definedName name="BEx1M1WBK5T0LP1AK2JYV6W87ID6" localSheetId="10" hidden="1">#REF!</definedName>
    <definedName name="BEx1M1WBK5T0LP1AK2JYV6W87ID6" localSheetId="0" hidden="1">#REF!</definedName>
    <definedName name="BEx1M1WBK5T0LP1AK2JYV6W87ID6" localSheetId="6" hidden="1">#REF!</definedName>
    <definedName name="BEx1M1WBK5T0LP1AK2JYV6W87ID6" localSheetId="9" hidden="1">#REF!</definedName>
    <definedName name="BEx1M1WBK5T0LP1AK2JYV6W87ID6" localSheetId="8" hidden="1">#REF!</definedName>
    <definedName name="BEx1M1WBK5T0LP1AK2JYV6W87ID6" hidden="1">#REF!</definedName>
    <definedName name="BEx1M51HHDYGIT8PON7U8ICL2S95" localSheetId="7" hidden="1">#REF!</definedName>
    <definedName name="BEx1M51HHDYGIT8PON7U8ICL2S95" localSheetId="12" hidden="1">#REF!</definedName>
    <definedName name="BEx1M51HHDYGIT8PON7U8ICL2S95" localSheetId="10" hidden="1">#REF!</definedName>
    <definedName name="BEx1M51HHDYGIT8PON7U8ICL2S95" localSheetId="0" hidden="1">#REF!</definedName>
    <definedName name="BEx1M51HHDYGIT8PON7U8ICL2S95" localSheetId="6" hidden="1">#REF!</definedName>
    <definedName name="BEx1M51HHDYGIT8PON7U8ICL2S95" localSheetId="9" hidden="1">#REF!</definedName>
    <definedName name="BEx1M51HHDYGIT8PON7U8ICL2S95" localSheetId="8" hidden="1">#REF!</definedName>
    <definedName name="BEx1M51HHDYGIT8PON7U8ICL2S95" hidden="1">#REF!</definedName>
    <definedName name="BEx1MP4FWKV0QYXE13PX9JSNA270" localSheetId="7" hidden="1">#REF!</definedName>
    <definedName name="BEx1MP4FWKV0QYXE13PX9JSNA270" localSheetId="12" hidden="1">#REF!</definedName>
    <definedName name="BEx1MP4FWKV0QYXE13PX9JSNA270" localSheetId="10" hidden="1">#REF!</definedName>
    <definedName name="BEx1MP4FWKV0QYXE13PX9JSNA270" localSheetId="0" hidden="1">#REF!</definedName>
    <definedName name="BEx1MP4FWKV0QYXE13PX9JSNA270" localSheetId="6" hidden="1">#REF!</definedName>
    <definedName name="BEx1MP4FWKV0QYXE13PX9JSNA270" localSheetId="9" hidden="1">#REF!</definedName>
    <definedName name="BEx1MP4FWKV0QYXE13PX9JSNA270" localSheetId="8" hidden="1">#REF!</definedName>
    <definedName name="BEx1MP4FWKV0QYXE13PX9JSNA270" hidden="1">#REF!</definedName>
    <definedName name="BEx1MSV791FSS4CZQKG04NHT3F79" localSheetId="7" hidden="1">#REF!</definedName>
    <definedName name="BEx1MSV791FSS4CZQKG04NHT3F79" localSheetId="12" hidden="1">#REF!</definedName>
    <definedName name="BEx1MSV791FSS4CZQKG04NHT3F79" localSheetId="10" hidden="1">#REF!</definedName>
    <definedName name="BEx1MSV791FSS4CZQKG04NHT3F79" localSheetId="0" hidden="1">#REF!</definedName>
    <definedName name="BEx1MSV791FSS4CZQKG04NHT3F79" localSheetId="6" hidden="1">#REF!</definedName>
    <definedName name="BEx1MSV791FSS4CZQKG04NHT3F79" localSheetId="9" hidden="1">#REF!</definedName>
    <definedName name="BEx1MSV791FSS4CZQKG04NHT3F79" localSheetId="8" hidden="1">#REF!</definedName>
    <definedName name="BEx1MSV791FSS4CZQKG04NHT3F79" hidden="1">#REF!</definedName>
    <definedName name="BEx1MTRKKVCHOZ0YGID6HZ49LJTO" localSheetId="7" hidden="1">#REF!</definedName>
    <definedName name="BEx1MTRKKVCHOZ0YGID6HZ49LJTO" localSheetId="12" hidden="1">#REF!</definedName>
    <definedName name="BEx1MTRKKVCHOZ0YGID6HZ49LJTO" localSheetId="10" hidden="1">#REF!</definedName>
    <definedName name="BEx1MTRKKVCHOZ0YGID6HZ49LJTO" localSheetId="0" hidden="1">#REF!</definedName>
    <definedName name="BEx1MTRKKVCHOZ0YGID6HZ49LJTO" localSheetId="6" hidden="1">#REF!</definedName>
    <definedName name="BEx1MTRKKVCHOZ0YGID6HZ49LJTO" localSheetId="9" hidden="1">#REF!</definedName>
    <definedName name="BEx1MTRKKVCHOZ0YGID6HZ49LJTO" localSheetId="8" hidden="1">#REF!</definedName>
    <definedName name="BEx1MTRKKVCHOZ0YGID6HZ49LJTO" hidden="1">#REF!</definedName>
    <definedName name="BEx1N3CUJ3UX61X38ZAJVPEN4KMC" localSheetId="7" hidden="1">#REF!</definedName>
    <definedName name="BEx1N3CUJ3UX61X38ZAJVPEN4KMC" localSheetId="12" hidden="1">#REF!</definedName>
    <definedName name="BEx1N3CUJ3UX61X38ZAJVPEN4KMC" localSheetId="10" hidden="1">#REF!</definedName>
    <definedName name="BEx1N3CUJ3UX61X38ZAJVPEN4KMC" localSheetId="0" hidden="1">#REF!</definedName>
    <definedName name="BEx1N3CUJ3UX61X38ZAJVPEN4KMC" localSheetId="6" hidden="1">#REF!</definedName>
    <definedName name="BEx1N3CUJ3UX61X38ZAJVPEN4KMC" localSheetId="9" hidden="1">#REF!</definedName>
    <definedName name="BEx1N3CUJ3UX61X38ZAJVPEN4KMC" localSheetId="8" hidden="1">#REF!</definedName>
    <definedName name="BEx1N3CUJ3UX61X38ZAJVPEN4KMC" hidden="1">#REF!</definedName>
    <definedName name="BEx1N5R5IJ3CG6CL344F5KWPINEO" localSheetId="7" hidden="1">#REF!</definedName>
    <definedName name="BEx1N5R5IJ3CG6CL344F5KWPINEO" localSheetId="12" hidden="1">#REF!</definedName>
    <definedName name="BEx1N5R5IJ3CG6CL344F5KWPINEO" localSheetId="10" hidden="1">#REF!</definedName>
    <definedName name="BEx1N5R5IJ3CG6CL344F5KWPINEO" localSheetId="0" hidden="1">#REF!</definedName>
    <definedName name="BEx1N5R5IJ3CG6CL344F5KWPINEO" localSheetId="6" hidden="1">#REF!</definedName>
    <definedName name="BEx1N5R5IJ3CG6CL344F5KWPINEO" localSheetId="9" hidden="1">#REF!</definedName>
    <definedName name="BEx1N5R5IJ3CG6CL344F5KWPINEO" localSheetId="8" hidden="1">#REF!</definedName>
    <definedName name="BEx1N5R5IJ3CG6CL344F5KWPINEO" hidden="1">#REF!</definedName>
    <definedName name="BEx1NFCFVPBS7XURQ8Y0BZEGPBVP" localSheetId="7" hidden="1">#REF!</definedName>
    <definedName name="BEx1NFCFVPBS7XURQ8Y0BZEGPBVP" localSheetId="12" hidden="1">#REF!</definedName>
    <definedName name="BEx1NFCFVPBS7XURQ8Y0BZEGPBVP" localSheetId="10" hidden="1">#REF!</definedName>
    <definedName name="BEx1NFCFVPBS7XURQ8Y0BZEGPBVP" localSheetId="0" hidden="1">#REF!</definedName>
    <definedName name="BEx1NFCFVPBS7XURQ8Y0BZEGPBVP" localSheetId="6" hidden="1">#REF!</definedName>
    <definedName name="BEx1NFCFVPBS7XURQ8Y0BZEGPBVP" localSheetId="9" hidden="1">#REF!</definedName>
    <definedName name="BEx1NFCFVPBS7XURQ8Y0BZEGPBVP" localSheetId="8" hidden="1">#REF!</definedName>
    <definedName name="BEx1NFCFVPBS7XURQ8Y0BZEGPBVP" hidden="1">#REF!</definedName>
    <definedName name="BEx1NM34KQTO1LDNSAFD1L82UZFG" localSheetId="7" hidden="1">#REF!</definedName>
    <definedName name="BEx1NM34KQTO1LDNSAFD1L82UZFG" localSheetId="12" hidden="1">#REF!</definedName>
    <definedName name="BEx1NM34KQTO1LDNSAFD1L82UZFG" localSheetId="10" hidden="1">#REF!</definedName>
    <definedName name="BEx1NM34KQTO1LDNSAFD1L82UZFG" localSheetId="0" hidden="1">#REF!</definedName>
    <definedName name="BEx1NM34KQTO1LDNSAFD1L82UZFG" localSheetId="6" hidden="1">#REF!</definedName>
    <definedName name="BEx1NM34KQTO1LDNSAFD1L82UZFG" localSheetId="9" hidden="1">#REF!</definedName>
    <definedName name="BEx1NM34KQTO1LDNSAFD1L82UZFG" localSheetId="8" hidden="1">#REF!</definedName>
    <definedName name="BEx1NM34KQTO1LDNSAFD1L82UZFG" hidden="1">#REF!</definedName>
    <definedName name="BEx1NO6TXZVOGCUWCCRTXRXWW0XL" localSheetId="7" hidden="1">#REF!</definedName>
    <definedName name="BEx1NO6TXZVOGCUWCCRTXRXWW0XL" localSheetId="12" hidden="1">#REF!</definedName>
    <definedName name="BEx1NO6TXZVOGCUWCCRTXRXWW0XL" localSheetId="10" hidden="1">#REF!</definedName>
    <definedName name="BEx1NO6TXZVOGCUWCCRTXRXWW0XL" localSheetId="0" hidden="1">#REF!</definedName>
    <definedName name="BEx1NO6TXZVOGCUWCCRTXRXWW0XL" localSheetId="6" hidden="1">#REF!</definedName>
    <definedName name="BEx1NO6TXZVOGCUWCCRTXRXWW0XL" localSheetId="9" hidden="1">#REF!</definedName>
    <definedName name="BEx1NO6TXZVOGCUWCCRTXRXWW0XL" localSheetId="8" hidden="1">#REF!</definedName>
    <definedName name="BEx1NO6TXZVOGCUWCCRTXRXWW0XL" hidden="1">#REF!</definedName>
    <definedName name="BEx1NS8EU5P9FQV3S0WRTXI5L361" localSheetId="7" hidden="1">#REF!</definedName>
    <definedName name="BEx1NS8EU5P9FQV3S0WRTXI5L361" localSheetId="12" hidden="1">#REF!</definedName>
    <definedName name="BEx1NS8EU5P9FQV3S0WRTXI5L361" localSheetId="10" hidden="1">#REF!</definedName>
    <definedName name="BEx1NS8EU5P9FQV3S0WRTXI5L361" localSheetId="0" hidden="1">#REF!</definedName>
    <definedName name="BEx1NS8EU5P9FQV3S0WRTXI5L361" localSheetId="6" hidden="1">#REF!</definedName>
    <definedName name="BEx1NS8EU5P9FQV3S0WRTXI5L361" localSheetId="9" hidden="1">#REF!</definedName>
    <definedName name="BEx1NS8EU5P9FQV3S0WRTXI5L361" localSheetId="8" hidden="1">#REF!</definedName>
    <definedName name="BEx1NS8EU5P9FQV3S0WRTXI5L361" hidden="1">#REF!</definedName>
    <definedName name="BEx1NUBX5VUYZFKQH69FN6BTLWCR" localSheetId="7" hidden="1">#REF!</definedName>
    <definedName name="BEx1NUBX5VUYZFKQH69FN6BTLWCR" localSheetId="12" hidden="1">#REF!</definedName>
    <definedName name="BEx1NUBX5VUYZFKQH69FN6BTLWCR" localSheetId="10" hidden="1">#REF!</definedName>
    <definedName name="BEx1NUBX5VUYZFKQH69FN6BTLWCR" localSheetId="0" hidden="1">#REF!</definedName>
    <definedName name="BEx1NUBX5VUYZFKQH69FN6BTLWCR" localSheetId="6" hidden="1">#REF!</definedName>
    <definedName name="BEx1NUBX5VUYZFKQH69FN6BTLWCR" localSheetId="9" hidden="1">#REF!</definedName>
    <definedName name="BEx1NUBX5VUYZFKQH69FN6BTLWCR" localSheetId="8" hidden="1">#REF!</definedName>
    <definedName name="BEx1NUBX5VUYZFKQH69FN6BTLWCR" hidden="1">#REF!</definedName>
    <definedName name="BEx1NZ4K1L8UON80Y2A4RASKWGNP" localSheetId="7" hidden="1">#REF!</definedName>
    <definedName name="BEx1NZ4K1L8UON80Y2A4RASKWGNP" localSheetId="12" hidden="1">#REF!</definedName>
    <definedName name="BEx1NZ4K1L8UON80Y2A4RASKWGNP" localSheetId="10" hidden="1">#REF!</definedName>
    <definedName name="BEx1NZ4K1L8UON80Y2A4RASKWGNP" localSheetId="0" hidden="1">#REF!</definedName>
    <definedName name="BEx1NZ4K1L8UON80Y2A4RASKWGNP" localSheetId="6" hidden="1">#REF!</definedName>
    <definedName name="BEx1NZ4K1L8UON80Y2A4RASKWGNP" localSheetId="9" hidden="1">#REF!</definedName>
    <definedName name="BEx1NZ4K1L8UON80Y2A4RASKWGNP" localSheetId="8" hidden="1">#REF!</definedName>
    <definedName name="BEx1NZ4K1L8UON80Y2A4RASKWGNP" hidden="1">#REF!</definedName>
    <definedName name="BEx1O24FB2CPATAGE3T7L1NBQQO1" localSheetId="7" hidden="1">#REF!</definedName>
    <definedName name="BEx1O24FB2CPATAGE3T7L1NBQQO1" localSheetId="12" hidden="1">#REF!</definedName>
    <definedName name="BEx1O24FB2CPATAGE3T7L1NBQQO1" localSheetId="10" hidden="1">#REF!</definedName>
    <definedName name="BEx1O24FB2CPATAGE3T7L1NBQQO1" localSheetId="0" hidden="1">#REF!</definedName>
    <definedName name="BEx1O24FB2CPATAGE3T7L1NBQQO1" localSheetId="6" hidden="1">#REF!</definedName>
    <definedName name="BEx1O24FB2CPATAGE3T7L1NBQQO1" localSheetId="9" hidden="1">#REF!</definedName>
    <definedName name="BEx1O24FB2CPATAGE3T7L1NBQQO1" localSheetId="8" hidden="1">#REF!</definedName>
    <definedName name="BEx1O24FB2CPATAGE3T7L1NBQQO1" hidden="1">#REF!</definedName>
    <definedName name="BEx1OLAZ915OGYWP0QP1QQWDLCRX" localSheetId="7" hidden="1">#REF!</definedName>
    <definedName name="BEx1OLAZ915OGYWP0QP1QQWDLCRX" localSheetId="12" hidden="1">#REF!</definedName>
    <definedName name="BEx1OLAZ915OGYWP0QP1QQWDLCRX" localSheetId="10" hidden="1">#REF!</definedName>
    <definedName name="BEx1OLAZ915OGYWP0QP1QQWDLCRX" localSheetId="0" hidden="1">#REF!</definedName>
    <definedName name="BEx1OLAZ915OGYWP0QP1QQWDLCRX" localSheetId="6" hidden="1">#REF!</definedName>
    <definedName name="BEx1OLAZ915OGYWP0QP1QQWDLCRX" localSheetId="9" hidden="1">#REF!</definedName>
    <definedName name="BEx1OLAZ915OGYWP0QP1QQWDLCRX" localSheetId="8" hidden="1">#REF!</definedName>
    <definedName name="BEx1OLAZ915OGYWP0QP1QQWDLCRX" hidden="1">#REF!</definedName>
    <definedName name="BEx1OO5ER042IS6IC4TLDI75JNVH" localSheetId="7" hidden="1">#REF!</definedName>
    <definedName name="BEx1OO5ER042IS6IC4TLDI75JNVH" localSheetId="12" hidden="1">#REF!</definedName>
    <definedName name="BEx1OO5ER042IS6IC4TLDI75JNVH" localSheetId="10" hidden="1">#REF!</definedName>
    <definedName name="BEx1OO5ER042IS6IC4TLDI75JNVH" localSheetId="0" hidden="1">#REF!</definedName>
    <definedName name="BEx1OO5ER042IS6IC4TLDI75JNVH" localSheetId="6" hidden="1">#REF!</definedName>
    <definedName name="BEx1OO5ER042IS6IC4TLDI75JNVH" localSheetId="9" hidden="1">#REF!</definedName>
    <definedName name="BEx1OO5ER042IS6IC4TLDI75JNVH" localSheetId="8" hidden="1">#REF!</definedName>
    <definedName name="BEx1OO5ER042IS6IC4TLDI75JNVH" hidden="1">#REF!</definedName>
    <definedName name="BEx1OTE54CBSUT8FWKRALEDCUWN4" localSheetId="7" hidden="1">#REF!</definedName>
    <definedName name="BEx1OTE54CBSUT8FWKRALEDCUWN4" localSheetId="12" hidden="1">#REF!</definedName>
    <definedName name="BEx1OTE54CBSUT8FWKRALEDCUWN4" localSheetId="10" hidden="1">#REF!</definedName>
    <definedName name="BEx1OTE54CBSUT8FWKRALEDCUWN4" localSheetId="0" hidden="1">#REF!</definedName>
    <definedName name="BEx1OTE54CBSUT8FWKRALEDCUWN4" localSheetId="6" hidden="1">#REF!</definedName>
    <definedName name="BEx1OTE54CBSUT8FWKRALEDCUWN4" localSheetId="9" hidden="1">#REF!</definedName>
    <definedName name="BEx1OTE54CBSUT8FWKRALEDCUWN4" localSheetId="8" hidden="1">#REF!</definedName>
    <definedName name="BEx1OTE54CBSUT8FWKRALEDCUWN4" hidden="1">#REF!</definedName>
    <definedName name="BEx1OVSMPADTX95QUOX34KZQ8EDY" localSheetId="7" hidden="1">#REF!</definedName>
    <definedName name="BEx1OVSMPADTX95QUOX34KZQ8EDY" localSheetId="12" hidden="1">#REF!</definedName>
    <definedName name="BEx1OVSMPADTX95QUOX34KZQ8EDY" localSheetId="10" hidden="1">#REF!</definedName>
    <definedName name="BEx1OVSMPADTX95QUOX34KZQ8EDY" localSheetId="0" hidden="1">#REF!</definedName>
    <definedName name="BEx1OVSMPADTX95QUOX34KZQ8EDY" localSheetId="6" hidden="1">#REF!</definedName>
    <definedName name="BEx1OVSMPADTX95QUOX34KZQ8EDY" localSheetId="9" hidden="1">#REF!</definedName>
    <definedName name="BEx1OVSMPADTX95QUOX34KZQ8EDY" localSheetId="8" hidden="1">#REF!</definedName>
    <definedName name="BEx1OVSMPADTX95QUOX34KZQ8EDY" hidden="1">#REF!</definedName>
    <definedName name="BEx1OWJJ0DP4628GCVVRQ9X0DRHQ" localSheetId="7" hidden="1">#REF!</definedName>
    <definedName name="BEx1OWJJ0DP4628GCVVRQ9X0DRHQ" localSheetId="12" hidden="1">#REF!</definedName>
    <definedName name="BEx1OWJJ0DP4628GCVVRQ9X0DRHQ" localSheetId="10" hidden="1">#REF!</definedName>
    <definedName name="BEx1OWJJ0DP4628GCVVRQ9X0DRHQ" localSheetId="0" hidden="1">#REF!</definedName>
    <definedName name="BEx1OWJJ0DP4628GCVVRQ9X0DRHQ" localSheetId="6" hidden="1">#REF!</definedName>
    <definedName name="BEx1OWJJ0DP4628GCVVRQ9X0DRHQ" localSheetId="9" hidden="1">#REF!</definedName>
    <definedName name="BEx1OWJJ0DP4628GCVVRQ9X0DRHQ" localSheetId="8" hidden="1">#REF!</definedName>
    <definedName name="BEx1OWJJ0DP4628GCVVRQ9X0DRHQ" hidden="1">#REF!</definedName>
    <definedName name="BEx1OX544IO9FQJI7YYQGZCEHB3O" localSheetId="7" hidden="1">#REF!</definedName>
    <definedName name="BEx1OX544IO9FQJI7YYQGZCEHB3O" localSheetId="12" hidden="1">#REF!</definedName>
    <definedName name="BEx1OX544IO9FQJI7YYQGZCEHB3O" localSheetId="10" hidden="1">#REF!</definedName>
    <definedName name="BEx1OX544IO9FQJI7YYQGZCEHB3O" localSheetId="0" hidden="1">#REF!</definedName>
    <definedName name="BEx1OX544IO9FQJI7YYQGZCEHB3O" localSheetId="6" hidden="1">#REF!</definedName>
    <definedName name="BEx1OX544IO9FQJI7YYQGZCEHB3O" localSheetId="9" hidden="1">#REF!</definedName>
    <definedName name="BEx1OX544IO9FQJI7YYQGZCEHB3O" localSheetId="8" hidden="1">#REF!</definedName>
    <definedName name="BEx1OX544IO9FQJI7YYQGZCEHB3O" hidden="1">#REF!</definedName>
    <definedName name="BEx1OY6SVEUT2EQ26P7EKEND342G" localSheetId="7" hidden="1">#REF!</definedName>
    <definedName name="BEx1OY6SVEUT2EQ26P7EKEND342G" localSheetId="12" hidden="1">#REF!</definedName>
    <definedName name="BEx1OY6SVEUT2EQ26P7EKEND342G" localSheetId="10" hidden="1">#REF!</definedName>
    <definedName name="BEx1OY6SVEUT2EQ26P7EKEND342G" localSheetId="0" hidden="1">#REF!</definedName>
    <definedName name="BEx1OY6SVEUT2EQ26P7EKEND342G" localSheetId="6" hidden="1">#REF!</definedName>
    <definedName name="BEx1OY6SVEUT2EQ26P7EKEND342G" localSheetId="9" hidden="1">#REF!</definedName>
    <definedName name="BEx1OY6SVEUT2EQ26P7EKEND342G" localSheetId="8" hidden="1">#REF!</definedName>
    <definedName name="BEx1OY6SVEUT2EQ26P7EKEND342G" hidden="1">#REF!</definedName>
    <definedName name="BEx1OYN1LPIPI12O9G6F7QAOS9T4" localSheetId="7" hidden="1">#REF!</definedName>
    <definedName name="BEx1OYN1LPIPI12O9G6F7QAOS9T4" localSheetId="12" hidden="1">#REF!</definedName>
    <definedName name="BEx1OYN1LPIPI12O9G6F7QAOS9T4" localSheetId="10" hidden="1">#REF!</definedName>
    <definedName name="BEx1OYN1LPIPI12O9G6F7QAOS9T4" localSheetId="0" hidden="1">#REF!</definedName>
    <definedName name="BEx1OYN1LPIPI12O9G6F7QAOS9T4" localSheetId="6" hidden="1">#REF!</definedName>
    <definedName name="BEx1OYN1LPIPI12O9G6F7QAOS9T4" localSheetId="9" hidden="1">#REF!</definedName>
    <definedName name="BEx1OYN1LPIPI12O9G6F7QAOS9T4" localSheetId="8" hidden="1">#REF!</definedName>
    <definedName name="BEx1OYN1LPIPI12O9G6F7QAOS9T4" hidden="1">#REF!</definedName>
    <definedName name="BEx1P1HHKJA799O3YZXQAX6KFH58" localSheetId="7" hidden="1">#REF!</definedName>
    <definedName name="BEx1P1HHKJA799O3YZXQAX6KFH58" localSheetId="12" hidden="1">#REF!</definedName>
    <definedName name="BEx1P1HHKJA799O3YZXQAX6KFH58" localSheetId="10" hidden="1">#REF!</definedName>
    <definedName name="BEx1P1HHKJA799O3YZXQAX6KFH58" localSheetId="0" hidden="1">#REF!</definedName>
    <definedName name="BEx1P1HHKJA799O3YZXQAX6KFH58" localSheetId="6" hidden="1">#REF!</definedName>
    <definedName name="BEx1P1HHKJA799O3YZXQAX6KFH58" localSheetId="9" hidden="1">#REF!</definedName>
    <definedName name="BEx1P1HHKJA799O3YZXQAX6KFH58" localSheetId="8" hidden="1">#REF!</definedName>
    <definedName name="BEx1P1HHKJA799O3YZXQAX6KFH58" hidden="1">#REF!</definedName>
    <definedName name="BEx1P34W467WGPOXPK292QFJIPHJ" localSheetId="7" hidden="1">#REF!</definedName>
    <definedName name="BEx1P34W467WGPOXPK292QFJIPHJ" localSheetId="12" hidden="1">#REF!</definedName>
    <definedName name="BEx1P34W467WGPOXPK292QFJIPHJ" localSheetId="10" hidden="1">#REF!</definedName>
    <definedName name="BEx1P34W467WGPOXPK292QFJIPHJ" localSheetId="0" hidden="1">#REF!</definedName>
    <definedName name="BEx1P34W467WGPOXPK292QFJIPHJ" localSheetId="6" hidden="1">#REF!</definedName>
    <definedName name="BEx1P34W467WGPOXPK292QFJIPHJ" localSheetId="9" hidden="1">#REF!</definedName>
    <definedName name="BEx1P34W467WGPOXPK292QFJIPHJ" localSheetId="8" hidden="1">#REF!</definedName>
    <definedName name="BEx1P34W467WGPOXPK292QFJIPHJ" hidden="1">#REF!</definedName>
    <definedName name="BEx1P76FRYAB1BWA5RJS4KOB3G9I" localSheetId="7" hidden="1">#REF!</definedName>
    <definedName name="BEx1P76FRYAB1BWA5RJS4KOB3G9I" localSheetId="12" hidden="1">#REF!</definedName>
    <definedName name="BEx1P76FRYAB1BWA5RJS4KOB3G9I" localSheetId="10" hidden="1">#REF!</definedName>
    <definedName name="BEx1P76FRYAB1BWA5RJS4KOB3G9I" localSheetId="0" hidden="1">#REF!</definedName>
    <definedName name="BEx1P76FRYAB1BWA5RJS4KOB3G9I" localSheetId="6" hidden="1">#REF!</definedName>
    <definedName name="BEx1P76FRYAB1BWA5RJS4KOB3G9I" localSheetId="9" hidden="1">#REF!</definedName>
    <definedName name="BEx1P76FRYAB1BWA5RJS4KOB3G9I" localSheetId="8" hidden="1">#REF!</definedName>
    <definedName name="BEx1P76FRYAB1BWA5RJS4KOB3G9I" hidden="1">#REF!</definedName>
    <definedName name="BEx1P7S1J4TKGVJ43C2Q2R3M9WRB" localSheetId="7" hidden="1">#REF!</definedName>
    <definedName name="BEx1P7S1J4TKGVJ43C2Q2R3M9WRB" localSheetId="12" hidden="1">#REF!</definedName>
    <definedName name="BEx1P7S1J4TKGVJ43C2Q2R3M9WRB" localSheetId="10" hidden="1">#REF!</definedName>
    <definedName name="BEx1P7S1J4TKGVJ43C2Q2R3M9WRB" localSheetId="0" hidden="1">#REF!</definedName>
    <definedName name="BEx1P7S1J4TKGVJ43C2Q2R3M9WRB" localSheetId="6" hidden="1">#REF!</definedName>
    <definedName name="BEx1P7S1J4TKGVJ43C2Q2R3M9WRB" localSheetId="9" hidden="1">#REF!</definedName>
    <definedName name="BEx1P7S1J4TKGVJ43C2Q2R3M9WRB" localSheetId="8" hidden="1">#REF!</definedName>
    <definedName name="BEx1P7S1J4TKGVJ43C2Q2R3M9WRB" hidden="1">#REF!</definedName>
    <definedName name="BEx1P8OF6WY3IH8SO71KQOU83V3Y" localSheetId="7" hidden="1">#REF!</definedName>
    <definedName name="BEx1P8OF6WY3IH8SO71KQOU83V3Y" localSheetId="12" hidden="1">#REF!</definedName>
    <definedName name="BEx1P8OF6WY3IH8SO71KQOU83V3Y" localSheetId="10" hidden="1">#REF!</definedName>
    <definedName name="BEx1P8OF6WY3IH8SO71KQOU83V3Y" localSheetId="0" hidden="1">#REF!</definedName>
    <definedName name="BEx1P8OF6WY3IH8SO71KQOU83V3Y" localSheetId="6" hidden="1">#REF!</definedName>
    <definedName name="BEx1P8OF6WY3IH8SO71KQOU83V3Y" localSheetId="9" hidden="1">#REF!</definedName>
    <definedName name="BEx1P8OF6WY3IH8SO71KQOU83V3Y" localSheetId="8" hidden="1">#REF!</definedName>
    <definedName name="BEx1P8OF6WY3IH8SO71KQOU83V3Y" hidden="1">#REF!</definedName>
    <definedName name="BEx1PA11BLPVZM8RC5BL46WX8YB5" localSheetId="7" hidden="1">#REF!</definedName>
    <definedName name="BEx1PA11BLPVZM8RC5BL46WX8YB5" localSheetId="12" hidden="1">#REF!</definedName>
    <definedName name="BEx1PA11BLPVZM8RC5BL46WX8YB5" localSheetId="10" hidden="1">#REF!</definedName>
    <definedName name="BEx1PA11BLPVZM8RC5BL46WX8YB5" localSheetId="0" hidden="1">#REF!</definedName>
    <definedName name="BEx1PA11BLPVZM8RC5BL46WX8YB5" localSheetId="6" hidden="1">#REF!</definedName>
    <definedName name="BEx1PA11BLPVZM8RC5BL46WX8YB5" localSheetId="9" hidden="1">#REF!</definedName>
    <definedName name="BEx1PA11BLPVZM8RC5BL46WX8YB5" localSheetId="8" hidden="1">#REF!</definedName>
    <definedName name="BEx1PA11BLPVZM8RC5BL46WX8YB5" hidden="1">#REF!</definedName>
    <definedName name="BEx1PAMMMZTO2BTR6YLZ9ASMPS4N" localSheetId="7" hidden="1">#REF!</definedName>
    <definedName name="BEx1PAMMMZTO2BTR6YLZ9ASMPS4N" localSheetId="12" hidden="1">#REF!</definedName>
    <definedName name="BEx1PAMMMZTO2BTR6YLZ9ASMPS4N" localSheetId="10" hidden="1">#REF!</definedName>
    <definedName name="BEx1PAMMMZTO2BTR6YLZ9ASMPS4N" localSheetId="0" hidden="1">#REF!</definedName>
    <definedName name="BEx1PAMMMZTO2BTR6YLZ9ASMPS4N" localSheetId="6" hidden="1">#REF!</definedName>
    <definedName name="BEx1PAMMMZTO2BTR6YLZ9ASMPS4N" localSheetId="9" hidden="1">#REF!</definedName>
    <definedName name="BEx1PAMMMZTO2BTR6YLZ9ASMPS4N" localSheetId="8" hidden="1">#REF!</definedName>
    <definedName name="BEx1PAMMMZTO2BTR6YLZ9ASMPS4N" hidden="1">#REF!</definedName>
    <definedName name="BEx1PBZ4BEFIPGMQXT9T8S4PZ2IM" localSheetId="7" hidden="1">#REF!</definedName>
    <definedName name="BEx1PBZ4BEFIPGMQXT9T8S4PZ2IM" localSheetId="12" hidden="1">#REF!</definedName>
    <definedName name="BEx1PBZ4BEFIPGMQXT9T8S4PZ2IM" localSheetId="10" hidden="1">#REF!</definedName>
    <definedName name="BEx1PBZ4BEFIPGMQXT9T8S4PZ2IM" localSheetId="0" hidden="1">#REF!</definedName>
    <definedName name="BEx1PBZ4BEFIPGMQXT9T8S4PZ2IM" localSheetId="6" hidden="1">#REF!</definedName>
    <definedName name="BEx1PBZ4BEFIPGMQXT9T8S4PZ2IM" localSheetId="9" hidden="1">#REF!</definedName>
    <definedName name="BEx1PBZ4BEFIPGMQXT9T8S4PZ2IM" localSheetId="8" hidden="1">#REF!</definedName>
    <definedName name="BEx1PBZ4BEFIPGMQXT9T8S4PZ2IM" hidden="1">#REF!</definedName>
    <definedName name="BEx1PJMAAUI73DAR3XUON2UMXTBS" localSheetId="7" hidden="1">#REF!</definedName>
    <definedName name="BEx1PJMAAUI73DAR3XUON2UMXTBS" localSheetId="12" hidden="1">#REF!</definedName>
    <definedName name="BEx1PJMAAUI73DAR3XUON2UMXTBS" localSheetId="10" hidden="1">#REF!</definedName>
    <definedName name="BEx1PJMAAUI73DAR3XUON2UMXTBS" localSheetId="0" hidden="1">#REF!</definedName>
    <definedName name="BEx1PJMAAUI73DAR3XUON2UMXTBS" localSheetId="6" hidden="1">#REF!</definedName>
    <definedName name="BEx1PJMAAUI73DAR3XUON2UMXTBS" localSheetId="9" hidden="1">#REF!</definedName>
    <definedName name="BEx1PJMAAUI73DAR3XUON2UMXTBS" localSheetId="8" hidden="1">#REF!</definedName>
    <definedName name="BEx1PJMAAUI73DAR3XUON2UMXTBS" hidden="1">#REF!</definedName>
    <definedName name="BEx1PLF2CFSXBZPVI6CJ534EIJDN" localSheetId="7" hidden="1">#REF!</definedName>
    <definedName name="BEx1PLF2CFSXBZPVI6CJ534EIJDN" localSheetId="12" hidden="1">#REF!</definedName>
    <definedName name="BEx1PLF2CFSXBZPVI6CJ534EIJDN" localSheetId="10" hidden="1">#REF!</definedName>
    <definedName name="BEx1PLF2CFSXBZPVI6CJ534EIJDN" localSheetId="0" hidden="1">#REF!</definedName>
    <definedName name="BEx1PLF2CFSXBZPVI6CJ534EIJDN" localSheetId="6" hidden="1">#REF!</definedName>
    <definedName name="BEx1PLF2CFSXBZPVI6CJ534EIJDN" localSheetId="9" hidden="1">#REF!</definedName>
    <definedName name="BEx1PLF2CFSXBZPVI6CJ534EIJDN" localSheetId="8" hidden="1">#REF!</definedName>
    <definedName name="BEx1PLF2CFSXBZPVI6CJ534EIJDN" hidden="1">#REF!</definedName>
    <definedName name="BEx1PMWZB2DO6EM9BKLUICZJ65HD" localSheetId="7" hidden="1">#REF!</definedName>
    <definedName name="BEx1PMWZB2DO6EM9BKLUICZJ65HD" localSheetId="12" hidden="1">#REF!</definedName>
    <definedName name="BEx1PMWZB2DO6EM9BKLUICZJ65HD" localSheetId="10" hidden="1">#REF!</definedName>
    <definedName name="BEx1PMWZB2DO6EM9BKLUICZJ65HD" localSheetId="0" hidden="1">#REF!</definedName>
    <definedName name="BEx1PMWZB2DO6EM9BKLUICZJ65HD" localSheetId="6" hidden="1">#REF!</definedName>
    <definedName name="BEx1PMWZB2DO6EM9BKLUICZJ65HD" localSheetId="9" hidden="1">#REF!</definedName>
    <definedName name="BEx1PMWZB2DO6EM9BKLUICZJ65HD" localSheetId="8" hidden="1">#REF!</definedName>
    <definedName name="BEx1PMWZB2DO6EM9BKLUICZJ65HD" hidden="1">#REF!</definedName>
    <definedName name="BEx1PU3X6U0EVLY9569KVBPAH7XU" localSheetId="7" hidden="1">#REF!</definedName>
    <definedName name="BEx1PU3X6U0EVLY9569KVBPAH7XU" localSheetId="12" hidden="1">#REF!</definedName>
    <definedName name="BEx1PU3X6U0EVLY9569KVBPAH7XU" localSheetId="10" hidden="1">#REF!</definedName>
    <definedName name="BEx1PU3X6U0EVLY9569KVBPAH7XU" localSheetId="0" hidden="1">#REF!</definedName>
    <definedName name="BEx1PU3X6U0EVLY9569KVBPAH7XU" localSheetId="6" hidden="1">#REF!</definedName>
    <definedName name="BEx1PU3X6U0EVLY9569KVBPAH7XU" localSheetId="9" hidden="1">#REF!</definedName>
    <definedName name="BEx1PU3X6U0EVLY9569KVBPAH7XU" localSheetId="8" hidden="1">#REF!</definedName>
    <definedName name="BEx1PU3X6U0EVLY9569KVBPAH7XU" hidden="1">#REF!</definedName>
    <definedName name="BEx1Q9OV5AOW28OUGRFCD3ZFVWC3" localSheetId="7" hidden="1">#REF!</definedName>
    <definedName name="BEx1Q9OV5AOW28OUGRFCD3ZFVWC3" localSheetId="12" hidden="1">#REF!</definedName>
    <definedName name="BEx1Q9OV5AOW28OUGRFCD3ZFVWC3" localSheetId="10" hidden="1">#REF!</definedName>
    <definedName name="BEx1Q9OV5AOW28OUGRFCD3ZFVWC3" localSheetId="0" hidden="1">#REF!</definedName>
    <definedName name="BEx1Q9OV5AOW28OUGRFCD3ZFVWC3" localSheetId="6" hidden="1">#REF!</definedName>
    <definedName name="BEx1Q9OV5AOW28OUGRFCD3ZFVWC3" localSheetId="9" hidden="1">#REF!</definedName>
    <definedName name="BEx1Q9OV5AOW28OUGRFCD3ZFVWC3" localSheetId="8" hidden="1">#REF!</definedName>
    <definedName name="BEx1Q9OV5AOW28OUGRFCD3ZFVWC3" hidden="1">#REF!</definedName>
    <definedName name="BEx1QA54J2A4I7IBQR19BTY28ZMR" localSheetId="7" hidden="1">#REF!</definedName>
    <definedName name="BEx1QA54J2A4I7IBQR19BTY28ZMR" localSheetId="12" hidden="1">#REF!</definedName>
    <definedName name="BEx1QA54J2A4I7IBQR19BTY28ZMR" localSheetId="10" hidden="1">#REF!</definedName>
    <definedName name="BEx1QA54J2A4I7IBQR19BTY28ZMR" localSheetId="0" hidden="1">#REF!</definedName>
    <definedName name="BEx1QA54J2A4I7IBQR19BTY28ZMR" localSheetId="6" hidden="1">#REF!</definedName>
    <definedName name="BEx1QA54J2A4I7IBQR19BTY28ZMR" localSheetId="9" hidden="1">#REF!</definedName>
    <definedName name="BEx1QA54J2A4I7IBQR19BTY28ZMR" localSheetId="8" hidden="1">#REF!</definedName>
    <definedName name="BEx1QA54J2A4I7IBQR19BTY28ZMR" hidden="1">#REF!</definedName>
    <definedName name="BEx1QD50TNYYZ6YO943BWHPB9UD9" localSheetId="7" hidden="1">#REF!</definedName>
    <definedName name="BEx1QD50TNYYZ6YO943BWHPB9UD9" localSheetId="12" hidden="1">#REF!</definedName>
    <definedName name="BEx1QD50TNYYZ6YO943BWHPB9UD9" localSheetId="10" hidden="1">#REF!</definedName>
    <definedName name="BEx1QD50TNYYZ6YO943BWHPB9UD9" localSheetId="0" hidden="1">#REF!</definedName>
    <definedName name="BEx1QD50TNYYZ6YO943BWHPB9UD9" localSheetId="6" hidden="1">#REF!</definedName>
    <definedName name="BEx1QD50TNYYZ6YO943BWHPB9UD9" localSheetId="9" hidden="1">#REF!</definedName>
    <definedName name="BEx1QD50TNYYZ6YO943BWHPB9UD9" localSheetId="8" hidden="1">#REF!</definedName>
    <definedName name="BEx1QD50TNYYZ6YO943BWHPB9UD9" hidden="1">#REF!</definedName>
    <definedName name="BEx1QMQAHG3KQUK59DVM68SWKZIZ" localSheetId="7" hidden="1">#REF!</definedName>
    <definedName name="BEx1QMQAHG3KQUK59DVM68SWKZIZ" localSheetId="12" hidden="1">#REF!</definedName>
    <definedName name="BEx1QMQAHG3KQUK59DVM68SWKZIZ" localSheetId="10" hidden="1">#REF!</definedName>
    <definedName name="BEx1QMQAHG3KQUK59DVM68SWKZIZ" localSheetId="0" hidden="1">#REF!</definedName>
    <definedName name="BEx1QMQAHG3KQUK59DVM68SWKZIZ" localSheetId="6" hidden="1">#REF!</definedName>
    <definedName name="BEx1QMQAHG3KQUK59DVM68SWKZIZ" localSheetId="9" hidden="1">#REF!</definedName>
    <definedName name="BEx1QMQAHG3KQUK59DVM68SWKZIZ" localSheetId="8" hidden="1">#REF!</definedName>
    <definedName name="BEx1QMQAHG3KQUK59DVM68SWKZIZ" hidden="1">#REF!</definedName>
    <definedName name="BEx1R9YFKJCMSEST8OVCAO5E47FO" localSheetId="7" hidden="1">#REF!</definedName>
    <definedName name="BEx1R9YFKJCMSEST8OVCAO5E47FO" localSheetId="12" hidden="1">#REF!</definedName>
    <definedName name="BEx1R9YFKJCMSEST8OVCAO5E47FO" localSheetId="10" hidden="1">#REF!</definedName>
    <definedName name="BEx1R9YFKJCMSEST8OVCAO5E47FO" localSheetId="0" hidden="1">#REF!</definedName>
    <definedName name="BEx1R9YFKJCMSEST8OVCAO5E47FO" localSheetId="6" hidden="1">#REF!</definedName>
    <definedName name="BEx1R9YFKJCMSEST8OVCAO5E47FO" localSheetId="9" hidden="1">#REF!</definedName>
    <definedName name="BEx1R9YFKJCMSEST8OVCAO5E47FO" localSheetId="8" hidden="1">#REF!</definedName>
    <definedName name="BEx1R9YFKJCMSEST8OVCAO5E47FO" hidden="1">#REF!</definedName>
    <definedName name="BEx1RBGC06B3T52OIC0EQ1KGVP1I" localSheetId="7" hidden="1">#REF!</definedName>
    <definedName name="BEx1RBGC06B3T52OIC0EQ1KGVP1I" localSheetId="12" hidden="1">#REF!</definedName>
    <definedName name="BEx1RBGC06B3T52OIC0EQ1KGVP1I" localSheetId="10" hidden="1">#REF!</definedName>
    <definedName name="BEx1RBGC06B3T52OIC0EQ1KGVP1I" localSheetId="0" hidden="1">#REF!</definedName>
    <definedName name="BEx1RBGC06B3T52OIC0EQ1KGVP1I" localSheetId="6" hidden="1">#REF!</definedName>
    <definedName name="BEx1RBGC06B3T52OIC0EQ1KGVP1I" localSheetId="9" hidden="1">#REF!</definedName>
    <definedName name="BEx1RBGC06B3T52OIC0EQ1KGVP1I" localSheetId="8" hidden="1">#REF!</definedName>
    <definedName name="BEx1RBGC06B3T52OIC0EQ1KGVP1I" hidden="1">#REF!</definedName>
    <definedName name="BEx1RRC7X4NI1CU4EO5XYE2GVARJ" localSheetId="7" hidden="1">#REF!</definedName>
    <definedName name="BEx1RRC7X4NI1CU4EO5XYE2GVARJ" localSheetId="12" hidden="1">#REF!</definedName>
    <definedName name="BEx1RRC7X4NI1CU4EO5XYE2GVARJ" localSheetId="10" hidden="1">#REF!</definedName>
    <definedName name="BEx1RRC7X4NI1CU4EO5XYE2GVARJ" localSheetId="0" hidden="1">#REF!</definedName>
    <definedName name="BEx1RRC7X4NI1CU4EO5XYE2GVARJ" localSheetId="6" hidden="1">#REF!</definedName>
    <definedName name="BEx1RRC7X4NI1CU4EO5XYE2GVARJ" localSheetId="9" hidden="1">#REF!</definedName>
    <definedName name="BEx1RRC7X4NI1CU4EO5XYE2GVARJ" localSheetId="8" hidden="1">#REF!</definedName>
    <definedName name="BEx1RRC7X4NI1CU4EO5XYE2GVARJ" hidden="1">#REF!</definedName>
    <definedName name="BEx1RZA1NCGT832L7EMR7GMF588W" localSheetId="7" hidden="1">#REF!</definedName>
    <definedName name="BEx1RZA1NCGT832L7EMR7GMF588W" localSheetId="12" hidden="1">#REF!</definedName>
    <definedName name="BEx1RZA1NCGT832L7EMR7GMF588W" localSheetId="10" hidden="1">#REF!</definedName>
    <definedName name="BEx1RZA1NCGT832L7EMR7GMF588W" localSheetId="0" hidden="1">#REF!</definedName>
    <definedName name="BEx1RZA1NCGT832L7EMR7GMF588W" localSheetId="6" hidden="1">#REF!</definedName>
    <definedName name="BEx1RZA1NCGT832L7EMR7GMF588W" localSheetId="9" hidden="1">#REF!</definedName>
    <definedName name="BEx1RZA1NCGT832L7EMR7GMF588W" localSheetId="8" hidden="1">#REF!</definedName>
    <definedName name="BEx1RZA1NCGT832L7EMR7GMF588W" hidden="1">#REF!</definedName>
    <definedName name="BEx1S0XGIPUSZQUCSGWSK10GKW7Y" localSheetId="7" hidden="1">#REF!</definedName>
    <definedName name="BEx1S0XGIPUSZQUCSGWSK10GKW7Y" localSheetId="12" hidden="1">#REF!</definedName>
    <definedName name="BEx1S0XGIPUSZQUCSGWSK10GKW7Y" localSheetId="10" hidden="1">#REF!</definedName>
    <definedName name="BEx1S0XGIPUSZQUCSGWSK10GKW7Y" localSheetId="0" hidden="1">#REF!</definedName>
    <definedName name="BEx1S0XGIPUSZQUCSGWSK10GKW7Y" localSheetId="6" hidden="1">#REF!</definedName>
    <definedName name="BEx1S0XGIPUSZQUCSGWSK10GKW7Y" localSheetId="9" hidden="1">#REF!</definedName>
    <definedName name="BEx1S0XGIPUSZQUCSGWSK10GKW7Y" localSheetId="8" hidden="1">#REF!</definedName>
    <definedName name="BEx1S0XGIPUSZQUCSGWSK10GKW7Y" hidden="1">#REF!</definedName>
    <definedName name="BEx1S5VFNKIXHTTCWSV60UC50EZ8" localSheetId="7" hidden="1">#REF!</definedName>
    <definedName name="BEx1S5VFNKIXHTTCWSV60UC50EZ8" localSheetId="12" hidden="1">#REF!</definedName>
    <definedName name="BEx1S5VFNKIXHTTCWSV60UC50EZ8" localSheetId="10" hidden="1">#REF!</definedName>
    <definedName name="BEx1S5VFNKIXHTTCWSV60UC50EZ8" localSheetId="0" hidden="1">#REF!</definedName>
    <definedName name="BEx1S5VFNKIXHTTCWSV60UC50EZ8" localSheetId="6" hidden="1">#REF!</definedName>
    <definedName name="BEx1S5VFNKIXHTTCWSV60UC50EZ8" localSheetId="9" hidden="1">#REF!</definedName>
    <definedName name="BEx1S5VFNKIXHTTCWSV60UC50EZ8" localSheetId="8" hidden="1">#REF!</definedName>
    <definedName name="BEx1S5VFNKIXHTTCWSV60UC50EZ8" hidden="1">#REF!</definedName>
    <definedName name="BEx1SK3U02H0RGKEYXW7ZMCEOF3V" localSheetId="7" hidden="1">#REF!</definedName>
    <definedName name="BEx1SK3U02H0RGKEYXW7ZMCEOF3V" localSheetId="12" hidden="1">#REF!</definedName>
    <definedName name="BEx1SK3U02H0RGKEYXW7ZMCEOF3V" localSheetId="10" hidden="1">#REF!</definedName>
    <definedName name="BEx1SK3U02H0RGKEYXW7ZMCEOF3V" localSheetId="0" hidden="1">#REF!</definedName>
    <definedName name="BEx1SK3U02H0RGKEYXW7ZMCEOF3V" localSheetId="6" hidden="1">#REF!</definedName>
    <definedName name="BEx1SK3U02H0RGKEYXW7ZMCEOF3V" localSheetId="9" hidden="1">#REF!</definedName>
    <definedName name="BEx1SK3U02H0RGKEYXW7ZMCEOF3V" localSheetId="8" hidden="1">#REF!</definedName>
    <definedName name="BEx1SK3U02H0RGKEYXW7ZMCEOF3V" hidden="1">#REF!</definedName>
    <definedName name="BEx1SSNEZINBJT29QVS62VS1THT4" localSheetId="7" hidden="1">#REF!</definedName>
    <definedName name="BEx1SSNEZINBJT29QVS62VS1THT4" localSheetId="12" hidden="1">#REF!</definedName>
    <definedName name="BEx1SSNEZINBJT29QVS62VS1THT4" localSheetId="10" hidden="1">#REF!</definedName>
    <definedName name="BEx1SSNEZINBJT29QVS62VS1THT4" localSheetId="0" hidden="1">#REF!</definedName>
    <definedName name="BEx1SSNEZINBJT29QVS62VS1THT4" localSheetId="6" hidden="1">#REF!</definedName>
    <definedName name="BEx1SSNEZINBJT29QVS62VS1THT4" localSheetId="9" hidden="1">#REF!</definedName>
    <definedName name="BEx1SSNEZINBJT29QVS62VS1THT4" localSheetId="8" hidden="1">#REF!</definedName>
    <definedName name="BEx1SSNEZINBJT29QVS62VS1THT4" hidden="1">#REF!</definedName>
    <definedName name="BEx1SVNCHNANBJIDIQVB8AFK4HAN" localSheetId="7" hidden="1">#REF!</definedName>
    <definedName name="BEx1SVNCHNANBJIDIQVB8AFK4HAN" localSheetId="12" hidden="1">#REF!</definedName>
    <definedName name="BEx1SVNCHNANBJIDIQVB8AFK4HAN" localSheetId="10" hidden="1">#REF!</definedName>
    <definedName name="BEx1SVNCHNANBJIDIQVB8AFK4HAN" localSheetId="0" hidden="1">#REF!</definedName>
    <definedName name="BEx1SVNCHNANBJIDIQVB8AFK4HAN" localSheetId="6" hidden="1">#REF!</definedName>
    <definedName name="BEx1SVNCHNANBJIDIQVB8AFK4HAN" localSheetId="9" hidden="1">#REF!</definedName>
    <definedName name="BEx1SVNCHNANBJIDIQVB8AFK4HAN" localSheetId="8" hidden="1">#REF!</definedName>
    <definedName name="BEx1SVNCHNANBJIDIQVB8AFK4HAN" hidden="1">#REF!</definedName>
    <definedName name="BEx1SY74DYVEPAQ9TGGGXKJA025O" localSheetId="7" hidden="1">#REF!</definedName>
    <definedName name="BEx1SY74DYVEPAQ9TGGGXKJA025O" localSheetId="12" hidden="1">#REF!</definedName>
    <definedName name="BEx1SY74DYVEPAQ9TGGGXKJA025O" localSheetId="10" hidden="1">#REF!</definedName>
    <definedName name="BEx1SY74DYVEPAQ9TGGGXKJA025O" localSheetId="0" hidden="1">#REF!</definedName>
    <definedName name="BEx1SY74DYVEPAQ9TGGGXKJA025O" localSheetId="6" hidden="1">#REF!</definedName>
    <definedName name="BEx1SY74DYVEPAQ9TGGGXKJA025O" localSheetId="9" hidden="1">#REF!</definedName>
    <definedName name="BEx1SY74DYVEPAQ9TGGGXKJA025O" localSheetId="8" hidden="1">#REF!</definedName>
    <definedName name="BEx1SY74DYVEPAQ9TGGGXKJA025O" hidden="1">#REF!</definedName>
    <definedName name="BEx1TJ0WLS9O7KNSGIPWTYHDYI1D" localSheetId="7" hidden="1">#REF!</definedName>
    <definedName name="BEx1TJ0WLS9O7KNSGIPWTYHDYI1D" localSheetId="12" hidden="1">#REF!</definedName>
    <definedName name="BEx1TJ0WLS9O7KNSGIPWTYHDYI1D" localSheetId="10" hidden="1">#REF!</definedName>
    <definedName name="BEx1TJ0WLS9O7KNSGIPWTYHDYI1D" localSheetId="0" hidden="1">#REF!</definedName>
    <definedName name="BEx1TJ0WLS9O7KNSGIPWTYHDYI1D" localSheetId="6" hidden="1">#REF!</definedName>
    <definedName name="BEx1TJ0WLS9O7KNSGIPWTYHDYI1D" localSheetId="9" hidden="1">#REF!</definedName>
    <definedName name="BEx1TJ0WLS9O7KNSGIPWTYHDYI1D" localSheetId="8" hidden="1">#REF!</definedName>
    <definedName name="BEx1TJ0WLS9O7KNSGIPWTYHDYI1D" hidden="1">#REF!</definedName>
    <definedName name="BEx1TUPQAYGAI13ZC7FU1FJXFAPM" localSheetId="7" hidden="1">#REF!</definedName>
    <definedName name="BEx1TUPQAYGAI13ZC7FU1FJXFAPM" localSheetId="12" hidden="1">#REF!</definedName>
    <definedName name="BEx1TUPQAYGAI13ZC7FU1FJXFAPM" localSheetId="10" hidden="1">#REF!</definedName>
    <definedName name="BEx1TUPQAYGAI13ZC7FU1FJXFAPM" localSheetId="0" hidden="1">#REF!</definedName>
    <definedName name="BEx1TUPQAYGAI13ZC7FU1FJXFAPM" localSheetId="6" hidden="1">#REF!</definedName>
    <definedName name="BEx1TUPQAYGAI13ZC7FU1FJXFAPM" localSheetId="9" hidden="1">#REF!</definedName>
    <definedName name="BEx1TUPQAYGAI13ZC7FU1FJXFAPM" localSheetId="8" hidden="1">#REF!</definedName>
    <definedName name="BEx1TUPQAYGAI13ZC7FU1FJXFAPM" hidden="1">#REF!</definedName>
    <definedName name="BEx1TY0F9W7EOF31FZXITWEYBSRT" localSheetId="7" hidden="1">#REF!</definedName>
    <definedName name="BEx1TY0F9W7EOF31FZXITWEYBSRT" localSheetId="12" hidden="1">#REF!</definedName>
    <definedName name="BEx1TY0F9W7EOF31FZXITWEYBSRT" localSheetId="10" hidden="1">#REF!</definedName>
    <definedName name="BEx1TY0F9W7EOF31FZXITWEYBSRT" localSheetId="0" hidden="1">#REF!</definedName>
    <definedName name="BEx1TY0F9W7EOF31FZXITWEYBSRT" localSheetId="6" hidden="1">#REF!</definedName>
    <definedName name="BEx1TY0F9W7EOF31FZXITWEYBSRT" localSheetId="9" hidden="1">#REF!</definedName>
    <definedName name="BEx1TY0F9W7EOF31FZXITWEYBSRT" localSheetId="8" hidden="1">#REF!</definedName>
    <definedName name="BEx1TY0F9W7EOF31FZXITWEYBSRT" hidden="1">#REF!</definedName>
    <definedName name="BEx1U7WFO8OZKB1EBF4H386JW91L" localSheetId="7" hidden="1">#REF!</definedName>
    <definedName name="BEx1U7WFO8OZKB1EBF4H386JW91L" localSheetId="12" hidden="1">#REF!</definedName>
    <definedName name="BEx1U7WFO8OZKB1EBF4H386JW91L" localSheetId="10" hidden="1">#REF!</definedName>
    <definedName name="BEx1U7WFO8OZKB1EBF4H386JW91L" localSheetId="0" hidden="1">#REF!</definedName>
    <definedName name="BEx1U7WFO8OZKB1EBF4H386JW91L" localSheetId="6" hidden="1">#REF!</definedName>
    <definedName name="BEx1U7WFO8OZKB1EBF4H386JW91L" localSheetId="9" hidden="1">#REF!</definedName>
    <definedName name="BEx1U7WFO8OZKB1EBF4H386JW91L" localSheetId="8" hidden="1">#REF!</definedName>
    <definedName name="BEx1U7WFO8OZKB1EBF4H386JW91L" hidden="1">#REF!</definedName>
    <definedName name="BEx1U87938YR9N6HYI24KVBKLOS3" localSheetId="7" hidden="1">#REF!</definedName>
    <definedName name="BEx1U87938YR9N6HYI24KVBKLOS3" localSheetId="12" hidden="1">#REF!</definedName>
    <definedName name="BEx1U87938YR9N6HYI24KVBKLOS3" localSheetId="10" hidden="1">#REF!</definedName>
    <definedName name="BEx1U87938YR9N6HYI24KVBKLOS3" localSheetId="0" hidden="1">#REF!</definedName>
    <definedName name="BEx1U87938YR9N6HYI24KVBKLOS3" localSheetId="6" hidden="1">#REF!</definedName>
    <definedName name="BEx1U87938YR9N6HYI24KVBKLOS3" localSheetId="9" hidden="1">#REF!</definedName>
    <definedName name="BEx1U87938YR9N6HYI24KVBKLOS3" localSheetId="8" hidden="1">#REF!</definedName>
    <definedName name="BEx1U87938YR9N6HYI24KVBKLOS3" hidden="1">#REF!</definedName>
    <definedName name="BEx1U9P6VQWSVRICLZR9DYRMN61U" localSheetId="7" hidden="1">#REF!</definedName>
    <definedName name="BEx1U9P6VQWSVRICLZR9DYRMN61U" localSheetId="12" hidden="1">#REF!</definedName>
    <definedName name="BEx1U9P6VQWSVRICLZR9DYRMN61U" localSheetId="10" hidden="1">#REF!</definedName>
    <definedName name="BEx1U9P6VQWSVRICLZR9DYRMN61U" localSheetId="0" hidden="1">#REF!</definedName>
    <definedName name="BEx1U9P6VQWSVRICLZR9DYRMN61U" localSheetId="6" hidden="1">#REF!</definedName>
    <definedName name="BEx1U9P6VQWSVRICLZR9DYRMN61U" localSheetId="9" hidden="1">#REF!</definedName>
    <definedName name="BEx1U9P6VQWSVRICLZR9DYRMN61U" localSheetId="8" hidden="1">#REF!</definedName>
    <definedName name="BEx1U9P6VQWSVRICLZR9DYRMN61U" hidden="1">#REF!</definedName>
    <definedName name="BEx1UESH4KDWHYESQU2IE55RS3LI" localSheetId="7" hidden="1">#REF!</definedName>
    <definedName name="BEx1UESH4KDWHYESQU2IE55RS3LI" localSheetId="12" hidden="1">#REF!</definedName>
    <definedName name="BEx1UESH4KDWHYESQU2IE55RS3LI" localSheetId="10" hidden="1">#REF!</definedName>
    <definedName name="BEx1UESH4KDWHYESQU2IE55RS3LI" localSheetId="0" hidden="1">#REF!</definedName>
    <definedName name="BEx1UESH4KDWHYESQU2IE55RS3LI" localSheetId="6" hidden="1">#REF!</definedName>
    <definedName name="BEx1UESH4KDWHYESQU2IE55RS3LI" localSheetId="9" hidden="1">#REF!</definedName>
    <definedName name="BEx1UESH4KDWHYESQU2IE55RS3LI" localSheetId="8" hidden="1">#REF!</definedName>
    <definedName name="BEx1UESH4KDWHYESQU2IE55RS3LI" hidden="1">#REF!</definedName>
    <definedName name="BEx1UI8N9KTCPSOJ7RDW0T8UEBNP" localSheetId="7" hidden="1">#REF!</definedName>
    <definedName name="BEx1UI8N9KTCPSOJ7RDW0T8UEBNP" localSheetId="12" hidden="1">#REF!</definedName>
    <definedName name="BEx1UI8N9KTCPSOJ7RDW0T8UEBNP" localSheetId="10" hidden="1">#REF!</definedName>
    <definedName name="BEx1UI8N9KTCPSOJ7RDW0T8UEBNP" localSheetId="0" hidden="1">#REF!</definedName>
    <definedName name="BEx1UI8N9KTCPSOJ7RDW0T8UEBNP" localSheetId="6" hidden="1">#REF!</definedName>
    <definedName name="BEx1UI8N9KTCPSOJ7RDW0T8UEBNP" localSheetId="9" hidden="1">#REF!</definedName>
    <definedName name="BEx1UI8N9KTCPSOJ7RDW0T8UEBNP" localSheetId="8" hidden="1">#REF!</definedName>
    <definedName name="BEx1UI8N9KTCPSOJ7RDW0T8UEBNP" hidden="1">#REF!</definedName>
    <definedName name="BEx1UML0HHJFHA5TBOYQ24I3RV1W" localSheetId="7" hidden="1">#REF!</definedName>
    <definedName name="BEx1UML0HHJFHA5TBOYQ24I3RV1W" localSheetId="12" hidden="1">#REF!</definedName>
    <definedName name="BEx1UML0HHJFHA5TBOYQ24I3RV1W" localSheetId="10" hidden="1">#REF!</definedName>
    <definedName name="BEx1UML0HHJFHA5TBOYQ24I3RV1W" localSheetId="0" hidden="1">#REF!</definedName>
    <definedName name="BEx1UML0HHJFHA5TBOYQ24I3RV1W" localSheetId="6" hidden="1">#REF!</definedName>
    <definedName name="BEx1UML0HHJFHA5TBOYQ24I3RV1W" localSheetId="9" hidden="1">#REF!</definedName>
    <definedName name="BEx1UML0HHJFHA5TBOYQ24I3RV1W" localSheetId="8" hidden="1">#REF!</definedName>
    <definedName name="BEx1UML0HHJFHA5TBOYQ24I3RV1W" hidden="1">#REF!</definedName>
    <definedName name="BEx1UO8ENOJNYCNX5Z95TBIJ3MKP" localSheetId="7" hidden="1">#REF!</definedName>
    <definedName name="BEx1UO8ENOJNYCNX5Z95TBIJ3MKP" localSheetId="12" hidden="1">#REF!</definedName>
    <definedName name="BEx1UO8ENOJNYCNX5Z95TBIJ3MKP" localSheetId="10" hidden="1">#REF!</definedName>
    <definedName name="BEx1UO8ENOJNYCNX5Z95TBIJ3MKP" localSheetId="0" hidden="1">#REF!</definedName>
    <definedName name="BEx1UO8ENOJNYCNX5Z95TBIJ3MKP" localSheetId="6" hidden="1">#REF!</definedName>
    <definedName name="BEx1UO8ENOJNYCNX5Z95TBIJ3MKP" localSheetId="9" hidden="1">#REF!</definedName>
    <definedName name="BEx1UO8ENOJNYCNX5Z95TBIJ3MKP" localSheetId="8" hidden="1">#REF!</definedName>
    <definedName name="BEx1UO8ENOJNYCNX5Z95TBIJ3MKP" hidden="1">#REF!</definedName>
    <definedName name="BEx1UUDIQPZ23XQ79GUL0RAWRSCK" localSheetId="7" hidden="1">#REF!</definedName>
    <definedName name="BEx1UUDIQPZ23XQ79GUL0RAWRSCK" localSheetId="12" hidden="1">#REF!</definedName>
    <definedName name="BEx1UUDIQPZ23XQ79GUL0RAWRSCK" localSheetId="10" hidden="1">#REF!</definedName>
    <definedName name="BEx1UUDIQPZ23XQ79GUL0RAWRSCK" localSheetId="0" hidden="1">#REF!</definedName>
    <definedName name="BEx1UUDIQPZ23XQ79GUL0RAWRSCK" localSheetId="6" hidden="1">#REF!</definedName>
    <definedName name="BEx1UUDIQPZ23XQ79GUL0RAWRSCK" localSheetId="9" hidden="1">#REF!</definedName>
    <definedName name="BEx1UUDIQPZ23XQ79GUL0RAWRSCK" localSheetId="8" hidden="1">#REF!</definedName>
    <definedName name="BEx1UUDIQPZ23XQ79GUL0RAWRSCK" hidden="1">#REF!</definedName>
    <definedName name="BEx1V67SEV778NVW68J8W5SND1J7" localSheetId="7" hidden="1">#REF!</definedName>
    <definedName name="BEx1V67SEV778NVW68J8W5SND1J7" localSheetId="12" hidden="1">#REF!</definedName>
    <definedName name="BEx1V67SEV778NVW68J8W5SND1J7" localSheetId="10" hidden="1">#REF!</definedName>
    <definedName name="BEx1V67SEV778NVW68J8W5SND1J7" localSheetId="0" hidden="1">#REF!</definedName>
    <definedName name="BEx1V67SEV778NVW68J8W5SND1J7" localSheetId="6" hidden="1">#REF!</definedName>
    <definedName name="BEx1V67SEV778NVW68J8W5SND1J7" localSheetId="9" hidden="1">#REF!</definedName>
    <definedName name="BEx1V67SEV778NVW68J8W5SND1J7" localSheetId="8" hidden="1">#REF!</definedName>
    <definedName name="BEx1V67SEV778NVW68J8W5SND1J7" hidden="1">#REF!</definedName>
    <definedName name="BEx1VIY9SQLRESD11CC4PHYT0XSG" localSheetId="7" hidden="1">#REF!</definedName>
    <definedName name="BEx1VIY9SQLRESD11CC4PHYT0XSG" localSheetId="12" hidden="1">#REF!</definedName>
    <definedName name="BEx1VIY9SQLRESD11CC4PHYT0XSG" localSheetId="10" hidden="1">#REF!</definedName>
    <definedName name="BEx1VIY9SQLRESD11CC4PHYT0XSG" localSheetId="0" hidden="1">#REF!</definedName>
    <definedName name="BEx1VIY9SQLRESD11CC4PHYT0XSG" localSheetId="6" hidden="1">#REF!</definedName>
    <definedName name="BEx1VIY9SQLRESD11CC4PHYT0XSG" localSheetId="9" hidden="1">#REF!</definedName>
    <definedName name="BEx1VIY9SQLRESD11CC4PHYT0XSG" localSheetId="8" hidden="1">#REF!</definedName>
    <definedName name="BEx1VIY9SQLRESD11CC4PHYT0XSG" hidden="1">#REF!</definedName>
    <definedName name="BEx1W3170EJU6QEJR4F8E2ULUU2U" localSheetId="7" hidden="1">#REF!</definedName>
    <definedName name="BEx1W3170EJU6QEJR4F8E2ULUU2U" localSheetId="12" hidden="1">#REF!</definedName>
    <definedName name="BEx1W3170EJU6QEJR4F8E2ULUU2U" localSheetId="10" hidden="1">#REF!</definedName>
    <definedName name="BEx1W3170EJU6QEJR4F8E2ULUU2U" localSheetId="0" hidden="1">#REF!</definedName>
    <definedName name="BEx1W3170EJU6QEJR4F8E2ULUU2U" localSheetId="6" hidden="1">#REF!</definedName>
    <definedName name="BEx1W3170EJU6QEJR4F8E2ULUU2U" localSheetId="9" hidden="1">#REF!</definedName>
    <definedName name="BEx1W3170EJU6QEJR4F8E2ULUU2U" localSheetId="8" hidden="1">#REF!</definedName>
    <definedName name="BEx1W3170EJU6QEJR4F8E2ULUU2U" hidden="1">#REF!</definedName>
    <definedName name="BEx1WC67EH10SC38QWX3WEA5KH3A" localSheetId="7" hidden="1">#REF!</definedName>
    <definedName name="BEx1WC67EH10SC38QWX3WEA5KH3A" localSheetId="12" hidden="1">#REF!</definedName>
    <definedName name="BEx1WC67EH10SC38QWX3WEA5KH3A" localSheetId="10" hidden="1">#REF!</definedName>
    <definedName name="BEx1WC67EH10SC38QWX3WEA5KH3A" localSheetId="0" hidden="1">#REF!</definedName>
    <definedName name="BEx1WC67EH10SC38QWX3WEA5KH3A" localSheetId="6" hidden="1">#REF!</definedName>
    <definedName name="BEx1WC67EH10SC38QWX3WEA5KH3A" localSheetId="9" hidden="1">#REF!</definedName>
    <definedName name="BEx1WC67EH10SC38QWX3WEA5KH3A" localSheetId="8" hidden="1">#REF!</definedName>
    <definedName name="BEx1WC67EH10SC38QWX3WEA5KH3A" hidden="1">#REF!</definedName>
    <definedName name="BEx1WDTMC6W73PJPTY0JYLKOA883" localSheetId="7" hidden="1">#REF!</definedName>
    <definedName name="BEx1WDTMC6W73PJPTY0JYLKOA883" localSheetId="12" hidden="1">#REF!</definedName>
    <definedName name="BEx1WDTMC6W73PJPTY0JYLKOA883" localSheetId="10" hidden="1">#REF!</definedName>
    <definedName name="BEx1WDTMC6W73PJPTY0JYLKOA883" localSheetId="0" hidden="1">#REF!</definedName>
    <definedName name="BEx1WDTMC6W73PJPTY0JYLKOA883" localSheetId="6" hidden="1">#REF!</definedName>
    <definedName name="BEx1WDTMC6W73PJPTY0JYLKOA883" localSheetId="9" hidden="1">#REF!</definedName>
    <definedName name="BEx1WDTMC6W73PJPTY0JYLKOA883" localSheetId="8" hidden="1">#REF!</definedName>
    <definedName name="BEx1WDTMC6W73PJPTY0JYLKOA883" hidden="1">#REF!</definedName>
    <definedName name="BEx1WGYTKZZIPM1577W5FEYKFH3V" localSheetId="7" hidden="1">#REF!</definedName>
    <definedName name="BEx1WGYTKZZIPM1577W5FEYKFH3V" localSheetId="12" hidden="1">#REF!</definedName>
    <definedName name="BEx1WGYTKZZIPM1577W5FEYKFH3V" localSheetId="10" hidden="1">#REF!</definedName>
    <definedName name="BEx1WGYTKZZIPM1577W5FEYKFH3V" localSheetId="0" hidden="1">#REF!</definedName>
    <definedName name="BEx1WGYTKZZIPM1577W5FEYKFH3V" localSheetId="6" hidden="1">#REF!</definedName>
    <definedName name="BEx1WGYTKZZIPM1577W5FEYKFH3V" localSheetId="9" hidden="1">#REF!</definedName>
    <definedName name="BEx1WGYTKZZIPM1577W5FEYKFH3V" localSheetId="8" hidden="1">#REF!</definedName>
    <definedName name="BEx1WGYTKZZIPM1577W5FEYKFH3V" hidden="1">#REF!</definedName>
    <definedName name="BEx1WHPURIV3D3PTJJ359H1OP7ZV" localSheetId="7" hidden="1">#REF!</definedName>
    <definedName name="BEx1WHPURIV3D3PTJJ359H1OP7ZV" localSheetId="12" hidden="1">#REF!</definedName>
    <definedName name="BEx1WHPURIV3D3PTJJ359H1OP7ZV" localSheetId="10" hidden="1">#REF!</definedName>
    <definedName name="BEx1WHPURIV3D3PTJJ359H1OP7ZV" localSheetId="0" hidden="1">#REF!</definedName>
    <definedName name="BEx1WHPURIV3D3PTJJ359H1OP7ZV" localSheetId="6" hidden="1">#REF!</definedName>
    <definedName name="BEx1WHPURIV3D3PTJJ359H1OP7ZV" localSheetId="9" hidden="1">#REF!</definedName>
    <definedName name="BEx1WHPURIV3D3PTJJ359H1OP7ZV" localSheetId="8" hidden="1">#REF!</definedName>
    <definedName name="BEx1WHPURIV3D3PTJJ359H1OP7ZV" hidden="1">#REF!</definedName>
    <definedName name="BEx1WLBBR45RLDQX9FCLJWUUQX5R" localSheetId="7" hidden="1">#REF!</definedName>
    <definedName name="BEx1WLBBR45RLDQX9FCLJWUUQX5R" localSheetId="12" hidden="1">#REF!</definedName>
    <definedName name="BEx1WLBBR45RLDQX9FCLJWUUQX5R" localSheetId="10" hidden="1">#REF!</definedName>
    <definedName name="BEx1WLBBR45RLDQX9FCLJWUUQX5R" localSheetId="0" hidden="1">#REF!</definedName>
    <definedName name="BEx1WLBBR45RLDQX9FCLJWUUQX5R" localSheetId="6" hidden="1">#REF!</definedName>
    <definedName name="BEx1WLBBR45RLDQX9FCLJWUUQX5R" localSheetId="9" hidden="1">#REF!</definedName>
    <definedName name="BEx1WLBBR45RLDQX9FCLJWUUQX5R" localSheetId="8" hidden="1">#REF!</definedName>
    <definedName name="BEx1WLBBR45RLDQX9FCLJWUUQX5R" hidden="1">#REF!</definedName>
    <definedName name="BEx1WLWY2CR1WRD694JJSWSDFAIR" localSheetId="7" hidden="1">#REF!</definedName>
    <definedName name="BEx1WLWY2CR1WRD694JJSWSDFAIR" localSheetId="12" hidden="1">#REF!</definedName>
    <definedName name="BEx1WLWY2CR1WRD694JJSWSDFAIR" localSheetId="10" hidden="1">#REF!</definedName>
    <definedName name="BEx1WLWY2CR1WRD694JJSWSDFAIR" localSheetId="0" hidden="1">#REF!</definedName>
    <definedName name="BEx1WLWY2CR1WRD694JJSWSDFAIR" localSheetId="6" hidden="1">#REF!</definedName>
    <definedName name="BEx1WLWY2CR1WRD694JJSWSDFAIR" localSheetId="9" hidden="1">#REF!</definedName>
    <definedName name="BEx1WLWY2CR1WRD694JJSWSDFAIR" localSheetId="8" hidden="1">#REF!</definedName>
    <definedName name="BEx1WLWY2CR1WRD694JJSWSDFAIR" hidden="1">#REF!</definedName>
    <definedName name="BEx1WMD1LWPWRIK6GGAJRJAHJM8I" localSheetId="7" hidden="1">#REF!</definedName>
    <definedName name="BEx1WMD1LWPWRIK6GGAJRJAHJM8I" localSheetId="12" hidden="1">#REF!</definedName>
    <definedName name="BEx1WMD1LWPWRIK6GGAJRJAHJM8I" localSheetId="10" hidden="1">#REF!</definedName>
    <definedName name="BEx1WMD1LWPWRIK6GGAJRJAHJM8I" localSheetId="0" hidden="1">#REF!</definedName>
    <definedName name="BEx1WMD1LWPWRIK6GGAJRJAHJM8I" localSheetId="6" hidden="1">#REF!</definedName>
    <definedName name="BEx1WMD1LWPWRIK6GGAJRJAHJM8I" localSheetId="9" hidden="1">#REF!</definedName>
    <definedName name="BEx1WMD1LWPWRIK6GGAJRJAHJM8I" localSheetId="8" hidden="1">#REF!</definedName>
    <definedName name="BEx1WMD1LWPWRIK6GGAJRJAHJM8I" hidden="1">#REF!</definedName>
    <definedName name="BEx1WR0D41MR174LBF3P9E3K0J51" localSheetId="7" hidden="1">#REF!</definedName>
    <definedName name="BEx1WR0D41MR174LBF3P9E3K0J51" localSheetId="12" hidden="1">#REF!</definedName>
    <definedName name="BEx1WR0D41MR174LBF3P9E3K0J51" localSheetId="10" hidden="1">#REF!</definedName>
    <definedName name="BEx1WR0D41MR174LBF3P9E3K0J51" localSheetId="0" hidden="1">#REF!</definedName>
    <definedName name="BEx1WR0D41MR174LBF3P9E3K0J51" localSheetId="6" hidden="1">#REF!</definedName>
    <definedName name="BEx1WR0D41MR174LBF3P9E3K0J51" localSheetId="9" hidden="1">#REF!</definedName>
    <definedName name="BEx1WR0D41MR174LBF3P9E3K0J51" localSheetId="8" hidden="1">#REF!</definedName>
    <definedName name="BEx1WR0D41MR174LBF3P9E3K0J51" hidden="1">#REF!</definedName>
    <definedName name="BEx1WT3VU2F7OSUQZHBIV4KTTFJ4" localSheetId="7" hidden="1">#REF!</definedName>
    <definedName name="BEx1WT3VU2F7OSUQZHBIV4KTTFJ4" localSheetId="12" hidden="1">#REF!</definedName>
    <definedName name="BEx1WT3VU2F7OSUQZHBIV4KTTFJ4" localSheetId="10" hidden="1">#REF!</definedName>
    <definedName name="BEx1WT3VU2F7OSUQZHBIV4KTTFJ4" localSheetId="0" hidden="1">#REF!</definedName>
    <definedName name="BEx1WT3VU2F7OSUQZHBIV4KTTFJ4" localSheetId="6" hidden="1">#REF!</definedName>
    <definedName name="BEx1WT3VU2F7OSUQZHBIV4KTTFJ4" localSheetId="9" hidden="1">#REF!</definedName>
    <definedName name="BEx1WT3VU2F7OSUQZHBIV4KTTFJ4" localSheetId="8" hidden="1">#REF!</definedName>
    <definedName name="BEx1WT3VU2F7OSUQZHBIV4KTTFJ4" hidden="1">#REF!</definedName>
    <definedName name="BEx1WUB1FAS5PHU33TJ60SUHR618" localSheetId="7" hidden="1">#REF!</definedName>
    <definedName name="BEx1WUB1FAS5PHU33TJ60SUHR618" localSheetId="12" hidden="1">#REF!</definedName>
    <definedName name="BEx1WUB1FAS5PHU33TJ60SUHR618" localSheetId="10" hidden="1">#REF!</definedName>
    <definedName name="BEx1WUB1FAS5PHU33TJ60SUHR618" localSheetId="0" hidden="1">#REF!</definedName>
    <definedName name="BEx1WUB1FAS5PHU33TJ60SUHR618" localSheetId="6" hidden="1">#REF!</definedName>
    <definedName name="BEx1WUB1FAS5PHU33TJ60SUHR618" localSheetId="9" hidden="1">#REF!</definedName>
    <definedName name="BEx1WUB1FAS5PHU33TJ60SUHR618" localSheetId="8" hidden="1">#REF!</definedName>
    <definedName name="BEx1WUB1FAS5PHU33TJ60SUHR618" hidden="1">#REF!</definedName>
    <definedName name="BEx1WX04G0INSPPG9NTNR3DYR6PZ" localSheetId="7" hidden="1">#REF!</definedName>
    <definedName name="BEx1WX04G0INSPPG9NTNR3DYR6PZ" localSheetId="12" hidden="1">#REF!</definedName>
    <definedName name="BEx1WX04G0INSPPG9NTNR3DYR6PZ" localSheetId="10" hidden="1">#REF!</definedName>
    <definedName name="BEx1WX04G0INSPPG9NTNR3DYR6PZ" localSheetId="0" hidden="1">#REF!</definedName>
    <definedName name="BEx1WX04G0INSPPG9NTNR3DYR6PZ" localSheetId="6" hidden="1">#REF!</definedName>
    <definedName name="BEx1WX04G0INSPPG9NTNR3DYR6PZ" localSheetId="9" hidden="1">#REF!</definedName>
    <definedName name="BEx1WX04G0INSPPG9NTNR3DYR6PZ" localSheetId="8" hidden="1">#REF!</definedName>
    <definedName name="BEx1WX04G0INSPPG9NTNR3DYR6PZ" hidden="1">#REF!</definedName>
    <definedName name="BEx1X3LHU9DPG01VWX2IF65TRATF" localSheetId="7" hidden="1">#REF!</definedName>
    <definedName name="BEx1X3LHU9DPG01VWX2IF65TRATF" localSheetId="12" hidden="1">#REF!</definedName>
    <definedName name="BEx1X3LHU9DPG01VWX2IF65TRATF" localSheetId="10" hidden="1">#REF!</definedName>
    <definedName name="BEx1X3LHU9DPG01VWX2IF65TRATF" localSheetId="0" hidden="1">#REF!</definedName>
    <definedName name="BEx1X3LHU9DPG01VWX2IF65TRATF" localSheetId="6" hidden="1">#REF!</definedName>
    <definedName name="BEx1X3LHU9DPG01VWX2IF65TRATF" localSheetId="9" hidden="1">#REF!</definedName>
    <definedName name="BEx1X3LHU9DPG01VWX2IF65TRATF" localSheetId="8" hidden="1">#REF!</definedName>
    <definedName name="BEx1X3LHU9DPG01VWX2IF65TRATF" hidden="1">#REF!</definedName>
    <definedName name="BEx1XFL3ISYW3FU1DQ3US0DYA8NQ" localSheetId="7" hidden="1">#REF!</definedName>
    <definedName name="BEx1XFL3ISYW3FU1DQ3US0DYA8NQ" localSheetId="12" hidden="1">#REF!</definedName>
    <definedName name="BEx1XFL3ISYW3FU1DQ3US0DYA8NQ" localSheetId="10" hidden="1">#REF!</definedName>
    <definedName name="BEx1XFL3ISYW3FU1DQ3US0DYA8NQ" localSheetId="0" hidden="1">#REF!</definedName>
    <definedName name="BEx1XFL3ISYW3FU1DQ3US0DYA8NQ" localSheetId="6" hidden="1">#REF!</definedName>
    <definedName name="BEx1XFL3ISYW3FU1DQ3US0DYA8NQ" localSheetId="9" hidden="1">#REF!</definedName>
    <definedName name="BEx1XFL3ISYW3FU1DQ3US0DYA8NQ" localSheetId="8" hidden="1">#REF!</definedName>
    <definedName name="BEx1XFL3ISYW3FU1DQ3US0DYA8NQ" hidden="1">#REF!</definedName>
    <definedName name="BEx1XK8AAMO0AH0Z1OUKW30CA7EQ" localSheetId="7" hidden="1">#REF!</definedName>
    <definedName name="BEx1XK8AAMO0AH0Z1OUKW30CA7EQ" localSheetId="12" hidden="1">#REF!</definedName>
    <definedName name="BEx1XK8AAMO0AH0Z1OUKW30CA7EQ" localSheetId="10" hidden="1">#REF!</definedName>
    <definedName name="BEx1XK8AAMO0AH0Z1OUKW30CA7EQ" localSheetId="0" hidden="1">#REF!</definedName>
    <definedName name="BEx1XK8AAMO0AH0Z1OUKW30CA7EQ" localSheetId="6" hidden="1">#REF!</definedName>
    <definedName name="BEx1XK8AAMO0AH0Z1OUKW30CA7EQ" localSheetId="9" hidden="1">#REF!</definedName>
    <definedName name="BEx1XK8AAMO0AH0Z1OUKW30CA7EQ" localSheetId="8" hidden="1">#REF!</definedName>
    <definedName name="BEx1XK8AAMO0AH0Z1OUKW30CA7EQ" hidden="1">#REF!</definedName>
    <definedName name="BEx1XL4MZ7C80495GHQRWOBS16PQ" localSheetId="7" hidden="1">#REF!</definedName>
    <definedName name="BEx1XL4MZ7C80495GHQRWOBS16PQ" localSheetId="12" hidden="1">#REF!</definedName>
    <definedName name="BEx1XL4MZ7C80495GHQRWOBS16PQ" localSheetId="10" hidden="1">#REF!</definedName>
    <definedName name="BEx1XL4MZ7C80495GHQRWOBS16PQ" localSheetId="0" hidden="1">#REF!</definedName>
    <definedName name="BEx1XL4MZ7C80495GHQRWOBS16PQ" localSheetId="6" hidden="1">#REF!</definedName>
    <definedName name="BEx1XL4MZ7C80495GHQRWOBS16PQ" localSheetId="9" hidden="1">#REF!</definedName>
    <definedName name="BEx1XL4MZ7C80495GHQRWOBS16PQ" localSheetId="8" hidden="1">#REF!</definedName>
    <definedName name="BEx1XL4MZ7C80495GHQRWOBS16PQ" hidden="1">#REF!</definedName>
    <definedName name="BEx1Y2IGS2K95E1M51PEF9KJZ0KB" localSheetId="7" hidden="1">#REF!</definedName>
    <definedName name="BEx1Y2IGS2K95E1M51PEF9KJZ0KB" localSheetId="12" hidden="1">#REF!</definedName>
    <definedName name="BEx1Y2IGS2K95E1M51PEF9KJZ0KB" localSheetId="10" hidden="1">#REF!</definedName>
    <definedName name="BEx1Y2IGS2K95E1M51PEF9KJZ0KB" localSheetId="0" hidden="1">#REF!</definedName>
    <definedName name="BEx1Y2IGS2K95E1M51PEF9KJZ0KB" localSheetId="6" hidden="1">#REF!</definedName>
    <definedName name="BEx1Y2IGS2K95E1M51PEF9KJZ0KB" localSheetId="9" hidden="1">#REF!</definedName>
    <definedName name="BEx1Y2IGS2K95E1M51PEF9KJZ0KB" localSheetId="8" hidden="1">#REF!</definedName>
    <definedName name="BEx1Y2IGS2K95E1M51PEF9KJZ0KB" hidden="1">#REF!</definedName>
    <definedName name="BEx1Y3PKK83X2FN9SAALFHOWKMRQ" localSheetId="7" hidden="1">#REF!</definedName>
    <definedName name="BEx1Y3PKK83X2FN9SAALFHOWKMRQ" localSheetId="12" hidden="1">#REF!</definedName>
    <definedName name="BEx1Y3PKK83X2FN9SAALFHOWKMRQ" localSheetId="10" hidden="1">#REF!</definedName>
    <definedName name="BEx1Y3PKK83X2FN9SAALFHOWKMRQ" localSheetId="0" hidden="1">#REF!</definedName>
    <definedName name="BEx1Y3PKK83X2FN9SAALFHOWKMRQ" localSheetId="6" hidden="1">#REF!</definedName>
    <definedName name="BEx1Y3PKK83X2FN9SAALFHOWKMRQ" localSheetId="9" hidden="1">#REF!</definedName>
    <definedName name="BEx1Y3PKK83X2FN9SAALFHOWKMRQ" localSheetId="8" hidden="1">#REF!</definedName>
    <definedName name="BEx1Y3PKK83X2FN9SAALFHOWKMRQ" hidden="1">#REF!</definedName>
    <definedName name="BEx1YL3DJ7Y4AZ01ERCOGW0FJ26T" localSheetId="7" hidden="1">#REF!</definedName>
    <definedName name="BEx1YL3DJ7Y4AZ01ERCOGW0FJ26T" localSheetId="12" hidden="1">#REF!</definedName>
    <definedName name="BEx1YL3DJ7Y4AZ01ERCOGW0FJ26T" localSheetId="10" hidden="1">#REF!</definedName>
    <definedName name="BEx1YL3DJ7Y4AZ01ERCOGW0FJ26T" localSheetId="0" hidden="1">#REF!</definedName>
    <definedName name="BEx1YL3DJ7Y4AZ01ERCOGW0FJ26T" localSheetId="6" hidden="1">#REF!</definedName>
    <definedName name="BEx1YL3DJ7Y4AZ01ERCOGW0FJ26T" localSheetId="9" hidden="1">#REF!</definedName>
    <definedName name="BEx1YL3DJ7Y4AZ01ERCOGW0FJ26T" localSheetId="8" hidden="1">#REF!</definedName>
    <definedName name="BEx1YL3DJ7Y4AZ01ERCOGW0FJ26T" hidden="1">#REF!</definedName>
    <definedName name="BEx1Z2RYHSVD1H37817SN93VMURZ" localSheetId="7" hidden="1">#REF!</definedName>
    <definedName name="BEx1Z2RYHSVD1H37817SN93VMURZ" localSheetId="12" hidden="1">#REF!</definedName>
    <definedName name="BEx1Z2RYHSVD1H37817SN93VMURZ" localSheetId="10" hidden="1">#REF!</definedName>
    <definedName name="BEx1Z2RYHSVD1H37817SN93VMURZ" localSheetId="0" hidden="1">#REF!</definedName>
    <definedName name="BEx1Z2RYHSVD1H37817SN93VMURZ" localSheetId="6" hidden="1">#REF!</definedName>
    <definedName name="BEx1Z2RYHSVD1H37817SN93VMURZ" localSheetId="9" hidden="1">#REF!</definedName>
    <definedName name="BEx1Z2RYHSVD1H37817SN93VMURZ" localSheetId="8" hidden="1">#REF!</definedName>
    <definedName name="BEx1Z2RYHSVD1H37817SN93VMURZ" hidden="1">#REF!</definedName>
    <definedName name="BEx3AMAKWI6458B67VKZO56MCNJW" localSheetId="7" hidden="1">#REF!</definedName>
    <definedName name="BEx3AMAKWI6458B67VKZO56MCNJW" localSheetId="12" hidden="1">#REF!</definedName>
    <definedName name="BEx3AMAKWI6458B67VKZO56MCNJW" localSheetId="10" hidden="1">#REF!</definedName>
    <definedName name="BEx3AMAKWI6458B67VKZO56MCNJW" localSheetId="0" hidden="1">#REF!</definedName>
    <definedName name="BEx3AMAKWI6458B67VKZO56MCNJW" localSheetId="6" hidden="1">#REF!</definedName>
    <definedName name="BEx3AMAKWI6458B67VKZO56MCNJW" localSheetId="9" hidden="1">#REF!</definedName>
    <definedName name="BEx3AMAKWI6458B67VKZO56MCNJW" localSheetId="8" hidden="1">#REF!</definedName>
    <definedName name="BEx3AMAKWI6458B67VKZO56MCNJW" hidden="1">#REF!</definedName>
    <definedName name="BEx3AOOVM42G82TNF53W0EKXLUSI" localSheetId="7" hidden="1">#REF!</definedName>
    <definedName name="BEx3AOOVM42G82TNF53W0EKXLUSI" localSheetId="12" hidden="1">#REF!</definedName>
    <definedName name="BEx3AOOVM42G82TNF53W0EKXLUSI" localSheetId="10" hidden="1">#REF!</definedName>
    <definedName name="BEx3AOOVM42G82TNF53W0EKXLUSI" localSheetId="0" hidden="1">#REF!</definedName>
    <definedName name="BEx3AOOVM42G82TNF53W0EKXLUSI" localSheetId="6" hidden="1">#REF!</definedName>
    <definedName name="BEx3AOOVM42G82TNF53W0EKXLUSI" localSheetId="9" hidden="1">#REF!</definedName>
    <definedName name="BEx3AOOVM42G82TNF53W0EKXLUSI" localSheetId="8" hidden="1">#REF!</definedName>
    <definedName name="BEx3AOOVM42G82TNF53W0EKXLUSI" hidden="1">#REF!</definedName>
    <definedName name="BEx3AZH9W4SUFCAHNDOQ728R9V4L" localSheetId="7" hidden="1">#REF!</definedName>
    <definedName name="BEx3AZH9W4SUFCAHNDOQ728R9V4L" localSheetId="12" hidden="1">#REF!</definedName>
    <definedName name="BEx3AZH9W4SUFCAHNDOQ728R9V4L" localSheetId="10" hidden="1">#REF!</definedName>
    <definedName name="BEx3AZH9W4SUFCAHNDOQ728R9V4L" localSheetId="0" hidden="1">#REF!</definedName>
    <definedName name="BEx3AZH9W4SUFCAHNDOQ728R9V4L" localSheetId="6" hidden="1">#REF!</definedName>
    <definedName name="BEx3AZH9W4SUFCAHNDOQ728R9V4L" localSheetId="9" hidden="1">#REF!</definedName>
    <definedName name="BEx3AZH9W4SUFCAHNDOQ728R9V4L" localSheetId="8" hidden="1">#REF!</definedName>
    <definedName name="BEx3AZH9W4SUFCAHNDOQ728R9V4L" hidden="1">#REF!</definedName>
    <definedName name="BEx3BNR9ES4KY7Q1DK83KC5NDGL8" localSheetId="7" hidden="1">#REF!</definedName>
    <definedName name="BEx3BNR9ES4KY7Q1DK83KC5NDGL8" localSheetId="12" hidden="1">#REF!</definedName>
    <definedName name="BEx3BNR9ES4KY7Q1DK83KC5NDGL8" localSheetId="10" hidden="1">#REF!</definedName>
    <definedName name="BEx3BNR9ES4KY7Q1DK83KC5NDGL8" localSheetId="0" hidden="1">#REF!</definedName>
    <definedName name="BEx3BNR9ES4KY7Q1DK83KC5NDGL8" localSheetId="6" hidden="1">#REF!</definedName>
    <definedName name="BEx3BNR9ES4KY7Q1DK83KC5NDGL8" localSheetId="9" hidden="1">#REF!</definedName>
    <definedName name="BEx3BNR9ES4KY7Q1DK83KC5NDGL8" localSheetId="8" hidden="1">#REF!</definedName>
    <definedName name="BEx3BNR9ES4KY7Q1DK83KC5NDGL8" hidden="1">#REF!</definedName>
    <definedName name="BEx3BQR5VZXNQ4H949ORM8ESU3B3" localSheetId="7" hidden="1">#REF!</definedName>
    <definedName name="BEx3BQR5VZXNQ4H949ORM8ESU3B3" localSheetId="12" hidden="1">#REF!</definedName>
    <definedName name="BEx3BQR5VZXNQ4H949ORM8ESU3B3" localSheetId="10" hidden="1">#REF!</definedName>
    <definedName name="BEx3BQR5VZXNQ4H949ORM8ESU3B3" localSheetId="0" hidden="1">#REF!</definedName>
    <definedName name="BEx3BQR5VZXNQ4H949ORM8ESU3B3" localSheetId="6" hidden="1">#REF!</definedName>
    <definedName name="BEx3BQR5VZXNQ4H949ORM8ESU3B3" localSheetId="9" hidden="1">#REF!</definedName>
    <definedName name="BEx3BQR5VZXNQ4H949ORM8ESU3B3" localSheetId="8" hidden="1">#REF!</definedName>
    <definedName name="BEx3BQR5VZXNQ4H949ORM8ESU3B3" hidden="1">#REF!</definedName>
    <definedName name="BEx3BTLL3ASJN134DLEQTQM70VZM" localSheetId="7" hidden="1">#REF!</definedName>
    <definedName name="BEx3BTLL3ASJN134DLEQTQM70VZM" localSheetId="12" hidden="1">#REF!</definedName>
    <definedName name="BEx3BTLL3ASJN134DLEQTQM70VZM" localSheetId="10" hidden="1">#REF!</definedName>
    <definedName name="BEx3BTLL3ASJN134DLEQTQM70VZM" localSheetId="0" hidden="1">#REF!</definedName>
    <definedName name="BEx3BTLL3ASJN134DLEQTQM70VZM" localSheetId="6" hidden="1">#REF!</definedName>
    <definedName name="BEx3BTLL3ASJN134DLEQTQM70VZM" localSheetId="9" hidden="1">#REF!</definedName>
    <definedName name="BEx3BTLL3ASJN134DLEQTQM70VZM" localSheetId="8" hidden="1">#REF!</definedName>
    <definedName name="BEx3BTLL3ASJN134DLEQTQM70VZM" hidden="1">#REF!</definedName>
    <definedName name="BEx3BW5CTV0DJU5AQS3ZQFK2VLF3" localSheetId="7" hidden="1">#REF!</definedName>
    <definedName name="BEx3BW5CTV0DJU5AQS3ZQFK2VLF3" localSheetId="12" hidden="1">#REF!</definedName>
    <definedName name="BEx3BW5CTV0DJU5AQS3ZQFK2VLF3" localSheetId="10" hidden="1">#REF!</definedName>
    <definedName name="BEx3BW5CTV0DJU5AQS3ZQFK2VLF3" localSheetId="0" hidden="1">#REF!</definedName>
    <definedName name="BEx3BW5CTV0DJU5AQS3ZQFK2VLF3" localSheetId="6" hidden="1">#REF!</definedName>
    <definedName name="BEx3BW5CTV0DJU5AQS3ZQFK2VLF3" localSheetId="9" hidden="1">#REF!</definedName>
    <definedName name="BEx3BW5CTV0DJU5AQS3ZQFK2VLF3" localSheetId="8" hidden="1">#REF!</definedName>
    <definedName name="BEx3BW5CTV0DJU5AQS3ZQFK2VLF3" hidden="1">#REF!</definedName>
    <definedName name="BEx3BYP0FG369M7G3JEFLMMXAKTS" localSheetId="7" hidden="1">#REF!</definedName>
    <definedName name="BEx3BYP0FG369M7G3JEFLMMXAKTS" localSheetId="12" hidden="1">#REF!</definedName>
    <definedName name="BEx3BYP0FG369M7G3JEFLMMXAKTS" localSheetId="10" hidden="1">#REF!</definedName>
    <definedName name="BEx3BYP0FG369M7G3JEFLMMXAKTS" localSheetId="0" hidden="1">#REF!</definedName>
    <definedName name="BEx3BYP0FG369M7G3JEFLMMXAKTS" localSheetId="6" hidden="1">#REF!</definedName>
    <definedName name="BEx3BYP0FG369M7G3JEFLMMXAKTS" localSheetId="9" hidden="1">#REF!</definedName>
    <definedName name="BEx3BYP0FG369M7G3JEFLMMXAKTS" localSheetId="8" hidden="1">#REF!</definedName>
    <definedName name="BEx3BYP0FG369M7G3JEFLMMXAKTS" hidden="1">#REF!</definedName>
    <definedName name="BEx3C2QR0WUD19QSVO8EMIPNQJKH" localSheetId="7" hidden="1">#REF!</definedName>
    <definedName name="BEx3C2QR0WUD19QSVO8EMIPNQJKH" localSheetId="12" hidden="1">#REF!</definedName>
    <definedName name="BEx3C2QR0WUD19QSVO8EMIPNQJKH" localSheetId="10" hidden="1">#REF!</definedName>
    <definedName name="BEx3C2QR0WUD19QSVO8EMIPNQJKH" localSheetId="0" hidden="1">#REF!</definedName>
    <definedName name="BEx3C2QR0WUD19QSVO8EMIPNQJKH" localSheetId="6" hidden="1">#REF!</definedName>
    <definedName name="BEx3C2QR0WUD19QSVO8EMIPNQJKH" localSheetId="9" hidden="1">#REF!</definedName>
    <definedName name="BEx3C2QR0WUD19QSVO8EMIPNQJKH" localSheetId="8" hidden="1">#REF!</definedName>
    <definedName name="BEx3C2QR0WUD19QSVO8EMIPNQJKH" hidden="1">#REF!</definedName>
    <definedName name="BEx3CKFCCPZZ6ROLAT5C1DZNIC1U" localSheetId="7" hidden="1">#REF!</definedName>
    <definedName name="BEx3CKFCCPZZ6ROLAT5C1DZNIC1U" localSheetId="12" hidden="1">#REF!</definedName>
    <definedName name="BEx3CKFCCPZZ6ROLAT5C1DZNIC1U" localSheetId="10" hidden="1">#REF!</definedName>
    <definedName name="BEx3CKFCCPZZ6ROLAT5C1DZNIC1U" localSheetId="0" hidden="1">#REF!</definedName>
    <definedName name="BEx3CKFCCPZZ6ROLAT5C1DZNIC1U" localSheetId="6" hidden="1">#REF!</definedName>
    <definedName name="BEx3CKFCCPZZ6ROLAT5C1DZNIC1U" localSheetId="9" hidden="1">#REF!</definedName>
    <definedName name="BEx3CKFCCPZZ6ROLAT5C1DZNIC1U" localSheetId="8" hidden="1">#REF!</definedName>
    <definedName name="BEx3CKFCCPZZ6ROLAT5C1DZNIC1U" hidden="1">#REF!</definedName>
    <definedName name="BEx3CO0SVO4WLH0DO43DCHYDTH1P" localSheetId="7" hidden="1">#REF!</definedName>
    <definedName name="BEx3CO0SVO4WLH0DO43DCHYDTH1P" localSheetId="12" hidden="1">#REF!</definedName>
    <definedName name="BEx3CO0SVO4WLH0DO43DCHYDTH1P" localSheetId="10" hidden="1">#REF!</definedName>
    <definedName name="BEx3CO0SVO4WLH0DO43DCHYDTH1P" localSheetId="0" hidden="1">#REF!</definedName>
    <definedName name="BEx3CO0SVO4WLH0DO43DCHYDTH1P" localSheetId="6" hidden="1">#REF!</definedName>
    <definedName name="BEx3CO0SVO4WLH0DO43DCHYDTH1P" localSheetId="9" hidden="1">#REF!</definedName>
    <definedName name="BEx3CO0SVO4WLH0DO43DCHYDTH1P" localSheetId="8" hidden="1">#REF!</definedName>
    <definedName name="BEx3CO0SVO4WLH0DO43DCHYDTH1P" hidden="1">#REF!</definedName>
    <definedName name="BEx3CPDAEBC12450MVHX6S78ILBS" localSheetId="7" hidden="1">#REF!</definedName>
    <definedName name="BEx3CPDAEBC12450MVHX6S78ILBS" localSheetId="12" hidden="1">#REF!</definedName>
    <definedName name="BEx3CPDAEBC12450MVHX6S78ILBS" localSheetId="10" hidden="1">#REF!</definedName>
    <definedName name="BEx3CPDAEBC12450MVHX6S78ILBS" localSheetId="0" hidden="1">#REF!</definedName>
    <definedName name="BEx3CPDAEBC12450MVHX6S78ILBS" localSheetId="6" hidden="1">#REF!</definedName>
    <definedName name="BEx3CPDAEBC12450MVHX6S78ILBS" localSheetId="9" hidden="1">#REF!</definedName>
    <definedName name="BEx3CPDAEBC12450MVHX6S78ILBS" localSheetId="8" hidden="1">#REF!</definedName>
    <definedName name="BEx3CPDAEBC12450MVHX6S78ILBS" hidden="1">#REF!</definedName>
    <definedName name="BEx3CQ9OQ7E1YH93NADGWWEH0HD5" localSheetId="7" hidden="1">#REF!</definedName>
    <definedName name="BEx3CQ9OQ7E1YH93NADGWWEH0HD5" localSheetId="12" hidden="1">#REF!</definedName>
    <definedName name="BEx3CQ9OQ7E1YH93NADGWWEH0HD5" localSheetId="10" hidden="1">#REF!</definedName>
    <definedName name="BEx3CQ9OQ7E1YH93NADGWWEH0HD5" localSheetId="0" hidden="1">#REF!</definedName>
    <definedName name="BEx3CQ9OQ7E1YH93NADGWWEH0HD5" localSheetId="6" hidden="1">#REF!</definedName>
    <definedName name="BEx3CQ9OQ7E1YH93NADGWWEH0HD5" localSheetId="9" hidden="1">#REF!</definedName>
    <definedName name="BEx3CQ9OQ7E1YH93NADGWWEH0HD5" localSheetId="8" hidden="1">#REF!</definedName>
    <definedName name="BEx3CQ9OQ7E1YH93NADGWWEH0HD5" hidden="1">#REF!</definedName>
    <definedName name="BEx3D9G6QTSPF9UYI4X0XY0VE896" localSheetId="7" hidden="1">#REF!</definedName>
    <definedName name="BEx3D9G6QTSPF9UYI4X0XY0VE896" localSheetId="12" hidden="1">#REF!</definedName>
    <definedName name="BEx3D9G6QTSPF9UYI4X0XY0VE896" localSheetId="10" hidden="1">#REF!</definedName>
    <definedName name="BEx3D9G6QTSPF9UYI4X0XY0VE896" localSheetId="0" hidden="1">#REF!</definedName>
    <definedName name="BEx3D9G6QTSPF9UYI4X0XY0VE896" localSheetId="6" hidden="1">#REF!</definedName>
    <definedName name="BEx3D9G6QTSPF9UYI4X0XY0VE896" localSheetId="9" hidden="1">#REF!</definedName>
    <definedName name="BEx3D9G6QTSPF9UYI4X0XY0VE896" localSheetId="8" hidden="1">#REF!</definedName>
    <definedName name="BEx3D9G6QTSPF9UYI4X0XY0VE896" hidden="1">#REF!</definedName>
    <definedName name="BEx3DCQU9PBRXIMLO62KS5RLH447" localSheetId="7" hidden="1">#REF!</definedName>
    <definedName name="BEx3DCQU9PBRXIMLO62KS5RLH447" localSheetId="12" hidden="1">#REF!</definedName>
    <definedName name="BEx3DCQU9PBRXIMLO62KS5RLH447" localSheetId="10" hidden="1">#REF!</definedName>
    <definedName name="BEx3DCQU9PBRXIMLO62KS5RLH447" localSheetId="0" hidden="1">#REF!</definedName>
    <definedName name="BEx3DCQU9PBRXIMLO62KS5RLH447" localSheetId="6" hidden="1">#REF!</definedName>
    <definedName name="BEx3DCQU9PBRXIMLO62KS5RLH447" localSheetId="9" hidden="1">#REF!</definedName>
    <definedName name="BEx3DCQU9PBRXIMLO62KS5RLH447" localSheetId="8" hidden="1">#REF!</definedName>
    <definedName name="BEx3DCQU9PBRXIMLO62KS5RLH447" hidden="1">#REF!</definedName>
    <definedName name="BEx3DQ8EH7C7L4XQAOL3NRRVRRT3" localSheetId="7" hidden="1">#REF!</definedName>
    <definedName name="BEx3DQ8EH7C7L4XQAOL3NRRVRRT3" localSheetId="12" hidden="1">#REF!</definedName>
    <definedName name="BEx3DQ8EH7C7L4XQAOL3NRRVRRT3" localSheetId="10" hidden="1">#REF!</definedName>
    <definedName name="BEx3DQ8EH7C7L4XQAOL3NRRVRRT3" localSheetId="0" hidden="1">#REF!</definedName>
    <definedName name="BEx3DQ8EH7C7L4XQAOL3NRRVRRT3" localSheetId="6" hidden="1">#REF!</definedName>
    <definedName name="BEx3DQ8EH7C7L4XQAOL3NRRVRRT3" localSheetId="9" hidden="1">#REF!</definedName>
    <definedName name="BEx3DQ8EH7C7L4XQAOL3NRRVRRT3" localSheetId="8" hidden="1">#REF!</definedName>
    <definedName name="BEx3DQ8EH7C7L4XQAOL3NRRVRRT3" hidden="1">#REF!</definedName>
    <definedName name="BEx3EF99FD6QNNCNOKDEE67JHTUJ" localSheetId="7" hidden="1">#REF!</definedName>
    <definedName name="BEx3EF99FD6QNNCNOKDEE67JHTUJ" localSheetId="12" hidden="1">#REF!</definedName>
    <definedName name="BEx3EF99FD6QNNCNOKDEE67JHTUJ" localSheetId="10" hidden="1">#REF!</definedName>
    <definedName name="BEx3EF99FD6QNNCNOKDEE67JHTUJ" localSheetId="0" hidden="1">#REF!</definedName>
    <definedName name="BEx3EF99FD6QNNCNOKDEE67JHTUJ" localSheetId="6" hidden="1">#REF!</definedName>
    <definedName name="BEx3EF99FD6QNNCNOKDEE67JHTUJ" localSheetId="9" hidden="1">#REF!</definedName>
    <definedName name="BEx3EF99FD6QNNCNOKDEE67JHTUJ" localSheetId="8" hidden="1">#REF!</definedName>
    <definedName name="BEx3EF99FD6QNNCNOKDEE67JHTUJ" hidden="1">#REF!</definedName>
    <definedName name="BEx3EGLXG4AU8GXIFP26DZ61E6EP" localSheetId="7" hidden="1">#REF!</definedName>
    <definedName name="BEx3EGLXG4AU8GXIFP26DZ61E6EP" localSheetId="12" hidden="1">#REF!</definedName>
    <definedName name="BEx3EGLXG4AU8GXIFP26DZ61E6EP" localSheetId="10" hidden="1">#REF!</definedName>
    <definedName name="BEx3EGLXG4AU8GXIFP26DZ61E6EP" localSheetId="0" hidden="1">#REF!</definedName>
    <definedName name="BEx3EGLXG4AU8GXIFP26DZ61E6EP" localSheetId="6" hidden="1">#REF!</definedName>
    <definedName name="BEx3EGLXG4AU8GXIFP26DZ61E6EP" localSheetId="9" hidden="1">#REF!</definedName>
    <definedName name="BEx3EGLXG4AU8GXIFP26DZ61E6EP" localSheetId="8" hidden="1">#REF!</definedName>
    <definedName name="BEx3EGLXG4AU8GXIFP26DZ61E6EP" hidden="1">#REF!</definedName>
    <definedName name="BEx3EHCSERZ2O2OAG8Y95UPG2IY9" localSheetId="7" hidden="1">#REF!</definedName>
    <definedName name="BEx3EHCSERZ2O2OAG8Y95UPG2IY9" localSheetId="12" hidden="1">#REF!</definedName>
    <definedName name="BEx3EHCSERZ2O2OAG8Y95UPG2IY9" localSheetId="10" hidden="1">#REF!</definedName>
    <definedName name="BEx3EHCSERZ2O2OAG8Y95UPG2IY9" localSheetId="0" hidden="1">#REF!</definedName>
    <definedName name="BEx3EHCSERZ2O2OAG8Y95UPG2IY9" localSheetId="6" hidden="1">#REF!</definedName>
    <definedName name="BEx3EHCSERZ2O2OAG8Y95UPG2IY9" localSheetId="9" hidden="1">#REF!</definedName>
    <definedName name="BEx3EHCSERZ2O2OAG8Y95UPG2IY9" localSheetId="8" hidden="1">#REF!</definedName>
    <definedName name="BEx3EHCSERZ2O2OAG8Y95UPG2IY9" hidden="1">#REF!</definedName>
    <definedName name="BEx3EJR3TCJDYS7ZXNDS5N9KTGIK" localSheetId="7" hidden="1">#REF!</definedName>
    <definedName name="BEx3EJR3TCJDYS7ZXNDS5N9KTGIK" localSheetId="12" hidden="1">#REF!</definedName>
    <definedName name="BEx3EJR3TCJDYS7ZXNDS5N9KTGIK" localSheetId="10" hidden="1">#REF!</definedName>
    <definedName name="BEx3EJR3TCJDYS7ZXNDS5N9KTGIK" localSheetId="0" hidden="1">#REF!</definedName>
    <definedName name="BEx3EJR3TCJDYS7ZXNDS5N9KTGIK" localSheetId="6" hidden="1">#REF!</definedName>
    <definedName name="BEx3EJR3TCJDYS7ZXNDS5N9KTGIK" localSheetId="9" hidden="1">#REF!</definedName>
    <definedName name="BEx3EJR3TCJDYS7ZXNDS5N9KTGIK" localSheetId="8" hidden="1">#REF!</definedName>
    <definedName name="BEx3EJR3TCJDYS7ZXNDS5N9KTGIK" hidden="1">#REF!</definedName>
    <definedName name="BEx3ELJTTBS6P05CNISMGOJOA60V" localSheetId="7" hidden="1">#REF!</definedName>
    <definedName name="BEx3ELJTTBS6P05CNISMGOJOA60V" localSheetId="12" hidden="1">#REF!</definedName>
    <definedName name="BEx3ELJTTBS6P05CNISMGOJOA60V" localSheetId="10" hidden="1">#REF!</definedName>
    <definedName name="BEx3ELJTTBS6P05CNISMGOJOA60V" localSheetId="0" hidden="1">#REF!</definedName>
    <definedName name="BEx3ELJTTBS6P05CNISMGOJOA60V" localSheetId="6" hidden="1">#REF!</definedName>
    <definedName name="BEx3ELJTTBS6P05CNISMGOJOA60V" localSheetId="9" hidden="1">#REF!</definedName>
    <definedName name="BEx3ELJTTBS6P05CNISMGOJOA60V" localSheetId="8" hidden="1">#REF!</definedName>
    <definedName name="BEx3ELJTTBS6P05CNISMGOJOA60V" hidden="1">#REF!</definedName>
    <definedName name="BEx3EQSLJBDDJRHNX19PBFCKNY2I" localSheetId="7" hidden="1">#REF!</definedName>
    <definedName name="BEx3EQSLJBDDJRHNX19PBFCKNY2I" localSheetId="12" hidden="1">#REF!</definedName>
    <definedName name="BEx3EQSLJBDDJRHNX19PBFCKNY2I" localSheetId="10" hidden="1">#REF!</definedName>
    <definedName name="BEx3EQSLJBDDJRHNX19PBFCKNY2I" localSheetId="0" hidden="1">#REF!</definedName>
    <definedName name="BEx3EQSLJBDDJRHNX19PBFCKNY2I" localSheetId="6" hidden="1">#REF!</definedName>
    <definedName name="BEx3EQSLJBDDJRHNX19PBFCKNY2I" localSheetId="9" hidden="1">#REF!</definedName>
    <definedName name="BEx3EQSLJBDDJRHNX19PBFCKNY2I" localSheetId="8" hidden="1">#REF!</definedName>
    <definedName name="BEx3EQSLJBDDJRHNX19PBFCKNY2I" hidden="1">#REF!</definedName>
    <definedName name="BEx3EUUAX947Q5N6MY6W0KSNY78Y" localSheetId="7" hidden="1">#REF!</definedName>
    <definedName name="BEx3EUUAX947Q5N6MY6W0KSNY78Y" localSheetId="12" hidden="1">#REF!</definedName>
    <definedName name="BEx3EUUAX947Q5N6MY6W0KSNY78Y" localSheetId="10" hidden="1">#REF!</definedName>
    <definedName name="BEx3EUUAX947Q5N6MY6W0KSNY78Y" localSheetId="0" hidden="1">#REF!</definedName>
    <definedName name="BEx3EUUAX947Q5N6MY6W0KSNY78Y" localSheetId="6" hidden="1">#REF!</definedName>
    <definedName name="BEx3EUUAX947Q5N6MY6W0KSNY78Y" localSheetId="9" hidden="1">#REF!</definedName>
    <definedName name="BEx3EUUAX947Q5N6MY6W0KSNY78Y" localSheetId="8" hidden="1">#REF!</definedName>
    <definedName name="BEx3EUUAX947Q5N6MY6W0KSNY78Y" hidden="1">#REF!</definedName>
    <definedName name="BEx3F3OJYKFH63TY4TBS69H5CI8M" localSheetId="7" hidden="1">#REF!</definedName>
    <definedName name="BEx3F3OJYKFH63TY4TBS69H5CI8M" localSheetId="12" hidden="1">#REF!</definedName>
    <definedName name="BEx3F3OJYKFH63TY4TBS69H5CI8M" localSheetId="10" hidden="1">#REF!</definedName>
    <definedName name="BEx3F3OJYKFH63TY4TBS69H5CI8M" localSheetId="0" hidden="1">#REF!</definedName>
    <definedName name="BEx3F3OJYKFH63TY4TBS69H5CI8M" localSheetId="6" hidden="1">#REF!</definedName>
    <definedName name="BEx3F3OJYKFH63TY4TBS69H5CI8M" localSheetId="9" hidden="1">#REF!</definedName>
    <definedName name="BEx3F3OJYKFH63TY4TBS69H5CI8M" localSheetId="8" hidden="1">#REF!</definedName>
    <definedName name="BEx3F3OJYKFH63TY4TBS69H5CI8M" hidden="1">#REF!</definedName>
    <definedName name="BEx3FHMD1P5XBCH23ZKIFO6ZTCNB" localSheetId="7" hidden="1">#REF!</definedName>
    <definedName name="BEx3FHMD1P5XBCH23ZKIFO6ZTCNB" localSheetId="12" hidden="1">#REF!</definedName>
    <definedName name="BEx3FHMD1P5XBCH23ZKIFO6ZTCNB" localSheetId="10" hidden="1">#REF!</definedName>
    <definedName name="BEx3FHMD1P5XBCH23ZKIFO6ZTCNB" localSheetId="0" hidden="1">#REF!</definedName>
    <definedName name="BEx3FHMD1P5XBCH23ZKIFO6ZTCNB" localSheetId="6" hidden="1">#REF!</definedName>
    <definedName name="BEx3FHMD1P5XBCH23ZKIFO6ZTCNB" localSheetId="9" hidden="1">#REF!</definedName>
    <definedName name="BEx3FHMD1P5XBCH23ZKIFO6ZTCNB" localSheetId="8" hidden="1">#REF!</definedName>
    <definedName name="BEx3FHMD1P5XBCH23ZKIFO6ZTCNB" hidden="1">#REF!</definedName>
    <definedName name="BEx3FI2G3YYIACQHXNXEA15M8ZK5" localSheetId="7" hidden="1">#REF!</definedName>
    <definedName name="BEx3FI2G3YYIACQHXNXEA15M8ZK5" localSheetId="12" hidden="1">#REF!</definedName>
    <definedName name="BEx3FI2G3YYIACQHXNXEA15M8ZK5" localSheetId="10" hidden="1">#REF!</definedName>
    <definedName name="BEx3FI2G3YYIACQHXNXEA15M8ZK5" localSheetId="0" hidden="1">#REF!</definedName>
    <definedName name="BEx3FI2G3YYIACQHXNXEA15M8ZK5" localSheetId="6" hidden="1">#REF!</definedName>
    <definedName name="BEx3FI2G3YYIACQHXNXEA15M8ZK5" localSheetId="9" hidden="1">#REF!</definedName>
    <definedName name="BEx3FI2G3YYIACQHXNXEA15M8ZK5" localSheetId="8" hidden="1">#REF!</definedName>
    <definedName name="BEx3FI2G3YYIACQHXNXEA15M8ZK5" hidden="1">#REF!</definedName>
    <definedName name="BEx3FJ9MHSLDK8W91GO85FX1GX57" localSheetId="7" hidden="1">#REF!</definedName>
    <definedName name="BEx3FJ9MHSLDK8W91GO85FX1GX57" localSheetId="12" hidden="1">#REF!</definedName>
    <definedName name="BEx3FJ9MHSLDK8W91GO85FX1GX57" localSheetId="10" hidden="1">#REF!</definedName>
    <definedName name="BEx3FJ9MHSLDK8W91GO85FX1GX57" localSheetId="0" hidden="1">#REF!</definedName>
    <definedName name="BEx3FJ9MHSLDK8W91GO85FX1GX57" localSheetId="6" hidden="1">#REF!</definedName>
    <definedName name="BEx3FJ9MHSLDK8W91GO85FX1GX57" localSheetId="9" hidden="1">#REF!</definedName>
    <definedName name="BEx3FJ9MHSLDK8W91GO85FX1GX57" localSheetId="8" hidden="1">#REF!</definedName>
    <definedName name="BEx3FJ9MHSLDK8W91GO85FX1GX57" hidden="1">#REF!</definedName>
    <definedName name="BEx3FR251HFU7A33PU01SJUENL2B" localSheetId="7" hidden="1">#REF!</definedName>
    <definedName name="BEx3FR251HFU7A33PU01SJUENL2B" localSheetId="12" hidden="1">#REF!</definedName>
    <definedName name="BEx3FR251HFU7A33PU01SJUENL2B" localSheetId="10" hidden="1">#REF!</definedName>
    <definedName name="BEx3FR251HFU7A33PU01SJUENL2B" localSheetId="0" hidden="1">#REF!</definedName>
    <definedName name="BEx3FR251HFU7A33PU01SJUENL2B" localSheetId="6" hidden="1">#REF!</definedName>
    <definedName name="BEx3FR251HFU7A33PU01SJUENL2B" localSheetId="9" hidden="1">#REF!</definedName>
    <definedName name="BEx3FR251HFU7A33PU01SJUENL2B" localSheetId="8" hidden="1">#REF!</definedName>
    <definedName name="BEx3FR251HFU7A33PU01SJUENL2B" hidden="1">#REF!</definedName>
    <definedName name="BEx3FX7EJL47JSLSWP3EOC265WAE" localSheetId="7" hidden="1">#REF!</definedName>
    <definedName name="BEx3FX7EJL47JSLSWP3EOC265WAE" localSheetId="12" hidden="1">#REF!</definedName>
    <definedName name="BEx3FX7EJL47JSLSWP3EOC265WAE" localSheetId="10" hidden="1">#REF!</definedName>
    <definedName name="BEx3FX7EJL47JSLSWP3EOC265WAE" localSheetId="0" hidden="1">#REF!</definedName>
    <definedName name="BEx3FX7EJL47JSLSWP3EOC265WAE" localSheetId="6" hidden="1">#REF!</definedName>
    <definedName name="BEx3FX7EJL47JSLSWP3EOC265WAE" localSheetId="9" hidden="1">#REF!</definedName>
    <definedName name="BEx3FX7EJL47JSLSWP3EOC265WAE" localSheetId="8" hidden="1">#REF!</definedName>
    <definedName name="BEx3FX7EJL47JSLSWP3EOC265WAE" hidden="1">#REF!</definedName>
    <definedName name="BEx3G201R8NLJ6FIHO2QS0SW9QVV" localSheetId="7" hidden="1">#REF!</definedName>
    <definedName name="BEx3G201R8NLJ6FIHO2QS0SW9QVV" localSheetId="12" hidden="1">#REF!</definedName>
    <definedName name="BEx3G201R8NLJ6FIHO2QS0SW9QVV" localSheetId="10" hidden="1">#REF!</definedName>
    <definedName name="BEx3G201R8NLJ6FIHO2QS0SW9QVV" localSheetId="0" hidden="1">#REF!</definedName>
    <definedName name="BEx3G201R8NLJ6FIHO2QS0SW9QVV" localSheetId="6" hidden="1">#REF!</definedName>
    <definedName name="BEx3G201R8NLJ6FIHO2QS0SW9QVV" localSheetId="9" hidden="1">#REF!</definedName>
    <definedName name="BEx3G201R8NLJ6FIHO2QS0SW9QVV" localSheetId="8" hidden="1">#REF!</definedName>
    <definedName name="BEx3G201R8NLJ6FIHO2QS0SW9QVV" hidden="1">#REF!</definedName>
    <definedName name="BEx3G2LL2II66XY5YCDPG4JE13A3" localSheetId="7" hidden="1">#REF!</definedName>
    <definedName name="BEx3G2LL2II66XY5YCDPG4JE13A3" localSheetId="12" hidden="1">#REF!</definedName>
    <definedName name="BEx3G2LL2II66XY5YCDPG4JE13A3" localSheetId="10" hidden="1">#REF!</definedName>
    <definedName name="BEx3G2LL2II66XY5YCDPG4JE13A3" localSheetId="0" hidden="1">#REF!</definedName>
    <definedName name="BEx3G2LL2II66XY5YCDPG4JE13A3" localSheetId="6" hidden="1">#REF!</definedName>
    <definedName name="BEx3G2LL2II66XY5YCDPG4JE13A3" localSheetId="9" hidden="1">#REF!</definedName>
    <definedName name="BEx3G2LL2II66XY5YCDPG4JE13A3" localSheetId="8" hidden="1">#REF!</definedName>
    <definedName name="BEx3G2LL2II66XY5YCDPG4JE13A3" hidden="1">#REF!</definedName>
    <definedName name="BEx3G2WA0DTYY9D8AGHHOBTPE2B2" localSheetId="7" hidden="1">#REF!</definedName>
    <definedName name="BEx3G2WA0DTYY9D8AGHHOBTPE2B2" localSheetId="12" hidden="1">#REF!</definedName>
    <definedName name="BEx3G2WA0DTYY9D8AGHHOBTPE2B2" localSheetId="10" hidden="1">#REF!</definedName>
    <definedName name="BEx3G2WA0DTYY9D8AGHHOBTPE2B2" localSheetId="0" hidden="1">#REF!</definedName>
    <definedName name="BEx3G2WA0DTYY9D8AGHHOBTPE2B2" localSheetId="6" hidden="1">#REF!</definedName>
    <definedName name="BEx3G2WA0DTYY9D8AGHHOBTPE2B2" localSheetId="9" hidden="1">#REF!</definedName>
    <definedName name="BEx3G2WA0DTYY9D8AGHHOBTPE2B2" localSheetId="8" hidden="1">#REF!</definedName>
    <definedName name="BEx3G2WA0DTYY9D8AGHHOBTPE2B2" hidden="1">#REF!</definedName>
    <definedName name="BEx3GCXR6IAS0B6WJ03GJVH7CO52" localSheetId="7" hidden="1">#REF!</definedName>
    <definedName name="BEx3GCXR6IAS0B6WJ03GJVH7CO52" localSheetId="12" hidden="1">#REF!</definedName>
    <definedName name="BEx3GCXR6IAS0B6WJ03GJVH7CO52" localSheetId="10" hidden="1">#REF!</definedName>
    <definedName name="BEx3GCXR6IAS0B6WJ03GJVH7CO52" localSheetId="0" hidden="1">#REF!</definedName>
    <definedName name="BEx3GCXR6IAS0B6WJ03GJVH7CO52" localSheetId="6" hidden="1">#REF!</definedName>
    <definedName name="BEx3GCXR6IAS0B6WJ03GJVH7CO52" localSheetId="9" hidden="1">#REF!</definedName>
    <definedName name="BEx3GCXR6IAS0B6WJ03GJVH7CO52" localSheetId="8" hidden="1">#REF!</definedName>
    <definedName name="BEx3GCXR6IAS0B6WJ03GJVH7CO52" hidden="1">#REF!</definedName>
    <definedName name="BEx3GEVV18SEQDI1JGY7EN6D1GT1" localSheetId="7" hidden="1">#REF!</definedName>
    <definedName name="BEx3GEVV18SEQDI1JGY7EN6D1GT1" localSheetId="12" hidden="1">#REF!</definedName>
    <definedName name="BEx3GEVV18SEQDI1JGY7EN6D1GT1" localSheetId="10" hidden="1">#REF!</definedName>
    <definedName name="BEx3GEVV18SEQDI1JGY7EN6D1GT1" localSheetId="0" hidden="1">#REF!</definedName>
    <definedName name="BEx3GEVV18SEQDI1JGY7EN6D1GT1" localSheetId="6" hidden="1">#REF!</definedName>
    <definedName name="BEx3GEVV18SEQDI1JGY7EN6D1GT1" localSheetId="9" hidden="1">#REF!</definedName>
    <definedName name="BEx3GEVV18SEQDI1JGY7EN6D1GT1" localSheetId="8" hidden="1">#REF!</definedName>
    <definedName name="BEx3GEVV18SEQDI1JGY7EN6D1GT1" hidden="1">#REF!</definedName>
    <definedName name="BEx3GKFH64MKQX61S7DYTZ15JCPY" localSheetId="7" hidden="1">#REF!</definedName>
    <definedName name="BEx3GKFH64MKQX61S7DYTZ15JCPY" localSheetId="12" hidden="1">#REF!</definedName>
    <definedName name="BEx3GKFH64MKQX61S7DYTZ15JCPY" localSheetId="10" hidden="1">#REF!</definedName>
    <definedName name="BEx3GKFH64MKQX61S7DYTZ15JCPY" localSheetId="0" hidden="1">#REF!</definedName>
    <definedName name="BEx3GKFH64MKQX61S7DYTZ15JCPY" localSheetId="6" hidden="1">#REF!</definedName>
    <definedName name="BEx3GKFH64MKQX61S7DYTZ15JCPY" localSheetId="9" hidden="1">#REF!</definedName>
    <definedName name="BEx3GKFH64MKQX61S7DYTZ15JCPY" localSheetId="8" hidden="1">#REF!</definedName>
    <definedName name="BEx3GKFH64MKQX61S7DYTZ15JCPY" hidden="1">#REF!</definedName>
    <definedName name="BEx3GMJ1Y6UU02DLRL0QXCEKDA6C" localSheetId="7" hidden="1">#REF!</definedName>
    <definedName name="BEx3GMJ1Y6UU02DLRL0QXCEKDA6C" localSheetId="12" hidden="1">#REF!</definedName>
    <definedName name="BEx3GMJ1Y6UU02DLRL0QXCEKDA6C" localSheetId="10" hidden="1">#REF!</definedName>
    <definedName name="BEx3GMJ1Y6UU02DLRL0QXCEKDA6C" localSheetId="0" hidden="1">#REF!</definedName>
    <definedName name="BEx3GMJ1Y6UU02DLRL0QXCEKDA6C" localSheetId="6" hidden="1">#REF!</definedName>
    <definedName name="BEx3GMJ1Y6UU02DLRL0QXCEKDA6C" localSheetId="9" hidden="1">#REF!</definedName>
    <definedName name="BEx3GMJ1Y6UU02DLRL0QXCEKDA6C" localSheetId="8" hidden="1">#REF!</definedName>
    <definedName name="BEx3GMJ1Y6UU02DLRL0QXCEKDA6C" hidden="1">#REF!</definedName>
    <definedName name="BEx3GN4LY0135CBDIN1TU2UEODGF" localSheetId="7" hidden="1">#REF!</definedName>
    <definedName name="BEx3GN4LY0135CBDIN1TU2UEODGF" localSheetId="12" hidden="1">#REF!</definedName>
    <definedName name="BEx3GN4LY0135CBDIN1TU2UEODGF" localSheetId="10" hidden="1">#REF!</definedName>
    <definedName name="BEx3GN4LY0135CBDIN1TU2UEODGF" localSheetId="0" hidden="1">#REF!</definedName>
    <definedName name="BEx3GN4LY0135CBDIN1TU2UEODGF" localSheetId="6" hidden="1">#REF!</definedName>
    <definedName name="BEx3GN4LY0135CBDIN1TU2UEODGF" localSheetId="9" hidden="1">#REF!</definedName>
    <definedName name="BEx3GN4LY0135CBDIN1TU2UEODGF" localSheetId="8" hidden="1">#REF!</definedName>
    <definedName name="BEx3GN4LY0135CBDIN1TU2UEODGF" hidden="1">#REF!</definedName>
    <definedName name="BEx3GPDH2AH4QKT4OOSN563XUHBD" localSheetId="7" hidden="1">#REF!</definedName>
    <definedName name="BEx3GPDH2AH4QKT4OOSN563XUHBD" localSheetId="12" hidden="1">#REF!</definedName>
    <definedName name="BEx3GPDH2AH4QKT4OOSN563XUHBD" localSheetId="10" hidden="1">#REF!</definedName>
    <definedName name="BEx3GPDH2AH4QKT4OOSN563XUHBD" localSheetId="0" hidden="1">#REF!</definedName>
    <definedName name="BEx3GPDH2AH4QKT4OOSN563XUHBD" localSheetId="6" hidden="1">#REF!</definedName>
    <definedName name="BEx3GPDH2AH4QKT4OOSN563XUHBD" localSheetId="9" hidden="1">#REF!</definedName>
    <definedName name="BEx3GPDH2AH4QKT4OOSN563XUHBD" localSheetId="8" hidden="1">#REF!</definedName>
    <definedName name="BEx3GPDH2AH4QKT4OOSN563XUHBD" hidden="1">#REF!</definedName>
    <definedName name="BEx3GRGZOH1A62SHC133FKNN9K23" localSheetId="7" hidden="1">#REF!</definedName>
    <definedName name="BEx3GRGZOH1A62SHC133FKNN9K23" localSheetId="12" hidden="1">#REF!</definedName>
    <definedName name="BEx3GRGZOH1A62SHC133FKNN9K23" localSheetId="10" hidden="1">#REF!</definedName>
    <definedName name="BEx3GRGZOH1A62SHC133FKNN9K23" localSheetId="0" hidden="1">#REF!</definedName>
    <definedName name="BEx3GRGZOH1A62SHC133FKNN9K23" localSheetId="6" hidden="1">#REF!</definedName>
    <definedName name="BEx3GRGZOH1A62SHC133FKNN9K23" localSheetId="9" hidden="1">#REF!</definedName>
    <definedName name="BEx3GRGZOH1A62SHC133FKNN9K23" localSheetId="8" hidden="1">#REF!</definedName>
    <definedName name="BEx3GRGZOH1A62SHC133FKNN9K23" hidden="1">#REF!</definedName>
    <definedName name="BEx3GS2LABKJSRV8GPZLJZVX7NMJ" localSheetId="7" hidden="1">#REF!</definedName>
    <definedName name="BEx3GS2LABKJSRV8GPZLJZVX7NMJ" localSheetId="12" hidden="1">#REF!</definedName>
    <definedName name="BEx3GS2LABKJSRV8GPZLJZVX7NMJ" localSheetId="10" hidden="1">#REF!</definedName>
    <definedName name="BEx3GS2LABKJSRV8GPZLJZVX7NMJ" localSheetId="0" hidden="1">#REF!</definedName>
    <definedName name="BEx3GS2LABKJSRV8GPZLJZVX7NMJ" localSheetId="6" hidden="1">#REF!</definedName>
    <definedName name="BEx3GS2LABKJSRV8GPZLJZVX7NMJ" localSheetId="9" hidden="1">#REF!</definedName>
    <definedName name="BEx3GS2LABKJSRV8GPZLJZVX7NMJ" localSheetId="8" hidden="1">#REF!</definedName>
    <definedName name="BEx3GS2LABKJSRV8GPZLJZVX7NMJ" hidden="1">#REF!</definedName>
    <definedName name="BEx3H05W7OEBR6W6YJKGD6W5M3I1" localSheetId="7" hidden="1">#REF!</definedName>
    <definedName name="BEx3H05W7OEBR6W6YJKGD6W5M3I1" localSheetId="12" hidden="1">#REF!</definedName>
    <definedName name="BEx3H05W7OEBR6W6YJKGD6W5M3I1" localSheetId="10" hidden="1">#REF!</definedName>
    <definedName name="BEx3H05W7OEBR6W6YJKGD6W5M3I1" localSheetId="0" hidden="1">#REF!</definedName>
    <definedName name="BEx3H05W7OEBR6W6YJKGD6W5M3I1" localSheetId="6" hidden="1">#REF!</definedName>
    <definedName name="BEx3H05W7OEBR6W6YJKGD6W5M3I1" localSheetId="9" hidden="1">#REF!</definedName>
    <definedName name="BEx3H05W7OEBR6W6YJKGD6W5M3I1" localSheetId="8" hidden="1">#REF!</definedName>
    <definedName name="BEx3H05W7OEBR6W6YJKGD6W5M3I1" hidden="1">#REF!</definedName>
    <definedName name="BEx3H244GCME7ZDNAXG6ZSJ64ZRE" localSheetId="7" hidden="1">#REF!</definedName>
    <definedName name="BEx3H244GCME7ZDNAXG6ZSJ64ZRE" localSheetId="12" hidden="1">#REF!</definedName>
    <definedName name="BEx3H244GCME7ZDNAXG6ZSJ64ZRE" localSheetId="10" hidden="1">#REF!</definedName>
    <definedName name="BEx3H244GCME7ZDNAXG6ZSJ64ZRE" localSheetId="0" hidden="1">#REF!</definedName>
    <definedName name="BEx3H244GCME7ZDNAXG6ZSJ64ZRE" localSheetId="6" hidden="1">#REF!</definedName>
    <definedName name="BEx3H244GCME7ZDNAXG6ZSJ64ZRE" localSheetId="9" hidden="1">#REF!</definedName>
    <definedName name="BEx3H244GCME7ZDNAXG6ZSJ64ZRE" localSheetId="8" hidden="1">#REF!</definedName>
    <definedName name="BEx3H244GCME7ZDNAXG6ZSJ64ZRE" hidden="1">#REF!</definedName>
    <definedName name="BEx3H5UX2GZFZZT657YR76RHW5I6" localSheetId="7" hidden="1">#REF!</definedName>
    <definedName name="BEx3H5UX2GZFZZT657YR76RHW5I6" localSheetId="12" hidden="1">#REF!</definedName>
    <definedName name="BEx3H5UX2GZFZZT657YR76RHW5I6" localSheetId="10" hidden="1">#REF!</definedName>
    <definedName name="BEx3H5UX2GZFZZT657YR76RHW5I6" localSheetId="0" hidden="1">#REF!</definedName>
    <definedName name="BEx3H5UX2GZFZZT657YR76RHW5I6" localSheetId="6" hidden="1">#REF!</definedName>
    <definedName name="BEx3H5UX2GZFZZT657YR76RHW5I6" localSheetId="9" hidden="1">#REF!</definedName>
    <definedName name="BEx3H5UX2GZFZZT657YR76RHW5I6" localSheetId="8" hidden="1">#REF!</definedName>
    <definedName name="BEx3H5UX2GZFZZT657YR76RHW5I6" hidden="1">#REF!</definedName>
    <definedName name="BEx3HACPKDZVUOS9WBDCCFJB46DK" localSheetId="7" hidden="1">#REF!</definedName>
    <definedName name="BEx3HACPKDZVUOS9WBDCCFJB46DK" localSheetId="12" hidden="1">#REF!</definedName>
    <definedName name="BEx3HACPKDZVUOS9WBDCCFJB46DK" localSheetId="10" hidden="1">#REF!</definedName>
    <definedName name="BEx3HACPKDZVUOS9WBDCCFJB46DK" localSheetId="0" hidden="1">#REF!</definedName>
    <definedName name="BEx3HACPKDZVUOS9WBDCCFJB46DK" localSheetId="6" hidden="1">#REF!</definedName>
    <definedName name="BEx3HACPKDZVUOS9WBDCCFJB46DK" localSheetId="9" hidden="1">#REF!</definedName>
    <definedName name="BEx3HACPKDZVUOS9WBDCCFJB46DK" localSheetId="8" hidden="1">#REF!</definedName>
    <definedName name="BEx3HACPKDZVUOS9WBDCCFJB46DK" hidden="1">#REF!</definedName>
    <definedName name="BEx3HMSEFOP6DBM4R97XA6B7NFG6" localSheetId="7" hidden="1">#REF!</definedName>
    <definedName name="BEx3HMSEFOP6DBM4R97XA6B7NFG6" localSheetId="12" hidden="1">#REF!</definedName>
    <definedName name="BEx3HMSEFOP6DBM4R97XA6B7NFG6" localSheetId="10" hidden="1">#REF!</definedName>
    <definedName name="BEx3HMSEFOP6DBM4R97XA6B7NFG6" localSheetId="0" hidden="1">#REF!</definedName>
    <definedName name="BEx3HMSEFOP6DBM4R97XA6B7NFG6" localSheetId="6" hidden="1">#REF!</definedName>
    <definedName name="BEx3HMSEFOP6DBM4R97XA6B7NFG6" localSheetId="9" hidden="1">#REF!</definedName>
    <definedName name="BEx3HMSEFOP6DBM4R97XA6B7NFG6" localSheetId="8" hidden="1">#REF!</definedName>
    <definedName name="BEx3HMSEFOP6DBM4R97XA6B7NFG6" hidden="1">#REF!</definedName>
    <definedName name="BEx3HWJ5SQSD2CVCQNR183X44FR8" localSheetId="7" hidden="1">#REF!</definedName>
    <definedName name="BEx3HWJ5SQSD2CVCQNR183X44FR8" localSheetId="12" hidden="1">#REF!</definedName>
    <definedName name="BEx3HWJ5SQSD2CVCQNR183X44FR8" localSheetId="10" hidden="1">#REF!</definedName>
    <definedName name="BEx3HWJ5SQSD2CVCQNR183X44FR8" localSheetId="0" hidden="1">#REF!</definedName>
    <definedName name="BEx3HWJ5SQSD2CVCQNR183X44FR8" localSheetId="6" hidden="1">#REF!</definedName>
    <definedName name="BEx3HWJ5SQSD2CVCQNR183X44FR8" localSheetId="9" hidden="1">#REF!</definedName>
    <definedName name="BEx3HWJ5SQSD2CVCQNR183X44FR8" localSheetId="8" hidden="1">#REF!</definedName>
    <definedName name="BEx3HWJ5SQSD2CVCQNR183X44FR8" hidden="1">#REF!</definedName>
    <definedName name="BEx3I09YVXO0G4X7KGSA4WGORM35" localSheetId="7" hidden="1">#REF!</definedName>
    <definedName name="BEx3I09YVXO0G4X7KGSA4WGORM35" localSheetId="12" hidden="1">#REF!</definedName>
    <definedName name="BEx3I09YVXO0G4X7KGSA4WGORM35" localSheetId="10" hidden="1">#REF!</definedName>
    <definedName name="BEx3I09YVXO0G4X7KGSA4WGORM35" localSheetId="0" hidden="1">#REF!</definedName>
    <definedName name="BEx3I09YVXO0G4X7KGSA4WGORM35" localSheetId="6" hidden="1">#REF!</definedName>
    <definedName name="BEx3I09YVXO0G4X7KGSA4WGORM35" localSheetId="9" hidden="1">#REF!</definedName>
    <definedName name="BEx3I09YVXO0G4X7KGSA4WGORM35" localSheetId="8" hidden="1">#REF!</definedName>
    <definedName name="BEx3I09YVXO0G4X7KGSA4WGORM35" hidden="1">#REF!</definedName>
    <definedName name="BEx3I3KN8WAL54AYYACGCUM43J9W" localSheetId="7" hidden="1">#REF!</definedName>
    <definedName name="BEx3I3KN8WAL54AYYACGCUM43J9W" localSheetId="12" hidden="1">#REF!</definedName>
    <definedName name="BEx3I3KN8WAL54AYYACGCUM43J9W" localSheetId="10" hidden="1">#REF!</definedName>
    <definedName name="BEx3I3KN8WAL54AYYACGCUM43J9W" localSheetId="0" hidden="1">#REF!</definedName>
    <definedName name="BEx3I3KN8WAL54AYYACGCUM43J9W" localSheetId="6" hidden="1">#REF!</definedName>
    <definedName name="BEx3I3KN8WAL54AYYACGCUM43J9W" localSheetId="9" hidden="1">#REF!</definedName>
    <definedName name="BEx3I3KN8WAL54AYYACGCUM43J9W" localSheetId="8" hidden="1">#REF!</definedName>
    <definedName name="BEx3I3KN8WAL54AYYACGCUM43J9W" hidden="1">#REF!</definedName>
    <definedName name="BEx3ICF1GY8HQEBIU9S43PDJ90BX" localSheetId="7" hidden="1">#REF!</definedName>
    <definedName name="BEx3ICF1GY8HQEBIU9S43PDJ90BX" localSheetId="12" hidden="1">#REF!</definedName>
    <definedName name="BEx3ICF1GY8HQEBIU9S43PDJ90BX" localSheetId="10" hidden="1">#REF!</definedName>
    <definedName name="BEx3ICF1GY8HQEBIU9S43PDJ90BX" localSheetId="0" hidden="1">#REF!</definedName>
    <definedName name="BEx3ICF1GY8HQEBIU9S43PDJ90BX" localSheetId="6" hidden="1">#REF!</definedName>
    <definedName name="BEx3ICF1GY8HQEBIU9S43PDJ90BX" localSheetId="9" hidden="1">#REF!</definedName>
    <definedName name="BEx3ICF1GY8HQEBIU9S43PDJ90BX" localSheetId="8" hidden="1">#REF!</definedName>
    <definedName name="BEx3ICF1GY8HQEBIU9S43PDJ90BX" hidden="1">#REF!</definedName>
    <definedName name="BEx3IYAH2DEBFWO8F94H4MXE3RLY" localSheetId="7" hidden="1">#REF!</definedName>
    <definedName name="BEx3IYAH2DEBFWO8F94H4MXE3RLY" localSheetId="12" hidden="1">#REF!</definedName>
    <definedName name="BEx3IYAH2DEBFWO8F94H4MXE3RLY" localSheetId="10" hidden="1">#REF!</definedName>
    <definedName name="BEx3IYAH2DEBFWO8F94H4MXE3RLY" localSheetId="0" hidden="1">#REF!</definedName>
    <definedName name="BEx3IYAH2DEBFWO8F94H4MXE3RLY" localSheetId="6" hidden="1">#REF!</definedName>
    <definedName name="BEx3IYAH2DEBFWO8F94H4MXE3RLY" localSheetId="9" hidden="1">#REF!</definedName>
    <definedName name="BEx3IYAH2DEBFWO8F94H4MXE3RLY" localSheetId="8" hidden="1">#REF!</definedName>
    <definedName name="BEx3IYAH2DEBFWO8F94H4MXE3RLY" hidden="1">#REF!</definedName>
    <definedName name="BEx3IZSG3932LSWHR5YV78IVRPCK" localSheetId="7" hidden="1">#REF!</definedName>
    <definedName name="BEx3IZSG3932LSWHR5YV78IVRPCK" localSheetId="12" hidden="1">#REF!</definedName>
    <definedName name="BEx3IZSG3932LSWHR5YV78IVRPCK" localSheetId="10" hidden="1">#REF!</definedName>
    <definedName name="BEx3IZSG3932LSWHR5YV78IVRPCK" localSheetId="0" hidden="1">#REF!</definedName>
    <definedName name="BEx3IZSG3932LSWHR5YV78IVRPCK" localSheetId="6" hidden="1">#REF!</definedName>
    <definedName name="BEx3IZSG3932LSWHR5YV78IVRPCK" localSheetId="9" hidden="1">#REF!</definedName>
    <definedName name="BEx3IZSG3932LSWHR5YV78IVRPCK" localSheetId="8" hidden="1">#REF!</definedName>
    <definedName name="BEx3IZSG3932LSWHR5YV78IVRPCK" hidden="1">#REF!</definedName>
    <definedName name="BEx3IZXXSYEW50379N2EAFWO8DZV" localSheetId="7" hidden="1">#REF!</definedName>
    <definedName name="BEx3IZXXSYEW50379N2EAFWO8DZV" localSheetId="12" hidden="1">#REF!</definedName>
    <definedName name="BEx3IZXXSYEW50379N2EAFWO8DZV" localSheetId="10" hidden="1">#REF!</definedName>
    <definedName name="BEx3IZXXSYEW50379N2EAFWO8DZV" localSheetId="0" hidden="1">#REF!</definedName>
    <definedName name="BEx3IZXXSYEW50379N2EAFWO8DZV" localSheetId="6" hidden="1">#REF!</definedName>
    <definedName name="BEx3IZXXSYEW50379N2EAFWO8DZV" localSheetId="9" hidden="1">#REF!</definedName>
    <definedName name="BEx3IZXXSYEW50379N2EAFWO8DZV" localSheetId="8" hidden="1">#REF!</definedName>
    <definedName name="BEx3IZXXSYEW50379N2EAFWO8DZV" hidden="1">#REF!</definedName>
    <definedName name="BEx3J1VZVGTKT4ATPO9O5JCSFTTR" localSheetId="7" hidden="1">#REF!</definedName>
    <definedName name="BEx3J1VZVGTKT4ATPO9O5JCSFTTR" localSheetId="12" hidden="1">#REF!</definedName>
    <definedName name="BEx3J1VZVGTKT4ATPO9O5JCSFTTR" localSheetId="10" hidden="1">#REF!</definedName>
    <definedName name="BEx3J1VZVGTKT4ATPO9O5JCSFTTR" localSheetId="0" hidden="1">#REF!</definedName>
    <definedName name="BEx3J1VZVGTKT4ATPO9O5JCSFTTR" localSheetId="6" hidden="1">#REF!</definedName>
    <definedName name="BEx3J1VZVGTKT4ATPO9O5JCSFTTR" localSheetId="9" hidden="1">#REF!</definedName>
    <definedName name="BEx3J1VZVGTKT4ATPO9O5JCSFTTR" localSheetId="8" hidden="1">#REF!</definedName>
    <definedName name="BEx3J1VZVGTKT4ATPO9O5JCSFTTR" hidden="1">#REF!</definedName>
    <definedName name="BEx3JC2TY7JNAAC3L7QHVPQXLGQ8" localSheetId="7" hidden="1">#REF!</definedName>
    <definedName name="BEx3JC2TY7JNAAC3L7QHVPQXLGQ8" localSheetId="12" hidden="1">#REF!</definedName>
    <definedName name="BEx3JC2TY7JNAAC3L7QHVPQXLGQ8" localSheetId="10" hidden="1">#REF!</definedName>
    <definedName name="BEx3JC2TY7JNAAC3L7QHVPQXLGQ8" localSheetId="0" hidden="1">#REF!</definedName>
    <definedName name="BEx3JC2TY7JNAAC3L7QHVPQXLGQ8" localSheetId="6" hidden="1">#REF!</definedName>
    <definedName name="BEx3JC2TY7JNAAC3L7QHVPQXLGQ8" localSheetId="9" hidden="1">#REF!</definedName>
    <definedName name="BEx3JC2TY7JNAAC3L7QHVPQXLGQ8" localSheetId="8" hidden="1">#REF!</definedName>
    <definedName name="BEx3JC2TY7JNAAC3L7QHVPQXLGQ8" hidden="1">#REF!</definedName>
    <definedName name="BEx3JMF5D7ODCJ7THAJTC1GFSG95" localSheetId="7" hidden="1">#REF!</definedName>
    <definedName name="BEx3JMF5D7ODCJ7THAJTC1GFSG95" localSheetId="12" hidden="1">#REF!</definedName>
    <definedName name="BEx3JMF5D7ODCJ7THAJTC1GFSG95" localSheetId="10" hidden="1">#REF!</definedName>
    <definedName name="BEx3JMF5D7ODCJ7THAJTC1GFSG95" localSheetId="0" hidden="1">#REF!</definedName>
    <definedName name="BEx3JMF5D7ODCJ7THAJTC1GFSG95" localSheetId="6" hidden="1">#REF!</definedName>
    <definedName name="BEx3JMF5D7ODCJ7THAJTC1GFSG95" localSheetId="9" hidden="1">#REF!</definedName>
    <definedName name="BEx3JMF5D7ODCJ7THAJTC1GFSG95" localSheetId="8" hidden="1">#REF!</definedName>
    <definedName name="BEx3JMF5D7ODCJ7THAJTC1GFSG95" hidden="1">#REF!</definedName>
    <definedName name="BEx3JX23SYDIGOGM4Y0CQFBW8ZBV" localSheetId="7" hidden="1">#REF!</definedName>
    <definedName name="BEx3JX23SYDIGOGM4Y0CQFBW8ZBV" localSheetId="12" hidden="1">#REF!</definedName>
    <definedName name="BEx3JX23SYDIGOGM4Y0CQFBW8ZBV" localSheetId="10" hidden="1">#REF!</definedName>
    <definedName name="BEx3JX23SYDIGOGM4Y0CQFBW8ZBV" localSheetId="0" hidden="1">#REF!</definedName>
    <definedName name="BEx3JX23SYDIGOGM4Y0CQFBW8ZBV" localSheetId="6" hidden="1">#REF!</definedName>
    <definedName name="BEx3JX23SYDIGOGM4Y0CQFBW8ZBV" localSheetId="9" hidden="1">#REF!</definedName>
    <definedName name="BEx3JX23SYDIGOGM4Y0CQFBW8ZBV" localSheetId="8" hidden="1">#REF!</definedName>
    <definedName name="BEx3JX23SYDIGOGM4Y0CQFBW8ZBV" hidden="1">#REF!</definedName>
    <definedName name="BEx3JXCXCVBZJGV5VEG9MJEI01AL" localSheetId="7" hidden="1">#REF!</definedName>
    <definedName name="BEx3JXCXCVBZJGV5VEG9MJEI01AL" localSheetId="12" hidden="1">#REF!</definedName>
    <definedName name="BEx3JXCXCVBZJGV5VEG9MJEI01AL" localSheetId="10" hidden="1">#REF!</definedName>
    <definedName name="BEx3JXCXCVBZJGV5VEG9MJEI01AL" localSheetId="0" hidden="1">#REF!</definedName>
    <definedName name="BEx3JXCXCVBZJGV5VEG9MJEI01AL" localSheetId="6" hidden="1">#REF!</definedName>
    <definedName name="BEx3JXCXCVBZJGV5VEG9MJEI01AL" localSheetId="9" hidden="1">#REF!</definedName>
    <definedName name="BEx3JXCXCVBZJGV5VEG9MJEI01AL" localSheetId="8" hidden="1">#REF!</definedName>
    <definedName name="BEx3JXCXCVBZJGV5VEG9MJEI01AL" hidden="1">#REF!</definedName>
    <definedName name="BEx3JYK2N7X59TPJSKYZ77ENY8SS" localSheetId="7" hidden="1">#REF!</definedName>
    <definedName name="BEx3JYK2N7X59TPJSKYZ77ENY8SS" localSheetId="12" hidden="1">#REF!</definedName>
    <definedName name="BEx3JYK2N7X59TPJSKYZ77ENY8SS" localSheetId="10" hidden="1">#REF!</definedName>
    <definedName name="BEx3JYK2N7X59TPJSKYZ77ENY8SS" localSheetId="0" hidden="1">#REF!</definedName>
    <definedName name="BEx3JYK2N7X59TPJSKYZ77ENY8SS" localSheetId="6" hidden="1">#REF!</definedName>
    <definedName name="BEx3JYK2N7X59TPJSKYZ77ENY8SS" localSheetId="9" hidden="1">#REF!</definedName>
    <definedName name="BEx3JYK2N7X59TPJSKYZ77ENY8SS" localSheetId="8" hidden="1">#REF!</definedName>
    <definedName name="BEx3JYK2N7X59TPJSKYZ77ENY8SS" hidden="1">#REF!</definedName>
    <definedName name="BEx3K13PSDK50JLCLD0GX8L4TWAH" localSheetId="7" hidden="1">#REF!</definedName>
    <definedName name="BEx3K13PSDK50JLCLD0GX8L4TWAH" localSheetId="12" hidden="1">#REF!</definedName>
    <definedName name="BEx3K13PSDK50JLCLD0GX8L4TWAH" localSheetId="10" hidden="1">#REF!</definedName>
    <definedName name="BEx3K13PSDK50JLCLD0GX8L4TWAH" localSheetId="0" hidden="1">#REF!</definedName>
    <definedName name="BEx3K13PSDK50JLCLD0GX8L4TWAH" localSheetId="6" hidden="1">#REF!</definedName>
    <definedName name="BEx3K13PSDK50JLCLD0GX8L4TWAH" localSheetId="9" hidden="1">#REF!</definedName>
    <definedName name="BEx3K13PSDK50JLCLD0GX8L4TWAH" localSheetId="8" hidden="1">#REF!</definedName>
    <definedName name="BEx3K13PSDK50JLCLD0GX8L4TWAH" hidden="1">#REF!</definedName>
    <definedName name="BEx3K4EII7GU1CG0BN7UL15M6J8Z" localSheetId="7" hidden="1">#REF!</definedName>
    <definedName name="BEx3K4EII7GU1CG0BN7UL15M6J8Z" localSheetId="12" hidden="1">#REF!</definedName>
    <definedName name="BEx3K4EII7GU1CG0BN7UL15M6J8Z" localSheetId="10" hidden="1">#REF!</definedName>
    <definedName name="BEx3K4EII7GU1CG0BN7UL15M6J8Z" localSheetId="0" hidden="1">#REF!</definedName>
    <definedName name="BEx3K4EII7GU1CG0BN7UL15M6J8Z" localSheetId="6" hidden="1">#REF!</definedName>
    <definedName name="BEx3K4EII7GU1CG0BN7UL15M6J8Z" localSheetId="9" hidden="1">#REF!</definedName>
    <definedName name="BEx3K4EII7GU1CG0BN7UL15M6J8Z" localSheetId="8" hidden="1">#REF!</definedName>
    <definedName name="BEx3K4EII7GU1CG0BN7UL15M6J8Z" hidden="1">#REF!</definedName>
    <definedName name="BEx3K4ZXQUQ2KYZF74B84SO48XMW" localSheetId="7" hidden="1">#REF!</definedName>
    <definedName name="BEx3K4ZXQUQ2KYZF74B84SO48XMW" localSheetId="12" hidden="1">#REF!</definedName>
    <definedName name="BEx3K4ZXQUQ2KYZF74B84SO48XMW" localSheetId="10" hidden="1">#REF!</definedName>
    <definedName name="BEx3K4ZXQUQ2KYZF74B84SO48XMW" localSheetId="0" hidden="1">#REF!</definedName>
    <definedName name="BEx3K4ZXQUQ2KYZF74B84SO48XMW" localSheetId="6" hidden="1">#REF!</definedName>
    <definedName name="BEx3K4ZXQUQ2KYZF74B84SO48XMW" localSheetId="9" hidden="1">#REF!</definedName>
    <definedName name="BEx3K4ZXQUQ2KYZF74B84SO48XMW" localSheetId="8" hidden="1">#REF!</definedName>
    <definedName name="BEx3K4ZXQUQ2KYZF74B84SO48XMW" hidden="1">#REF!</definedName>
    <definedName name="BEx3KEFXUCVNVPH7KSEGAZYX13B5" localSheetId="7" hidden="1">#REF!</definedName>
    <definedName name="BEx3KEFXUCVNVPH7KSEGAZYX13B5" localSheetId="12" hidden="1">#REF!</definedName>
    <definedName name="BEx3KEFXUCVNVPH7KSEGAZYX13B5" localSheetId="10" hidden="1">#REF!</definedName>
    <definedName name="BEx3KEFXUCVNVPH7KSEGAZYX13B5" localSheetId="0" hidden="1">#REF!</definedName>
    <definedName name="BEx3KEFXUCVNVPH7KSEGAZYX13B5" localSheetId="6" hidden="1">#REF!</definedName>
    <definedName name="BEx3KEFXUCVNVPH7KSEGAZYX13B5" localSheetId="9" hidden="1">#REF!</definedName>
    <definedName name="BEx3KEFXUCVNVPH7KSEGAZYX13B5" localSheetId="8" hidden="1">#REF!</definedName>
    <definedName name="BEx3KEFXUCVNVPH7KSEGAZYX13B5" hidden="1">#REF!</definedName>
    <definedName name="BEx3KFXUAF6YXAA47B7Q6X9B3VGB" localSheetId="7" hidden="1">#REF!</definedName>
    <definedName name="BEx3KFXUAF6YXAA47B7Q6X9B3VGB" localSheetId="12" hidden="1">#REF!</definedName>
    <definedName name="BEx3KFXUAF6YXAA47B7Q6X9B3VGB" localSheetId="10" hidden="1">#REF!</definedName>
    <definedName name="BEx3KFXUAF6YXAA47B7Q6X9B3VGB" localSheetId="0" hidden="1">#REF!</definedName>
    <definedName name="BEx3KFXUAF6YXAA47B7Q6X9B3VGB" localSheetId="6" hidden="1">#REF!</definedName>
    <definedName name="BEx3KFXUAF6YXAA47B7Q6X9B3VGB" localSheetId="9" hidden="1">#REF!</definedName>
    <definedName name="BEx3KFXUAF6YXAA47B7Q6X9B3VGB" localSheetId="8" hidden="1">#REF!</definedName>
    <definedName name="BEx3KFXUAF6YXAA47B7Q6X9B3VGB" hidden="1">#REF!</definedName>
    <definedName name="BEx3KIXQYOGMPK4WJJAVBRX4NR28" localSheetId="7" hidden="1">#REF!</definedName>
    <definedName name="BEx3KIXQYOGMPK4WJJAVBRX4NR28" localSheetId="12" hidden="1">#REF!</definedName>
    <definedName name="BEx3KIXQYOGMPK4WJJAVBRX4NR28" localSheetId="10" hidden="1">#REF!</definedName>
    <definedName name="BEx3KIXQYOGMPK4WJJAVBRX4NR28" localSheetId="0" hidden="1">#REF!</definedName>
    <definedName name="BEx3KIXQYOGMPK4WJJAVBRX4NR28" localSheetId="6" hidden="1">#REF!</definedName>
    <definedName name="BEx3KIXQYOGMPK4WJJAVBRX4NR28" localSheetId="9" hidden="1">#REF!</definedName>
    <definedName name="BEx3KIXQYOGMPK4WJJAVBRX4NR28" localSheetId="8" hidden="1">#REF!</definedName>
    <definedName name="BEx3KIXQYOGMPK4WJJAVBRX4NR28" hidden="1">#REF!</definedName>
    <definedName name="BEx3KJOMVOSFZVJUL3GKCNP6DQDS" localSheetId="7" hidden="1">#REF!</definedName>
    <definedName name="BEx3KJOMVOSFZVJUL3GKCNP6DQDS" localSheetId="12" hidden="1">#REF!</definedName>
    <definedName name="BEx3KJOMVOSFZVJUL3GKCNP6DQDS" localSheetId="10" hidden="1">#REF!</definedName>
    <definedName name="BEx3KJOMVOSFZVJUL3GKCNP6DQDS" localSheetId="0" hidden="1">#REF!</definedName>
    <definedName name="BEx3KJOMVOSFZVJUL3GKCNP6DQDS" localSheetId="6" hidden="1">#REF!</definedName>
    <definedName name="BEx3KJOMVOSFZVJUL3GKCNP6DQDS" localSheetId="9" hidden="1">#REF!</definedName>
    <definedName name="BEx3KJOMVOSFZVJUL3GKCNP6DQDS" localSheetId="8" hidden="1">#REF!</definedName>
    <definedName name="BEx3KJOMVOSFZVJUL3GKCNP6DQDS" hidden="1">#REF!</definedName>
    <definedName name="BEx3KP2VRBMORK0QEAZUYCXL3DHJ" localSheetId="7" hidden="1">#REF!</definedName>
    <definedName name="BEx3KP2VRBMORK0QEAZUYCXL3DHJ" localSheetId="12" hidden="1">#REF!</definedName>
    <definedName name="BEx3KP2VRBMORK0QEAZUYCXL3DHJ" localSheetId="10" hidden="1">#REF!</definedName>
    <definedName name="BEx3KP2VRBMORK0QEAZUYCXL3DHJ" localSheetId="0" hidden="1">#REF!</definedName>
    <definedName name="BEx3KP2VRBMORK0QEAZUYCXL3DHJ" localSheetId="6" hidden="1">#REF!</definedName>
    <definedName name="BEx3KP2VRBMORK0QEAZUYCXL3DHJ" localSheetId="9" hidden="1">#REF!</definedName>
    <definedName name="BEx3KP2VRBMORK0QEAZUYCXL3DHJ" localSheetId="8" hidden="1">#REF!</definedName>
    <definedName name="BEx3KP2VRBMORK0QEAZUYCXL3DHJ" hidden="1">#REF!</definedName>
    <definedName name="BEx3L4IN3LI4C26SITKTGAH27CDU" localSheetId="7" hidden="1">#REF!</definedName>
    <definedName name="BEx3L4IN3LI4C26SITKTGAH27CDU" localSheetId="12" hidden="1">#REF!</definedName>
    <definedName name="BEx3L4IN3LI4C26SITKTGAH27CDU" localSheetId="10" hidden="1">#REF!</definedName>
    <definedName name="BEx3L4IN3LI4C26SITKTGAH27CDU" localSheetId="0" hidden="1">#REF!</definedName>
    <definedName name="BEx3L4IN3LI4C26SITKTGAH27CDU" localSheetId="6" hidden="1">#REF!</definedName>
    <definedName name="BEx3L4IN3LI4C26SITKTGAH27CDU" localSheetId="9" hidden="1">#REF!</definedName>
    <definedName name="BEx3L4IN3LI4C26SITKTGAH27CDU" localSheetId="8" hidden="1">#REF!</definedName>
    <definedName name="BEx3L4IN3LI4C26SITKTGAH27CDU" hidden="1">#REF!</definedName>
    <definedName name="BEx3L4YQ0J7ZU0M5QM6YIPCEYC9K" localSheetId="7" hidden="1">#REF!</definedName>
    <definedName name="BEx3L4YQ0J7ZU0M5QM6YIPCEYC9K" localSheetId="12" hidden="1">#REF!</definedName>
    <definedName name="BEx3L4YQ0J7ZU0M5QM6YIPCEYC9K" localSheetId="10" hidden="1">#REF!</definedName>
    <definedName name="BEx3L4YQ0J7ZU0M5QM6YIPCEYC9K" localSheetId="0" hidden="1">#REF!</definedName>
    <definedName name="BEx3L4YQ0J7ZU0M5QM6YIPCEYC9K" localSheetId="6" hidden="1">#REF!</definedName>
    <definedName name="BEx3L4YQ0J7ZU0M5QM6YIPCEYC9K" localSheetId="9" hidden="1">#REF!</definedName>
    <definedName name="BEx3L4YQ0J7ZU0M5QM6YIPCEYC9K" localSheetId="8" hidden="1">#REF!</definedName>
    <definedName name="BEx3L4YQ0J7ZU0M5QM6YIPCEYC9K" hidden="1">#REF!</definedName>
    <definedName name="BEx3L60DJOR7NQN42G7YSAODP1EX" localSheetId="7" hidden="1">#REF!</definedName>
    <definedName name="BEx3L60DJOR7NQN42G7YSAODP1EX" localSheetId="12" hidden="1">#REF!</definedName>
    <definedName name="BEx3L60DJOR7NQN42G7YSAODP1EX" localSheetId="10" hidden="1">#REF!</definedName>
    <definedName name="BEx3L60DJOR7NQN42G7YSAODP1EX" localSheetId="0" hidden="1">#REF!</definedName>
    <definedName name="BEx3L60DJOR7NQN42G7YSAODP1EX" localSheetId="6" hidden="1">#REF!</definedName>
    <definedName name="BEx3L60DJOR7NQN42G7YSAODP1EX" localSheetId="9" hidden="1">#REF!</definedName>
    <definedName name="BEx3L60DJOR7NQN42G7YSAODP1EX" localSheetId="8" hidden="1">#REF!</definedName>
    <definedName name="BEx3L60DJOR7NQN42G7YSAODP1EX" hidden="1">#REF!</definedName>
    <definedName name="BEx3L7D0PI38HWZ7VADU16C9E33D" localSheetId="7" hidden="1">#REF!</definedName>
    <definedName name="BEx3L7D0PI38HWZ7VADU16C9E33D" localSheetId="12" hidden="1">#REF!</definedName>
    <definedName name="BEx3L7D0PI38HWZ7VADU16C9E33D" localSheetId="10" hidden="1">#REF!</definedName>
    <definedName name="BEx3L7D0PI38HWZ7VADU16C9E33D" localSheetId="0" hidden="1">#REF!</definedName>
    <definedName name="BEx3L7D0PI38HWZ7VADU16C9E33D" localSheetId="6" hidden="1">#REF!</definedName>
    <definedName name="BEx3L7D0PI38HWZ7VADU16C9E33D" localSheetId="9" hidden="1">#REF!</definedName>
    <definedName name="BEx3L7D0PI38HWZ7VADU16C9E33D" localSheetId="8" hidden="1">#REF!</definedName>
    <definedName name="BEx3L7D0PI38HWZ7VADU16C9E33D" hidden="1">#REF!</definedName>
    <definedName name="BEx3LANPY1HT49TAH98H4B9RC1D4" localSheetId="12" hidden="1">#REF!</definedName>
    <definedName name="BEx3LANPY1HT49TAH98H4B9RC1D4" localSheetId="10" hidden="1">#REF!</definedName>
    <definedName name="BEx3LANPY1HT49TAH98H4B9RC1D4" localSheetId="0" hidden="1">#REF!</definedName>
    <definedName name="BEx3LANPY1HT49TAH98H4B9RC1D4" localSheetId="9" hidden="1">#REF!</definedName>
    <definedName name="BEx3LANPY1HT49TAH98H4B9RC1D4" hidden="1">#REF!</definedName>
    <definedName name="BEx3LM1PR4Y7KINKMTMKR984GX8Q" localSheetId="7" hidden="1">#REF!</definedName>
    <definedName name="BEx3LM1PR4Y7KINKMTMKR984GX8Q" localSheetId="12" hidden="1">#REF!</definedName>
    <definedName name="BEx3LM1PR4Y7KINKMTMKR984GX8Q" localSheetId="10" hidden="1">#REF!</definedName>
    <definedName name="BEx3LM1PR4Y7KINKMTMKR984GX8Q" localSheetId="0" hidden="1">#REF!</definedName>
    <definedName name="BEx3LM1PR4Y7KINKMTMKR984GX8Q" localSheetId="6" hidden="1">#REF!</definedName>
    <definedName name="BEx3LM1PR4Y7KINKMTMKR984GX8Q" localSheetId="9" hidden="1">#REF!</definedName>
    <definedName name="BEx3LM1PR4Y7KINKMTMKR984GX8Q" localSheetId="8" hidden="1">#REF!</definedName>
    <definedName name="BEx3LM1PR4Y7KINKMTMKR984GX8Q" hidden="1">#REF!</definedName>
    <definedName name="BEx3LM1PWWC9WH0R5TX5K06V559U" localSheetId="7" hidden="1">#REF!</definedName>
    <definedName name="BEx3LM1PWWC9WH0R5TX5K06V559U" localSheetId="12" hidden="1">#REF!</definedName>
    <definedName name="BEx3LM1PWWC9WH0R5TX5K06V559U" localSheetId="10" hidden="1">#REF!</definedName>
    <definedName name="BEx3LM1PWWC9WH0R5TX5K06V559U" localSheetId="0" hidden="1">#REF!</definedName>
    <definedName name="BEx3LM1PWWC9WH0R5TX5K06V559U" localSheetId="6" hidden="1">#REF!</definedName>
    <definedName name="BEx3LM1PWWC9WH0R5TX5K06V559U" localSheetId="9" hidden="1">#REF!</definedName>
    <definedName name="BEx3LM1PWWC9WH0R5TX5K06V559U" localSheetId="8" hidden="1">#REF!</definedName>
    <definedName name="BEx3LM1PWWC9WH0R5TX5K06V559U" hidden="1">#REF!</definedName>
    <definedName name="BEx3LPCEZ1C0XEKNCM3YT09JWCUO" localSheetId="7" hidden="1">#REF!</definedName>
    <definedName name="BEx3LPCEZ1C0XEKNCM3YT09JWCUO" localSheetId="12" hidden="1">#REF!</definedName>
    <definedName name="BEx3LPCEZ1C0XEKNCM3YT09JWCUO" localSheetId="10" hidden="1">#REF!</definedName>
    <definedName name="BEx3LPCEZ1C0XEKNCM3YT09JWCUO" localSheetId="0" hidden="1">#REF!</definedName>
    <definedName name="BEx3LPCEZ1C0XEKNCM3YT09JWCUO" localSheetId="6" hidden="1">#REF!</definedName>
    <definedName name="BEx3LPCEZ1C0XEKNCM3YT09JWCUO" localSheetId="9" hidden="1">#REF!</definedName>
    <definedName name="BEx3LPCEZ1C0XEKNCM3YT09JWCUO" localSheetId="8" hidden="1">#REF!</definedName>
    <definedName name="BEx3LPCEZ1C0XEKNCM3YT09JWCUO" hidden="1">#REF!</definedName>
    <definedName name="BEx3LSXW33WR1ECIMRYUPFBJXGGH" localSheetId="7" hidden="1">#REF!</definedName>
    <definedName name="BEx3LSXW33WR1ECIMRYUPFBJXGGH" localSheetId="12" hidden="1">#REF!</definedName>
    <definedName name="BEx3LSXW33WR1ECIMRYUPFBJXGGH" localSheetId="10" hidden="1">#REF!</definedName>
    <definedName name="BEx3LSXW33WR1ECIMRYUPFBJXGGH" localSheetId="0" hidden="1">#REF!</definedName>
    <definedName name="BEx3LSXW33WR1ECIMRYUPFBJXGGH" localSheetId="6" hidden="1">#REF!</definedName>
    <definedName name="BEx3LSXW33WR1ECIMRYUPFBJXGGH" localSheetId="9" hidden="1">#REF!</definedName>
    <definedName name="BEx3LSXW33WR1ECIMRYUPFBJXGGH" localSheetId="8" hidden="1">#REF!</definedName>
    <definedName name="BEx3LSXW33WR1ECIMRYUPFBJXGGH" hidden="1">#REF!</definedName>
    <definedName name="BEx3M1MR1K1NQD03H74BFWOK4MWQ" localSheetId="7" hidden="1">#REF!</definedName>
    <definedName name="BEx3M1MR1K1NQD03H74BFWOK4MWQ" localSheetId="12" hidden="1">#REF!</definedName>
    <definedName name="BEx3M1MR1K1NQD03H74BFWOK4MWQ" localSheetId="10" hidden="1">#REF!</definedName>
    <definedName name="BEx3M1MR1K1NQD03H74BFWOK4MWQ" localSheetId="0" hidden="1">#REF!</definedName>
    <definedName name="BEx3M1MR1K1NQD03H74BFWOK4MWQ" localSheetId="6" hidden="1">#REF!</definedName>
    <definedName name="BEx3M1MR1K1NQD03H74BFWOK4MWQ" localSheetId="9" hidden="1">#REF!</definedName>
    <definedName name="BEx3M1MR1K1NQD03H74BFWOK4MWQ" localSheetId="8" hidden="1">#REF!</definedName>
    <definedName name="BEx3M1MR1K1NQD03H74BFWOK4MWQ" hidden="1">#REF!</definedName>
    <definedName name="BEx3M4H77MYUKOOD31H9F80NMVK8" localSheetId="7" hidden="1">#REF!</definedName>
    <definedName name="BEx3M4H77MYUKOOD31H9F80NMVK8" localSheetId="12" hidden="1">#REF!</definedName>
    <definedName name="BEx3M4H77MYUKOOD31H9F80NMVK8" localSheetId="10" hidden="1">#REF!</definedName>
    <definedName name="BEx3M4H77MYUKOOD31H9F80NMVK8" localSheetId="0" hidden="1">#REF!</definedName>
    <definedName name="BEx3M4H77MYUKOOD31H9F80NMVK8" localSheetId="6" hidden="1">#REF!</definedName>
    <definedName name="BEx3M4H77MYUKOOD31H9F80NMVK8" localSheetId="9" hidden="1">#REF!</definedName>
    <definedName name="BEx3M4H77MYUKOOD31H9F80NMVK8" localSheetId="8" hidden="1">#REF!</definedName>
    <definedName name="BEx3M4H77MYUKOOD31H9F80NMVK8" hidden="1">#REF!</definedName>
    <definedName name="BEx3M9VFX329PZWYC4DMZ6P3W9R2" localSheetId="7" hidden="1">#REF!</definedName>
    <definedName name="BEx3M9VFX329PZWYC4DMZ6P3W9R2" localSheetId="12" hidden="1">#REF!</definedName>
    <definedName name="BEx3M9VFX329PZWYC4DMZ6P3W9R2" localSheetId="10" hidden="1">#REF!</definedName>
    <definedName name="BEx3M9VFX329PZWYC4DMZ6P3W9R2" localSheetId="0" hidden="1">#REF!</definedName>
    <definedName name="BEx3M9VFX329PZWYC4DMZ6P3W9R2" localSheetId="6" hidden="1">#REF!</definedName>
    <definedName name="BEx3M9VFX329PZWYC4DMZ6P3W9R2" localSheetId="9" hidden="1">#REF!</definedName>
    <definedName name="BEx3M9VFX329PZWYC4DMZ6P3W9R2" localSheetId="8" hidden="1">#REF!</definedName>
    <definedName name="BEx3M9VFX329PZWYC4DMZ6P3W9R2" hidden="1">#REF!</definedName>
    <definedName name="BEx3MCQ0VEBV0CZXDS505L38EQ8N" localSheetId="7" hidden="1">#REF!</definedName>
    <definedName name="BEx3MCQ0VEBV0CZXDS505L38EQ8N" localSheetId="12" hidden="1">#REF!</definedName>
    <definedName name="BEx3MCQ0VEBV0CZXDS505L38EQ8N" localSheetId="10" hidden="1">#REF!</definedName>
    <definedName name="BEx3MCQ0VEBV0CZXDS505L38EQ8N" localSheetId="0" hidden="1">#REF!</definedName>
    <definedName name="BEx3MCQ0VEBV0CZXDS505L38EQ8N" localSheetId="6" hidden="1">#REF!</definedName>
    <definedName name="BEx3MCQ0VEBV0CZXDS505L38EQ8N" localSheetId="9" hidden="1">#REF!</definedName>
    <definedName name="BEx3MCQ0VEBV0CZXDS505L38EQ8N" localSheetId="8" hidden="1">#REF!</definedName>
    <definedName name="BEx3MCQ0VEBV0CZXDS505L38EQ8N" hidden="1">#REF!</definedName>
    <definedName name="BEx3MEYV5LQY0BAL7V3CFAFVOM3T" localSheetId="7" hidden="1">#REF!</definedName>
    <definedName name="BEx3MEYV5LQY0BAL7V3CFAFVOM3T" localSheetId="12" hidden="1">#REF!</definedName>
    <definedName name="BEx3MEYV5LQY0BAL7V3CFAFVOM3T" localSheetId="10" hidden="1">#REF!</definedName>
    <definedName name="BEx3MEYV5LQY0BAL7V3CFAFVOM3T" localSheetId="0" hidden="1">#REF!</definedName>
    <definedName name="BEx3MEYV5LQY0BAL7V3CFAFVOM3T" localSheetId="6" hidden="1">#REF!</definedName>
    <definedName name="BEx3MEYV5LQY0BAL7V3CFAFVOM3T" localSheetId="9" hidden="1">#REF!</definedName>
    <definedName name="BEx3MEYV5LQY0BAL7V3CFAFVOM3T" localSheetId="8" hidden="1">#REF!</definedName>
    <definedName name="BEx3MEYV5LQY0BAL7V3CFAFVOM3T" hidden="1">#REF!</definedName>
    <definedName name="BEx3MF9LX8G8DXGARRYNTDH542WG" localSheetId="7" hidden="1">#REF!</definedName>
    <definedName name="BEx3MF9LX8G8DXGARRYNTDH542WG" localSheetId="12" hidden="1">#REF!</definedName>
    <definedName name="BEx3MF9LX8G8DXGARRYNTDH542WG" localSheetId="10" hidden="1">#REF!</definedName>
    <definedName name="BEx3MF9LX8G8DXGARRYNTDH542WG" localSheetId="0" hidden="1">#REF!</definedName>
    <definedName name="BEx3MF9LX8G8DXGARRYNTDH542WG" localSheetId="6" hidden="1">#REF!</definedName>
    <definedName name="BEx3MF9LX8G8DXGARRYNTDH542WG" localSheetId="9" hidden="1">#REF!</definedName>
    <definedName name="BEx3MF9LX8G8DXGARRYNTDH542WG" localSheetId="8" hidden="1">#REF!</definedName>
    <definedName name="BEx3MF9LX8G8DXGARRYNTDH542WG" hidden="1">#REF!</definedName>
    <definedName name="BEx3MREOFWJQEYMCMBL7ZE06NBN6" localSheetId="7" hidden="1">#REF!</definedName>
    <definedName name="BEx3MREOFWJQEYMCMBL7ZE06NBN6" localSheetId="12" hidden="1">#REF!</definedName>
    <definedName name="BEx3MREOFWJQEYMCMBL7ZE06NBN6" localSheetId="10" hidden="1">#REF!</definedName>
    <definedName name="BEx3MREOFWJQEYMCMBL7ZE06NBN6" localSheetId="0" hidden="1">#REF!</definedName>
    <definedName name="BEx3MREOFWJQEYMCMBL7ZE06NBN6" localSheetId="6" hidden="1">#REF!</definedName>
    <definedName name="BEx3MREOFWJQEYMCMBL7ZE06NBN6" localSheetId="9" hidden="1">#REF!</definedName>
    <definedName name="BEx3MREOFWJQEYMCMBL7ZE06NBN6" localSheetId="8" hidden="1">#REF!</definedName>
    <definedName name="BEx3MREOFWJQEYMCMBL7ZE06NBN6" hidden="1">#REF!</definedName>
    <definedName name="BEx3MSGD8I6KBFD4XFWYGH3DKUK3" localSheetId="7" hidden="1">#REF!</definedName>
    <definedName name="BEx3MSGD8I6KBFD4XFWYGH3DKUK3" localSheetId="12" hidden="1">#REF!</definedName>
    <definedName name="BEx3MSGD8I6KBFD4XFWYGH3DKUK3" localSheetId="10" hidden="1">#REF!</definedName>
    <definedName name="BEx3MSGD8I6KBFD4XFWYGH3DKUK3" localSheetId="0" hidden="1">#REF!</definedName>
    <definedName name="BEx3MSGD8I6KBFD4XFWYGH3DKUK3" localSheetId="6" hidden="1">#REF!</definedName>
    <definedName name="BEx3MSGD8I6KBFD4XFWYGH3DKUK3" localSheetId="9" hidden="1">#REF!</definedName>
    <definedName name="BEx3MSGD8I6KBFD4XFWYGH3DKUK3" localSheetId="8" hidden="1">#REF!</definedName>
    <definedName name="BEx3MSGD8I6KBFD4XFWYGH3DKUK3" hidden="1">#REF!</definedName>
    <definedName name="BEx3NDQFYEWZAUGWFMGT2R7E7RBT" localSheetId="7" hidden="1">#REF!</definedName>
    <definedName name="BEx3NDQFYEWZAUGWFMGT2R7E7RBT" localSheetId="12" hidden="1">#REF!</definedName>
    <definedName name="BEx3NDQFYEWZAUGWFMGT2R7E7RBT" localSheetId="10" hidden="1">#REF!</definedName>
    <definedName name="BEx3NDQFYEWZAUGWFMGT2R7E7RBT" localSheetId="0" hidden="1">#REF!</definedName>
    <definedName name="BEx3NDQFYEWZAUGWFMGT2R7E7RBT" localSheetId="6" hidden="1">#REF!</definedName>
    <definedName name="BEx3NDQFYEWZAUGWFMGT2R7E7RBT" localSheetId="9" hidden="1">#REF!</definedName>
    <definedName name="BEx3NDQFYEWZAUGWFMGT2R7E7RBT" localSheetId="8" hidden="1">#REF!</definedName>
    <definedName name="BEx3NDQFYEWZAUGWFMGT2R7E7RBT" hidden="1">#REF!</definedName>
    <definedName name="BEx3NGQBX2HEDKOCDX0TX1TGBB3P" localSheetId="7" hidden="1">#REF!</definedName>
    <definedName name="BEx3NGQBX2HEDKOCDX0TX1TGBB3P" localSheetId="12" hidden="1">#REF!</definedName>
    <definedName name="BEx3NGQBX2HEDKOCDX0TX1TGBB3P" localSheetId="10" hidden="1">#REF!</definedName>
    <definedName name="BEx3NGQBX2HEDKOCDX0TX1TGBB3P" localSheetId="0" hidden="1">#REF!</definedName>
    <definedName name="BEx3NGQBX2HEDKOCDX0TX1TGBB3P" localSheetId="6" hidden="1">#REF!</definedName>
    <definedName name="BEx3NGQBX2HEDKOCDX0TX1TGBB3P" localSheetId="9" hidden="1">#REF!</definedName>
    <definedName name="BEx3NGQBX2HEDKOCDX0TX1TGBB3P" localSheetId="8" hidden="1">#REF!</definedName>
    <definedName name="BEx3NGQBX2HEDKOCDX0TX1TGBB3P" hidden="1">#REF!</definedName>
    <definedName name="BEx3NLIZ7PHF2XE59ECZ3MD04ZG1" localSheetId="7" hidden="1">#REF!</definedName>
    <definedName name="BEx3NLIZ7PHF2XE59ECZ3MD04ZG1" localSheetId="12" hidden="1">#REF!</definedName>
    <definedName name="BEx3NLIZ7PHF2XE59ECZ3MD04ZG1" localSheetId="10" hidden="1">#REF!</definedName>
    <definedName name="BEx3NLIZ7PHF2XE59ECZ3MD04ZG1" localSheetId="0" hidden="1">#REF!</definedName>
    <definedName name="BEx3NLIZ7PHF2XE59ECZ3MD04ZG1" localSheetId="6" hidden="1">#REF!</definedName>
    <definedName name="BEx3NLIZ7PHF2XE59ECZ3MD04ZG1" localSheetId="9" hidden="1">#REF!</definedName>
    <definedName name="BEx3NLIZ7PHF2XE59ECZ3MD04ZG1" localSheetId="8" hidden="1">#REF!</definedName>
    <definedName name="BEx3NLIZ7PHF2XE59ECZ3MD04ZG1" hidden="1">#REF!</definedName>
    <definedName name="BEx3NMQ4BVC94728AUM7CCX7UHTU" localSheetId="7" hidden="1">#REF!</definedName>
    <definedName name="BEx3NMQ4BVC94728AUM7CCX7UHTU" localSheetId="12" hidden="1">#REF!</definedName>
    <definedName name="BEx3NMQ4BVC94728AUM7CCX7UHTU" localSheetId="10" hidden="1">#REF!</definedName>
    <definedName name="BEx3NMQ4BVC94728AUM7CCX7UHTU" localSheetId="0" hidden="1">#REF!</definedName>
    <definedName name="BEx3NMQ4BVC94728AUM7CCX7UHTU" localSheetId="6" hidden="1">#REF!</definedName>
    <definedName name="BEx3NMQ4BVC94728AUM7CCX7UHTU" localSheetId="9" hidden="1">#REF!</definedName>
    <definedName name="BEx3NMQ4BVC94728AUM7CCX7UHTU" localSheetId="8" hidden="1">#REF!</definedName>
    <definedName name="BEx3NMQ4BVC94728AUM7CCX7UHTU" hidden="1">#REF!</definedName>
    <definedName name="BEx3NR2I4OUFP3Z2QZEDU2PIFIDI" localSheetId="7" hidden="1">#REF!</definedName>
    <definedName name="BEx3NR2I4OUFP3Z2QZEDU2PIFIDI" localSheetId="12" hidden="1">#REF!</definedName>
    <definedName name="BEx3NR2I4OUFP3Z2QZEDU2PIFIDI" localSheetId="10" hidden="1">#REF!</definedName>
    <definedName name="BEx3NR2I4OUFP3Z2QZEDU2PIFIDI" localSheetId="0" hidden="1">#REF!</definedName>
    <definedName name="BEx3NR2I4OUFP3Z2QZEDU2PIFIDI" localSheetId="6" hidden="1">#REF!</definedName>
    <definedName name="BEx3NR2I4OUFP3Z2QZEDU2PIFIDI" localSheetId="9" hidden="1">#REF!</definedName>
    <definedName name="BEx3NR2I4OUFP3Z2QZEDU2PIFIDI" localSheetId="8" hidden="1">#REF!</definedName>
    <definedName name="BEx3NR2I4OUFP3Z2QZEDU2PIFIDI" hidden="1">#REF!</definedName>
    <definedName name="BEx3O19B8FTTAPVT5DZXQGQXWFR8" localSheetId="7" hidden="1">#REF!</definedName>
    <definedName name="BEx3O19B8FTTAPVT5DZXQGQXWFR8" localSheetId="12" hidden="1">#REF!</definedName>
    <definedName name="BEx3O19B8FTTAPVT5DZXQGQXWFR8" localSheetId="10" hidden="1">#REF!</definedName>
    <definedName name="BEx3O19B8FTTAPVT5DZXQGQXWFR8" localSheetId="0" hidden="1">#REF!</definedName>
    <definedName name="BEx3O19B8FTTAPVT5DZXQGQXWFR8" localSheetId="6" hidden="1">#REF!</definedName>
    <definedName name="BEx3O19B8FTTAPVT5DZXQGQXWFR8" localSheetId="9" hidden="1">#REF!</definedName>
    <definedName name="BEx3O19B8FTTAPVT5DZXQGQXWFR8" localSheetId="8" hidden="1">#REF!</definedName>
    <definedName name="BEx3O19B8FTTAPVT5DZXQGQXWFR8" hidden="1">#REF!</definedName>
    <definedName name="BEx3O85IKWARA6NCJOLRBRJFMEWW" localSheetId="7" hidden="1">#REF!</definedName>
    <definedName name="BEx3O85IKWARA6NCJOLRBRJFMEWW" localSheetId="12" hidden="1">#REF!</definedName>
    <definedName name="BEx3O85IKWARA6NCJOLRBRJFMEWW" localSheetId="10" hidden="1">#REF!</definedName>
    <definedName name="BEx3O85IKWARA6NCJOLRBRJFMEWW" localSheetId="0" hidden="1">#REF!</definedName>
    <definedName name="BEx3O85IKWARA6NCJOLRBRJFMEWW" localSheetId="6" hidden="1">#REF!</definedName>
    <definedName name="BEx3O85IKWARA6NCJOLRBRJFMEWW" localSheetId="9" hidden="1">#REF!</definedName>
    <definedName name="BEx3O85IKWARA6NCJOLRBRJFMEWW" localSheetId="8" hidden="1">#REF!</definedName>
    <definedName name="BEx3O85IKWARA6NCJOLRBRJFMEWW" hidden="1">#REF!</definedName>
    <definedName name="BEx3OJZSCGFRW7SVGBFI0X9DNVMM" localSheetId="7" hidden="1">#REF!</definedName>
    <definedName name="BEx3OJZSCGFRW7SVGBFI0X9DNVMM" localSheetId="12" hidden="1">#REF!</definedName>
    <definedName name="BEx3OJZSCGFRW7SVGBFI0X9DNVMM" localSheetId="10" hidden="1">#REF!</definedName>
    <definedName name="BEx3OJZSCGFRW7SVGBFI0X9DNVMM" localSheetId="0" hidden="1">#REF!</definedName>
    <definedName name="BEx3OJZSCGFRW7SVGBFI0X9DNVMM" localSheetId="6" hidden="1">#REF!</definedName>
    <definedName name="BEx3OJZSCGFRW7SVGBFI0X9DNVMM" localSheetId="9" hidden="1">#REF!</definedName>
    <definedName name="BEx3OJZSCGFRW7SVGBFI0X9DNVMM" localSheetId="8" hidden="1">#REF!</definedName>
    <definedName name="BEx3OJZSCGFRW7SVGBFI0X9DNVMM" hidden="1">#REF!</definedName>
    <definedName name="BEx3ORSBUXAF21MKEY90YJV9AY9A" localSheetId="7" hidden="1">#REF!</definedName>
    <definedName name="BEx3ORSBUXAF21MKEY90YJV9AY9A" localSheetId="12" hidden="1">#REF!</definedName>
    <definedName name="BEx3ORSBUXAF21MKEY90YJV9AY9A" localSheetId="10" hidden="1">#REF!</definedName>
    <definedName name="BEx3ORSBUXAF21MKEY90YJV9AY9A" localSheetId="0" hidden="1">#REF!</definedName>
    <definedName name="BEx3ORSBUXAF21MKEY90YJV9AY9A" localSheetId="6" hidden="1">#REF!</definedName>
    <definedName name="BEx3ORSBUXAF21MKEY90YJV9AY9A" localSheetId="9" hidden="1">#REF!</definedName>
    <definedName name="BEx3ORSBUXAF21MKEY90YJV9AY9A" localSheetId="8" hidden="1">#REF!</definedName>
    <definedName name="BEx3ORSBUXAF21MKEY90YJV9AY9A" hidden="1">#REF!</definedName>
    <definedName name="BEx3OUS0N576NJN078Y1BWUWQK6B" localSheetId="7" hidden="1">#REF!</definedName>
    <definedName name="BEx3OUS0N576NJN078Y1BWUWQK6B" localSheetId="12" hidden="1">#REF!</definedName>
    <definedName name="BEx3OUS0N576NJN078Y1BWUWQK6B" localSheetId="10" hidden="1">#REF!</definedName>
    <definedName name="BEx3OUS0N576NJN078Y1BWUWQK6B" localSheetId="0" hidden="1">#REF!</definedName>
    <definedName name="BEx3OUS0N576NJN078Y1BWUWQK6B" localSheetId="6" hidden="1">#REF!</definedName>
    <definedName name="BEx3OUS0N576NJN078Y1BWUWQK6B" localSheetId="9" hidden="1">#REF!</definedName>
    <definedName name="BEx3OUS0N576NJN078Y1BWUWQK6B" localSheetId="8" hidden="1">#REF!</definedName>
    <definedName name="BEx3OUS0N576NJN078Y1BWUWQK6B" hidden="1">#REF!</definedName>
    <definedName name="BEx3OV8BH6PYNZT7C246LOAU9SVX" localSheetId="7" hidden="1">#REF!</definedName>
    <definedName name="BEx3OV8BH6PYNZT7C246LOAU9SVX" localSheetId="12" hidden="1">#REF!</definedName>
    <definedName name="BEx3OV8BH6PYNZT7C246LOAU9SVX" localSheetId="10" hidden="1">#REF!</definedName>
    <definedName name="BEx3OV8BH6PYNZT7C246LOAU9SVX" localSheetId="0" hidden="1">#REF!</definedName>
    <definedName name="BEx3OV8BH6PYNZT7C246LOAU9SVX" localSheetId="6" hidden="1">#REF!</definedName>
    <definedName name="BEx3OV8BH6PYNZT7C246LOAU9SVX" localSheetId="9" hidden="1">#REF!</definedName>
    <definedName name="BEx3OV8BH6PYNZT7C246LOAU9SVX" localSheetId="8" hidden="1">#REF!</definedName>
    <definedName name="BEx3OV8BH6PYNZT7C246LOAU9SVX" hidden="1">#REF!</definedName>
    <definedName name="BEx3OXRYJZUEY6E72UJU0PHLMYAR" localSheetId="7" hidden="1">#REF!</definedName>
    <definedName name="BEx3OXRYJZUEY6E72UJU0PHLMYAR" localSheetId="12" hidden="1">#REF!</definedName>
    <definedName name="BEx3OXRYJZUEY6E72UJU0PHLMYAR" localSheetId="10" hidden="1">#REF!</definedName>
    <definedName name="BEx3OXRYJZUEY6E72UJU0PHLMYAR" localSheetId="0" hidden="1">#REF!</definedName>
    <definedName name="BEx3OXRYJZUEY6E72UJU0PHLMYAR" localSheetId="6" hidden="1">#REF!</definedName>
    <definedName name="BEx3OXRYJZUEY6E72UJU0PHLMYAR" localSheetId="9" hidden="1">#REF!</definedName>
    <definedName name="BEx3OXRYJZUEY6E72UJU0PHLMYAR" localSheetId="8" hidden="1">#REF!</definedName>
    <definedName name="BEx3OXRYJZUEY6E72UJU0PHLMYAR" hidden="1">#REF!</definedName>
    <definedName name="BEx3P3RP5PYI4BJVYGNU1V7KT5EH" localSheetId="7" hidden="1">#REF!</definedName>
    <definedName name="BEx3P3RP5PYI4BJVYGNU1V7KT5EH" localSheetId="12" hidden="1">#REF!</definedName>
    <definedName name="BEx3P3RP5PYI4BJVYGNU1V7KT5EH" localSheetId="10" hidden="1">#REF!</definedName>
    <definedName name="BEx3P3RP5PYI4BJVYGNU1V7KT5EH" localSheetId="0" hidden="1">#REF!</definedName>
    <definedName name="BEx3P3RP5PYI4BJVYGNU1V7KT5EH" localSheetId="6" hidden="1">#REF!</definedName>
    <definedName name="BEx3P3RP5PYI4BJVYGNU1V7KT5EH" localSheetId="9" hidden="1">#REF!</definedName>
    <definedName name="BEx3P3RP5PYI4BJVYGNU1V7KT5EH" localSheetId="8" hidden="1">#REF!</definedName>
    <definedName name="BEx3P3RP5PYI4BJVYGNU1V7KT5EH" hidden="1">#REF!</definedName>
    <definedName name="BEx3P59TTRSGQY888P5C1O7M2PQT" localSheetId="7" hidden="1">#REF!</definedName>
    <definedName name="BEx3P59TTRSGQY888P5C1O7M2PQT" localSheetId="12" hidden="1">#REF!</definedName>
    <definedName name="BEx3P59TTRSGQY888P5C1O7M2PQT" localSheetId="10" hidden="1">#REF!</definedName>
    <definedName name="BEx3P59TTRSGQY888P5C1O7M2PQT" localSheetId="0" hidden="1">#REF!</definedName>
    <definedName name="BEx3P59TTRSGQY888P5C1O7M2PQT" localSheetId="6" hidden="1">#REF!</definedName>
    <definedName name="BEx3P59TTRSGQY888P5C1O7M2PQT" localSheetId="9" hidden="1">#REF!</definedName>
    <definedName name="BEx3P59TTRSGQY888P5C1O7M2PQT" localSheetId="8" hidden="1">#REF!</definedName>
    <definedName name="BEx3P59TTRSGQY888P5C1O7M2PQT" hidden="1">#REF!</definedName>
    <definedName name="BEx3PDNRRNKD5GOUBUQFXAHIXLD9" localSheetId="7" hidden="1">#REF!</definedName>
    <definedName name="BEx3PDNRRNKD5GOUBUQFXAHIXLD9" localSheetId="12" hidden="1">#REF!</definedName>
    <definedName name="BEx3PDNRRNKD5GOUBUQFXAHIXLD9" localSheetId="10" hidden="1">#REF!</definedName>
    <definedName name="BEx3PDNRRNKD5GOUBUQFXAHIXLD9" localSheetId="0" hidden="1">#REF!</definedName>
    <definedName name="BEx3PDNRRNKD5GOUBUQFXAHIXLD9" localSheetId="6" hidden="1">#REF!</definedName>
    <definedName name="BEx3PDNRRNKD5GOUBUQFXAHIXLD9" localSheetId="9" hidden="1">#REF!</definedName>
    <definedName name="BEx3PDNRRNKD5GOUBUQFXAHIXLD9" localSheetId="8" hidden="1">#REF!</definedName>
    <definedName name="BEx3PDNRRNKD5GOUBUQFXAHIXLD9" hidden="1">#REF!</definedName>
    <definedName name="BEx3PDT8GNPWLLN02IH1XPV90XYK" localSheetId="7" hidden="1">#REF!</definedName>
    <definedName name="BEx3PDT8GNPWLLN02IH1XPV90XYK" localSheetId="12" hidden="1">#REF!</definedName>
    <definedName name="BEx3PDT8GNPWLLN02IH1XPV90XYK" localSheetId="10" hidden="1">#REF!</definedName>
    <definedName name="BEx3PDT8GNPWLLN02IH1XPV90XYK" localSheetId="0" hidden="1">#REF!</definedName>
    <definedName name="BEx3PDT8GNPWLLN02IH1XPV90XYK" localSheetId="6" hidden="1">#REF!</definedName>
    <definedName name="BEx3PDT8GNPWLLN02IH1XPV90XYK" localSheetId="9" hidden="1">#REF!</definedName>
    <definedName name="BEx3PDT8GNPWLLN02IH1XPV90XYK" localSheetId="8" hidden="1">#REF!</definedName>
    <definedName name="BEx3PDT8GNPWLLN02IH1XPV90XYK" hidden="1">#REF!</definedName>
    <definedName name="BEx3PKEMDW8KZEP11IL927C5O7I2" localSheetId="7" hidden="1">#REF!</definedName>
    <definedName name="BEx3PKEMDW8KZEP11IL927C5O7I2" localSheetId="12" hidden="1">#REF!</definedName>
    <definedName name="BEx3PKEMDW8KZEP11IL927C5O7I2" localSheetId="10" hidden="1">#REF!</definedName>
    <definedName name="BEx3PKEMDW8KZEP11IL927C5O7I2" localSheetId="0" hidden="1">#REF!</definedName>
    <definedName name="BEx3PKEMDW8KZEP11IL927C5O7I2" localSheetId="6" hidden="1">#REF!</definedName>
    <definedName name="BEx3PKEMDW8KZEP11IL927C5O7I2" localSheetId="9" hidden="1">#REF!</definedName>
    <definedName name="BEx3PKEMDW8KZEP11IL927C5O7I2" localSheetId="8" hidden="1">#REF!</definedName>
    <definedName name="BEx3PKEMDW8KZEP11IL927C5O7I2" hidden="1">#REF!</definedName>
    <definedName name="BEx3PKJZ1Z7L9S6KV8KXVS6B2FX4" localSheetId="7" hidden="1">#REF!</definedName>
    <definedName name="BEx3PKJZ1Z7L9S6KV8KXVS6B2FX4" localSheetId="12" hidden="1">#REF!</definedName>
    <definedName name="BEx3PKJZ1Z7L9S6KV8KXVS6B2FX4" localSheetId="10" hidden="1">#REF!</definedName>
    <definedName name="BEx3PKJZ1Z7L9S6KV8KXVS6B2FX4" localSheetId="0" hidden="1">#REF!</definedName>
    <definedName name="BEx3PKJZ1Z7L9S6KV8KXVS6B2FX4" localSheetId="6" hidden="1">#REF!</definedName>
    <definedName name="BEx3PKJZ1Z7L9S6KV8KXVS6B2FX4" localSheetId="9" hidden="1">#REF!</definedName>
    <definedName name="BEx3PKJZ1Z7L9S6KV8KXVS6B2FX4" localSheetId="8" hidden="1">#REF!</definedName>
    <definedName name="BEx3PKJZ1Z7L9S6KV8KXVS6B2FX4" hidden="1">#REF!</definedName>
    <definedName name="BEx3PMNG53Z5HY138H99QOMTX8W3" localSheetId="7" hidden="1">#REF!</definedName>
    <definedName name="BEx3PMNG53Z5HY138H99QOMTX8W3" localSheetId="12" hidden="1">#REF!</definedName>
    <definedName name="BEx3PMNG53Z5HY138H99QOMTX8W3" localSheetId="10" hidden="1">#REF!</definedName>
    <definedName name="BEx3PMNG53Z5HY138H99QOMTX8W3" localSheetId="0" hidden="1">#REF!</definedName>
    <definedName name="BEx3PMNG53Z5HY138H99QOMTX8W3" localSheetId="6" hidden="1">#REF!</definedName>
    <definedName name="BEx3PMNG53Z5HY138H99QOMTX8W3" localSheetId="9" hidden="1">#REF!</definedName>
    <definedName name="BEx3PMNG53Z5HY138H99QOMTX8W3" localSheetId="8" hidden="1">#REF!</definedName>
    <definedName name="BEx3PMNG53Z5HY138H99QOMTX8W3" hidden="1">#REF!</definedName>
    <definedName name="BEx3PP1RRSFZ8UC0JC9R91W6LNKW" localSheetId="7" hidden="1">#REF!</definedName>
    <definedName name="BEx3PP1RRSFZ8UC0JC9R91W6LNKW" localSheetId="12" hidden="1">#REF!</definedName>
    <definedName name="BEx3PP1RRSFZ8UC0JC9R91W6LNKW" localSheetId="10" hidden="1">#REF!</definedName>
    <definedName name="BEx3PP1RRSFZ8UC0JC9R91W6LNKW" localSheetId="0" hidden="1">#REF!</definedName>
    <definedName name="BEx3PP1RRSFZ8UC0JC9R91W6LNKW" localSheetId="6" hidden="1">#REF!</definedName>
    <definedName name="BEx3PP1RRSFZ8UC0JC9R91W6LNKW" localSheetId="9" hidden="1">#REF!</definedName>
    <definedName name="BEx3PP1RRSFZ8UC0JC9R91W6LNKW" localSheetId="8" hidden="1">#REF!</definedName>
    <definedName name="BEx3PP1RRSFZ8UC0JC9R91W6LNKW" hidden="1">#REF!</definedName>
    <definedName name="BEx3PRQW017D7T1X732WDV7L1KP8" localSheetId="7" hidden="1">#REF!</definedName>
    <definedName name="BEx3PRQW017D7T1X732WDV7L1KP8" localSheetId="12" hidden="1">#REF!</definedName>
    <definedName name="BEx3PRQW017D7T1X732WDV7L1KP8" localSheetId="10" hidden="1">#REF!</definedName>
    <definedName name="BEx3PRQW017D7T1X732WDV7L1KP8" localSheetId="0" hidden="1">#REF!</definedName>
    <definedName name="BEx3PRQW017D7T1X732WDV7L1KP8" localSheetId="6" hidden="1">#REF!</definedName>
    <definedName name="BEx3PRQW017D7T1X732WDV7L1KP8" localSheetId="9" hidden="1">#REF!</definedName>
    <definedName name="BEx3PRQW017D7T1X732WDV7L1KP8" localSheetId="8" hidden="1">#REF!</definedName>
    <definedName name="BEx3PRQW017D7T1X732WDV7L1KP8" hidden="1">#REF!</definedName>
    <definedName name="BEx3PVXYZC8WB9ZJE7OCKUXZ46EA" localSheetId="7" hidden="1">#REF!</definedName>
    <definedName name="BEx3PVXYZC8WB9ZJE7OCKUXZ46EA" localSheetId="12" hidden="1">#REF!</definedName>
    <definedName name="BEx3PVXYZC8WB9ZJE7OCKUXZ46EA" localSheetId="10" hidden="1">#REF!</definedName>
    <definedName name="BEx3PVXYZC8WB9ZJE7OCKUXZ46EA" localSheetId="0" hidden="1">#REF!</definedName>
    <definedName name="BEx3PVXYZC8WB9ZJE7OCKUXZ46EA" localSheetId="6" hidden="1">#REF!</definedName>
    <definedName name="BEx3PVXYZC8WB9ZJE7OCKUXZ46EA" localSheetId="9" hidden="1">#REF!</definedName>
    <definedName name="BEx3PVXYZC8WB9ZJE7OCKUXZ46EA" localSheetId="8" hidden="1">#REF!</definedName>
    <definedName name="BEx3PVXYZC8WB9ZJE7OCKUXZ46EA" hidden="1">#REF!</definedName>
    <definedName name="BEx3Q0VWPU5EQECK7MQ47TYJ3SWW" localSheetId="7" hidden="1">#REF!</definedName>
    <definedName name="BEx3Q0VWPU5EQECK7MQ47TYJ3SWW" localSheetId="12" hidden="1">#REF!</definedName>
    <definedName name="BEx3Q0VWPU5EQECK7MQ47TYJ3SWW" localSheetId="10" hidden="1">#REF!</definedName>
    <definedName name="BEx3Q0VWPU5EQECK7MQ47TYJ3SWW" localSheetId="0" hidden="1">#REF!</definedName>
    <definedName name="BEx3Q0VWPU5EQECK7MQ47TYJ3SWW" localSheetId="6" hidden="1">#REF!</definedName>
    <definedName name="BEx3Q0VWPU5EQECK7MQ47TYJ3SWW" localSheetId="9" hidden="1">#REF!</definedName>
    <definedName name="BEx3Q0VWPU5EQECK7MQ47TYJ3SWW" localSheetId="8" hidden="1">#REF!</definedName>
    <definedName name="BEx3Q0VWPU5EQECK7MQ47TYJ3SWW" hidden="1">#REF!</definedName>
    <definedName name="BEx3Q7BZ9PUXK2RLIOFSIS9AHU1B" localSheetId="7" hidden="1">#REF!</definedName>
    <definedName name="BEx3Q7BZ9PUXK2RLIOFSIS9AHU1B" localSheetId="12" hidden="1">#REF!</definedName>
    <definedName name="BEx3Q7BZ9PUXK2RLIOFSIS9AHU1B" localSheetId="10" hidden="1">#REF!</definedName>
    <definedName name="BEx3Q7BZ9PUXK2RLIOFSIS9AHU1B" localSheetId="0" hidden="1">#REF!</definedName>
    <definedName name="BEx3Q7BZ9PUXK2RLIOFSIS9AHU1B" localSheetId="6" hidden="1">#REF!</definedName>
    <definedName name="BEx3Q7BZ9PUXK2RLIOFSIS9AHU1B" localSheetId="9" hidden="1">#REF!</definedName>
    <definedName name="BEx3Q7BZ9PUXK2RLIOFSIS9AHU1B" localSheetId="8" hidden="1">#REF!</definedName>
    <definedName name="BEx3Q7BZ9PUXK2RLIOFSIS9AHU1B" hidden="1">#REF!</definedName>
    <definedName name="BEx3Q8J42S9VU6EAN2Y28MR6DF88" localSheetId="7" hidden="1">#REF!</definedName>
    <definedName name="BEx3Q8J42S9VU6EAN2Y28MR6DF88" localSheetId="12" hidden="1">#REF!</definedName>
    <definedName name="BEx3Q8J42S9VU6EAN2Y28MR6DF88" localSheetId="10" hidden="1">#REF!</definedName>
    <definedName name="BEx3Q8J42S9VU6EAN2Y28MR6DF88" localSheetId="0" hidden="1">#REF!</definedName>
    <definedName name="BEx3Q8J42S9VU6EAN2Y28MR6DF88" localSheetId="6" hidden="1">#REF!</definedName>
    <definedName name="BEx3Q8J42S9VU6EAN2Y28MR6DF88" localSheetId="9" hidden="1">#REF!</definedName>
    <definedName name="BEx3Q8J42S9VU6EAN2Y28MR6DF88" localSheetId="8" hidden="1">#REF!</definedName>
    <definedName name="BEx3Q8J42S9VU6EAN2Y28MR6DF88" hidden="1">#REF!</definedName>
    <definedName name="BEx3QCFD2TBUF95ZN83Q7JPV97FK" localSheetId="7" hidden="1">#REF!</definedName>
    <definedName name="BEx3QCFD2TBUF95ZN83Q7JPV97FK" localSheetId="12" hidden="1">#REF!</definedName>
    <definedName name="BEx3QCFD2TBUF95ZN83Q7JPV97FK" localSheetId="10" hidden="1">#REF!</definedName>
    <definedName name="BEx3QCFD2TBUF95ZN83Q7JPV97FK" localSheetId="0" hidden="1">#REF!</definedName>
    <definedName name="BEx3QCFD2TBUF95ZN83Q7JPV97FK" localSheetId="6" hidden="1">#REF!</definedName>
    <definedName name="BEx3QCFD2TBUF95ZN83Q7JPV97FK" localSheetId="9" hidden="1">#REF!</definedName>
    <definedName name="BEx3QCFD2TBUF95ZN83Q7JPV97FK" localSheetId="8" hidden="1">#REF!</definedName>
    <definedName name="BEx3QCFD2TBUF95ZN83Q7JPV97FK" hidden="1">#REF!</definedName>
    <definedName name="BEx3QEDFOYFY5NBTININ5W4RLD4Q" localSheetId="7" hidden="1">#REF!</definedName>
    <definedName name="BEx3QEDFOYFY5NBTININ5W4RLD4Q" localSheetId="12" hidden="1">#REF!</definedName>
    <definedName name="BEx3QEDFOYFY5NBTININ5W4RLD4Q" localSheetId="10" hidden="1">#REF!</definedName>
    <definedName name="BEx3QEDFOYFY5NBTININ5W4RLD4Q" localSheetId="0" hidden="1">#REF!</definedName>
    <definedName name="BEx3QEDFOYFY5NBTININ5W4RLD4Q" localSheetId="6" hidden="1">#REF!</definedName>
    <definedName name="BEx3QEDFOYFY5NBTININ5W4RLD4Q" localSheetId="9" hidden="1">#REF!</definedName>
    <definedName name="BEx3QEDFOYFY5NBTININ5W4RLD4Q" localSheetId="8" hidden="1">#REF!</definedName>
    <definedName name="BEx3QEDFOYFY5NBTININ5W4RLD4Q" hidden="1">#REF!</definedName>
    <definedName name="BEx3QIKJ3U962US1Q564NZDLU8LD" localSheetId="7" hidden="1">#REF!</definedName>
    <definedName name="BEx3QIKJ3U962US1Q564NZDLU8LD" localSheetId="12" hidden="1">#REF!</definedName>
    <definedName name="BEx3QIKJ3U962US1Q564NZDLU8LD" localSheetId="10" hidden="1">#REF!</definedName>
    <definedName name="BEx3QIKJ3U962US1Q564NZDLU8LD" localSheetId="0" hidden="1">#REF!</definedName>
    <definedName name="BEx3QIKJ3U962US1Q564NZDLU8LD" localSheetId="6" hidden="1">#REF!</definedName>
    <definedName name="BEx3QIKJ3U962US1Q564NZDLU8LD" localSheetId="9" hidden="1">#REF!</definedName>
    <definedName name="BEx3QIKJ3U962US1Q564NZDLU8LD" localSheetId="8" hidden="1">#REF!</definedName>
    <definedName name="BEx3QIKJ3U962US1Q564NZDLU8LD" hidden="1">#REF!</definedName>
    <definedName name="BEx3QLF3RHHBNUFLUWEROBZDF1U4" localSheetId="7" hidden="1">#REF!</definedName>
    <definedName name="BEx3QLF3RHHBNUFLUWEROBZDF1U4" localSheetId="12" hidden="1">#REF!</definedName>
    <definedName name="BEx3QLF3RHHBNUFLUWEROBZDF1U4" localSheetId="10" hidden="1">#REF!</definedName>
    <definedName name="BEx3QLF3RHHBNUFLUWEROBZDF1U4" localSheetId="0" hidden="1">#REF!</definedName>
    <definedName name="BEx3QLF3RHHBNUFLUWEROBZDF1U4" localSheetId="6" hidden="1">#REF!</definedName>
    <definedName name="BEx3QLF3RHHBNUFLUWEROBZDF1U4" localSheetId="9" hidden="1">#REF!</definedName>
    <definedName name="BEx3QLF3RHHBNUFLUWEROBZDF1U4" localSheetId="8" hidden="1">#REF!</definedName>
    <definedName name="BEx3QLF3RHHBNUFLUWEROBZDF1U4" hidden="1">#REF!</definedName>
    <definedName name="BEx3QR9D45DHW50VQ7Y3Q1AXPOB9" localSheetId="7" hidden="1">#REF!</definedName>
    <definedName name="BEx3QR9D45DHW50VQ7Y3Q1AXPOB9" localSheetId="12" hidden="1">#REF!</definedName>
    <definedName name="BEx3QR9D45DHW50VQ7Y3Q1AXPOB9" localSheetId="10" hidden="1">#REF!</definedName>
    <definedName name="BEx3QR9D45DHW50VQ7Y3Q1AXPOB9" localSheetId="0" hidden="1">#REF!</definedName>
    <definedName name="BEx3QR9D45DHW50VQ7Y3Q1AXPOB9" localSheetId="6" hidden="1">#REF!</definedName>
    <definedName name="BEx3QR9D45DHW50VQ7Y3Q1AXPOB9" localSheetId="9" hidden="1">#REF!</definedName>
    <definedName name="BEx3QR9D45DHW50VQ7Y3Q1AXPOB9" localSheetId="8" hidden="1">#REF!</definedName>
    <definedName name="BEx3QR9D45DHW50VQ7Y3Q1AXPOB9" hidden="1">#REF!</definedName>
    <definedName name="BEx3QSWT2S5KWG6U2V9711IYDQBM" localSheetId="7" hidden="1">#REF!</definedName>
    <definedName name="BEx3QSWT2S5KWG6U2V9711IYDQBM" localSheetId="12" hidden="1">#REF!</definedName>
    <definedName name="BEx3QSWT2S5KWG6U2V9711IYDQBM" localSheetId="10" hidden="1">#REF!</definedName>
    <definedName name="BEx3QSWT2S5KWG6U2V9711IYDQBM" localSheetId="0" hidden="1">#REF!</definedName>
    <definedName name="BEx3QSWT2S5KWG6U2V9711IYDQBM" localSheetId="6" hidden="1">#REF!</definedName>
    <definedName name="BEx3QSWT2S5KWG6U2V9711IYDQBM" localSheetId="9" hidden="1">#REF!</definedName>
    <definedName name="BEx3QSWT2S5KWG6U2V9711IYDQBM" localSheetId="8" hidden="1">#REF!</definedName>
    <definedName name="BEx3QSWT2S5KWG6U2V9711IYDQBM" hidden="1">#REF!</definedName>
    <definedName name="BEx3QVGG7Q2X4HZHJAM35A8T3VR7" localSheetId="7" hidden="1">#REF!</definedName>
    <definedName name="BEx3QVGG7Q2X4HZHJAM35A8T3VR7" localSheetId="12" hidden="1">#REF!</definedName>
    <definedName name="BEx3QVGG7Q2X4HZHJAM35A8T3VR7" localSheetId="10" hidden="1">#REF!</definedName>
    <definedName name="BEx3QVGG7Q2X4HZHJAM35A8T3VR7" localSheetId="0" hidden="1">#REF!</definedName>
    <definedName name="BEx3QVGG7Q2X4HZHJAM35A8T3VR7" localSheetId="6" hidden="1">#REF!</definedName>
    <definedName name="BEx3QVGG7Q2X4HZHJAM35A8T3VR7" localSheetId="9" hidden="1">#REF!</definedName>
    <definedName name="BEx3QVGG7Q2X4HZHJAM35A8T3VR7" localSheetId="8" hidden="1">#REF!</definedName>
    <definedName name="BEx3QVGG7Q2X4HZHJAM35A8T3VR7" hidden="1">#REF!</definedName>
    <definedName name="BEx3R0JUB9YN8PHPPQTAMIT1IHWK" localSheetId="7" hidden="1">#REF!</definedName>
    <definedName name="BEx3R0JUB9YN8PHPPQTAMIT1IHWK" localSheetId="12" hidden="1">#REF!</definedName>
    <definedName name="BEx3R0JUB9YN8PHPPQTAMIT1IHWK" localSheetId="10" hidden="1">#REF!</definedName>
    <definedName name="BEx3R0JUB9YN8PHPPQTAMIT1IHWK" localSheetId="0" hidden="1">#REF!</definedName>
    <definedName name="BEx3R0JUB9YN8PHPPQTAMIT1IHWK" localSheetId="6" hidden="1">#REF!</definedName>
    <definedName name="BEx3R0JUB9YN8PHPPQTAMIT1IHWK" localSheetId="9" hidden="1">#REF!</definedName>
    <definedName name="BEx3R0JUB9YN8PHPPQTAMIT1IHWK" localSheetId="8" hidden="1">#REF!</definedName>
    <definedName name="BEx3R0JUB9YN8PHPPQTAMIT1IHWK" hidden="1">#REF!</definedName>
    <definedName name="BEx3R81NFRO7M81VHVKOBFT0QBIL" localSheetId="7" hidden="1">#REF!</definedName>
    <definedName name="BEx3R81NFRO7M81VHVKOBFT0QBIL" localSheetId="12" hidden="1">#REF!</definedName>
    <definedName name="BEx3R81NFRO7M81VHVKOBFT0QBIL" localSheetId="10" hidden="1">#REF!</definedName>
    <definedName name="BEx3R81NFRO7M81VHVKOBFT0QBIL" localSheetId="0" hidden="1">#REF!</definedName>
    <definedName name="BEx3R81NFRO7M81VHVKOBFT0QBIL" localSheetId="6" hidden="1">#REF!</definedName>
    <definedName name="BEx3R81NFRO7M81VHVKOBFT0QBIL" localSheetId="9" hidden="1">#REF!</definedName>
    <definedName name="BEx3R81NFRO7M81VHVKOBFT0QBIL" localSheetId="8" hidden="1">#REF!</definedName>
    <definedName name="BEx3R81NFRO7M81VHVKOBFT0QBIL" hidden="1">#REF!</definedName>
    <definedName name="BEx3RHC2ZD5UFS6QD4OPFCNNMWH1" localSheetId="7" hidden="1">#REF!</definedName>
    <definedName name="BEx3RHC2ZD5UFS6QD4OPFCNNMWH1" localSheetId="12" hidden="1">#REF!</definedName>
    <definedName name="BEx3RHC2ZD5UFS6QD4OPFCNNMWH1" localSheetId="10" hidden="1">#REF!</definedName>
    <definedName name="BEx3RHC2ZD5UFS6QD4OPFCNNMWH1" localSheetId="0" hidden="1">#REF!</definedName>
    <definedName name="BEx3RHC2ZD5UFS6QD4OPFCNNMWH1" localSheetId="6" hidden="1">#REF!</definedName>
    <definedName name="BEx3RHC2ZD5UFS6QD4OPFCNNMWH1" localSheetId="9" hidden="1">#REF!</definedName>
    <definedName name="BEx3RHC2ZD5UFS6QD4OPFCNNMWH1" localSheetId="8" hidden="1">#REF!</definedName>
    <definedName name="BEx3RHC2ZD5UFS6QD4OPFCNNMWH1" hidden="1">#REF!</definedName>
    <definedName name="BEx3RQ10QIWBAPHALAA91BUUCM2X" localSheetId="7" hidden="1">#REF!</definedName>
    <definedName name="BEx3RQ10QIWBAPHALAA91BUUCM2X" localSheetId="12" hidden="1">#REF!</definedName>
    <definedName name="BEx3RQ10QIWBAPHALAA91BUUCM2X" localSheetId="10" hidden="1">#REF!</definedName>
    <definedName name="BEx3RQ10QIWBAPHALAA91BUUCM2X" localSheetId="0" hidden="1">#REF!</definedName>
    <definedName name="BEx3RQ10QIWBAPHALAA91BUUCM2X" localSheetId="6" hidden="1">#REF!</definedName>
    <definedName name="BEx3RQ10QIWBAPHALAA91BUUCM2X" localSheetId="9" hidden="1">#REF!</definedName>
    <definedName name="BEx3RQ10QIWBAPHALAA91BUUCM2X" localSheetId="8" hidden="1">#REF!</definedName>
    <definedName name="BEx3RQ10QIWBAPHALAA91BUUCM2X" hidden="1">#REF!</definedName>
    <definedName name="BEx3RV4E1WT43SZBUN09RTB8EK1O" localSheetId="7" hidden="1">#REF!</definedName>
    <definedName name="BEx3RV4E1WT43SZBUN09RTB8EK1O" localSheetId="12" hidden="1">#REF!</definedName>
    <definedName name="BEx3RV4E1WT43SZBUN09RTB8EK1O" localSheetId="10" hidden="1">#REF!</definedName>
    <definedName name="BEx3RV4E1WT43SZBUN09RTB8EK1O" localSheetId="0" hidden="1">#REF!</definedName>
    <definedName name="BEx3RV4E1WT43SZBUN09RTB8EK1O" localSheetId="6" hidden="1">#REF!</definedName>
    <definedName name="BEx3RV4E1WT43SZBUN09RTB8EK1O" localSheetId="9" hidden="1">#REF!</definedName>
    <definedName name="BEx3RV4E1WT43SZBUN09RTB8EK1O" localSheetId="8" hidden="1">#REF!</definedName>
    <definedName name="BEx3RV4E1WT43SZBUN09RTB8EK1O" hidden="1">#REF!</definedName>
    <definedName name="BEx3RXYU0QLFXSFTM5EB20GD03W5" localSheetId="7" hidden="1">#REF!</definedName>
    <definedName name="BEx3RXYU0QLFXSFTM5EB20GD03W5" localSheetId="12" hidden="1">#REF!</definedName>
    <definedName name="BEx3RXYU0QLFXSFTM5EB20GD03W5" localSheetId="10" hidden="1">#REF!</definedName>
    <definedName name="BEx3RXYU0QLFXSFTM5EB20GD03W5" localSheetId="0" hidden="1">#REF!</definedName>
    <definedName name="BEx3RXYU0QLFXSFTM5EB20GD03W5" localSheetId="6" hidden="1">#REF!</definedName>
    <definedName name="BEx3RXYU0QLFXSFTM5EB20GD03W5" localSheetId="9" hidden="1">#REF!</definedName>
    <definedName name="BEx3RXYU0QLFXSFTM5EB20GD03W5" localSheetId="8" hidden="1">#REF!</definedName>
    <definedName name="BEx3RXYU0QLFXSFTM5EB20GD03W5" hidden="1">#REF!</definedName>
    <definedName name="BEx3RYKLC3QQO3XTUN7BEW2AQL98" localSheetId="7" hidden="1">#REF!</definedName>
    <definedName name="BEx3RYKLC3QQO3XTUN7BEW2AQL98" localSheetId="12" hidden="1">#REF!</definedName>
    <definedName name="BEx3RYKLC3QQO3XTUN7BEW2AQL98" localSheetId="10" hidden="1">#REF!</definedName>
    <definedName name="BEx3RYKLC3QQO3XTUN7BEW2AQL98" localSheetId="0" hidden="1">#REF!</definedName>
    <definedName name="BEx3RYKLC3QQO3XTUN7BEW2AQL98" localSheetId="6" hidden="1">#REF!</definedName>
    <definedName name="BEx3RYKLC3QQO3XTUN7BEW2AQL98" localSheetId="9" hidden="1">#REF!</definedName>
    <definedName name="BEx3RYKLC3QQO3XTUN7BEW2AQL98" localSheetId="8" hidden="1">#REF!</definedName>
    <definedName name="BEx3RYKLC3QQO3XTUN7BEW2AQL98" hidden="1">#REF!</definedName>
    <definedName name="BEx3S37QNFSKW3DGRH5YVVEZLJI7" localSheetId="7" hidden="1">#REF!</definedName>
    <definedName name="BEx3S37QNFSKW3DGRH5YVVEZLJI7" localSheetId="12" hidden="1">#REF!</definedName>
    <definedName name="BEx3S37QNFSKW3DGRH5YVVEZLJI7" localSheetId="10" hidden="1">#REF!</definedName>
    <definedName name="BEx3S37QNFSKW3DGRH5YVVEZLJI7" localSheetId="0" hidden="1">#REF!</definedName>
    <definedName name="BEx3S37QNFSKW3DGRH5YVVEZLJI7" localSheetId="6" hidden="1">#REF!</definedName>
    <definedName name="BEx3S37QNFSKW3DGRH5YVVEZLJI7" localSheetId="9" hidden="1">#REF!</definedName>
    <definedName name="BEx3S37QNFSKW3DGRH5YVVEZLJI7" localSheetId="8" hidden="1">#REF!</definedName>
    <definedName name="BEx3S37QNFSKW3DGRH5YVVEZLJI7" hidden="1">#REF!</definedName>
    <definedName name="BEx3SICJ45BYT6FHBER86PJT25FC" localSheetId="7" hidden="1">#REF!</definedName>
    <definedName name="BEx3SICJ45BYT6FHBER86PJT25FC" localSheetId="12" hidden="1">#REF!</definedName>
    <definedName name="BEx3SICJ45BYT6FHBER86PJT25FC" localSheetId="10" hidden="1">#REF!</definedName>
    <definedName name="BEx3SICJ45BYT6FHBER86PJT25FC" localSheetId="0" hidden="1">#REF!</definedName>
    <definedName name="BEx3SICJ45BYT6FHBER86PJT25FC" localSheetId="6" hidden="1">#REF!</definedName>
    <definedName name="BEx3SICJ45BYT6FHBER86PJT25FC" localSheetId="9" hidden="1">#REF!</definedName>
    <definedName name="BEx3SICJ45BYT6FHBER86PJT25FC" localSheetId="8" hidden="1">#REF!</definedName>
    <definedName name="BEx3SICJ45BYT6FHBER86PJT25FC" hidden="1">#REF!</definedName>
    <definedName name="BEx3SMUCMJVGQ2H4EHQI5ZFHEF0P" localSheetId="7" hidden="1">#REF!</definedName>
    <definedName name="BEx3SMUCMJVGQ2H4EHQI5ZFHEF0P" localSheetId="12" hidden="1">#REF!</definedName>
    <definedName name="BEx3SMUCMJVGQ2H4EHQI5ZFHEF0P" localSheetId="10" hidden="1">#REF!</definedName>
    <definedName name="BEx3SMUCMJVGQ2H4EHQI5ZFHEF0P" localSheetId="0" hidden="1">#REF!</definedName>
    <definedName name="BEx3SMUCMJVGQ2H4EHQI5ZFHEF0P" localSheetId="6" hidden="1">#REF!</definedName>
    <definedName name="BEx3SMUCMJVGQ2H4EHQI5ZFHEF0P" localSheetId="9" hidden="1">#REF!</definedName>
    <definedName name="BEx3SMUCMJVGQ2H4EHQI5ZFHEF0P" localSheetId="8" hidden="1">#REF!</definedName>
    <definedName name="BEx3SMUCMJVGQ2H4EHQI5ZFHEF0P" hidden="1">#REF!</definedName>
    <definedName name="BEx3SN56F03CPDRDA7LZ763V0N4I" localSheetId="7" hidden="1">#REF!</definedName>
    <definedName name="BEx3SN56F03CPDRDA7LZ763V0N4I" localSheetId="12" hidden="1">#REF!</definedName>
    <definedName name="BEx3SN56F03CPDRDA7LZ763V0N4I" localSheetId="10" hidden="1">#REF!</definedName>
    <definedName name="BEx3SN56F03CPDRDA7LZ763V0N4I" localSheetId="0" hidden="1">#REF!</definedName>
    <definedName name="BEx3SN56F03CPDRDA7LZ763V0N4I" localSheetId="6" hidden="1">#REF!</definedName>
    <definedName name="BEx3SN56F03CPDRDA7LZ763V0N4I" localSheetId="9" hidden="1">#REF!</definedName>
    <definedName name="BEx3SN56F03CPDRDA7LZ763V0N4I" localSheetId="8" hidden="1">#REF!</definedName>
    <definedName name="BEx3SN56F03CPDRDA7LZ763V0N4I" hidden="1">#REF!</definedName>
    <definedName name="BEx3SPE6N1ORXPRCDL3JPZD73Z9F" localSheetId="7" hidden="1">#REF!</definedName>
    <definedName name="BEx3SPE6N1ORXPRCDL3JPZD73Z9F" localSheetId="12" hidden="1">#REF!</definedName>
    <definedName name="BEx3SPE6N1ORXPRCDL3JPZD73Z9F" localSheetId="10" hidden="1">#REF!</definedName>
    <definedName name="BEx3SPE6N1ORXPRCDL3JPZD73Z9F" localSheetId="0" hidden="1">#REF!</definedName>
    <definedName name="BEx3SPE6N1ORXPRCDL3JPZD73Z9F" localSheetId="6" hidden="1">#REF!</definedName>
    <definedName name="BEx3SPE6N1ORXPRCDL3JPZD73Z9F" localSheetId="9" hidden="1">#REF!</definedName>
    <definedName name="BEx3SPE6N1ORXPRCDL3JPZD73Z9F" localSheetId="8" hidden="1">#REF!</definedName>
    <definedName name="BEx3SPE6N1ORXPRCDL3JPZD73Z9F" hidden="1">#REF!</definedName>
    <definedName name="BEx3T29ZTULQE0OMSMWUMZDU9ZZ0" localSheetId="7" hidden="1">#REF!</definedName>
    <definedName name="BEx3T29ZTULQE0OMSMWUMZDU9ZZ0" localSheetId="12" hidden="1">#REF!</definedName>
    <definedName name="BEx3T29ZTULQE0OMSMWUMZDU9ZZ0" localSheetId="10" hidden="1">#REF!</definedName>
    <definedName name="BEx3T29ZTULQE0OMSMWUMZDU9ZZ0" localSheetId="0" hidden="1">#REF!</definedName>
    <definedName name="BEx3T29ZTULQE0OMSMWUMZDU9ZZ0" localSheetId="6" hidden="1">#REF!</definedName>
    <definedName name="BEx3T29ZTULQE0OMSMWUMZDU9ZZ0" localSheetId="9" hidden="1">#REF!</definedName>
    <definedName name="BEx3T29ZTULQE0OMSMWUMZDU9ZZ0" localSheetId="8" hidden="1">#REF!</definedName>
    <definedName name="BEx3T29ZTULQE0OMSMWUMZDU9ZZ0" hidden="1">#REF!</definedName>
    <definedName name="BEx3T6MJ1QDJ929WMUDVZ0O3UW0Y" localSheetId="7" hidden="1">#REF!</definedName>
    <definedName name="BEx3T6MJ1QDJ929WMUDVZ0O3UW0Y" localSheetId="12" hidden="1">#REF!</definedName>
    <definedName name="BEx3T6MJ1QDJ929WMUDVZ0O3UW0Y" localSheetId="10" hidden="1">#REF!</definedName>
    <definedName name="BEx3T6MJ1QDJ929WMUDVZ0O3UW0Y" localSheetId="0" hidden="1">#REF!</definedName>
    <definedName name="BEx3T6MJ1QDJ929WMUDVZ0O3UW0Y" localSheetId="6" hidden="1">#REF!</definedName>
    <definedName name="BEx3T6MJ1QDJ929WMUDVZ0O3UW0Y" localSheetId="9" hidden="1">#REF!</definedName>
    <definedName name="BEx3T6MJ1QDJ929WMUDVZ0O3UW0Y" localSheetId="8" hidden="1">#REF!</definedName>
    <definedName name="BEx3T6MJ1QDJ929WMUDVZ0O3UW0Y" hidden="1">#REF!</definedName>
    <definedName name="BEx3TD7WH1NN1OH0MRS4T8ENRU32" localSheetId="7" hidden="1">#REF!</definedName>
    <definedName name="BEx3TD7WH1NN1OH0MRS4T8ENRU32" localSheetId="12" hidden="1">#REF!</definedName>
    <definedName name="BEx3TD7WH1NN1OH0MRS4T8ENRU32" localSheetId="10" hidden="1">#REF!</definedName>
    <definedName name="BEx3TD7WH1NN1OH0MRS4T8ENRU32" localSheetId="0" hidden="1">#REF!</definedName>
    <definedName name="BEx3TD7WH1NN1OH0MRS4T8ENRU32" localSheetId="6" hidden="1">#REF!</definedName>
    <definedName name="BEx3TD7WH1NN1OH0MRS4T8ENRU32" localSheetId="9" hidden="1">#REF!</definedName>
    <definedName name="BEx3TD7WH1NN1OH0MRS4T8ENRU32" localSheetId="8" hidden="1">#REF!</definedName>
    <definedName name="BEx3TD7WH1NN1OH0MRS4T8ENRU32" hidden="1">#REF!</definedName>
    <definedName name="BEx3TPCSI16OAB2L9M9IULQMQ9J9" localSheetId="7" hidden="1">#REF!</definedName>
    <definedName name="BEx3TPCSI16OAB2L9M9IULQMQ9J9" localSheetId="12" hidden="1">#REF!</definedName>
    <definedName name="BEx3TPCSI16OAB2L9M9IULQMQ9J9" localSheetId="10" hidden="1">#REF!</definedName>
    <definedName name="BEx3TPCSI16OAB2L9M9IULQMQ9J9" localSheetId="0" hidden="1">#REF!</definedName>
    <definedName name="BEx3TPCSI16OAB2L9M9IULQMQ9J9" localSheetId="6" hidden="1">#REF!</definedName>
    <definedName name="BEx3TPCSI16OAB2L9M9IULQMQ9J9" localSheetId="9" hidden="1">#REF!</definedName>
    <definedName name="BEx3TPCSI16OAB2L9M9IULQMQ9J9" localSheetId="8" hidden="1">#REF!</definedName>
    <definedName name="BEx3TPCSI16OAB2L9M9IULQMQ9J9" hidden="1">#REF!</definedName>
    <definedName name="BEx3TQ3SFJB2WTCV0OXDE56FB46K" localSheetId="7" hidden="1">#REF!</definedName>
    <definedName name="BEx3TQ3SFJB2WTCV0OXDE56FB46K" localSheetId="12" hidden="1">#REF!</definedName>
    <definedName name="BEx3TQ3SFJB2WTCV0OXDE56FB46K" localSheetId="10" hidden="1">#REF!</definedName>
    <definedName name="BEx3TQ3SFJB2WTCV0OXDE56FB46K" localSheetId="0" hidden="1">#REF!</definedName>
    <definedName name="BEx3TQ3SFJB2WTCV0OXDE56FB46K" localSheetId="6" hidden="1">#REF!</definedName>
    <definedName name="BEx3TQ3SFJB2WTCV0OXDE56FB46K" localSheetId="9" hidden="1">#REF!</definedName>
    <definedName name="BEx3TQ3SFJB2WTCV0OXDE56FB46K" localSheetId="8" hidden="1">#REF!</definedName>
    <definedName name="BEx3TQ3SFJB2WTCV0OXDE56FB46K" hidden="1">#REF!</definedName>
    <definedName name="BEx3TX59M3456DDBXWFJ8X2TU37A" localSheetId="7" hidden="1">#REF!</definedName>
    <definedName name="BEx3TX59M3456DDBXWFJ8X2TU37A" localSheetId="12" hidden="1">#REF!</definedName>
    <definedName name="BEx3TX59M3456DDBXWFJ8X2TU37A" localSheetId="10" hidden="1">#REF!</definedName>
    <definedName name="BEx3TX59M3456DDBXWFJ8X2TU37A" localSheetId="0" hidden="1">#REF!</definedName>
    <definedName name="BEx3TX59M3456DDBXWFJ8X2TU37A" localSheetId="6" hidden="1">#REF!</definedName>
    <definedName name="BEx3TX59M3456DDBXWFJ8X2TU37A" localSheetId="9" hidden="1">#REF!</definedName>
    <definedName name="BEx3TX59M3456DDBXWFJ8X2TU37A" localSheetId="8" hidden="1">#REF!</definedName>
    <definedName name="BEx3TX59M3456DDBXWFJ8X2TU37A" hidden="1">#REF!</definedName>
    <definedName name="BEx3U2UBY80GPGSTYFGI6F8TPKCV" localSheetId="7" hidden="1">#REF!</definedName>
    <definedName name="BEx3U2UBY80GPGSTYFGI6F8TPKCV" localSheetId="12" hidden="1">#REF!</definedName>
    <definedName name="BEx3U2UBY80GPGSTYFGI6F8TPKCV" localSheetId="10" hidden="1">#REF!</definedName>
    <definedName name="BEx3U2UBY80GPGSTYFGI6F8TPKCV" localSheetId="0" hidden="1">#REF!</definedName>
    <definedName name="BEx3U2UBY80GPGSTYFGI6F8TPKCV" localSheetId="6" hidden="1">#REF!</definedName>
    <definedName name="BEx3U2UBY80GPGSTYFGI6F8TPKCV" localSheetId="9" hidden="1">#REF!</definedName>
    <definedName name="BEx3U2UBY80GPGSTYFGI6F8TPKCV" localSheetId="8" hidden="1">#REF!</definedName>
    <definedName name="BEx3U2UBY80GPGSTYFGI6F8TPKCV" hidden="1">#REF!</definedName>
    <definedName name="BEx3U64YUOZ419BAJS2W78UMATAW" localSheetId="7" hidden="1">#REF!</definedName>
    <definedName name="BEx3U64YUOZ419BAJS2W78UMATAW" localSheetId="12" hidden="1">#REF!</definedName>
    <definedName name="BEx3U64YUOZ419BAJS2W78UMATAW" localSheetId="10" hidden="1">#REF!</definedName>
    <definedName name="BEx3U64YUOZ419BAJS2W78UMATAW" localSheetId="0" hidden="1">#REF!</definedName>
    <definedName name="BEx3U64YUOZ419BAJS2W78UMATAW" localSheetId="6" hidden="1">#REF!</definedName>
    <definedName name="BEx3U64YUOZ419BAJS2W78UMATAW" localSheetId="9" hidden="1">#REF!</definedName>
    <definedName name="BEx3U64YUOZ419BAJS2W78UMATAW" localSheetId="8" hidden="1">#REF!</definedName>
    <definedName name="BEx3U64YUOZ419BAJS2W78UMATAW" hidden="1">#REF!</definedName>
    <definedName name="BEx3U94WCEA5DKMWBEX1GU0LKYG2" localSheetId="7" hidden="1">#REF!</definedName>
    <definedName name="BEx3U94WCEA5DKMWBEX1GU0LKYG2" localSheetId="12" hidden="1">#REF!</definedName>
    <definedName name="BEx3U94WCEA5DKMWBEX1GU0LKYG2" localSheetId="10" hidden="1">#REF!</definedName>
    <definedName name="BEx3U94WCEA5DKMWBEX1GU0LKYG2" localSheetId="0" hidden="1">#REF!</definedName>
    <definedName name="BEx3U94WCEA5DKMWBEX1GU0LKYG2" localSheetId="6" hidden="1">#REF!</definedName>
    <definedName name="BEx3U94WCEA5DKMWBEX1GU0LKYG2" localSheetId="9" hidden="1">#REF!</definedName>
    <definedName name="BEx3U94WCEA5DKMWBEX1GU0LKYG2" localSheetId="8" hidden="1">#REF!</definedName>
    <definedName name="BEx3U94WCEA5DKMWBEX1GU0LKYG2" hidden="1">#REF!</definedName>
    <definedName name="BEx3U9VZ8SQVYS6ZA038J7AP7ZGW" localSheetId="7" hidden="1">#REF!</definedName>
    <definedName name="BEx3U9VZ8SQVYS6ZA038J7AP7ZGW" localSheetId="12" hidden="1">#REF!</definedName>
    <definedName name="BEx3U9VZ8SQVYS6ZA038J7AP7ZGW" localSheetId="10" hidden="1">#REF!</definedName>
    <definedName name="BEx3U9VZ8SQVYS6ZA038J7AP7ZGW" localSheetId="0" hidden="1">#REF!</definedName>
    <definedName name="BEx3U9VZ8SQVYS6ZA038J7AP7ZGW" localSheetId="6" hidden="1">#REF!</definedName>
    <definedName name="BEx3U9VZ8SQVYS6ZA038J7AP7ZGW" localSheetId="9" hidden="1">#REF!</definedName>
    <definedName name="BEx3U9VZ8SQVYS6ZA038J7AP7ZGW" localSheetId="8" hidden="1">#REF!</definedName>
    <definedName name="BEx3U9VZ8SQVYS6ZA038J7AP7ZGW" hidden="1">#REF!</definedName>
    <definedName name="BEx3UIQ5WRJBGNTFCCLOR4N7B1OQ" localSheetId="7" hidden="1">#REF!</definedName>
    <definedName name="BEx3UIQ5WRJBGNTFCCLOR4N7B1OQ" localSheetId="12" hidden="1">#REF!</definedName>
    <definedName name="BEx3UIQ5WRJBGNTFCCLOR4N7B1OQ" localSheetId="10" hidden="1">#REF!</definedName>
    <definedName name="BEx3UIQ5WRJBGNTFCCLOR4N7B1OQ" localSheetId="0" hidden="1">#REF!</definedName>
    <definedName name="BEx3UIQ5WRJBGNTFCCLOR4N7B1OQ" localSheetId="6" hidden="1">#REF!</definedName>
    <definedName name="BEx3UIQ5WRJBGNTFCCLOR4N7B1OQ" localSheetId="9" hidden="1">#REF!</definedName>
    <definedName name="BEx3UIQ5WRJBGNTFCCLOR4N7B1OQ" localSheetId="8" hidden="1">#REF!</definedName>
    <definedName name="BEx3UIQ5WRJBGNTFCCLOR4N7B1OQ" hidden="1">#REF!</definedName>
    <definedName name="BEx3UJMIX2NUSSWGMSI25A5DM4CH" localSheetId="7" hidden="1">#REF!</definedName>
    <definedName name="BEx3UJMIX2NUSSWGMSI25A5DM4CH" localSheetId="12" hidden="1">#REF!</definedName>
    <definedName name="BEx3UJMIX2NUSSWGMSI25A5DM4CH" localSheetId="10" hidden="1">#REF!</definedName>
    <definedName name="BEx3UJMIX2NUSSWGMSI25A5DM4CH" localSheetId="0" hidden="1">#REF!</definedName>
    <definedName name="BEx3UJMIX2NUSSWGMSI25A5DM4CH" localSheetId="6" hidden="1">#REF!</definedName>
    <definedName name="BEx3UJMIX2NUSSWGMSI25A5DM4CH" localSheetId="9" hidden="1">#REF!</definedName>
    <definedName name="BEx3UJMIX2NUSSWGMSI25A5DM4CH" localSheetId="8" hidden="1">#REF!</definedName>
    <definedName name="BEx3UJMIX2NUSSWGMSI25A5DM4CH" hidden="1">#REF!</definedName>
    <definedName name="BEx3UKIX0UULWP3BZA8VT2SQ8WI7" localSheetId="7" hidden="1">#REF!</definedName>
    <definedName name="BEx3UKIX0UULWP3BZA8VT2SQ8WI7" localSheetId="12" hidden="1">#REF!</definedName>
    <definedName name="BEx3UKIX0UULWP3BZA8VT2SQ8WI7" localSheetId="10" hidden="1">#REF!</definedName>
    <definedName name="BEx3UKIX0UULWP3BZA8VT2SQ8WI7" localSheetId="0" hidden="1">#REF!</definedName>
    <definedName name="BEx3UKIX0UULWP3BZA8VT2SQ8WI7" localSheetId="6" hidden="1">#REF!</definedName>
    <definedName name="BEx3UKIX0UULWP3BZA8VT2SQ8WI7" localSheetId="9" hidden="1">#REF!</definedName>
    <definedName name="BEx3UKIX0UULWP3BZA8VT2SQ8WI7" localSheetId="8" hidden="1">#REF!</definedName>
    <definedName name="BEx3UKIX0UULWP3BZA8VT2SQ8WI7" hidden="1">#REF!</definedName>
    <definedName name="BEx3UKOCOQG7S1YQ436S997K1KWV" localSheetId="7" hidden="1">#REF!</definedName>
    <definedName name="BEx3UKOCOQG7S1YQ436S997K1KWV" localSheetId="12" hidden="1">#REF!</definedName>
    <definedName name="BEx3UKOCOQG7S1YQ436S997K1KWV" localSheetId="10" hidden="1">#REF!</definedName>
    <definedName name="BEx3UKOCOQG7S1YQ436S997K1KWV" localSheetId="0" hidden="1">#REF!</definedName>
    <definedName name="BEx3UKOCOQG7S1YQ436S997K1KWV" localSheetId="6" hidden="1">#REF!</definedName>
    <definedName name="BEx3UKOCOQG7S1YQ436S997K1KWV" localSheetId="9" hidden="1">#REF!</definedName>
    <definedName name="BEx3UKOCOQG7S1YQ436S997K1KWV" localSheetId="8" hidden="1">#REF!</definedName>
    <definedName name="BEx3UKOCOQG7S1YQ436S997K1KWV" hidden="1">#REF!</definedName>
    <definedName name="BEx3UNISOEXF3OFHT2BUA6P9RBIJ" localSheetId="12" hidden="1">#REF!</definedName>
    <definedName name="BEx3UNISOEXF3OFHT2BUA6P9RBIJ" localSheetId="10" hidden="1">#REF!</definedName>
    <definedName name="BEx3UNISOEXF3OFHT2BUA6P9RBIJ" localSheetId="0" hidden="1">#REF!</definedName>
    <definedName name="BEx3UNISOEXF3OFHT2BUA6P9RBIJ" localSheetId="9" hidden="1">#REF!</definedName>
    <definedName name="BEx3UNISOEXF3OFHT2BUA6P9RBIJ" hidden="1">#REF!</definedName>
    <definedName name="BEx3UYM19VIXLA0EU7LB9NHA77PB" localSheetId="7" hidden="1">#REF!</definedName>
    <definedName name="BEx3UYM19VIXLA0EU7LB9NHA77PB" localSheetId="12" hidden="1">#REF!</definedName>
    <definedName name="BEx3UYM19VIXLA0EU7LB9NHA77PB" localSheetId="10" hidden="1">#REF!</definedName>
    <definedName name="BEx3UYM19VIXLA0EU7LB9NHA77PB" localSheetId="0" hidden="1">#REF!</definedName>
    <definedName name="BEx3UYM19VIXLA0EU7LB9NHA77PB" localSheetId="6" hidden="1">#REF!</definedName>
    <definedName name="BEx3UYM19VIXLA0EU7LB9NHA77PB" localSheetId="9" hidden="1">#REF!</definedName>
    <definedName name="BEx3UYM19VIXLA0EU7LB9NHA77PB" localSheetId="8" hidden="1">#REF!</definedName>
    <definedName name="BEx3UYM19VIXLA0EU7LB9NHA77PB" hidden="1">#REF!</definedName>
    <definedName name="BEx3VML7CG70HPISMVYIUEN3711Q" localSheetId="7" hidden="1">#REF!</definedName>
    <definedName name="BEx3VML7CG70HPISMVYIUEN3711Q" localSheetId="12" hidden="1">#REF!</definedName>
    <definedName name="BEx3VML7CG70HPISMVYIUEN3711Q" localSheetId="10" hidden="1">#REF!</definedName>
    <definedName name="BEx3VML7CG70HPISMVYIUEN3711Q" localSheetId="0" hidden="1">#REF!</definedName>
    <definedName name="BEx3VML7CG70HPISMVYIUEN3711Q" localSheetId="6" hidden="1">#REF!</definedName>
    <definedName name="BEx3VML7CG70HPISMVYIUEN3711Q" localSheetId="9" hidden="1">#REF!</definedName>
    <definedName name="BEx3VML7CG70HPISMVYIUEN3711Q" localSheetId="8" hidden="1">#REF!</definedName>
    <definedName name="BEx3VML7CG70HPISMVYIUEN3711Q" hidden="1">#REF!</definedName>
    <definedName name="BEx56ZID5H04P9AIYLP1OASFGV56" localSheetId="7" hidden="1">#REF!</definedName>
    <definedName name="BEx56ZID5H04P9AIYLP1OASFGV56" localSheetId="12" hidden="1">#REF!</definedName>
    <definedName name="BEx56ZID5H04P9AIYLP1OASFGV56" localSheetId="10" hidden="1">#REF!</definedName>
    <definedName name="BEx56ZID5H04P9AIYLP1OASFGV56" localSheetId="0" hidden="1">#REF!</definedName>
    <definedName name="BEx56ZID5H04P9AIYLP1OASFGV56" localSheetId="6" hidden="1">#REF!</definedName>
    <definedName name="BEx56ZID5H04P9AIYLP1OASFGV56" localSheetId="9" hidden="1">#REF!</definedName>
    <definedName name="BEx56ZID5H04P9AIYLP1OASFGV56" localSheetId="8" hidden="1">#REF!</definedName>
    <definedName name="BEx56ZID5H04P9AIYLP1OASFGV56" hidden="1">#REF!</definedName>
    <definedName name="BEx57ROM8UIFKV5C1BOZWSQQLESO" localSheetId="7" hidden="1">#REF!</definedName>
    <definedName name="BEx57ROM8UIFKV5C1BOZWSQQLESO" localSheetId="12" hidden="1">#REF!</definedName>
    <definedName name="BEx57ROM8UIFKV5C1BOZWSQQLESO" localSheetId="10" hidden="1">#REF!</definedName>
    <definedName name="BEx57ROM8UIFKV5C1BOZWSQQLESO" localSheetId="0" hidden="1">#REF!</definedName>
    <definedName name="BEx57ROM8UIFKV5C1BOZWSQQLESO" localSheetId="6" hidden="1">#REF!</definedName>
    <definedName name="BEx57ROM8UIFKV5C1BOZWSQQLESO" localSheetId="9" hidden="1">#REF!</definedName>
    <definedName name="BEx57ROM8UIFKV5C1BOZWSQQLESO" localSheetId="8" hidden="1">#REF!</definedName>
    <definedName name="BEx57ROM8UIFKV5C1BOZWSQQLESO" hidden="1">#REF!</definedName>
    <definedName name="BEx587EYSS57E3PI8DT973HLJM9E" localSheetId="7" hidden="1">#REF!</definedName>
    <definedName name="BEx587EYSS57E3PI8DT973HLJM9E" localSheetId="12" hidden="1">#REF!</definedName>
    <definedName name="BEx587EYSS57E3PI8DT973HLJM9E" localSheetId="10" hidden="1">#REF!</definedName>
    <definedName name="BEx587EYSS57E3PI8DT973HLJM9E" localSheetId="0" hidden="1">#REF!</definedName>
    <definedName name="BEx587EYSS57E3PI8DT973HLJM9E" localSheetId="6" hidden="1">#REF!</definedName>
    <definedName name="BEx587EYSS57E3PI8DT973HLJM9E" localSheetId="9" hidden="1">#REF!</definedName>
    <definedName name="BEx587EYSS57E3PI8DT973HLJM9E" localSheetId="8" hidden="1">#REF!</definedName>
    <definedName name="BEx587EYSS57E3PI8DT973HLJM9E" hidden="1">#REF!</definedName>
    <definedName name="BEx587KFQ3VKCOCY1SA5F24PQGUI" localSheetId="7" hidden="1">#REF!</definedName>
    <definedName name="BEx587KFQ3VKCOCY1SA5F24PQGUI" localSheetId="12" hidden="1">#REF!</definedName>
    <definedName name="BEx587KFQ3VKCOCY1SA5F24PQGUI" localSheetId="10" hidden="1">#REF!</definedName>
    <definedName name="BEx587KFQ3VKCOCY1SA5F24PQGUI" localSheetId="0" hidden="1">#REF!</definedName>
    <definedName name="BEx587KFQ3VKCOCY1SA5F24PQGUI" localSheetId="6" hidden="1">#REF!</definedName>
    <definedName name="BEx587KFQ3VKCOCY1SA5F24PQGUI" localSheetId="9" hidden="1">#REF!</definedName>
    <definedName name="BEx587KFQ3VKCOCY1SA5F24PQGUI" localSheetId="8" hidden="1">#REF!</definedName>
    <definedName name="BEx587KFQ3VKCOCY1SA5F24PQGUI" hidden="1">#REF!</definedName>
    <definedName name="BEx58O780PQ05NF0Z1SKKRB3N099" localSheetId="7" hidden="1">#REF!</definedName>
    <definedName name="BEx58O780PQ05NF0Z1SKKRB3N099" localSheetId="12" hidden="1">#REF!</definedName>
    <definedName name="BEx58O780PQ05NF0Z1SKKRB3N099" localSheetId="10" hidden="1">#REF!</definedName>
    <definedName name="BEx58O780PQ05NF0Z1SKKRB3N099" localSheetId="0" hidden="1">#REF!</definedName>
    <definedName name="BEx58O780PQ05NF0Z1SKKRB3N099" localSheetId="6" hidden="1">#REF!</definedName>
    <definedName name="BEx58O780PQ05NF0Z1SKKRB3N099" localSheetId="9" hidden="1">#REF!</definedName>
    <definedName name="BEx58O780PQ05NF0Z1SKKRB3N099" localSheetId="8" hidden="1">#REF!</definedName>
    <definedName name="BEx58O780PQ05NF0Z1SKKRB3N099" hidden="1">#REF!</definedName>
    <definedName name="BEx58W57CTL8HFK3U7ZRFYZR6MXE" localSheetId="7" hidden="1">#REF!</definedName>
    <definedName name="BEx58W57CTL8HFK3U7ZRFYZR6MXE" localSheetId="12" hidden="1">#REF!</definedName>
    <definedName name="BEx58W57CTL8HFK3U7ZRFYZR6MXE" localSheetId="10" hidden="1">#REF!</definedName>
    <definedName name="BEx58W57CTL8HFK3U7ZRFYZR6MXE" localSheetId="0" hidden="1">#REF!</definedName>
    <definedName name="BEx58W57CTL8HFK3U7ZRFYZR6MXE" localSheetId="6" hidden="1">#REF!</definedName>
    <definedName name="BEx58W57CTL8HFK3U7ZRFYZR6MXE" localSheetId="9" hidden="1">#REF!</definedName>
    <definedName name="BEx58W57CTL8HFK3U7ZRFYZR6MXE" localSheetId="8" hidden="1">#REF!</definedName>
    <definedName name="BEx58W57CTL8HFK3U7ZRFYZR6MXE" hidden="1">#REF!</definedName>
    <definedName name="BEx58XHO7ZULLF2EUD7YIS0MGQJ5" localSheetId="7" hidden="1">#REF!</definedName>
    <definedName name="BEx58XHO7ZULLF2EUD7YIS0MGQJ5" localSheetId="12" hidden="1">#REF!</definedName>
    <definedName name="BEx58XHO7ZULLF2EUD7YIS0MGQJ5" localSheetId="10" hidden="1">#REF!</definedName>
    <definedName name="BEx58XHO7ZULLF2EUD7YIS0MGQJ5" localSheetId="0" hidden="1">#REF!</definedName>
    <definedName name="BEx58XHO7ZULLF2EUD7YIS0MGQJ5" localSheetId="6" hidden="1">#REF!</definedName>
    <definedName name="BEx58XHO7ZULLF2EUD7YIS0MGQJ5" localSheetId="9" hidden="1">#REF!</definedName>
    <definedName name="BEx58XHO7ZULLF2EUD7YIS0MGQJ5" localSheetId="8" hidden="1">#REF!</definedName>
    <definedName name="BEx58XHO7ZULLF2EUD7YIS0MGQJ5" hidden="1">#REF!</definedName>
    <definedName name="BEx58ZAFNTMGBNDH52VUYXLRJO7P" localSheetId="7" hidden="1">#REF!</definedName>
    <definedName name="BEx58ZAFNTMGBNDH52VUYXLRJO7P" localSheetId="12" hidden="1">#REF!</definedName>
    <definedName name="BEx58ZAFNTMGBNDH52VUYXLRJO7P" localSheetId="10" hidden="1">#REF!</definedName>
    <definedName name="BEx58ZAFNTMGBNDH52VUYXLRJO7P" localSheetId="0" hidden="1">#REF!</definedName>
    <definedName name="BEx58ZAFNTMGBNDH52VUYXLRJO7P" localSheetId="6" hidden="1">#REF!</definedName>
    <definedName name="BEx58ZAFNTMGBNDH52VUYXLRJO7P" localSheetId="9" hidden="1">#REF!</definedName>
    <definedName name="BEx58ZAFNTMGBNDH52VUYXLRJO7P" localSheetId="8" hidden="1">#REF!</definedName>
    <definedName name="BEx58ZAFNTMGBNDH52VUYXLRJO7P" hidden="1">#REF!</definedName>
    <definedName name="BEx58ZW0HAIGIPEX9CVA1PQQTR6X" localSheetId="7" hidden="1">#REF!</definedName>
    <definedName name="BEx58ZW0HAIGIPEX9CVA1PQQTR6X" localSheetId="12" hidden="1">#REF!</definedName>
    <definedName name="BEx58ZW0HAIGIPEX9CVA1PQQTR6X" localSheetId="10" hidden="1">#REF!</definedName>
    <definedName name="BEx58ZW0HAIGIPEX9CVA1PQQTR6X" localSheetId="0" hidden="1">#REF!</definedName>
    <definedName name="BEx58ZW0HAIGIPEX9CVA1PQQTR6X" localSheetId="6" hidden="1">#REF!</definedName>
    <definedName name="BEx58ZW0HAIGIPEX9CVA1PQQTR6X" localSheetId="9" hidden="1">#REF!</definedName>
    <definedName name="BEx58ZW0HAIGIPEX9CVA1PQQTR6X" localSheetId="8" hidden="1">#REF!</definedName>
    <definedName name="BEx58ZW0HAIGIPEX9CVA1PQQTR6X" hidden="1">#REF!</definedName>
    <definedName name="BEx593SAFVYKW7V61D9COEZJXDA7" localSheetId="7" hidden="1">#REF!</definedName>
    <definedName name="BEx593SAFVYKW7V61D9COEZJXDA7" localSheetId="12" hidden="1">#REF!</definedName>
    <definedName name="BEx593SAFVYKW7V61D9COEZJXDA7" localSheetId="10" hidden="1">#REF!</definedName>
    <definedName name="BEx593SAFVYKW7V61D9COEZJXDA7" localSheetId="0" hidden="1">#REF!</definedName>
    <definedName name="BEx593SAFVYKW7V61D9COEZJXDA7" localSheetId="6" hidden="1">#REF!</definedName>
    <definedName name="BEx593SAFVYKW7V61D9COEZJXDA7" localSheetId="9" hidden="1">#REF!</definedName>
    <definedName name="BEx593SAFVYKW7V61D9COEZJXDA7" localSheetId="8" hidden="1">#REF!</definedName>
    <definedName name="BEx593SAFVYKW7V61D9COEZJXDA7" hidden="1">#REF!</definedName>
    <definedName name="BEx59BA1KH3RG6K1LHL7YS2VB79N" localSheetId="7" hidden="1">#REF!</definedName>
    <definedName name="BEx59BA1KH3RG6K1LHL7YS2VB79N" localSheetId="12" hidden="1">#REF!</definedName>
    <definedName name="BEx59BA1KH3RG6K1LHL7YS2VB79N" localSheetId="10" hidden="1">#REF!</definedName>
    <definedName name="BEx59BA1KH3RG6K1LHL7YS2VB79N" localSheetId="0" hidden="1">#REF!</definedName>
    <definedName name="BEx59BA1KH3RG6K1LHL7YS2VB79N" localSheetId="6" hidden="1">#REF!</definedName>
    <definedName name="BEx59BA1KH3RG6K1LHL7YS2VB79N" localSheetId="9" hidden="1">#REF!</definedName>
    <definedName name="BEx59BA1KH3RG6K1LHL7YS2VB79N" localSheetId="8" hidden="1">#REF!</definedName>
    <definedName name="BEx59BA1KH3RG6K1LHL7YS2VB79N" hidden="1">#REF!</definedName>
    <definedName name="BEx59DDIU0AMFOY94NSP1ULST8JD" localSheetId="7" hidden="1">#REF!</definedName>
    <definedName name="BEx59DDIU0AMFOY94NSP1ULST8JD" localSheetId="12" hidden="1">#REF!</definedName>
    <definedName name="BEx59DDIU0AMFOY94NSP1ULST8JD" localSheetId="10" hidden="1">#REF!</definedName>
    <definedName name="BEx59DDIU0AMFOY94NSP1ULST8JD" localSheetId="0" hidden="1">#REF!</definedName>
    <definedName name="BEx59DDIU0AMFOY94NSP1ULST8JD" localSheetId="6" hidden="1">#REF!</definedName>
    <definedName name="BEx59DDIU0AMFOY94NSP1ULST8JD" localSheetId="9" hidden="1">#REF!</definedName>
    <definedName name="BEx59DDIU0AMFOY94NSP1ULST8JD" localSheetId="8" hidden="1">#REF!</definedName>
    <definedName name="BEx59DDIU0AMFOY94NSP1ULST8JD" hidden="1">#REF!</definedName>
    <definedName name="BEx59E9WABJP2TN71QAIKK79HPK9" localSheetId="7" hidden="1">#REF!</definedName>
    <definedName name="BEx59E9WABJP2TN71QAIKK79HPK9" localSheetId="12" hidden="1">#REF!</definedName>
    <definedName name="BEx59E9WABJP2TN71QAIKK79HPK9" localSheetId="10" hidden="1">#REF!</definedName>
    <definedName name="BEx59E9WABJP2TN71QAIKK79HPK9" localSheetId="0" hidden="1">#REF!</definedName>
    <definedName name="BEx59E9WABJP2TN71QAIKK79HPK9" localSheetId="6" hidden="1">#REF!</definedName>
    <definedName name="BEx59E9WABJP2TN71QAIKK79HPK9" localSheetId="9" hidden="1">#REF!</definedName>
    <definedName name="BEx59E9WABJP2TN71QAIKK79HPK9" localSheetId="8" hidden="1">#REF!</definedName>
    <definedName name="BEx59E9WABJP2TN71QAIKK79HPK9" hidden="1">#REF!</definedName>
    <definedName name="BEx59F0T17A80RNLNSZNFX8NAO8Y" localSheetId="7" hidden="1">#REF!</definedName>
    <definedName name="BEx59F0T17A80RNLNSZNFX8NAO8Y" localSheetId="12" hidden="1">#REF!</definedName>
    <definedName name="BEx59F0T17A80RNLNSZNFX8NAO8Y" localSheetId="10" hidden="1">#REF!</definedName>
    <definedName name="BEx59F0T17A80RNLNSZNFX8NAO8Y" localSheetId="0" hidden="1">#REF!</definedName>
    <definedName name="BEx59F0T17A80RNLNSZNFX8NAO8Y" localSheetId="6" hidden="1">#REF!</definedName>
    <definedName name="BEx59F0T17A80RNLNSZNFX8NAO8Y" localSheetId="9" hidden="1">#REF!</definedName>
    <definedName name="BEx59F0T17A80RNLNSZNFX8NAO8Y" localSheetId="8" hidden="1">#REF!</definedName>
    <definedName name="BEx59F0T17A80RNLNSZNFX8NAO8Y" hidden="1">#REF!</definedName>
    <definedName name="BEx59P7MAPNU129ZTC5H3EH892G1" localSheetId="7" hidden="1">#REF!</definedName>
    <definedName name="BEx59P7MAPNU129ZTC5H3EH892G1" localSheetId="12" hidden="1">#REF!</definedName>
    <definedName name="BEx59P7MAPNU129ZTC5H3EH892G1" localSheetId="10" hidden="1">#REF!</definedName>
    <definedName name="BEx59P7MAPNU129ZTC5H3EH892G1" localSheetId="0" hidden="1">#REF!</definedName>
    <definedName name="BEx59P7MAPNU129ZTC5H3EH892G1" localSheetId="6" hidden="1">#REF!</definedName>
    <definedName name="BEx59P7MAPNU129ZTC5H3EH892G1" localSheetId="9" hidden="1">#REF!</definedName>
    <definedName name="BEx59P7MAPNU129ZTC5H3EH892G1" localSheetId="8" hidden="1">#REF!</definedName>
    <definedName name="BEx59P7MAPNU129ZTC5H3EH892G1" hidden="1">#REF!</definedName>
    <definedName name="BEx5A11WZRQSIE089QE119AOX9ZG" localSheetId="7" hidden="1">#REF!</definedName>
    <definedName name="BEx5A11WZRQSIE089QE119AOX9ZG" localSheetId="12" hidden="1">#REF!</definedName>
    <definedName name="BEx5A11WZRQSIE089QE119AOX9ZG" localSheetId="10" hidden="1">#REF!</definedName>
    <definedName name="BEx5A11WZRQSIE089QE119AOX9ZG" localSheetId="0" hidden="1">#REF!</definedName>
    <definedName name="BEx5A11WZRQSIE089QE119AOX9ZG" localSheetId="6" hidden="1">#REF!</definedName>
    <definedName name="BEx5A11WZRQSIE089QE119AOX9ZG" localSheetId="9" hidden="1">#REF!</definedName>
    <definedName name="BEx5A11WZRQSIE089QE119AOX9ZG" localSheetId="8" hidden="1">#REF!</definedName>
    <definedName name="BEx5A11WZRQSIE089QE119AOX9ZG" hidden="1">#REF!</definedName>
    <definedName name="BEx5A7CIGCOTHJKHGUBDZG91JGPZ" localSheetId="7" hidden="1">#REF!</definedName>
    <definedName name="BEx5A7CIGCOTHJKHGUBDZG91JGPZ" localSheetId="12" hidden="1">#REF!</definedName>
    <definedName name="BEx5A7CIGCOTHJKHGUBDZG91JGPZ" localSheetId="10" hidden="1">#REF!</definedName>
    <definedName name="BEx5A7CIGCOTHJKHGUBDZG91JGPZ" localSheetId="0" hidden="1">#REF!</definedName>
    <definedName name="BEx5A7CIGCOTHJKHGUBDZG91JGPZ" localSheetId="6" hidden="1">#REF!</definedName>
    <definedName name="BEx5A7CIGCOTHJKHGUBDZG91JGPZ" localSheetId="9" hidden="1">#REF!</definedName>
    <definedName name="BEx5A7CIGCOTHJKHGUBDZG91JGPZ" localSheetId="8" hidden="1">#REF!</definedName>
    <definedName name="BEx5A7CIGCOTHJKHGUBDZG91JGPZ" hidden="1">#REF!</definedName>
    <definedName name="BEx5A8UFLT2SWVSG5COFA9B8P376" localSheetId="7" hidden="1">#REF!</definedName>
    <definedName name="BEx5A8UFLT2SWVSG5COFA9B8P376" localSheetId="12" hidden="1">#REF!</definedName>
    <definedName name="BEx5A8UFLT2SWVSG5COFA9B8P376" localSheetId="10" hidden="1">#REF!</definedName>
    <definedName name="BEx5A8UFLT2SWVSG5COFA9B8P376" localSheetId="0" hidden="1">#REF!</definedName>
    <definedName name="BEx5A8UFLT2SWVSG5COFA9B8P376" localSheetId="6" hidden="1">#REF!</definedName>
    <definedName name="BEx5A8UFLT2SWVSG5COFA9B8P376" localSheetId="9" hidden="1">#REF!</definedName>
    <definedName name="BEx5A8UFLT2SWVSG5COFA9B8P376" localSheetId="8" hidden="1">#REF!</definedName>
    <definedName name="BEx5A8UFLT2SWVSG5COFA9B8P376" hidden="1">#REF!</definedName>
    <definedName name="BEx5ABUBK8WJV1WILGYU9A7CO0KI" localSheetId="7" hidden="1">#REF!</definedName>
    <definedName name="BEx5ABUBK8WJV1WILGYU9A7CO0KI" localSheetId="12" hidden="1">#REF!</definedName>
    <definedName name="BEx5ABUBK8WJV1WILGYU9A7CO0KI" localSheetId="10" hidden="1">#REF!</definedName>
    <definedName name="BEx5ABUBK8WJV1WILGYU9A7CO0KI" localSheetId="0" hidden="1">#REF!</definedName>
    <definedName name="BEx5ABUBK8WJV1WILGYU9A7CO0KI" localSheetId="6" hidden="1">#REF!</definedName>
    <definedName name="BEx5ABUBK8WJV1WILGYU9A7CO0KI" localSheetId="9" hidden="1">#REF!</definedName>
    <definedName name="BEx5ABUBK8WJV1WILGYU9A7CO0KI" localSheetId="8" hidden="1">#REF!</definedName>
    <definedName name="BEx5ABUBK8WJV1WILGYU9A7CO0KI" hidden="1">#REF!</definedName>
    <definedName name="BEx5AFFTN3IXIBHDKM0FYC4OFL1S" localSheetId="7" hidden="1">#REF!</definedName>
    <definedName name="BEx5AFFTN3IXIBHDKM0FYC4OFL1S" localSheetId="12" hidden="1">#REF!</definedName>
    <definedName name="BEx5AFFTN3IXIBHDKM0FYC4OFL1S" localSheetId="10" hidden="1">#REF!</definedName>
    <definedName name="BEx5AFFTN3IXIBHDKM0FYC4OFL1S" localSheetId="0" hidden="1">#REF!</definedName>
    <definedName name="BEx5AFFTN3IXIBHDKM0FYC4OFL1S" localSheetId="6" hidden="1">#REF!</definedName>
    <definedName name="BEx5AFFTN3IXIBHDKM0FYC4OFL1S" localSheetId="9" hidden="1">#REF!</definedName>
    <definedName name="BEx5AFFTN3IXIBHDKM0FYC4OFL1S" localSheetId="8" hidden="1">#REF!</definedName>
    <definedName name="BEx5AFFTN3IXIBHDKM0FYC4OFL1S" hidden="1">#REF!</definedName>
    <definedName name="BEx5AOFIO8KVRHIZ1RII337AA8ML" localSheetId="7" hidden="1">#REF!</definedName>
    <definedName name="BEx5AOFIO8KVRHIZ1RII337AA8ML" localSheetId="12" hidden="1">#REF!</definedName>
    <definedName name="BEx5AOFIO8KVRHIZ1RII337AA8ML" localSheetId="10" hidden="1">#REF!</definedName>
    <definedName name="BEx5AOFIO8KVRHIZ1RII337AA8ML" localSheetId="0" hidden="1">#REF!</definedName>
    <definedName name="BEx5AOFIO8KVRHIZ1RII337AA8ML" localSheetId="6" hidden="1">#REF!</definedName>
    <definedName name="BEx5AOFIO8KVRHIZ1RII337AA8ML" localSheetId="9" hidden="1">#REF!</definedName>
    <definedName name="BEx5AOFIO8KVRHIZ1RII337AA8ML" localSheetId="8" hidden="1">#REF!</definedName>
    <definedName name="BEx5AOFIO8KVRHIZ1RII337AA8ML" hidden="1">#REF!</definedName>
    <definedName name="BEx5APRZ66L5BWHFE8E4YYNEDTI4" localSheetId="7" hidden="1">#REF!</definedName>
    <definedName name="BEx5APRZ66L5BWHFE8E4YYNEDTI4" localSheetId="12" hidden="1">#REF!</definedName>
    <definedName name="BEx5APRZ66L5BWHFE8E4YYNEDTI4" localSheetId="10" hidden="1">#REF!</definedName>
    <definedName name="BEx5APRZ66L5BWHFE8E4YYNEDTI4" localSheetId="0" hidden="1">#REF!</definedName>
    <definedName name="BEx5APRZ66L5BWHFE8E4YYNEDTI4" localSheetId="6" hidden="1">#REF!</definedName>
    <definedName name="BEx5APRZ66L5BWHFE8E4YYNEDTI4" localSheetId="9" hidden="1">#REF!</definedName>
    <definedName name="BEx5APRZ66L5BWHFE8E4YYNEDTI4" localSheetId="8" hidden="1">#REF!</definedName>
    <definedName name="BEx5APRZ66L5BWHFE8E4YYNEDTI4" hidden="1">#REF!</definedName>
    <definedName name="BEx5AQJ1Z64KY10P8ZF1JKJUFEGN" localSheetId="7" hidden="1">#REF!</definedName>
    <definedName name="BEx5AQJ1Z64KY10P8ZF1JKJUFEGN" localSheetId="12" hidden="1">#REF!</definedName>
    <definedName name="BEx5AQJ1Z64KY10P8ZF1JKJUFEGN" localSheetId="10" hidden="1">#REF!</definedName>
    <definedName name="BEx5AQJ1Z64KY10P8ZF1JKJUFEGN" localSheetId="0" hidden="1">#REF!</definedName>
    <definedName name="BEx5AQJ1Z64KY10P8ZF1JKJUFEGN" localSheetId="6" hidden="1">#REF!</definedName>
    <definedName name="BEx5AQJ1Z64KY10P8ZF1JKJUFEGN" localSheetId="9" hidden="1">#REF!</definedName>
    <definedName name="BEx5AQJ1Z64KY10P8ZF1JKJUFEGN" localSheetId="8" hidden="1">#REF!</definedName>
    <definedName name="BEx5AQJ1Z64KY10P8ZF1JKJUFEGN" hidden="1">#REF!</definedName>
    <definedName name="BEx5AY62R0TL82VHXE37SCZCINQC" localSheetId="7" hidden="1">#REF!</definedName>
    <definedName name="BEx5AY62R0TL82VHXE37SCZCINQC" localSheetId="12" hidden="1">#REF!</definedName>
    <definedName name="BEx5AY62R0TL82VHXE37SCZCINQC" localSheetId="10" hidden="1">#REF!</definedName>
    <definedName name="BEx5AY62R0TL82VHXE37SCZCINQC" localSheetId="0" hidden="1">#REF!</definedName>
    <definedName name="BEx5AY62R0TL82VHXE37SCZCINQC" localSheetId="6" hidden="1">#REF!</definedName>
    <definedName name="BEx5AY62R0TL82VHXE37SCZCINQC" localSheetId="9" hidden="1">#REF!</definedName>
    <definedName name="BEx5AY62R0TL82VHXE37SCZCINQC" localSheetId="8" hidden="1">#REF!</definedName>
    <definedName name="BEx5AY62R0TL82VHXE37SCZCINQC" hidden="1">#REF!</definedName>
    <definedName name="BEx5B0PV1FCOUSHWQTY94AO0B8P0" localSheetId="7" hidden="1">#REF!</definedName>
    <definedName name="BEx5B0PV1FCOUSHWQTY94AO0B8P0" localSheetId="12" hidden="1">#REF!</definedName>
    <definedName name="BEx5B0PV1FCOUSHWQTY94AO0B8P0" localSheetId="10" hidden="1">#REF!</definedName>
    <definedName name="BEx5B0PV1FCOUSHWQTY94AO0B8P0" localSheetId="0" hidden="1">#REF!</definedName>
    <definedName name="BEx5B0PV1FCOUSHWQTY94AO0B8P0" localSheetId="6" hidden="1">#REF!</definedName>
    <definedName name="BEx5B0PV1FCOUSHWQTY94AO0B8P0" localSheetId="9" hidden="1">#REF!</definedName>
    <definedName name="BEx5B0PV1FCOUSHWQTY94AO0B8P0" localSheetId="8" hidden="1">#REF!</definedName>
    <definedName name="BEx5B0PV1FCOUSHWQTY94AO0B8P0" hidden="1">#REF!</definedName>
    <definedName name="BEx5B4RHHX0J1BF2FZKEA0SPP29O" localSheetId="7" hidden="1">#REF!</definedName>
    <definedName name="BEx5B4RHHX0J1BF2FZKEA0SPP29O" localSheetId="12" hidden="1">#REF!</definedName>
    <definedName name="BEx5B4RHHX0J1BF2FZKEA0SPP29O" localSheetId="10" hidden="1">#REF!</definedName>
    <definedName name="BEx5B4RHHX0J1BF2FZKEA0SPP29O" localSheetId="0" hidden="1">#REF!</definedName>
    <definedName name="BEx5B4RHHX0J1BF2FZKEA0SPP29O" localSheetId="6" hidden="1">#REF!</definedName>
    <definedName name="BEx5B4RHHX0J1BF2FZKEA0SPP29O" localSheetId="9" hidden="1">#REF!</definedName>
    <definedName name="BEx5B4RHHX0J1BF2FZKEA0SPP29O" localSheetId="8" hidden="1">#REF!</definedName>
    <definedName name="BEx5B4RHHX0J1BF2FZKEA0SPP29O" hidden="1">#REF!</definedName>
    <definedName name="BEx5B5YMSWP0OVI5CIQRP5V18D0C" localSheetId="7" hidden="1">#REF!</definedName>
    <definedName name="BEx5B5YMSWP0OVI5CIQRP5V18D0C" localSheetId="12" hidden="1">#REF!</definedName>
    <definedName name="BEx5B5YMSWP0OVI5CIQRP5V18D0C" localSheetId="10" hidden="1">#REF!</definedName>
    <definedName name="BEx5B5YMSWP0OVI5CIQRP5V18D0C" localSheetId="0" hidden="1">#REF!</definedName>
    <definedName name="BEx5B5YMSWP0OVI5CIQRP5V18D0C" localSheetId="6" hidden="1">#REF!</definedName>
    <definedName name="BEx5B5YMSWP0OVI5CIQRP5V18D0C" localSheetId="9" hidden="1">#REF!</definedName>
    <definedName name="BEx5B5YMSWP0OVI5CIQRP5V18D0C" localSheetId="8" hidden="1">#REF!</definedName>
    <definedName name="BEx5B5YMSWP0OVI5CIQRP5V18D0C" hidden="1">#REF!</definedName>
    <definedName name="BEx5B825RW35M5H0UB2IZGGRS4ER" localSheetId="7" hidden="1">#REF!</definedName>
    <definedName name="BEx5B825RW35M5H0UB2IZGGRS4ER" localSheetId="12" hidden="1">#REF!</definedName>
    <definedName name="BEx5B825RW35M5H0UB2IZGGRS4ER" localSheetId="10" hidden="1">#REF!</definedName>
    <definedName name="BEx5B825RW35M5H0UB2IZGGRS4ER" localSheetId="0" hidden="1">#REF!</definedName>
    <definedName name="BEx5B825RW35M5H0UB2IZGGRS4ER" localSheetId="6" hidden="1">#REF!</definedName>
    <definedName name="BEx5B825RW35M5H0UB2IZGGRS4ER" localSheetId="9" hidden="1">#REF!</definedName>
    <definedName name="BEx5B825RW35M5H0UB2IZGGRS4ER" localSheetId="8" hidden="1">#REF!</definedName>
    <definedName name="BEx5B825RW35M5H0UB2IZGGRS4ER" hidden="1">#REF!</definedName>
    <definedName name="BEx5BAWPMY0TL684WDXX6KKJLRCN" localSheetId="7" hidden="1">#REF!</definedName>
    <definedName name="BEx5BAWPMY0TL684WDXX6KKJLRCN" localSheetId="12" hidden="1">#REF!</definedName>
    <definedName name="BEx5BAWPMY0TL684WDXX6KKJLRCN" localSheetId="10" hidden="1">#REF!</definedName>
    <definedName name="BEx5BAWPMY0TL684WDXX6KKJLRCN" localSheetId="0" hidden="1">#REF!</definedName>
    <definedName name="BEx5BAWPMY0TL684WDXX6KKJLRCN" localSheetId="6" hidden="1">#REF!</definedName>
    <definedName name="BEx5BAWPMY0TL684WDXX6KKJLRCN" localSheetId="9" hidden="1">#REF!</definedName>
    <definedName name="BEx5BAWPMY0TL684WDXX6KKJLRCN" localSheetId="8" hidden="1">#REF!</definedName>
    <definedName name="BEx5BAWPMY0TL684WDXX6KKJLRCN" hidden="1">#REF!</definedName>
    <definedName name="BEx5BBCUOWR6J9MZS2ML5XB0X7MW" localSheetId="7" hidden="1">#REF!</definedName>
    <definedName name="BEx5BBCUOWR6J9MZS2ML5XB0X7MW" localSheetId="12" hidden="1">#REF!</definedName>
    <definedName name="BEx5BBCUOWR6J9MZS2ML5XB0X7MW" localSheetId="10" hidden="1">#REF!</definedName>
    <definedName name="BEx5BBCUOWR6J9MZS2ML5XB0X7MW" localSheetId="0" hidden="1">#REF!</definedName>
    <definedName name="BEx5BBCUOWR6J9MZS2ML5XB0X7MW" localSheetId="6" hidden="1">#REF!</definedName>
    <definedName name="BEx5BBCUOWR6J9MZS2ML5XB0X7MW" localSheetId="9" hidden="1">#REF!</definedName>
    <definedName name="BEx5BBCUOWR6J9MZS2ML5XB0X7MW" localSheetId="8" hidden="1">#REF!</definedName>
    <definedName name="BEx5BBCUOWR6J9MZS2ML5XB0X7MW" hidden="1">#REF!</definedName>
    <definedName name="BEx5BBI61U4Y65GD0ARMTALPP7SJ" localSheetId="7" hidden="1">#REF!</definedName>
    <definedName name="BEx5BBI61U4Y65GD0ARMTALPP7SJ" localSheetId="12" hidden="1">#REF!</definedName>
    <definedName name="BEx5BBI61U4Y65GD0ARMTALPP7SJ" localSheetId="10" hidden="1">#REF!</definedName>
    <definedName name="BEx5BBI61U4Y65GD0ARMTALPP7SJ" localSheetId="0" hidden="1">#REF!</definedName>
    <definedName name="BEx5BBI61U4Y65GD0ARMTALPP7SJ" localSheetId="6" hidden="1">#REF!</definedName>
    <definedName name="BEx5BBI61U4Y65GD0ARMTALPP7SJ" localSheetId="9" hidden="1">#REF!</definedName>
    <definedName name="BEx5BBI61U4Y65GD0ARMTALPP7SJ" localSheetId="8" hidden="1">#REF!</definedName>
    <definedName name="BEx5BBI61U4Y65GD0ARMTALPP7SJ" hidden="1">#REF!</definedName>
    <definedName name="BEx5BDR56MEV4IHY6CIH2SVNG1UB" localSheetId="7" hidden="1">#REF!</definedName>
    <definedName name="BEx5BDR56MEV4IHY6CIH2SVNG1UB" localSheetId="12" hidden="1">#REF!</definedName>
    <definedName name="BEx5BDR56MEV4IHY6CIH2SVNG1UB" localSheetId="10" hidden="1">#REF!</definedName>
    <definedName name="BEx5BDR56MEV4IHY6CIH2SVNG1UB" localSheetId="0" hidden="1">#REF!</definedName>
    <definedName name="BEx5BDR56MEV4IHY6CIH2SVNG1UB" localSheetId="6" hidden="1">#REF!</definedName>
    <definedName name="BEx5BDR56MEV4IHY6CIH2SVNG1UB" localSheetId="9" hidden="1">#REF!</definedName>
    <definedName name="BEx5BDR56MEV4IHY6CIH2SVNG1UB" localSheetId="8" hidden="1">#REF!</definedName>
    <definedName name="BEx5BDR56MEV4IHY6CIH2SVNG1UB" hidden="1">#REF!</definedName>
    <definedName name="BEx5BESZC5H329SKHGJOHZFILYJJ" localSheetId="7" hidden="1">#REF!</definedName>
    <definedName name="BEx5BESZC5H329SKHGJOHZFILYJJ" localSheetId="12" hidden="1">#REF!</definedName>
    <definedName name="BEx5BESZC5H329SKHGJOHZFILYJJ" localSheetId="10" hidden="1">#REF!</definedName>
    <definedName name="BEx5BESZC5H329SKHGJOHZFILYJJ" localSheetId="0" hidden="1">#REF!</definedName>
    <definedName name="BEx5BESZC5H329SKHGJOHZFILYJJ" localSheetId="6" hidden="1">#REF!</definedName>
    <definedName name="BEx5BESZC5H329SKHGJOHZFILYJJ" localSheetId="9" hidden="1">#REF!</definedName>
    <definedName name="BEx5BESZC5H329SKHGJOHZFILYJJ" localSheetId="8" hidden="1">#REF!</definedName>
    <definedName name="BEx5BESZC5H329SKHGJOHZFILYJJ" hidden="1">#REF!</definedName>
    <definedName name="BEx5BHSQ42B50IU1TEQFUXFX9XQD" localSheetId="7" hidden="1">#REF!</definedName>
    <definedName name="BEx5BHSQ42B50IU1TEQFUXFX9XQD" localSheetId="12" hidden="1">#REF!</definedName>
    <definedName name="BEx5BHSQ42B50IU1TEQFUXFX9XQD" localSheetId="10" hidden="1">#REF!</definedName>
    <definedName name="BEx5BHSQ42B50IU1TEQFUXFX9XQD" localSheetId="0" hidden="1">#REF!</definedName>
    <definedName name="BEx5BHSQ42B50IU1TEQFUXFX9XQD" localSheetId="6" hidden="1">#REF!</definedName>
    <definedName name="BEx5BHSQ42B50IU1TEQFUXFX9XQD" localSheetId="9" hidden="1">#REF!</definedName>
    <definedName name="BEx5BHSQ42B50IU1TEQFUXFX9XQD" localSheetId="8" hidden="1">#REF!</definedName>
    <definedName name="BEx5BHSQ42B50IU1TEQFUXFX9XQD" hidden="1">#REF!</definedName>
    <definedName name="BEx5BKSM4UN4C1DM3EYKM79MRC5K" localSheetId="7" hidden="1">#REF!</definedName>
    <definedName name="BEx5BKSM4UN4C1DM3EYKM79MRC5K" localSheetId="12" hidden="1">#REF!</definedName>
    <definedName name="BEx5BKSM4UN4C1DM3EYKM79MRC5K" localSheetId="10" hidden="1">#REF!</definedName>
    <definedName name="BEx5BKSM4UN4C1DM3EYKM79MRC5K" localSheetId="0" hidden="1">#REF!</definedName>
    <definedName name="BEx5BKSM4UN4C1DM3EYKM79MRC5K" localSheetId="6" hidden="1">#REF!</definedName>
    <definedName name="BEx5BKSM4UN4C1DM3EYKM79MRC5K" localSheetId="9" hidden="1">#REF!</definedName>
    <definedName name="BEx5BKSM4UN4C1DM3EYKM79MRC5K" localSheetId="8" hidden="1">#REF!</definedName>
    <definedName name="BEx5BKSM4UN4C1DM3EYKM79MRC5K" hidden="1">#REF!</definedName>
    <definedName name="BEx5BNN8NPH9KVOBARB9CDD9WLB6" localSheetId="7" hidden="1">#REF!</definedName>
    <definedName name="BEx5BNN8NPH9KVOBARB9CDD9WLB6" localSheetId="12" hidden="1">#REF!</definedName>
    <definedName name="BEx5BNN8NPH9KVOBARB9CDD9WLB6" localSheetId="10" hidden="1">#REF!</definedName>
    <definedName name="BEx5BNN8NPH9KVOBARB9CDD9WLB6" localSheetId="0" hidden="1">#REF!</definedName>
    <definedName name="BEx5BNN8NPH9KVOBARB9CDD9WLB6" localSheetId="6" hidden="1">#REF!</definedName>
    <definedName name="BEx5BNN8NPH9KVOBARB9CDD9WLB6" localSheetId="9" hidden="1">#REF!</definedName>
    <definedName name="BEx5BNN8NPH9KVOBARB9CDD9WLB6" localSheetId="8" hidden="1">#REF!</definedName>
    <definedName name="BEx5BNN8NPH9KVOBARB9CDD9WLB6" hidden="1">#REF!</definedName>
    <definedName name="BEx5BPLEZ8XY6S89R7AZQSKLT4HK" localSheetId="7" hidden="1">#REF!</definedName>
    <definedName name="BEx5BPLEZ8XY6S89R7AZQSKLT4HK" localSheetId="12" hidden="1">#REF!</definedName>
    <definedName name="BEx5BPLEZ8XY6S89R7AZQSKLT4HK" localSheetId="10" hidden="1">#REF!</definedName>
    <definedName name="BEx5BPLEZ8XY6S89R7AZQSKLT4HK" localSheetId="0" hidden="1">#REF!</definedName>
    <definedName name="BEx5BPLEZ8XY6S89R7AZQSKLT4HK" localSheetId="6" hidden="1">#REF!</definedName>
    <definedName name="BEx5BPLEZ8XY6S89R7AZQSKLT4HK" localSheetId="9" hidden="1">#REF!</definedName>
    <definedName name="BEx5BPLEZ8XY6S89R7AZQSKLT4HK" localSheetId="8" hidden="1">#REF!</definedName>
    <definedName name="BEx5BPLEZ8XY6S89R7AZQSKLT4HK" hidden="1">#REF!</definedName>
    <definedName name="BEx5BYFMZ80TDDN2EZO8CF39AIAC" localSheetId="7" hidden="1">#REF!</definedName>
    <definedName name="BEx5BYFMZ80TDDN2EZO8CF39AIAC" localSheetId="12" hidden="1">#REF!</definedName>
    <definedName name="BEx5BYFMZ80TDDN2EZO8CF39AIAC" localSheetId="10" hidden="1">#REF!</definedName>
    <definedName name="BEx5BYFMZ80TDDN2EZO8CF39AIAC" localSheetId="0" hidden="1">#REF!</definedName>
    <definedName name="BEx5BYFMZ80TDDN2EZO8CF39AIAC" localSheetId="6" hidden="1">#REF!</definedName>
    <definedName name="BEx5BYFMZ80TDDN2EZO8CF39AIAC" localSheetId="9" hidden="1">#REF!</definedName>
    <definedName name="BEx5BYFMZ80TDDN2EZO8CF39AIAC" localSheetId="8" hidden="1">#REF!</definedName>
    <definedName name="BEx5BYFMZ80TDDN2EZO8CF39AIAC" hidden="1">#REF!</definedName>
    <definedName name="BEx5C2BWFW6SHZBFDEISKGXHZCQW" localSheetId="7" hidden="1">#REF!</definedName>
    <definedName name="BEx5C2BWFW6SHZBFDEISKGXHZCQW" localSheetId="12" hidden="1">#REF!</definedName>
    <definedName name="BEx5C2BWFW6SHZBFDEISKGXHZCQW" localSheetId="10" hidden="1">#REF!</definedName>
    <definedName name="BEx5C2BWFW6SHZBFDEISKGXHZCQW" localSheetId="0" hidden="1">#REF!</definedName>
    <definedName name="BEx5C2BWFW6SHZBFDEISKGXHZCQW" localSheetId="6" hidden="1">#REF!</definedName>
    <definedName name="BEx5C2BWFW6SHZBFDEISKGXHZCQW" localSheetId="9" hidden="1">#REF!</definedName>
    <definedName name="BEx5C2BWFW6SHZBFDEISKGXHZCQW" localSheetId="8" hidden="1">#REF!</definedName>
    <definedName name="BEx5C2BWFW6SHZBFDEISKGXHZCQW" hidden="1">#REF!</definedName>
    <definedName name="BEx5C44NK782B81CBGQUDS6Z8MV9" localSheetId="7" hidden="1">#REF!</definedName>
    <definedName name="BEx5C44NK782B81CBGQUDS6Z8MV9" localSheetId="12" hidden="1">#REF!</definedName>
    <definedName name="BEx5C44NK782B81CBGQUDS6Z8MV9" localSheetId="10" hidden="1">#REF!</definedName>
    <definedName name="BEx5C44NK782B81CBGQUDS6Z8MV9" localSheetId="0" hidden="1">#REF!</definedName>
    <definedName name="BEx5C44NK782B81CBGQUDS6Z8MV9" localSheetId="6" hidden="1">#REF!</definedName>
    <definedName name="BEx5C44NK782B81CBGQUDS6Z8MV9" localSheetId="9" hidden="1">#REF!</definedName>
    <definedName name="BEx5C44NK782B81CBGQUDS6Z8MV9" localSheetId="8" hidden="1">#REF!</definedName>
    <definedName name="BEx5C44NK782B81CBGQUDS6Z8MV9" hidden="1">#REF!</definedName>
    <definedName name="BEx5C49ZFH8TO9ZU55729C3F7XG7" localSheetId="7" hidden="1">#REF!</definedName>
    <definedName name="BEx5C49ZFH8TO9ZU55729C3F7XG7" localSheetId="12" hidden="1">#REF!</definedName>
    <definedName name="BEx5C49ZFH8TO9ZU55729C3F7XG7" localSheetId="10" hidden="1">#REF!</definedName>
    <definedName name="BEx5C49ZFH8TO9ZU55729C3F7XG7" localSheetId="0" hidden="1">#REF!</definedName>
    <definedName name="BEx5C49ZFH8TO9ZU55729C3F7XG7" localSheetId="6" hidden="1">#REF!</definedName>
    <definedName name="BEx5C49ZFH8TO9ZU55729C3F7XG7" localSheetId="9" hidden="1">#REF!</definedName>
    <definedName name="BEx5C49ZFH8TO9ZU55729C3F7XG7" localSheetId="8" hidden="1">#REF!</definedName>
    <definedName name="BEx5C49ZFH8TO9ZU55729C3F7XG7" hidden="1">#REF!</definedName>
    <definedName name="BEx5C8GZQK13G60ZM70P63I5OS0L" localSheetId="7" hidden="1">#REF!</definedName>
    <definedName name="BEx5C8GZQK13G60ZM70P63I5OS0L" localSheetId="12" hidden="1">#REF!</definedName>
    <definedName name="BEx5C8GZQK13G60ZM70P63I5OS0L" localSheetId="10" hidden="1">#REF!</definedName>
    <definedName name="BEx5C8GZQK13G60ZM70P63I5OS0L" localSheetId="0" hidden="1">#REF!</definedName>
    <definedName name="BEx5C8GZQK13G60ZM70P63I5OS0L" localSheetId="6" hidden="1">#REF!</definedName>
    <definedName name="BEx5C8GZQK13G60ZM70P63I5OS0L" localSheetId="9" hidden="1">#REF!</definedName>
    <definedName name="BEx5C8GZQK13G60ZM70P63I5OS0L" localSheetId="8" hidden="1">#REF!</definedName>
    <definedName name="BEx5C8GZQK13G60ZM70P63I5OS0L" hidden="1">#REF!</definedName>
    <definedName name="BEx5CAPTVN2NBT3UOMA1UFAL1C2R" localSheetId="7" hidden="1">#REF!</definedName>
    <definedName name="BEx5CAPTVN2NBT3UOMA1UFAL1C2R" localSheetId="12" hidden="1">#REF!</definedName>
    <definedName name="BEx5CAPTVN2NBT3UOMA1UFAL1C2R" localSheetId="10" hidden="1">#REF!</definedName>
    <definedName name="BEx5CAPTVN2NBT3UOMA1UFAL1C2R" localSheetId="0" hidden="1">#REF!</definedName>
    <definedName name="BEx5CAPTVN2NBT3UOMA1UFAL1C2R" localSheetId="6" hidden="1">#REF!</definedName>
    <definedName name="BEx5CAPTVN2NBT3UOMA1UFAL1C2R" localSheetId="9" hidden="1">#REF!</definedName>
    <definedName name="BEx5CAPTVN2NBT3UOMA1UFAL1C2R" localSheetId="8" hidden="1">#REF!</definedName>
    <definedName name="BEx5CAPTVN2NBT3UOMA1UFAL1C2R" hidden="1">#REF!</definedName>
    <definedName name="BEx5CEM3SYF9XP0ZZVE0GEPCLV3F" localSheetId="7" hidden="1">#REF!</definedName>
    <definedName name="BEx5CEM3SYF9XP0ZZVE0GEPCLV3F" localSheetId="12" hidden="1">#REF!</definedName>
    <definedName name="BEx5CEM3SYF9XP0ZZVE0GEPCLV3F" localSheetId="10" hidden="1">#REF!</definedName>
    <definedName name="BEx5CEM3SYF9XP0ZZVE0GEPCLV3F" localSheetId="0" hidden="1">#REF!</definedName>
    <definedName name="BEx5CEM3SYF9XP0ZZVE0GEPCLV3F" localSheetId="6" hidden="1">#REF!</definedName>
    <definedName name="BEx5CEM3SYF9XP0ZZVE0GEPCLV3F" localSheetId="9" hidden="1">#REF!</definedName>
    <definedName name="BEx5CEM3SYF9XP0ZZVE0GEPCLV3F" localSheetId="8" hidden="1">#REF!</definedName>
    <definedName name="BEx5CEM3SYF9XP0ZZVE0GEPCLV3F" hidden="1">#REF!</definedName>
    <definedName name="BEx5CFYQ0F1Z6P8SCVJ0I3UPVFE4" localSheetId="7" hidden="1">#REF!</definedName>
    <definedName name="BEx5CFYQ0F1Z6P8SCVJ0I3UPVFE4" localSheetId="12" hidden="1">#REF!</definedName>
    <definedName name="BEx5CFYQ0F1Z6P8SCVJ0I3UPVFE4" localSheetId="10" hidden="1">#REF!</definedName>
    <definedName name="BEx5CFYQ0F1Z6P8SCVJ0I3UPVFE4" localSheetId="0" hidden="1">#REF!</definedName>
    <definedName name="BEx5CFYQ0F1Z6P8SCVJ0I3UPVFE4" localSheetId="6" hidden="1">#REF!</definedName>
    <definedName name="BEx5CFYQ0F1Z6P8SCVJ0I3UPVFE4" localSheetId="9" hidden="1">#REF!</definedName>
    <definedName name="BEx5CFYQ0F1Z6P8SCVJ0I3UPVFE4" localSheetId="8" hidden="1">#REF!</definedName>
    <definedName name="BEx5CFYQ0F1Z6P8SCVJ0I3UPVFE4" hidden="1">#REF!</definedName>
    <definedName name="BEx5CPEKNSJORIPFQC2E1LTRYY8L" localSheetId="7" hidden="1">#REF!</definedName>
    <definedName name="BEx5CPEKNSJORIPFQC2E1LTRYY8L" localSheetId="12" hidden="1">#REF!</definedName>
    <definedName name="BEx5CPEKNSJORIPFQC2E1LTRYY8L" localSheetId="10" hidden="1">#REF!</definedName>
    <definedName name="BEx5CPEKNSJORIPFQC2E1LTRYY8L" localSheetId="0" hidden="1">#REF!</definedName>
    <definedName name="BEx5CPEKNSJORIPFQC2E1LTRYY8L" localSheetId="6" hidden="1">#REF!</definedName>
    <definedName name="BEx5CPEKNSJORIPFQC2E1LTRYY8L" localSheetId="9" hidden="1">#REF!</definedName>
    <definedName name="BEx5CPEKNSJORIPFQC2E1LTRYY8L" localSheetId="8" hidden="1">#REF!</definedName>
    <definedName name="BEx5CPEKNSJORIPFQC2E1LTRYY8L" hidden="1">#REF!</definedName>
    <definedName name="BEx5CSUOL05D8PAM2TRDA9VRJT1O" localSheetId="7" hidden="1">#REF!</definedName>
    <definedName name="BEx5CSUOL05D8PAM2TRDA9VRJT1O" localSheetId="12" hidden="1">#REF!</definedName>
    <definedName name="BEx5CSUOL05D8PAM2TRDA9VRJT1O" localSheetId="10" hidden="1">#REF!</definedName>
    <definedName name="BEx5CSUOL05D8PAM2TRDA9VRJT1O" localSheetId="0" hidden="1">#REF!</definedName>
    <definedName name="BEx5CSUOL05D8PAM2TRDA9VRJT1O" localSheetId="6" hidden="1">#REF!</definedName>
    <definedName name="BEx5CSUOL05D8PAM2TRDA9VRJT1O" localSheetId="9" hidden="1">#REF!</definedName>
    <definedName name="BEx5CSUOL05D8PAM2TRDA9VRJT1O" localSheetId="8" hidden="1">#REF!</definedName>
    <definedName name="BEx5CSUOL05D8PAM2TRDA9VRJT1O" hidden="1">#REF!</definedName>
    <definedName name="BEx5CUNFOO4YDFJ22HCMI2QKIGKM" localSheetId="7" hidden="1">#REF!</definedName>
    <definedName name="BEx5CUNFOO4YDFJ22HCMI2QKIGKM" localSheetId="12" hidden="1">#REF!</definedName>
    <definedName name="BEx5CUNFOO4YDFJ22HCMI2QKIGKM" localSheetId="10" hidden="1">#REF!</definedName>
    <definedName name="BEx5CUNFOO4YDFJ22HCMI2QKIGKM" localSheetId="0" hidden="1">#REF!</definedName>
    <definedName name="BEx5CUNFOO4YDFJ22HCMI2QKIGKM" localSheetId="6" hidden="1">#REF!</definedName>
    <definedName name="BEx5CUNFOO4YDFJ22HCMI2QKIGKM" localSheetId="9" hidden="1">#REF!</definedName>
    <definedName name="BEx5CUNFOO4YDFJ22HCMI2QKIGKM" localSheetId="8" hidden="1">#REF!</definedName>
    <definedName name="BEx5CUNFOO4YDFJ22HCMI2QKIGKM" hidden="1">#REF!</definedName>
    <definedName name="BEx5D01O3G6BXWXT7MZEVS1F4TE9" localSheetId="7" hidden="1">#REF!</definedName>
    <definedName name="BEx5D01O3G6BXWXT7MZEVS1F4TE9" localSheetId="12" hidden="1">#REF!</definedName>
    <definedName name="BEx5D01O3G6BXWXT7MZEVS1F4TE9" localSheetId="10" hidden="1">#REF!</definedName>
    <definedName name="BEx5D01O3G6BXWXT7MZEVS1F4TE9" localSheetId="0" hidden="1">#REF!</definedName>
    <definedName name="BEx5D01O3G6BXWXT7MZEVS1F4TE9" localSheetId="6" hidden="1">#REF!</definedName>
    <definedName name="BEx5D01O3G6BXWXT7MZEVS1F4TE9" localSheetId="9" hidden="1">#REF!</definedName>
    <definedName name="BEx5D01O3G6BXWXT7MZEVS1F4TE9" localSheetId="8" hidden="1">#REF!</definedName>
    <definedName name="BEx5D01O3G6BXWXT7MZEVS1F4TE9" hidden="1">#REF!</definedName>
    <definedName name="BEx5D3HO5XE85AN0NGALZ4K4GE8J" localSheetId="7" hidden="1">#REF!</definedName>
    <definedName name="BEx5D3HO5XE85AN0NGALZ4K4GE8J" localSheetId="12" hidden="1">#REF!</definedName>
    <definedName name="BEx5D3HO5XE85AN0NGALZ4K4GE8J" localSheetId="10" hidden="1">#REF!</definedName>
    <definedName name="BEx5D3HO5XE85AN0NGALZ4K4GE8J" localSheetId="0" hidden="1">#REF!</definedName>
    <definedName name="BEx5D3HO5XE85AN0NGALZ4K4GE8J" localSheetId="6" hidden="1">#REF!</definedName>
    <definedName name="BEx5D3HO5XE85AN0NGALZ4K4GE8J" localSheetId="9" hidden="1">#REF!</definedName>
    <definedName name="BEx5D3HO5XE85AN0NGALZ4K4GE8J" localSheetId="8" hidden="1">#REF!</definedName>
    <definedName name="BEx5D3HO5XE85AN0NGALZ4K4GE8J" hidden="1">#REF!</definedName>
    <definedName name="BEx5D8L47OF0WHBPFWXGZINZWUBZ" localSheetId="7" hidden="1">#REF!</definedName>
    <definedName name="BEx5D8L47OF0WHBPFWXGZINZWUBZ" localSheetId="12" hidden="1">#REF!</definedName>
    <definedName name="BEx5D8L47OF0WHBPFWXGZINZWUBZ" localSheetId="10" hidden="1">#REF!</definedName>
    <definedName name="BEx5D8L47OF0WHBPFWXGZINZWUBZ" localSheetId="0" hidden="1">#REF!</definedName>
    <definedName name="BEx5D8L47OF0WHBPFWXGZINZWUBZ" localSheetId="6" hidden="1">#REF!</definedName>
    <definedName name="BEx5D8L47OF0WHBPFWXGZINZWUBZ" localSheetId="9" hidden="1">#REF!</definedName>
    <definedName name="BEx5D8L47OF0WHBPFWXGZINZWUBZ" localSheetId="8" hidden="1">#REF!</definedName>
    <definedName name="BEx5D8L47OF0WHBPFWXGZINZWUBZ" hidden="1">#REF!</definedName>
    <definedName name="BEx5DAJAHQ2SKUPCKSCR3PYML67L" localSheetId="7" hidden="1">#REF!</definedName>
    <definedName name="BEx5DAJAHQ2SKUPCKSCR3PYML67L" localSheetId="12" hidden="1">#REF!</definedName>
    <definedName name="BEx5DAJAHQ2SKUPCKSCR3PYML67L" localSheetId="10" hidden="1">#REF!</definedName>
    <definedName name="BEx5DAJAHQ2SKUPCKSCR3PYML67L" localSheetId="0" hidden="1">#REF!</definedName>
    <definedName name="BEx5DAJAHQ2SKUPCKSCR3PYML67L" localSheetId="6" hidden="1">#REF!</definedName>
    <definedName name="BEx5DAJAHQ2SKUPCKSCR3PYML67L" localSheetId="9" hidden="1">#REF!</definedName>
    <definedName name="BEx5DAJAHQ2SKUPCKSCR3PYML67L" localSheetId="8" hidden="1">#REF!</definedName>
    <definedName name="BEx5DAJAHQ2SKUPCKSCR3PYML67L" hidden="1">#REF!</definedName>
    <definedName name="BEx5DC18JM1KJCV44PF18E0LNRKA" localSheetId="7" hidden="1">#REF!</definedName>
    <definedName name="BEx5DC18JM1KJCV44PF18E0LNRKA" localSheetId="12" hidden="1">#REF!</definedName>
    <definedName name="BEx5DC18JM1KJCV44PF18E0LNRKA" localSheetId="10" hidden="1">#REF!</definedName>
    <definedName name="BEx5DC18JM1KJCV44PF18E0LNRKA" localSheetId="0" hidden="1">#REF!</definedName>
    <definedName name="BEx5DC18JM1KJCV44PF18E0LNRKA" localSheetId="6" hidden="1">#REF!</definedName>
    <definedName name="BEx5DC18JM1KJCV44PF18E0LNRKA" localSheetId="9" hidden="1">#REF!</definedName>
    <definedName name="BEx5DC18JM1KJCV44PF18E0LNRKA" localSheetId="8" hidden="1">#REF!</definedName>
    <definedName name="BEx5DC18JM1KJCV44PF18E0LNRKA" hidden="1">#REF!</definedName>
    <definedName name="BEx5DFH8EU3RCPUOTFY8S9G8SBCG" localSheetId="7" hidden="1">#REF!</definedName>
    <definedName name="BEx5DFH8EU3RCPUOTFY8S9G8SBCG" localSheetId="12" hidden="1">#REF!</definedName>
    <definedName name="BEx5DFH8EU3RCPUOTFY8S9G8SBCG" localSheetId="10" hidden="1">#REF!</definedName>
    <definedName name="BEx5DFH8EU3RCPUOTFY8S9G8SBCG" localSheetId="0" hidden="1">#REF!</definedName>
    <definedName name="BEx5DFH8EU3RCPUOTFY8S9G8SBCG" localSheetId="6" hidden="1">#REF!</definedName>
    <definedName name="BEx5DFH8EU3RCPUOTFY8S9G8SBCG" localSheetId="9" hidden="1">#REF!</definedName>
    <definedName name="BEx5DFH8EU3RCPUOTFY8S9G8SBCG" localSheetId="8" hidden="1">#REF!</definedName>
    <definedName name="BEx5DFH8EU3RCPUOTFY8S9G8SBCG" hidden="1">#REF!</definedName>
    <definedName name="BEx5DJIZBTNS011R9IIG2OQ2L6ZX" localSheetId="7" hidden="1">#REF!</definedName>
    <definedName name="BEx5DJIZBTNS011R9IIG2OQ2L6ZX" localSheetId="12" hidden="1">#REF!</definedName>
    <definedName name="BEx5DJIZBTNS011R9IIG2OQ2L6ZX" localSheetId="10" hidden="1">#REF!</definedName>
    <definedName name="BEx5DJIZBTNS011R9IIG2OQ2L6ZX" localSheetId="0" hidden="1">#REF!</definedName>
    <definedName name="BEx5DJIZBTNS011R9IIG2OQ2L6ZX" localSheetId="6" hidden="1">#REF!</definedName>
    <definedName name="BEx5DJIZBTNS011R9IIG2OQ2L6ZX" localSheetId="9" hidden="1">#REF!</definedName>
    <definedName name="BEx5DJIZBTNS011R9IIG2OQ2L6ZX" localSheetId="8" hidden="1">#REF!</definedName>
    <definedName name="BEx5DJIZBTNS011R9IIG2OQ2L6ZX" hidden="1">#REF!</definedName>
    <definedName name="BEx5DS2EKWFPC2UWI1W1QESX9QP5" localSheetId="7" hidden="1">#REF!</definedName>
    <definedName name="BEx5DS2EKWFPC2UWI1W1QESX9QP5" localSheetId="12" hidden="1">#REF!</definedName>
    <definedName name="BEx5DS2EKWFPC2UWI1W1QESX9QP5" localSheetId="10" hidden="1">#REF!</definedName>
    <definedName name="BEx5DS2EKWFPC2UWI1W1QESX9QP5" localSheetId="0" hidden="1">#REF!</definedName>
    <definedName name="BEx5DS2EKWFPC2UWI1W1QESX9QP5" localSheetId="6" hidden="1">#REF!</definedName>
    <definedName name="BEx5DS2EKWFPC2UWI1W1QESX9QP5" localSheetId="9" hidden="1">#REF!</definedName>
    <definedName name="BEx5DS2EKWFPC2UWI1W1QESX9QP5" localSheetId="8" hidden="1">#REF!</definedName>
    <definedName name="BEx5DS2EKWFPC2UWI1W1QESX9QP5" hidden="1">#REF!</definedName>
    <definedName name="BEx5E123OLO9WQUOIRIDJ967KAGK" localSheetId="7" hidden="1">#REF!</definedName>
    <definedName name="BEx5E123OLO9WQUOIRIDJ967KAGK" localSheetId="12" hidden="1">#REF!</definedName>
    <definedName name="BEx5E123OLO9WQUOIRIDJ967KAGK" localSheetId="10" hidden="1">#REF!</definedName>
    <definedName name="BEx5E123OLO9WQUOIRIDJ967KAGK" localSheetId="0" hidden="1">#REF!</definedName>
    <definedName name="BEx5E123OLO9WQUOIRIDJ967KAGK" localSheetId="6" hidden="1">#REF!</definedName>
    <definedName name="BEx5E123OLO9WQUOIRIDJ967KAGK" localSheetId="9" hidden="1">#REF!</definedName>
    <definedName name="BEx5E123OLO9WQUOIRIDJ967KAGK" localSheetId="8" hidden="1">#REF!</definedName>
    <definedName name="BEx5E123OLO9WQUOIRIDJ967KAGK" hidden="1">#REF!</definedName>
    <definedName name="BEx5E2UU5NES6W779W2OZTZOB4O7" localSheetId="7" hidden="1">#REF!</definedName>
    <definedName name="BEx5E2UU5NES6W779W2OZTZOB4O7" localSheetId="12" hidden="1">#REF!</definedName>
    <definedName name="BEx5E2UU5NES6W779W2OZTZOB4O7" localSheetId="10" hidden="1">#REF!</definedName>
    <definedName name="BEx5E2UU5NES6W779W2OZTZOB4O7" localSheetId="0" hidden="1">#REF!</definedName>
    <definedName name="BEx5E2UU5NES6W779W2OZTZOB4O7" localSheetId="6" hidden="1">#REF!</definedName>
    <definedName name="BEx5E2UU5NES6W779W2OZTZOB4O7" localSheetId="9" hidden="1">#REF!</definedName>
    <definedName name="BEx5E2UU5NES6W779W2OZTZOB4O7" localSheetId="8" hidden="1">#REF!</definedName>
    <definedName name="BEx5E2UU5NES6W779W2OZTZOB4O7" hidden="1">#REF!</definedName>
    <definedName name="BEx5ELFT92WAQN3NW8COIMQHUL91" localSheetId="7" hidden="1">#REF!</definedName>
    <definedName name="BEx5ELFT92WAQN3NW8COIMQHUL91" localSheetId="12" hidden="1">#REF!</definedName>
    <definedName name="BEx5ELFT92WAQN3NW8COIMQHUL91" localSheetId="10" hidden="1">#REF!</definedName>
    <definedName name="BEx5ELFT92WAQN3NW8COIMQHUL91" localSheetId="0" hidden="1">#REF!</definedName>
    <definedName name="BEx5ELFT92WAQN3NW8COIMQHUL91" localSheetId="6" hidden="1">#REF!</definedName>
    <definedName name="BEx5ELFT92WAQN3NW8COIMQHUL91" localSheetId="9" hidden="1">#REF!</definedName>
    <definedName name="BEx5ELFT92WAQN3NW8COIMQHUL91" localSheetId="8" hidden="1">#REF!</definedName>
    <definedName name="BEx5ELFT92WAQN3NW8COIMQHUL91" hidden="1">#REF!</definedName>
    <definedName name="BEx5ELQL9B0VR6UT18KP11DHOTFX" localSheetId="7" hidden="1">#REF!</definedName>
    <definedName name="BEx5ELQL9B0VR6UT18KP11DHOTFX" localSheetId="12" hidden="1">#REF!</definedName>
    <definedName name="BEx5ELQL9B0VR6UT18KP11DHOTFX" localSheetId="10" hidden="1">#REF!</definedName>
    <definedName name="BEx5ELQL9B0VR6UT18KP11DHOTFX" localSheetId="0" hidden="1">#REF!</definedName>
    <definedName name="BEx5ELQL9B0VR6UT18KP11DHOTFX" localSheetId="6" hidden="1">#REF!</definedName>
    <definedName name="BEx5ELQL9B0VR6UT18KP11DHOTFX" localSheetId="9" hidden="1">#REF!</definedName>
    <definedName name="BEx5ELQL9B0VR6UT18KP11DHOTFX" localSheetId="8" hidden="1">#REF!</definedName>
    <definedName name="BEx5ELQL9B0VR6UT18KP11DHOTFX" hidden="1">#REF!</definedName>
    <definedName name="BEx5ER4TJTFPN7IB1MNEB1ZFR5M6" localSheetId="7" hidden="1">#REF!</definedName>
    <definedName name="BEx5ER4TJTFPN7IB1MNEB1ZFR5M6" localSheetId="12" hidden="1">#REF!</definedName>
    <definedName name="BEx5ER4TJTFPN7IB1MNEB1ZFR5M6" localSheetId="10" hidden="1">#REF!</definedName>
    <definedName name="BEx5ER4TJTFPN7IB1MNEB1ZFR5M6" localSheetId="0" hidden="1">#REF!</definedName>
    <definedName name="BEx5ER4TJTFPN7IB1MNEB1ZFR5M6" localSheetId="6" hidden="1">#REF!</definedName>
    <definedName name="BEx5ER4TJTFPN7IB1MNEB1ZFR5M6" localSheetId="9" hidden="1">#REF!</definedName>
    <definedName name="BEx5ER4TJTFPN7IB1MNEB1ZFR5M6" localSheetId="8" hidden="1">#REF!</definedName>
    <definedName name="BEx5ER4TJTFPN7IB1MNEB1ZFR5M6" hidden="1">#REF!</definedName>
    <definedName name="BEx5EYXB2LDMI4FLC3QFAOXC0FZ3" localSheetId="7" hidden="1">#REF!</definedName>
    <definedName name="BEx5EYXB2LDMI4FLC3QFAOXC0FZ3" localSheetId="12" hidden="1">#REF!</definedName>
    <definedName name="BEx5EYXB2LDMI4FLC3QFAOXC0FZ3" localSheetId="10" hidden="1">#REF!</definedName>
    <definedName name="BEx5EYXB2LDMI4FLC3QFAOXC0FZ3" localSheetId="0" hidden="1">#REF!</definedName>
    <definedName name="BEx5EYXB2LDMI4FLC3QFAOXC0FZ3" localSheetId="6" hidden="1">#REF!</definedName>
    <definedName name="BEx5EYXB2LDMI4FLC3QFAOXC0FZ3" localSheetId="9" hidden="1">#REF!</definedName>
    <definedName name="BEx5EYXB2LDMI4FLC3QFAOXC0FZ3" localSheetId="8" hidden="1">#REF!</definedName>
    <definedName name="BEx5EYXB2LDMI4FLC3QFAOXC0FZ3" hidden="1">#REF!</definedName>
    <definedName name="BEx5F6V72QTCK7O39Y59R0EVM6CW" localSheetId="7" hidden="1">#REF!</definedName>
    <definedName name="BEx5F6V72QTCK7O39Y59R0EVM6CW" localSheetId="12" hidden="1">#REF!</definedName>
    <definedName name="BEx5F6V72QTCK7O39Y59R0EVM6CW" localSheetId="10" hidden="1">#REF!</definedName>
    <definedName name="BEx5F6V72QTCK7O39Y59R0EVM6CW" localSheetId="0" hidden="1">#REF!</definedName>
    <definedName name="BEx5F6V72QTCK7O39Y59R0EVM6CW" localSheetId="6" hidden="1">#REF!</definedName>
    <definedName name="BEx5F6V72QTCK7O39Y59R0EVM6CW" localSheetId="9" hidden="1">#REF!</definedName>
    <definedName name="BEx5F6V72QTCK7O39Y59R0EVM6CW" localSheetId="8" hidden="1">#REF!</definedName>
    <definedName name="BEx5F6V72QTCK7O39Y59R0EVM6CW" hidden="1">#REF!</definedName>
    <definedName name="BEx5FGLQVACD5F5YZG4DGSCHCGO2" localSheetId="7" hidden="1">#REF!</definedName>
    <definedName name="BEx5FGLQVACD5F5YZG4DGSCHCGO2" localSheetId="12" hidden="1">#REF!</definedName>
    <definedName name="BEx5FGLQVACD5F5YZG4DGSCHCGO2" localSheetId="10" hidden="1">#REF!</definedName>
    <definedName name="BEx5FGLQVACD5F5YZG4DGSCHCGO2" localSheetId="0" hidden="1">#REF!</definedName>
    <definedName name="BEx5FGLQVACD5F5YZG4DGSCHCGO2" localSheetId="6" hidden="1">#REF!</definedName>
    <definedName name="BEx5FGLQVACD5F5YZG4DGSCHCGO2" localSheetId="9" hidden="1">#REF!</definedName>
    <definedName name="BEx5FGLQVACD5F5YZG4DGSCHCGO2" localSheetId="8" hidden="1">#REF!</definedName>
    <definedName name="BEx5FGLQVACD5F5YZG4DGSCHCGO2" hidden="1">#REF!</definedName>
    <definedName name="BEx5FHCTE8VTJEF7IK189AVLNYSY" localSheetId="7" hidden="1">#REF!</definedName>
    <definedName name="BEx5FHCTE8VTJEF7IK189AVLNYSY" localSheetId="12" hidden="1">#REF!</definedName>
    <definedName name="BEx5FHCTE8VTJEF7IK189AVLNYSY" localSheetId="10" hidden="1">#REF!</definedName>
    <definedName name="BEx5FHCTE8VTJEF7IK189AVLNYSY" localSheetId="0" hidden="1">#REF!</definedName>
    <definedName name="BEx5FHCTE8VTJEF7IK189AVLNYSY" localSheetId="6" hidden="1">#REF!</definedName>
    <definedName name="BEx5FHCTE8VTJEF7IK189AVLNYSY" localSheetId="9" hidden="1">#REF!</definedName>
    <definedName name="BEx5FHCTE8VTJEF7IK189AVLNYSY" localSheetId="8" hidden="1">#REF!</definedName>
    <definedName name="BEx5FHCTE8VTJEF7IK189AVLNYSY" hidden="1">#REF!</definedName>
    <definedName name="BEx5FLJWHLW3BTZILDPN5NMA449V" localSheetId="7" hidden="1">#REF!</definedName>
    <definedName name="BEx5FLJWHLW3BTZILDPN5NMA449V" localSheetId="12" hidden="1">#REF!</definedName>
    <definedName name="BEx5FLJWHLW3BTZILDPN5NMA449V" localSheetId="10" hidden="1">#REF!</definedName>
    <definedName name="BEx5FLJWHLW3BTZILDPN5NMA449V" localSheetId="0" hidden="1">#REF!</definedName>
    <definedName name="BEx5FLJWHLW3BTZILDPN5NMA449V" localSheetId="6" hidden="1">#REF!</definedName>
    <definedName name="BEx5FLJWHLW3BTZILDPN5NMA449V" localSheetId="9" hidden="1">#REF!</definedName>
    <definedName name="BEx5FLJWHLW3BTZILDPN5NMA449V" localSheetId="8" hidden="1">#REF!</definedName>
    <definedName name="BEx5FLJWHLW3BTZILDPN5NMA449V" hidden="1">#REF!</definedName>
    <definedName name="BEx5FNI2O10YN2SI1NO4X5GP3GTF" localSheetId="7" hidden="1">#REF!</definedName>
    <definedName name="BEx5FNI2O10YN2SI1NO4X5GP3GTF" localSheetId="12" hidden="1">#REF!</definedName>
    <definedName name="BEx5FNI2O10YN2SI1NO4X5GP3GTF" localSheetId="10" hidden="1">#REF!</definedName>
    <definedName name="BEx5FNI2O10YN2SI1NO4X5GP3GTF" localSheetId="0" hidden="1">#REF!</definedName>
    <definedName name="BEx5FNI2O10YN2SI1NO4X5GP3GTF" localSheetId="6" hidden="1">#REF!</definedName>
    <definedName name="BEx5FNI2O10YN2SI1NO4X5GP3GTF" localSheetId="9" hidden="1">#REF!</definedName>
    <definedName name="BEx5FNI2O10YN2SI1NO4X5GP3GTF" localSheetId="8" hidden="1">#REF!</definedName>
    <definedName name="BEx5FNI2O10YN2SI1NO4X5GP3GTF" hidden="1">#REF!</definedName>
    <definedName name="BEx5FO8YRFSZCG3L608EHIHIHFY4" localSheetId="7" hidden="1">#REF!</definedName>
    <definedName name="BEx5FO8YRFSZCG3L608EHIHIHFY4" localSheetId="12" hidden="1">#REF!</definedName>
    <definedName name="BEx5FO8YRFSZCG3L608EHIHIHFY4" localSheetId="10" hidden="1">#REF!</definedName>
    <definedName name="BEx5FO8YRFSZCG3L608EHIHIHFY4" localSheetId="0" hidden="1">#REF!</definedName>
    <definedName name="BEx5FO8YRFSZCG3L608EHIHIHFY4" localSheetId="6" hidden="1">#REF!</definedName>
    <definedName name="BEx5FO8YRFSZCG3L608EHIHIHFY4" localSheetId="9" hidden="1">#REF!</definedName>
    <definedName name="BEx5FO8YRFSZCG3L608EHIHIHFY4" localSheetId="8" hidden="1">#REF!</definedName>
    <definedName name="BEx5FO8YRFSZCG3L608EHIHIHFY4" hidden="1">#REF!</definedName>
    <definedName name="BEx5FQNA6V4CNYSH013K45RI4BCV" localSheetId="7" hidden="1">#REF!</definedName>
    <definedName name="BEx5FQNA6V4CNYSH013K45RI4BCV" localSheetId="12" hidden="1">#REF!</definedName>
    <definedName name="BEx5FQNA6V4CNYSH013K45RI4BCV" localSheetId="10" hidden="1">#REF!</definedName>
    <definedName name="BEx5FQNA6V4CNYSH013K45RI4BCV" localSheetId="0" hidden="1">#REF!</definedName>
    <definedName name="BEx5FQNA6V4CNYSH013K45RI4BCV" localSheetId="6" hidden="1">#REF!</definedName>
    <definedName name="BEx5FQNA6V4CNYSH013K45RI4BCV" localSheetId="9" hidden="1">#REF!</definedName>
    <definedName name="BEx5FQNA6V4CNYSH013K45RI4BCV" localSheetId="8" hidden="1">#REF!</definedName>
    <definedName name="BEx5FQNA6V4CNYSH013K45RI4BCV" hidden="1">#REF!</definedName>
    <definedName name="BEx5FVQPPEU32CPNV9RRQ9MNLLVE" localSheetId="7" hidden="1">#REF!</definedName>
    <definedName name="BEx5FVQPPEU32CPNV9RRQ9MNLLVE" localSheetId="12" hidden="1">#REF!</definedName>
    <definedName name="BEx5FVQPPEU32CPNV9RRQ9MNLLVE" localSheetId="10" hidden="1">#REF!</definedName>
    <definedName name="BEx5FVQPPEU32CPNV9RRQ9MNLLVE" localSheetId="0" hidden="1">#REF!</definedName>
    <definedName name="BEx5FVQPPEU32CPNV9RRQ9MNLLVE" localSheetId="6" hidden="1">#REF!</definedName>
    <definedName name="BEx5FVQPPEU32CPNV9RRQ9MNLLVE" localSheetId="9" hidden="1">#REF!</definedName>
    <definedName name="BEx5FVQPPEU32CPNV9RRQ9MNLLVE" localSheetId="8" hidden="1">#REF!</definedName>
    <definedName name="BEx5FVQPPEU32CPNV9RRQ9MNLLVE" hidden="1">#REF!</definedName>
    <definedName name="BEx5G08KGMG5X2AQKDGPFYG5GH94" localSheetId="7" hidden="1">#REF!</definedName>
    <definedName name="BEx5G08KGMG5X2AQKDGPFYG5GH94" localSheetId="12" hidden="1">#REF!</definedName>
    <definedName name="BEx5G08KGMG5X2AQKDGPFYG5GH94" localSheetId="10" hidden="1">#REF!</definedName>
    <definedName name="BEx5G08KGMG5X2AQKDGPFYG5GH94" localSheetId="0" hidden="1">#REF!</definedName>
    <definedName name="BEx5G08KGMG5X2AQKDGPFYG5GH94" localSheetId="6" hidden="1">#REF!</definedName>
    <definedName name="BEx5G08KGMG5X2AQKDGPFYG5GH94" localSheetId="9" hidden="1">#REF!</definedName>
    <definedName name="BEx5G08KGMG5X2AQKDGPFYG5GH94" localSheetId="8" hidden="1">#REF!</definedName>
    <definedName name="BEx5G08KGMG5X2AQKDGPFYG5GH94" hidden="1">#REF!</definedName>
    <definedName name="BEx5G1A8TFN4C4QII35U9DKYNIS8" localSheetId="7" hidden="1">#REF!</definedName>
    <definedName name="BEx5G1A8TFN4C4QII35U9DKYNIS8" localSheetId="12" hidden="1">#REF!</definedName>
    <definedName name="BEx5G1A8TFN4C4QII35U9DKYNIS8" localSheetId="10" hidden="1">#REF!</definedName>
    <definedName name="BEx5G1A8TFN4C4QII35U9DKYNIS8" localSheetId="0" hidden="1">#REF!</definedName>
    <definedName name="BEx5G1A8TFN4C4QII35U9DKYNIS8" localSheetId="6" hidden="1">#REF!</definedName>
    <definedName name="BEx5G1A8TFN4C4QII35U9DKYNIS8" localSheetId="9" hidden="1">#REF!</definedName>
    <definedName name="BEx5G1A8TFN4C4QII35U9DKYNIS8" localSheetId="8" hidden="1">#REF!</definedName>
    <definedName name="BEx5G1A8TFN4C4QII35U9DKYNIS8" hidden="1">#REF!</definedName>
    <definedName name="BEx5G1L0QO91KEPDMV1D8OT4BT73" localSheetId="7" hidden="1">#REF!</definedName>
    <definedName name="BEx5G1L0QO91KEPDMV1D8OT4BT73" localSheetId="12" hidden="1">#REF!</definedName>
    <definedName name="BEx5G1L0QO91KEPDMV1D8OT4BT73" localSheetId="10" hidden="1">#REF!</definedName>
    <definedName name="BEx5G1L0QO91KEPDMV1D8OT4BT73" localSheetId="0" hidden="1">#REF!</definedName>
    <definedName name="BEx5G1L0QO91KEPDMV1D8OT4BT73" localSheetId="6" hidden="1">#REF!</definedName>
    <definedName name="BEx5G1L0QO91KEPDMV1D8OT4BT73" localSheetId="9" hidden="1">#REF!</definedName>
    <definedName name="BEx5G1L0QO91KEPDMV1D8OT4BT73" localSheetId="8" hidden="1">#REF!</definedName>
    <definedName name="BEx5G1L0QO91KEPDMV1D8OT4BT73" hidden="1">#REF!</definedName>
    <definedName name="BEx5G1QHX69GFUYHUZA5X74MTDMR" localSheetId="7" hidden="1">#REF!</definedName>
    <definedName name="BEx5G1QHX69GFUYHUZA5X74MTDMR" localSheetId="12" hidden="1">#REF!</definedName>
    <definedName name="BEx5G1QHX69GFUYHUZA5X74MTDMR" localSheetId="10" hidden="1">#REF!</definedName>
    <definedName name="BEx5G1QHX69GFUYHUZA5X74MTDMR" localSheetId="0" hidden="1">#REF!</definedName>
    <definedName name="BEx5G1QHX69GFUYHUZA5X74MTDMR" localSheetId="6" hidden="1">#REF!</definedName>
    <definedName name="BEx5G1QHX69GFUYHUZA5X74MTDMR" localSheetId="9" hidden="1">#REF!</definedName>
    <definedName name="BEx5G1QHX69GFUYHUZA5X74MTDMR" localSheetId="8" hidden="1">#REF!</definedName>
    <definedName name="BEx5G1QHX69GFUYHUZA5X74MTDMR" hidden="1">#REF!</definedName>
    <definedName name="BEx5G5S2C9JRD28ZQMMQLCBHWOHB" localSheetId="7" hidden="1">#REF!</definedName>
    <definedName name="BEx5G5S2C9JRD28ZQMMQLCBHWOHB" localSheetId="12" hidden="1">#REF!</definedName>
    <definedName name="BEx5G5S2C9JRD28ZQMMQLCBHWOHB" localSheetId="10" hidden="1">#REF!</definedName>
    <definedName name="BEx5G5S2C9JRD28ZQMMQLCBHWOHB" localSheetId="0" hidden="1">#REF!</definedName>
    <definedName name="BEx5G5S2C9JRD28ZQMMQLCBHWOHB" localSheetId="6" hidden="1">#REF!</definedName>
    <definedName name="BEx5G5S2C9JRD28ZQMMQLCBHWOHB" localSheetId="9" hidden="1">#REF!</definedName>
    <definedName name="BEx5G5S2C9JRD28ZQMMQLCBHWOHB" localSheetId="8" hidden="1">#REF!</definedName>
    <definedName name="BEx5G5S2C9JRD28ZQMMQLCBHWOHB" hidden="1">#REF!</definedName>
    <definedName name="BEx5G7KU3EGZQSYN2YNML8EW8NDC" localSheetId="7" hidden="1">#REF!</definedName>
    <definedName name="BEx5G7KU3EGZQSYN2YNML8EW8NDC" localSheetId="12" hidden="1">#REF!</definedName>
    <definedName name="BEx5G7KU3EGZQSYN2YNML8EW8NDC" localSheetId="10" hidden="1">#REF!</definedName>
    <definedName name="BEx5G7KU3EGZQSYN2YNML8EW8NDC" localSheetId="0" hidden="1">#REF!</definedName>
    <definedName name="BEx5G7KU3EGZQSYN2YNML8EW8NDC" localSheetId="6" hidden="1">#REF!</definedName>
    <definedName name="BEx5G7KU3EGZQSYN2YNML8EW8NDC" localSheetId="9" hidden="1">#REF!</definedName>
    <definedName name="BEx5G7KU3EGZQSYN2YNML8EW8NDC" localSheetId="8" hidden="1">#REF!</definedName>
    <definedName name="BEx5G7KU3EGZQSYN2YNML8EW8NDC" hidden="1">#REF!</definedName>
    <definedName name="BEx5G86DZL1VYUX6KWODAP3WFAWP" localSheetId="7" hidden="1">#REF!</definedName>
    <definedName name="BEx5G86DZL1VYUX6KWODAP3WFAWP" localSheetId="12" hidden="1">#REF!</definedName>
    <definedName name="BEx5G86DZL1VYUX6KWODAP3WFAWP" localSheetId="10" hidden="1">#REF!</definedName>
    <definedName name="BEx5G86DZL1VYUX6KWODAP3WFAWP" localSheetId="0" hidden="1">#REF!</definedName>
    <definedName name="BEx5G86DZL1VYUX6KWODAP3WFAWP" localSheetId="6" hidden="1">#REF!</definedName>
    <definedName name="BEx5G86DZL1VYUX6KWODAP3WFAWP" localSheetId="9" hidden="1">#REF!</definedName>
    <definedName name="BEx5G86DZL1VYUX6KWODAP3WFAWP" localSheetId="8" hidden="1">#REF!</definedName>
    <definedName name="BEx5G86DZL1VYUX6KWODAP3WFAWP" hidden="1">#REF!</definedName>
    <definedName name="BEx5G8BV2GIOCM3C7IUFK8L04A6M" localSheetId="7" hidden="1">#REF!</definedName>
    <definedName name="BEx5G8BV2GIOCM3C7IUFK8L04A6M" localSheetId="12" hidden="1">#REF!</definedName>
    <definedName name="BEx5G8BV2GIOCM3C7IUFK8L04A6M" localSheetId="10" hidden="1">#REF!</definedName>
    <definedName name="BEx5G8BV2GIOCM3C7IUFK8L04A6M" localSheetId="0" hidden="1">#REF!</definedName>
    <definedName name="BEx5G8BV2GIOCM3C7IUFK8L04A6M" localSheetId="6" hidden="1">#REF!</definedName>
    <definedName name="BEx5G8BV2GIOCM3C7IUFK8L04A6M" localSheetId="9" hidden="1">#REF!</definedName>
    <definedName name="BEx5G8BV2GIOCM3C7IUFK8L04A6M" localSheetId="8" hidden="1">#REF!</definedName>
    <definedName name="BEx5G8BV2GIOCM3C7IUFK8L04A6M" hidden="1">#REF!</definedName>
    <definedName name="BEx5GID9MVBUPFFT9M8K8B5MO9NV" localSheetId="7" hidden="1">#REF!</definedName>
    <definedName name="BEx5GID9MVBUPFFT9M8K8B5MO9NV" localSheetId="12" hidden="1">#REF!</definedName>
    <definedName name="BEx5GID9MVBUPFFT9M8K8B5MO9NV" localSheetId="10" hidden="1">#REF!</definedName>
    <definedName name="BEx5GID9MVBUPFFT9M8K8B5MO9NV" localSheetId="0" hidden="1">#REF!</definedName>
    <definedName name="BEx5GID9MVBUPFFT9M8K8B5MO9NV" localSheetId="6" hidden="1">#REF!</definedName>
    <definedName name="BEx5GID9MVBUPFFT9M8K8B5MO9NV" localSheetId="9" hidden="1">#REF!</definedName>
    <definedName name="BEx5GID9MVBUPFFT9M8K8B5MO9NV" localSheetId="8" hidden="1">#REF!</definedName>
    <definedName name="BEx5GID9MVBUPFFT9M8K8B5MO9NV" hidden="1">#REF!</definedName>
    <definedName name="BEx5GN0EWA9SCQDPQ7NTUQH82QVK" localSheetId="7" hidden="1">#REF!</definedName>
    <definedName name="BEx5GN0EWA9SCQDPQ7NTUQH82QVK" localSheetId="12" hidden="1">#REF!</definedName>
    <definedName name="BEx5GN0EWA9SCQDPQ7NTUQH82QVK" localSheetId="10" hidden="1">#REF!</definedName>
    <definedName name="BEx5GN0EWA9SCQDPQ7NTUQH82QVK" localSheetId="0" hidden="1">#REF!</definedName>
    <definedName name="BEx5GN0EWA9SCQDPQ7NTUQH82QVK" localSheetId="6" hidden="1">#REF!</definedName>
    <definedName name="BEx5GN0EWA9SCQDPQ7NTUQH82QVK" localSheetId="9" hidden="1">#REF!</definedName>
    <definedName name="BEx5GN0EWA9SCQDPQ7NTUQH82QVK" localSheetId="8" hidden="1">#REF!</definedName>
    <definedName name="BEx5GN0EWA9SCQDPQ7NTUQH82QVK" hidden="1">#REF!</definedName>
    <definedName name="BEx5GNBCU4WZ74I0UXFL9ZG2XSGJ" localSheetId="7" hidden="1">#REF!</definedName>
    <definedName name="BEx5GNBCU4WZ74I0UXFL9ZG2XSGJ" localSheetId="12" hidden="1">#REF!</definedName>
    <definedName name="BEx5GNBCU4WZ74I0UXFL9ZG2XSGJ" localSheetId="10" hidden="1">#REF!</definedName>
    <definedName name="BEx5GNBCU4WZ74I0UXFL9ZG2XSGJ" localSheetId="0" hidden="1">#REF!</definedName>
    <definedName name="BEx5GNBCU4WZ74I0UXFL9ZG2XSGJ" localSheetId="6" hidden="1">#REF!</definedName>
    <definedName name="BEx5GNBCU4WZ74I0UXFL9ZG2XSGJ" localSheetId="9" hidden="1">#REF!</definedName>
    <definedName name="BEx5GNBCU4WZ74I0UXFL9ZG2XSGJ" localSheetId="8" hidden="1">#REF!</definedName>
    <definedName name="BEx5GNBCU4WZ74I0UXFL9ZG2XSGJ" hidden="1">#REF!</definedName>
    <definedName name="BEx5GUCTYC7QCWGWU5BTO7Y7HDZX" localSheetId="7" hidden="1">#REF!</definedName>
    <definedName name="BEx5GUCTYC7QCWGWU5BTO7Y7HDZX" localSheetId="12" hidden="1">#REF!</definedName>
    <definedName name="BEx5GUCTYC7QCWGWU5BTO7Y7HDZX" localSheetId="10" hidden="1">#REF!</definedName>
    <definedName name="BEx5GUCTYC7QCWGWU5BTO7Y7HDZX" localSheetId="0" hidden="1">#REF!</definedName>
    <definedName name="BEx5GUCTYC7QCWGWU5BTO7Y7HDZX" localSheetId="6" hidden="1">#REF!</definedName>
    <definedName name="BEx5GUCTYC7QCWGWU5BTO7Y7HDZX" localSheetId="9" hidden="1">#REF!</definedName>
    <definedName name="BEx5GUCTYC7QCWGWU5BTO7Y7HDZX" localSheetId="8" hidden="1">#REF!</definedName>
    <definedName name="BEx5GUCTYC7QCWGWU5BTO7Y7HDZX" hidden="1">#REF!</definedName>
    <definedName name="BEx5GYUPJULJQ624TEESYFG1NFOH" localSheetId="7" hidden="1">#REF!</definedName>
    <definedName name="BEx5GYUPJULJQ624TEESYFG1NFOH" localSheetId="12" hidden="1">#REF!</definedName>
    <definedName name="BEx5GYUPJULJQ624TEESYFG1NFOH" localSheetId="10" hidden="1">#REF!</definedName>
    <definedName name="BEx5GYUPJULJQ624TEESYFG1NFOH" localSheetId="0" hidden="1">#REF!</definedName>
    <definedName name="BEx5GYUPJULJQ624TEESYFG1NFOH" localSheetId="6" hidden="1">#REF!</definedName>
    <definedName name="BEx5GYUPJULJQ624TEESYFG1NFOH" localSheetId="9" hidden="1">#REF!</definedName>
    <definedName name="BEx5GYUPJULJQ624TEESYFG1NFOH" localSheetId="8" hidden="1">#REF!</definedName>
    <definedName name="BEx5GYUPJULJQ624TEESYFG1NFOH" hidden="1">#REF!</definedName>
    <definedName name="BEx5H0NEE0AIN5E2UHJ9J9ISU9N1" localSheetId="7" hidden="1">#REF!</definedName>
    <definedName name="BEx5H0NEE0AIN5E2UHJ9J9ISU9N1" localSheetId="12" hidden="1">#REF!</definedName>
    <definedName name="BEx5H0NEE0AIN5E2UHJ9J9ISU9N1" localSheetId="10" hidden="1">#REF!</definedName>
    <definedName name="BEx5H0NEE0AIN5E2UHJ9J9ISU9N1" localSheetId="0" hidden="1">#REF!</definedName>
    <definedName name="BEx5H0NEE0AIN5E2UHJ9J9ISU9N1" localSheetId="6" hidden="1">#REF!</definedName>
    <definedName name="BEx5H0NEE0AIN5E2UHJ9J9ISU9N1" localSheetId="9" hidden="1">#REF!</definedName>
    <definedName name="BEx5H0NEE0AIN5E2UHJ9J9ISU9N1" localSheetId="8" hidden="1">#REF!</definedName>
    <definedName name="BEx5H0NEE0AIN5E2UHJ9J9ISU9N1" hidden="1">#REF!</definedName>
    <definedName name="BEx5H1UJSEUQM2K8QHQXO5THVHSO" localSheetId="7" hidden="1">#REF!</definedName>
    <definedName name="BEx5H1UJSEUQM2K8QHQXO5THVHSO" localSheetId="12" hidden="1">#REF!</definedName>
    <definedName name="BEx5H1UJSEUQM2K8QHQXO5THVHSO" localSheetId="10" hidden="1">#REF!</definedName>
    <definedName name="BEx5H1UJSEUQM2K8QHQXO5THVHSO" localSheetId="0" hidden="1">#REF!</definedName>
    <definedName name="BEx5H1UJSEUQM2K8QHQXO5THVHSO" localSheetId="6" hidden="1">#REF!</definedName>
    <definedName name="BEx5H1UJSEUQM2K8QHQXO5THVHSO" localSheetId="9" hidden="1">#REF!</definedName>
    <definedName name="BEx5H1UJSEUQM2K8QHQXO5THVHSO" localSheetId="8" hidden="1">#REF!</definedName>
    <definedName name="BEx5H1UJSEUQM2K8QHQXO5THVHSO" hidden="1">#REF!</definedName>
    <definedName name="BEx5HAOT9XWUF7XIFRZZS8B9F5TZ" localSheetId="7" hidden="1">#REF!</definedName>
    <definedName name="BEx5HAOT9XWUF7XIFRZZS8B9F5TZ" localSheetId="12" hidden="1">#REF!</definedName>
    <definedName name="BEx5HAOT9XWUF7XIFRZZS8B9F5TZ" localSheetId="10" hidden="1">#REF!</definedName>
    <definedName name="BEx5HAOT9XWUF7XIFRZZS8B9F5TZ" localSheetId="0" hidden="1">#REF!</definedName>
    <definedName name="BEx5HAOT9XWUF7XIFRZZS8B9F5TZ" localSheetId="6" hidden="1">#REF!</definedName>
    <definedName name="BEx5HAOT9XWUF7XIFRZZS8B9F5TZ" localSheetId="9" hidden="1">#REF!</definedName>
    <definedName name="BEx5HAOT9XWUF7XIFRZZS8B9F5TZ" localSheetId="8" hidden="1">#REF!</definedName>
    <definedName name="BEx5HAOT9XWUF7XIFRZZS8B9F5TZ" hidden="1">#REF!</definedName>
    <definedName name="BEx5HB534CO7TBSALKMD27WHMAQJ" localSheetId="7" hidden="1">#REF!</definedName>
    <definedName name="BEx5HB534CO7TBSALKMD27WHMAQJ" localSheetId="12" hidden="1">#REF!</definedName>
    <definedName name="BEx5HB534CO7TBSALKMD27WHMAQJ" localSheetId="10" hidden="1">#REF!</definedName>
    <definedName name="BEx5HB534CO7TBSALKMD27WHMAQJ" localSheetId="0" hidden="1">#REF!</definedName>
    <definedName name="BEx5HB534CO7TBSALKMD27WHMAQJ" localSheetId="6" hidden="1">#REF!</definedName>
    <definedName name="BEx5HB534CO7TBSALKMD27WHMAQJ" localSheetId="9" hidden="1">#REF!</definedName>
    <definedName name="BEx5HB534CO7TBSALKMD27WHMAQJ" localSheetId="8" hidden="1">#REF!</definedName>
    <definedName name="BEx5HB534CO7TBSALKMD27WHMAQJ" hidden="1">#REF!</definedName>
    <definedName name="BEx5HE4XRF9BUY04MENWY9CHHN5H" localSheetId="7" hidden="1">#REF!</definedName>
    <definedName name="BEx5HE4XRF9BUY04MENWY9CHHN5H" localSheetId="12" hidden="1">#REF!</definedName>
    <definedName name="BEx5HE4XRF9BUY04MENWY9CHHN5H" localSheetId="10" hidden="1">#REF!</definedName>
    <definedName name="BEx5HE4XRF9BUY04MENWY9CHHN5H" localSheetId="0" hidden="1">#REF!</definedName>
    <definedName name="BEx5HE4XRF9BUY04MENWY9CHHN5H" localSheetId="6" hidden="1">#REF!</definedName>
    <definedName name="BEx5HE4XRF9BUY04MENWY9CHHN5H" localSheetId="9" hidden="1">#REF!</definedName>
    <definedName name="BEx5HE4XRF9BUY04MENWY9CHHN5H" localSheetId="8" hidden="1">#REF!</definedName>
    <definedName name="BEx5HE4XRF9BUY04MENWY9CHHN5H" hidden="1">#REF!</definedName>
    <definedName name="BEx5HFHMABAT0H9KKS754X4T304E" localSheetId="7" hidden="1">#REF!</definedName>
    <definedName name="BEx5HFHMABAT0H9KKS754X4T304E" localSheetId="12" hidden="1">#REF!</definedName>
    <definedName name="BEx5HFHMABAT0H9KKS754X4T304E" localSheetId="10" hidden="1">#REF!</definedName>
    <definedName name="BEx5HFHMABAT0H9KKS754X4T304E" localSheetId="0" hidden="1">#REF!</definedName>
    <definedName name="BEx5HFHMABAT0H9KKS754X4T304E" localSheetId="6" hidden="1">#REF!</definedName>
    <definedName name="BEx5HFHMABAT0H9KKS754X4T304E" localSheetId="9" hidden="1">#REF!</definedName>
    <definedName name="BEx5HFHMABAT0H9KKS754X4T304E" localSheetId="8" hidden="1">#REF!</definedName>
    <definedName name="BEx5HFHMABAT0H9KKS754X4T304E" hidden="1">#REF!</definedName>
    <definedName name="BEx5HGDZ7MX1S3KNXLRL9WU565V4" localSheetId="7" hidden="1">#REF!</definedName>
    <definedName name="BEx5HGDZ7MX1S3KNXLRL9WU565V4" localSheetId="12" hidden="1">#REF!</definedName>
    <definedName name="BEx5HGDZ7MX1S3KNXLRL9WU565V4" localSheetId="10" hidden="1">#REF!</definedName>
    <definedName name="BEx5HGDZ7MX1S3KNXLRL9WU565V4" localSheetId="0" hidden="1">#REF!</definedName>
    <definedName name="BEx5HGDZ7MX1S3KNXLRL9WU565V4" localSheetId="6" hidden="1">#REF!</definedName>
    <definedName name="BEx5HGDZ7MX1S3KNXLRL9WU565V4" localSheetId="9" hidden="1">#REF!</definedName>
    <definedName name="BEx5HGDZ7MX1S3KNXLRL9WU565V4" localSheetId="8" hidden="1">#REF!</definedName>
    <definedName name="BEx5HGDZ7MX1S3KNXLRL9WU565V4" hidden="1">#REF!</definedName>
    <definedName name="BEx5HJZ9FAVNZSSBTAYRPZDYM9NU" localSheetId="7" hidden="1">#REF!</definedName>
    <definedName name="BEx5HJZ9FAVNZSSBTAYRPZDYM9NU" localSheetId="12" hidden="1">#REF!</definedName>
    <definedName name="BEx5HJZ9FAVNZSSBTAYRPZDYM9NU" localSheetId="10" hidden="1">#REF!</definedName>
    <definedName name="BEx5HJZ9FAVNZSSBTAYRPZDYM9NU" localSheetId="0" hidden="1">#REF!</definedName>
    <definedName name="BEx5HJZ9FAVNZSSBTAYRPZDYM9NU" localSheetId="6" hidden="1">#REF!</definedName>
    <definedName name="BEx5HJZ9FAVNZSSBTAYRPZDYM9NU" localSheetId="9" hidden="1">#REF!</definedName>
    <definedName name="BEx5HJZ9FAVNZSSBTAYRPZDYM9NU" localSheetId="8" hidden="1">#REF!</definedName>
    <definedName name="BEx5HJZ9FAVNZSSBTAYRPZDYM9NU" hidden="1">#REF!</definedName>
    <definedName name="BEx5HZ9JMKHNLFWLVUB1WP5B39BL" localSheetId="7" hidden="1">#REF!</definedName>
    <definedName name="BEx5HZ9JMKHNLFWLVUB1WP5B39BL" localSheetId="12" hidden="1">#REF!</definedName>
    <definedName name="BEx5HZ9JMKHNLFWLVUB1WP5B39BL" localSheetId="10" hidden="1">#REF!</definedName>
    <definedName name="BEx5HZ9JMKHNLFWLVUB1WP5B39BL" localSheetId="0" hidden="1">#REF!</definedName>
    <definedName name="BEx5HZ9JMKHNLFWLVUB1WP5B39BL" localSheetId="6" hidden="1">#REF!</definedName>
    <definedName name="BEx5HZ9JMKHNLFWLVUB1WP5B39BL" localSheetId="9" hidden="1">#REF!</definedName>
    <definedName name="BEx5HZ9JMKHNLFWLVUB1WP5B39BL" localSheetId="8" hidden="1">#REF!</definedName>
    <definedName name="BEx5HZ9JMKHNLFWLVUB1WP5B39BL" hidden="1">#REF!</definedName>
    <definedName name="BEx5I17QJ0PQ1OG1IMH69HMQWNEA" localSheetId="7" hidden="1">#REF!</definedName>
    <definedName name="BEx5I17QJ0PQ1OG1IMH69HMQWNEA" localSheetId="12" hidden="1">#REF!</definedName>
    <definedName name="BEx5I17QJ0PQ1OG1IMH69HMQWNEA" localSheetId="10" hidden="1">#REF!</definedName>
    <definedName name="BEx5I17QJ0PQ1OG1IMH69HMQWNEA" localSheetId="0" hidden="1">#REF!</definedName>
    <definedName name="BEx5I17QJ0PQ1OG1IMH69HMQWNEA" localSheetId="6" hidden="1">#REF!</definedName>
    <definedName name="BEx5I17QJ0PQ1OG1IMH69HMQWNEA" localSheetId="9" hidden="1">#REF!</definedName>
    <definedName name="BEx5I17QJ0PQ1OG1IMH69HMQWNEA" localSheetId="8" hidden="1">#REF!</definedName>
    <definedName name="BEx5I17QJ0PQ1OG1IMH69HMQWNEA" hidden="1">#REF!</definedName>
    <definedName name="BEx5I244LQHZTF3XI66J8705R9XX" localSheetId="7" hidden="1">#REF!</definedName>
    <definedName name="BEx5I244LQHZTF3XI66J8705R9XX" localSheetId="12" hidden="1">#REF!</definedName>
    <definedName name="BEx5I244LQHZTF3XI66J8705R9XX" localSheetId="10" hidden="1">#REF!</definedName>
    <definedName name="BEx5I244LQHZTF3XI66J8705R9XX" localSheetId="0" hidden="1">#REF!</definedName>
    <definedName name="BEx5I244LQHZTF3XI66J8705R9XX" localSheetId="6" hidden="1">#REF!</definedName>
    <definedName name="BEx5I244LQHZTF3XI66J8705R9XX" localSheetId="9" hidden="1">#REF!</definedName>
    <definedName name="BEx5I244LQHZTF3XI66J8705R9XX" localSheetId="8" hidden="1">#REF!</definedName>
    <definedName name="BEx5I244LQHZTF3XI66J8705R9XX" hidden="1">#REF!</definedName>
    <definedName name="BEx5I8PBP4LIXDGID5BP0THLO0AQ" localSheetId="7" hidden="1">#REF!</definedName>
    <definedName name="BEx5I8PBP4LIXDGID5BP0THLO0AQ" localSheetId="12" hidden="1">#REF!</definedName>
    <definedName name="BEx5I8PBP4LIXDGID5BP0THLO0AQ" localSheetId="10" hidden="1">#REF!</definedName>
    <definedName name="BEx5I8PBP4LIXDGID5BP0THLO0AQ" localSheetId="0" hidden="1">#REF!</definedName>
    <definedName name="BEx5I8PBP4LIXDGID5BP0THLO0AQ" localSheetId="6" hidden="1">#REF!</definedName>
    <definedName name="BEx5I8PBP4LIXDGID5BP0THLO0AQ" localSheetId="9" hidden="1">#REF!</definedName>
    <definedName name="BEx5I8PBP4LIXDGID5BP0THLO0AQ" localSheetId="8" hidden="1">#REF!</definedName>
    <definedName name="BEx5I8PBP4LIXDGID5BP0THLO0AQ" hidden="1">#REF!</definedName>
    <definedName name="BEx5I8USVUB3JP4S9OXGMZVMOQXR" localSheetId="7" hidden="1">#REF!</definedName>
    <definedName name="BEx5I8USVUB3JP4S9OXGMZVMOQXR" localSheetId="12" hidden="1">#REF!</definedName>
    <definedName name="BEx5I8USVUB3JP4S9OXGMZVMOQXR" localSheetId="10" hidden="1">#REF!</definedName>
    <definedName name="BEx5I8USVUB3JP4S9OXGMZVMOQXR" localSheetId="0" hidden="1">#REF!</definedName>
    <definedName name="BEx5I8USVUB3JP4S9OXGMZVMOQXR" localSheetId="6" hidden="1">#REF!</definedName>
    <definedName name="BEx5I8USVUB3JP4S9OXGMZVMOQXR" localSheetId="9" hidden="1">#REF!</definedName>
    <definedName name="BEx5I8USVUB3JP4S9OXGMZVMOQXR" localSheetId="8" hidden="1">#REF!</definedName>
    <definedName name="BEx5I8USVUB3JP4S9OXGMZVMOQXR" hidden="1">#REF!</definedName>
    <definedName name="BEx5I9GDQSYIAL65UQNDMNFQCS9Y" localSheetId="7" hidden="1">#REF!</definedName>
    <definedName name="BEx5I9GDQSYIAL65UQNDMNFQCS9Y" localSheetId="12" hidden="1">#REF!</definedName>
    <definedName name="BEx5I9GDQSYIAL65UQNDMNFQCS9Y" localSheetId="10" hidden="1">#REF!</definedName>
    <definedName name="BEx5I9GDQSYIAL65UQNDMNFQCS9Y" localSheetId="0" hidden="1">#REF!</definedName>
    <definedName name="BEx5I9GDQSYIAL65UQNDMNFQCS9Y" localSheetId="6" hidden="1">#REF!</definedName>
    <definedName name="BEx5I9GDQSYIAL65UQNDMNFQCS9Y" localSheetId="9" hidden="1">#REF!</definedName>
    <definedName name="BEx5I9GDQSYIAL65UQNDMNFQCS9Y" localSheetId="8" hidden="1">#REF!</definedName>
    <definedName name="BEx5I9GDQSYIAL65UQNDMNFQCS9Y" hidden="1">#REF!</definedName>
    <definedName name="BEx5IBUPG9AWNW5PK7JGRGEJ4OLM" localSheetId="7" hidden="1">#REF!</definedName>
    <definedName name="BEx5IBUPG9AWNW5PK7JGRGEJ4OLM" localSheetId="12" hidden="1">#REF!</definedName>
    <definedName name="BEx5IBUPG9AWNW5PK7JGRGEJ4OLM" localSheetId="10" hidden="1">#REF!</definedName>
    <definedName name="BEx5IBUPG9AWNW5PK7JGRGEJ4OLM" localSheetId="0" hidden="1">#REF!</definedName>
    <definedName name="BEx5IBUPG9AWNW5PK7JGRGEJ4OLM" localSheetId="6" hidden="1">#REF!</definedName>
    <definedName name="BEx5IBUPG9AWNW5PK7JGRGEJ4OLM" localSheetId="9" hidden="1">#REF!</definedName>
    <definedName name="BEx5IBUPG9AWNW5PK7JGRGEJ4OLM" localSheetId="8" hidden="1">#REF!</definedName>
    <definedName name="BEx5IBUPG9AWNW5PK7JGRGEJ4OLM" hidden="1">#REF!</definedName>
    <definedName name="BEx5IC06RVN8BSAEPREVKHKLCJ2L" localSheetId="7" hidden="1">#REF!</definedName>
    <definedName name="BEx5IC06RVN8BSAEPREVKHKLCJ2L" localSheetId="12" hidden="1">#REF!</definedName>
    <definedName name="BEx5IC06RVN8BSAEPREVKHKLCJ2L" localSheetId="10" hidden="1">#REF!</definedName>
    <definedName name="BEx5IC06RVN8BSAEPREVKHKLCJ2L" localSheetId="0" hidden="1">#REF!</definedName>
    <definedName name="BEx5IC06RVN8BSAEPREVKHKLCJ2L" localSheetId="6" hidden="1">#REF!</definedName>
    <definedName name="BEx5IC06RVN8BSAEPREVKHKLCJ2L" localSheetId="9" hidden="1">#REF!</definedName>
    <definedName name="BEx5IC06RVN8BSAEPREVKHKLCJ2L" localSheetId="8" hidden="1">#REF!</definedName>
    <definedName name="BEx5IC06RVN8BSAEPREVKHKLCJ2L" hidden="1">#REF!</definedName>
    <definedName name="BEx5IGY4M04BPXSQF2J4GQYXF85O" localSheetId="7" hidden="1">#REF!</definedName>
    <definedName name="BEx5IGY4M04BPXSQF2J4GQYXF85O" localSheetId="12" hidden="1">#REF!</definedName>
    <definedName name="BEx5IGY4M04BPXSQF2J4GQYXF85O" localSheetId="10" hidden="1">#REF!</definedName>
    <definedName name="BEx5IGY4M04BPXSQF2J4GQYXF85O" localSheetId="0" hidden="1">#REF!</definedName>
    <definedName name="BEx5IGY4M04BPXSQF2J4GQYXF85O" localSheetId="6" hidden="1">#REF!</definedName>
    <definedName name="BEx5IGY4M04BPXSQF2J4GQYXF85O" localSheetId="9" hidden="1">#REF!</definedName>
    <definedName name="BEx5IGY4M04BPXSQF2J4GQYXF85O" localSheetId="8" hidden="1">#REF!</definedName>
    <definedName name="BEx5IGY4M04BPXSQF2J4GQYXF85O" hidden="1">#REF!</definedName>
    <definedName name="BEx5IWTZDCLZ5CCDG108STY04SAJ" localSheetId="7" hidden="1">#REF!</definedName>
    <definedName name="BEx5IWTZDCLZ5CCDG108STY04SAJ" localSheetId="12" hidden="1">#REF!</definedName>
    <definedName name="BEx5IWTZDCLZ5CCDG108STY04SAJ" localSheetId="10" hidden="1">#REF!</definedName>
    <definedName name="BEx5IWTZDCLZ5CCDG108STY04SAJ" localSheetId="0" hidden="1">#REF!</definedName>
    <definedName name="BEx5IWTZDCLZ5CCDG108STY04SAJ" localSheetId="6" hidden="1">#REF!</definedName>
    <definedName name="BEx5IWTZDCLZ5CCDG108STY04SAJ" localSheetId="9" hidden="1">#REF!</definedName>
    <definedName name="BEx5IWTZDCLZ5CCDG108STY04SAJ" localSheetId="8" hidden="1">#REF!</definedName>
    <definedName name="BEx5IWTZDCLZ5CCDG108STY04SAJ" hidden="1">#REF!</definedName>
    <definedName name="BEx5J0FFP1KS4NGY20AEJI8VREEA" localSheetId="7" hidden="1">#REF!</definedName>
    <definedName name="BEx5J0FFP1KS4NGY20AEJI8VREEA" localSheetId="12" hidden="1">#REF!</definedName>
    <definedName name="BEx5J0FFP1KS4NGY20AEJI8VREEA" localSheetId="10" hidden="1">#REF!</definedName>
    <definedName name="BEx5J0FFP1KS4NGY20AEJI8VREEA" localSheetId="0" hidden="1">#REF!</definedName>
    <definedName name="BEx5J0FFP1KS4NGY20AEJI8VREEA" localSheetId="6" hidden="1">#REF!</definedName>
    <definedName name="BEx5J0FFP1KS4NGY20AEJI8VREEA" localSheetId="9" hidden="1">#REF!</definedName>
    <definedName name="BEx5J0FFP1KS4NGY20AEJI8VREEA" localSheetId="8" hidden="1">#REF!</definedName>
    <definedName name="BEx5J0FFP1KS4NGY20AEJI8VREEA" hidden="1">#REF!</definedName>
    <definedName name="BEx5J1XE5FVWL6IJV6CWKPN24UBK" localSheetId="7" hidden="1">#REF!</definedName>
    <definedName name="BEx5J1XE5FVWL6IJV6CWKPN24UBK" localSheetId="12" hidden="1">#REF!</definedName>
    <definedName name="BEx5J1XE5FVWL6IJV6CWKPN24UBK" localSheetId="10" hidden="1">#REF!</definedName>
    <definedName name="BEx5J1XE5FVWL6IJV6CWKPN24UBK" localSheetId="0" hidden="1">#REF!</definedName>
    <definedName name="BEx5J1XE5FVWL6IJV6CWKPN24UBK" localSheetId="6" hidden="1">#REF!</definedName>
    <definedName name="BEx5J1XE5FVWL6IJV6CWKPN24UBK" localSheetId="9" hidden="1">#REF!</definedName>
    <definedName name="BEx5J1XE5FVWL6IJV6CWKPN24UBK" localSheetId="8" hidden="1">#REF!</definedName>
    <definedName name="BEx5J1XE5FVWL6IJV6CWKPN24UBK" hidden="1">#REF!</definedName>
    <definedName name="BEx5JF3ZXLDIS8VNKDCY7ZI7H1CI" localSheetId="7" hidden="1">#REF!</definedName>
    <definedName name="BEx5JF3ZXLDIS8VNKDCY7ZI7H1CI" localSheetId="12" hidden="1">#REF!</definedName>
    <definedName name="BEx5JF3ZXLDIS8VNKDCY7ZI7H1CI" localSheetId="10" hidden="1">#REF!</definedName>
    <definedName name="BEx5JF3ZXLDIS8VNKDCY7ZI7H1CI" localSheetId="0" hidden="1">#REF!</definedName>
    <definedName name="BEx5JF3ZXLDIS8VNKDCY7ZI7H1CI" localSheetId="6" hidden="1">#REF!</definedName>
    <definedName name="BEx5JF3ZXLDIS8VNKDCY7ZI7H1CI" localSheetId="9" hidden="1">#REF!</definedName>
    <definedName name="BEx5JF3ZXLDIS8VNKDCY7ZI7H1CI" localSheetId="8" hidden="1">#REF!</definedName>
    <definedName name="BEx5JF3ZXLDIS8VNKDCY7ZI7H1CI" hidden="1">#REF!</definedName>
    <definedName name="BEx5JHCZJ8G6OOOW6EF3GABXKH6F" localSheetId="7" hidden="1">#REF!</definedName>
    <definedName name="BEx5JHCZJ8G6OOOW6EF3GABXKH6F" localSheetId="12" hidden="1">#REF!</definedName>
    <definedName name="BEx5JHCZJ8G6OOOW6EF3GABXKH6F" localSheetId="10" hidden="1">#REF!</definedName>
    <definedName name="BEx5JHCZJ8G6OOOW6EF3GABXKH6F" localSheetId="0" hidden="1">#REF!</definedName>
    <definedName name="BEx5JHCZJ8G6OOOW6EF3GABXKH6F" localSheetId="6" hidden="1">#REF!</definedName>
    <definedName name="BEx5JHCZJ8G6OOOW6EF3GABXKH6F" localSheetId="9" hidden="1">#REF!</definedName>
    <definedName name="BEx5JHCZJ8G6OOOW6EF3GABXKH6F" localSheetId="8" hidden="1">#REF!</definedName>
    <definedName name="BEx5JHCZJ8G6OOOW6EF3GABXKH6F" hidden="1">#REF!</definedName>
    <definedName name="BEx5JJB6W446THXQCRUKD3I7RKLP" localSheetId="7" hidden="1">#REF!</definedName>
    <definedName name="BEx5JJB6W446THXQCRUKD3I7RKLP" localSheetId="12" hidden="1">#REF!</definedName>
    <definedName name="BEx5JJB6W446THXQCRUKD3I7RKLP" localSheetId="10" hidden="1">#REF!</definedName>
    <definedName name="BEx5JJB6W446THXQCRUKD3I7RKLP" localSheetId="0" hidden="1">#REF!</definedName>
    <definedName name="BEx5JJB6W446THXQCRUKD3I7RKLP" localSheetId="6" hidden="1">#REF!</definedName>
    <definedName name="BEx5JJB6W446THXQCRUKD3I7RKLP" localSheetId="9" hidden="1">#REF!</definedName>
    <definedName name="BEx5JJB6W446THXQCRUKD3I7RKLP" localSheetId="8" hidden="1">#REF!</definedName>
    <definedName name="BEx5JJB6W446THXQCRUKD3I7RKLP" hidden="1">#REF!</definedName>
    <definedName name="BEx5JNCT8Z7XSSPD5EMNAJELCU2V" localSheetId="7" hidden="1">#REF!</definedName>
    <definedName name="BEx5JNCT8Z7XSSPD5EMNAJELCU2V" localSheetId="12" hidden="1">#REF!</definedName>
    <definedName name="BEx5JNCT8Z7XSSPD5EMNAJELCU2V" localSheetId="10" hidden="1">#REF!</definedName>
    <definedName name="BEx5JNCT8Z7XSSPD5EMNAJELCU2V" localSheetId="0" hidden="1">#REF!</definedName>
    <definedName name="BEx5JNCT8Z7XSSPD5EMNAJELCU2V" localSheetId="6" hidden="1">#REF!</definedName>
    <definedName name="BEx5JNCT8Z7XSSPD5EMNAJELCU2V" localSheetId="9" hidden="1">#REF!</definedName>
    <definedName name="BEx5JNCT8Z7XSSPD5EMNAJELCU2V" localSheetId="8" hidden="1">#REF!</definedName>
    <definedName name="BEx5JNCT8Z7XSSPD5EMNAJELCU2V" hidden="1">#REF!</definedName>
    <definedName name="BEx5JQCNT9Y4RM306CHC8IPY3HBZ" localSheetId="7" hidden="1">#REF!</definedName>
    <definedName name="BEx5JQCNT9Y4RM306CHC8IPY3HBZ" localSheetId="12" hidden="1">#REF!</definedName>
    <definedName name="BEx5JQCNT9Y4RM306CHC8IPY3HBZ" localSheetId="10" hidden="1">#REF!</definedName>
    <definedName name="BEx5JQCNT9Y4RM306CHC8IPY3HBZ" localSheetId="0" hidden="1">#REF!</definedName>
    <definedName name="BEx5JQCNT9Y4RM306CHC8IPY3HBZ" localSheetId="6" hidden="1">#REF!</definedName>
    <definedName name="BEx5JQCNT9Y4RM306CHC8IPY3HBZ" localSheetId="9" hidden="1">#REF!</definedName>
    <definedName name="BEx5JQCNT9Y4RM306CHC8IPY3HBZ" localSheetId="8" hidden="1">#REF!</definedName>
    <definedName name="BEx5JQCNT9Y4RM306CHC8IPY3HBZ" hidden="1">#REF!</definedName>
    <definedName name="BEx5K08PYKE6JOKBYIB006TX619P" localSheetId="7" hidden="1">#REF!</definedName>
    <definedName name="BEx5K08PYKE6JOKBYIB006TX619P" localSheetId="12" hidden="1">#REF!</definedName>
    <definedName name="BEx5K08PYKE6JOKBYIB006TX619P" localSheetId="10" hidden="1">#REF!</definedName>
    <definedName name="BEx5K08PYKE6JOKBYIB006TX619P" localSheetId="0" hidden="1">#REF!</definedName>
    <definedName name="BEx5K08PYKE6JOKBYIB006TX619P" localSheetId="6" hidden="1">#REF!</definedName>
    <definedName name="BEx5K08PYKE6JOKBYIB006TX619P" localSheetId="9" hidden="1">#REF!</definedName>
    <definedName name="BEx5K08PYKE6JOKBYIB006TX619P" localSheetId="8" hidden="1">#REF!</definedName>
    <definedName name="BEx5K08PYKE6JOKBYIB006TX619P" hidden="1">#REF!</definedName>
    <definedName name="BEx5K4W2S2K7M9V2M304KW93LK8Q" localSheetId="7" hidden="1">#REF!</definedName>
    <definedName name="BEx5K4W2S2K7M9V2M304KW93LK8Q" localSheetId="12" hidden="1">#REF!</definedName>
    <definedName name="BEx5K4W2S2K7M9V2M304KW93LK8Q" localSheetId="10" hidden="1">#REF!</definedName>
    <definedName name="BEx5K4W2S2K7M9V2M304KW93LK8Q" localSheetId="0" hidden="1">#REF!</definedName>
    <definedName name="BEx5K4W2S2K7M9V2M304KW93LK8Q" localSheetId="6" hidden="1">#REF!</definedName>
    <definedName name="BEx5K4W2S2K7M9V2M304KW93LK8Q" localSheetId="9" hidden="1">#REF!</definedName>
    <definedName name="BEx5K4W2S2K7M9V2M304KW93LK8Q" localSheetId="8" hidden="1">#REF!</definedName>
    <definedName name="BEx5K4W2S2K7M9V2M304KW93LK8Q" hidden="1">#REF!</definedName>
    <definedName name="BEx5K51DSERT1TR7B4A29R41W4NX" localSheetId="7" hidden="1">#REF!</definedName>
    <definedName name="BEx5K51DSERT1TR7B4A29R41W4NX" localSheetId="12" hidden="1">#REF!</definedName>
    <definedName name="BEx5K51DSERT1TR7B4A29R41W4NX" localSheetId="10" hidden="1">#REF!</definedName>
    <definedName name="BEx5K51DSERT1TR7B4A29R41W4NX" localSheetId="0" hidden="1">#REF!</definedName>
    <definedName name="BEx5K51DSERT1TR7B4A29R41W4NX" localSheetId="6" hidden="1">#REF!</definedName>
    <definedName name="BEx5K51DSERT1TR7B4A29R41W4NX" localSheetId="9" hidden="1">#REF!</definedName>
    <definedName name="BEx5K51DSERT1TR7B4A29R41W4NX" localSheetId="8" hidden="1">#REF!</definedName>
    <definedName name="BEx5K51DSERT1TR7B4A29R41W4NX" hidden="1">#REF!</definedName>
    <definedName name="BEx5KBBZ8KCEQK36ARG4ERYOFD4G" localSheetId="7" hidden="1">#REF!</definedName>
    <definedName name="BEx5KBBZ8KCEQK36ARG4ERYOFD4G" localSheetId="12" hidden="1">#REF!</definedName>
    <definedName name="BEx5KBBZ8KCEQK36ARG4ERYOFD4G" localSheetId="10" hidden="1">#REF!</definedName>
    <definedName name="BEx5KBBZ8KCEQK36ARG4ERYOFD4G" localSheetId="0" hidden="1">#REF!</definedName>
    <definedName name="BEx5KBBZ8KCEQK36ARG4ERYOFD4G" localSheetId="6" hidden="1">#REF!</definedName>
    <definedName name="BEx5KBBZ8KCEQK36ARG4ERYOFD4G" localSheetId="9" hidden="1">#REF!</definedName>
    <definedName name="BEx5KBBZ8KCEQK36ARG4ERYOFD4G" localSheetId="8" hidden="1">#REF!</definedName>
    <definedName name="BEx5KBBZ8KCEQK36ARG4ERYOFD4G" hidden="1">#REF!</definedName>
    <definedName name="BEx5KCOET0DYMY4VILOLGVBX7E3C" localSheetId="7" hidden="1">#REF!</definedName>
    <definedName name="BEx5KCOET0DYMY4VILOLGVBX7E3C" localSheetId="12" hidden="1">#REF!</definedName>
    <definedName name="BEx5KCOET0DYMY4VILOLGVBX7E3C" localSheetId="10" hidden="1">#REF!</definedName>
    <definedName name="BEx5KCOET0DYMY4VILOLGVBX7E3C" localSheetId="0" hidden="1">#REF!</definedName>
    <definedName name="BEx5KCOET0DYMY4VILOLGVBX7E3C" localSheetId="6" hidden="1">#REF!</definedName>
    <definedName name="BEx5KCOET0DYMY4VILOLGVBX7E3C" localSheetId="9" hidden="1">#REF!</definedName>
    <definedName name="BEx5KCOET0DYMY4VILOLGVBX7E3C" localSheetId="8" hidden="1">#REF!</definedName>
    <definedName name="BEx5KCOET0DYMY4VILOLGVBX7E3C" hidden="1">#REF!</definedName>
    <definedName name="BEx5KYER580I4T7WTLMUN7NLNP5K" localSheetId="7" hidden="1">#REF!</definedName>
    <definedName name="BEx5KYER580I4T7WTLMUN7NLNP5K" localSheetId="12" hidden="1">#REF!</definedName>
    <definedName name="BEx5KYER580I4T7WTLMUN7NLNP5K" localSheetId="10" hidden="1">#REF!</definedName>
    <definedName name="BEx5KYER580I4T7WTLMUN7NLNP5K" localSheetId="0" hidden="1">#REF!</definedName>
    <definedName name="BEx5KYER580I4T7WTLMUN7NLNP5K" localSheetId="6" hidden="1">#REF!</definedName>
    <definedName name="BEx5KYER580I4T7WTLMUN7NLNP5K" localSheetId="9" hidden="1">#REF!</definedName>
    <definedName name="BEx5KYER580I4T7WTLMUN7NLNP5K" localSheetId="8" hidden="1">#REF!</definedName>
    <definedName name="BEx5KYER580I4T7WTLMUN7NLNP5K" hidden="1">#REF!</definedName>
    <definedName name="BEx5LHLB3M6K4ZKY2F42QBZT30ZH" localSheetId="7" hidden="1">#REF!</definedName>
    <definedName name="BEx5LHLB3M6K4ZKY2F42QBZT30ZH" localSheetId="12" hidden="1">#REF!</definedName>
    <definedName name="BEx5LHLB3M6K4ZKY2F42QBZT30ZH" localSheetId="10" hidden="1">#REF!</definedName>
    <definedName name="BEx5LHLB3M6K4ZKY2F42QBZT30ZH" localSheetId="0" hidden="1">#REF!</definedName>
    <definedName name="BEx5LHLB3M6K4ZKY2F42QBZT30ZH" localSheetId="6" hidden="1">#REF!</definedName>
    <definedName name="BEx5LHLB3M6K4ZKY2F42QBZT30ZH" localSheetId="9" hidden="1">#REF!</definedName>
    <definedName name="BEx5LHLB3M6K4ZKY2F42QBZT30ZH" localSheetId="8" hidden="1">#REF!</definedName>
    <definedName name="BEx5LHLB3M6K4ZKY2F42QBZT30ZH" hidden="1">#REF!</definedName>
    <definedName name="BEx5LKQJG40DO2JR1ZF6KD3PON9K" localSheetId="7" hidden="1">#REF!</definedName>
    <definedName name="BEx5LKQJG40DO2JR1ZF6KD3PON9K" localSheetId="12" hidden="1">#REF!</definedName>
    <definedName name="BEx5LKQJG40DO2JR1ZF6KD3PON9K" localSheetId="10" hidden="1">#REF!</definedName>
    <definedName name="BEx5LKQJG40DO2JR1ZF6KD3PON9K" localSheetId="0" hidden="1">#REF!</definedName>
    <definedName name="BEx5LKQJG40DO2JR1ZF6KD3PON9K" localSheetId="6" hidden="1">#REF!</definedName>
    <definedName name="BEx5LKQJG40DO2JR1ZF6KD3PON9K" localSheetId="9" hidden="1">#REF!</definedName>
    <definedName name="BEx5LKQJG40DO2JR1ZF6KD3PON9K" localSheetId="8" hidden="1">#REF!</definedName>
    <definedName name="BEx5LKQJG40DO2JR1ZF6KD3PON9K" hidden="1">#REF!</definedName>
    <definedName name="BEx5LQA84QRPGAR4FLC7MCT3H9EN" localSheetId="7" hidden="1">#REF!</definedName>
    <definedName name="BEx5LQA84QRPGAR4FLC7MCT3H9EN" localSheetId="12" hidden="1">#REF!</definedName>
    <definedName name="BEx5LQA84QRPGAR4FLC7MCT3H9EN" localSheetId="10" hidden="1">#REF!</definedName>
    <definedName name="BEx5LQA84QRPGAR4FLC7MCT3H9EN" localSheetId="0" hidden="1">#REF!</definedName>
    <definedName name="BEx5LQA84QRPGAR4FLC7MCT3H9EN" localSheetId="6" hidden="1">#REF!</definedName>
    <definedName name="BEx5LQA84QRPGAR4FLC7MCT3H9EN" localSheetId="9" hidden="1">#REF!</definedName>
    <definedName name="BEx5LQA84QRPGAR4FLC7MCT3H9EN" localSheetId="8" hidden="1">#REF!</definedName>
    <definedName name="BEx5LQA84QRPGAR4FLC7MCT3H9EN" hidden="1">#REF!</definedName>
    <definedName name="BEx5LRMNU3HXIE1BUMDHRU31F7JJ" localSheetId="7" hidden="1">#REF!</definedName>
    <definedName name="BEx5LRMNU3HXIE1BUMDHRU31F7JJ" localSheetId="12" hidden="1">#REF!</definedName>
    <definedName name="BEx5LRMNU3HXIE1BUMDHRU31F7JJ" localSheetId="10" hidden="1">#REF!</definedName>
    <definedName name="BEx5LRMNU3HXIE1BUMDHRU31F7JJ" localSheetId="0" hidden="1">#REF!</definedName>
    <definedName name="BEx5LRMNU3HXIE1BUMDHRU31F7JJ" localSheetId="6" hidden="1">#REF!</definedName>
    <definedName name="BEx5LRMNU3HXIE1BUMDHRU31F7JJ" localSheetId="9" hidden="1">#REF!</definedName>
    <definedName name="BEx5LRMNU3HXIE1BUMDHRU31F7JJ" localSheetId="8" hidden="1">#REF!</definedName>
    <definedName name="BEx5LRMNU3HXIE1BUMDHRU31F7JJ" hidden="1">#REF!</definedName>
    <definedName name="BEx5LSJ1LPUAX3ENSPECWPG4J7D1" localSheetId="7" hidden="1">#REF!</definedName>
    <definedName name="BEx5LSJ1LPUAX3ENSPECWPG4J7D1" localSheetId="12" hidden="1">#REF!</definedName>
    <definedName name="BEx5LSJ1LPUAX3ENSPECWPG4J7D1" localSheetId="10" hidden="1">#REF!</definedName>
    <definedName name="BEx5LSJ1LPUAX3ENSPECWPG4J7D1" localSheetId="0" hidden="1">#REF!</definedName>
    <definedName name="BEx5LSJ1LPUAX3ENSPECWPG4J7D1" localSheetId="6" hidden="1">#REF!</definedName>
    <definedName name="BEx5LSJ1LPUAX3ENSPECWPG4J7D1" localSheetId="9" hidden="1">#REF!</definedName>
    <definedName name="BEx5LSJ1LPUAX3ENSPECWPG4J7D1" localSheetId="8" hidden="1">#REF!</definedName>
    <definedName name="BEx5LSJ1LPUAX3ENSPECWPG4J7D1" hidden="1">#REF!</definedName>
    <definedName name="BEx5LTKQ8RQWJE4BC88OP928893U" localSheetId="7" hidden="1">#REF!</definedName>
    <definedName name="BEx5LTKQ8RQWJE4BC88OP928893U" localSheetId="12" hidden="1">#REF!</definedName>
    <definedName name="BEx5LTKQ8RQWJE4BC88OP928893U" localSheetId="10" hidden="1">#REF!</definedName>
    <definedName name="BEx5LTKQ8RQWJE4BC88OP928893U" localSheetId="0" hidden="1">#REF!</definedName>
    <definedName name="BEx5LTKQ8RQWJE4BC88OP928893U" localSheetId="6" hidden="1">#REF!</definedName>
    <definedName name="BEx5LTKQ8RQWJE4BC88OP928893U" localSheetId="9" hidden="1">#REF!</definedName>
    <definedName name="BEx5LTKQ8RQWJE4BC88OP928893U" localSheetId="8" hidden="1">#REF!</definedName>
    <definedName name="BEx5LTKQ8RQWJE4BC88OP928893U" hidden="1">#REF!</definedName>
    <definedName name="BEx5M4D4KHXU4JXKDEHZZNRG7NRA" localSheetId="7" hidden="1">#REF!</definedName>
    <definedName name="BEx5M4D4KHXU4JXKDEHZZNRG7NRA" localSheetId="12" hidden="1">#REF!</definedName>
    <definedName name="BEx5M4D4KHXU4JXKDEHZZNRG7NRA" localSheetId="10" hidden="1">#REF!</definedName>
    <definedName name="BEx5M4D4KHXU4JXKDEHZZNRG7NRA" localSheetId="0" hidden="1">#REF!</definedName>
    <definedName name="BEx5M4D4KHXU4JXKDEHZZNRG7NRA" localSheetId="6" hidden="1">#REF!</definedName>
    <definedName name="BEx5M4D4KHXU4JXKDEHZZNRG7NRA" localSheetId="9" hidden="1">#REF!</definedName>
    <definedName name="BEx5M4D4KHXU4JXKDEHZZNRG7NRA" localSheetId="8" hidden="1">#REF!</definedName>
    <definedName name="BEx5M4D4KHXU4JXKDEHZZNRG7NRA" hidden="1">#REF!</definedName>
    <definedName name="BEx5MB9BR71LZDG7XXQ2EO58JC5F" localSheetId="7" hidden="1">#REF!</definedName>
    <definedName name="BEx5MB9BR71LZDG7XXQ2EO58JC5F" localSheetId="12" hidden="1">#REF!</definedName>
    <definedName name="BEx5MB9BR71LZDG7XXQ2EO58JC5F" localSheetId="10" hidden="1">#REF!</definedName>
    <definedName name="BEx5MB9BR71LZDG7XXQ2EO58JC5F" localSheetId="0" hidden="1">#REF!</definedName>
    <definedName name="BEx5MB9BR71LZDG7XXQ2EO58JC5F" localSheetId="6" hidden="1">#REF!</definedName>
    <definedName name="BEx5MB9BR71LZDG7XXQ2EO58JC5F" localSheetId="9" hidden="1">#REF!</definedName>
    <definedName name="BEx5MB9BR71LZDG7XXQ2EO58JC5F" localSheetId="8" hidden="1">#REF!</definedName>
    <definedName name="BEx5MB9BR71LZDG7XXQ2EO58JC5F" hidden="1">#REF!</definedName>
    <definedName name="BEx5MHEF05EVRV5DPTG4KMPWZSUS" localSheetId="7" hidden="1">#REF!</definedName>
    <definedName name="BEx5MHEF05EVRV5DPTG4KMPWZSUS" localSheetId="12" hidden="1">#REF!</definedName>
    <definedName name="BEx5MHEF05EVRV5DPTG4KMPWZSUS" localSheetId="10" hidden="1">#REF!</definedName>
    <definedName name="BEx5MHEF05EVRV5DPTG4KMPWZSUS" localSheetId="0" hidden="1">#REF!</definedName>
    <definedName name="BEx5MHEF05EVRV5DPTG4KMPWZSUS" localSheetId="6" hidden="1">#REF!</definedName>
    <definedName name="BEx5MHEF05EVRV5DPTG4KMPWZSUS" localSheetId="9" hidden="1">#REF!</definedName>
    <definedName name="BEx5MHEF05EVRV5DPTG4KMPWZSUS" localSheetId="8" hidden="1">#REF!</definedName>
    <definedName name="BEx5MHEF05EVRV5DPTG4KMPWZSUS" hidden="1">#REF!</definedName>
    <definedName name="BEx5MLQZM68YQSKARVWTTPINFQ2C" localSheetId="7" hidden="1">#REF!</definedName>
    <definedName name="BEx5MLQZM68YQSKARVWTTPINFQ2C" localSheetId="12" hidden="1">#REF!</definedName>
    <definedName name="BEx5MLQZM68YQSKARVWTTPINFQ2C" localSheetId="10" hidden="1">#REF!</definedName>
    <definedName name="BEx5MLQZM68YQSKARVWTTPINFQ2C" localSheetId="0" hidden="1">#REF!</definedName>
    <definedName name="BEx5MLQZM68YQSKARVWTTPINFQ2C" localSheetId="6" hidden="1">#REF!</definedName>
    <definedName name="BEx5MLQZM68YQSKARVWTTPINFQ2C" localSheetId="9" hidden="1">#REF!</definedName>
    <definedName name="BEx5MLQZM68YQSKARVWTTPINFQ2C" localSheetId="8" hidden="1">#REF!</definedName>
    <definedName name="BEx5MLQZM68YQSKARVWTTPINFQ2C" hidden="1">#REF!</definedName>
    <definedName name="BEx5MMCJMU7FOOWUCW9EA13B7V5F" localSheetId="7" hidden="1">#REF!</definedName>
    <definedName name="BEx5MMCJMU7FOOWUCW9EA13B7V5F" localSheetId="12" hidden="1">#REF!</definedName>
    <definedName name="BEx5MMCJMU7FOOWUCW9EA13B7V5F" localSheetId="10" hidden="1">#REF!</definedName>
    <definedName name="BEx5MMCJMU7FOOWUCW9EA13B7V5F" localSheetId="0" hidden="1">#REF!</definedName>
    <definedName name="BEx5MMCJMU7FOOWUCW9EA13B7V5F" localSheetId="6" hidden="1">#REF!</definedName>
    <definedName name="BEx5MMCJMU7FOOWUCW9EA13B7V5F" localSheetId="9" hidden="1">#REF!</definedName>
    <definedName name="BEx5MMCJMU7FOOWUCW9EA13B7V5F" localSheetId="8" hidden="1">#REF!</definedName>
    <definedName name="BEx5MMCJMU7FOOWUCW9EA13B7V5F" hidden="1">#REF!</definedName>
    <definedName name="BEx5MVXTKNBXHNWTL43C670E4KXC" localSheetId="7" hidden="1">#REF!</definedName>
    <definedName name="BEx5MVXTKNBXHNWTL43C670E4KXC" localSheetId="12" hidden="1">#REF!</definedName>
    <definedName name="BEx5MVXTKNBXHNWTL43C670E4KXC" localSheetId="10" hidden="1">#REF!</definedName>
    <definedName name="BEx5MVXTKNBXHNWTL43C670E4KXC" localSheetId="0" hidden="1">#REF!</definedName>
    <definedName name="BEx5MVXTKNBXHNWTL43C670E4KXC" localSheetId="6" hidden="1">#REF!</definedName>
    <definedName name="BEx5MVXTKNBXHNWTL43C670E4KXC" localSheetId="9" hidden="1">#REF!</definedName>
    <definedName name="BEx5MVXTKNBXHNWTL43C670E4KXC" localSheetId="8" hidden="1">#REF!</definedName>
    <definedName name="BEx5MVXTKNBXHNWTL43C670E4KXC" hidden="1">#REF!</definedName>
    <definedName name="BEx5MWZGZ3VRB5418C2RNF9H17BQ" localSheetId="7" hidden="1">#REF!</definedName>
    <definedName name="BEx5MWZGZ3VRB5418C2RNF9H17BQ" localSheetId="12" hidden="1">#REF!</definedName>
    <definedName name="BEx5MWZGZ3VRB5418C2RNF9H17BQ" localSheetId="10" hidden="1">#REF!</definedName>
    <definedName name="BEx5MWZGZ3VRB5418C2RNF9H17BQ" localSheetId="0" hidden="1">#REF!</definedName>
    <definedName name="BEx5MWZGZ3VRB5418C2RNF9H17BQ" localSheetId="6" hidden="1">#REF!</definedName>
    <definedName name="BEx5MWZGZ3VRB5418C2RNF9H17BQ" localSheetId="9" hidden="1">#REF!</definedName>
    <definedName name="BEx5MWZGZ3VRB5418C2RNF9H17BQ" localSheetId="8" hidden="1">#REF!</definedName>
    <definedName name="BEx5MWZGZ3VRB5418C2RNF9H17BQ" hidden="1">#REF!</definedName>
    <definedName name="BEx5MX4YD2QV39W04QH9C6AOA0FB" localSheetId="7" hidden="1">#REF!</definedName>
    <definedName name="BEx5MX4YD2QV39W04QH9C6AOA0FB" localSheetId="12" hidden="1">#REF!</definedName>
    <definedName name="BEx5MX4YD2QV39W04QH9C6AOA0FB" localSheetId="10" hidden="1">#REF!</definedName>
    <definedName name="BEx5MX4YD2QV39W04QH9C6AOA0FB" localSheetId="0" hidden="1">#REF!</definedName>
    <definedName name="BEx5MX4YD2QV39W04QH9C6AOA0FB" localSheetId="6" hidden="1">#REF!</definedName>
    <definedName name="BEx5MX4YD2QV39W04QH9C6AOA0FB" localSheetId="9" hidden="1">#REF!</definedName>
    <definedName name="BEx5MX4YD2QV39W04QH9C6AOA0FB" localSheetId="8" hidden="1">#REF!</definedName>
    <definedName name="BEx5MX4YD2QV39W04QH9C6AOA0FB" hidden="1">#REF!</definedName>
    <definedName name="BEx5N3A8LULD7YBJH5J83X27PZSW" localSheetId="7" hidden="1">#REF!</definedName>
    <definedName name="BEx5N3A8LULD7YBJH5J83X27PZSW" localSheetId="12" hidden="1">#REF!</definedName>
    <definedName name="BEx5N3A8LULD7YBJH5J83X27PZSW" localSheetId="10" hidden="1">#REF!</definedName>
    <definedName name="BEx5N3A8LULD7YBJH5J83X27PZSW" localSheetId="0" hidden="1">#REF!</definedName>
    <definedName name="BEx5N3A8LULD7YBJH5J83X27PZSW" localSheetId="6" hidden="1">#REF!</definedName>
    <definedName name="BEx5N3A8LULD7YBJH5J83X27PZSW" localSheetId="9" hidden="1">#REF!</definedName>
    <definedName name="BEx5N3A8LULD7YBJH5J83X27PZSW" localSheetId="8" hidden="1">#REF!</definedName>
    <definedName name="BEx5N3A8LULD7YBJH5J83X27PZSW" hidden="1">#REF!</definedName>
    <definedName name="BEx5N4XI4PWB1W9PMZ4O5R0HWTYD" localSheetId="7" hidden="1">#REF!</definedName>
    <definedName name="BEx5N4XI4PWB1W9PMZ4O5R0HWTYD" localSheetId="12" hidden="1">#REF!</definedName>
    <definedName name="BEx5N4XI4PWB1W9PMZ4O5R0HWTYD" localSheetId="10" hidden="1">#REF!</definedName>
    <definedName name="BEx5N4XI4PWB1W9PMZ4O5R0HWTYD" localSheetId="0" hidden="1">#REF!</definedName>
    <definedName name="BEx5N4XI4PWB1W9PMZ4O5R0HWTYD" localSheetId="6" hidden="1">#REF!</definedName>
    <definedName name="BEx5N4XI4PWB1W9PMZ4O5R0HWTYD" localSheetId="9" hidden="1">#REF!</definedName>
    <definedName name="BEx5N4XI4PWB1W9PMZ4O5R0HWTYD" localSheetId="8" hidden="1">#REF!</definedName>
    <definedName name="BEx5N4XI4PWB1W9PMZ4O5R0HWTYD" hidden="1">#REF!</definedName>
    <definedName name="BEx5N8DH1SY888WI2GZ2D6E9XCXB" localSheetId="7" hidden="1">#REF!</definedName>
    <definedName name="BEx5N8DH1SY888WI2GZ2D6E9XCXB" localSheetId="12" hidden="1">#REF!</definedName>
    <definedName name="BEx5N8DH1SY888WI2GZ2D6E9XCXB" localSheetId="10" hidden="1">#REF!</definedName>
    <definedName name="BEx5N8DH1SY888WI2GZ2D6E9XCXB" localSheetId="0" hidden="1">#REF!</definedName>
    <definedName name="BEx5N8DH1SY888WI2GZ2D6E9XCXB" localSheetId="6" hidden="1">#REF!</definedName>
    <definedName name="BEx5N8DH1SY888WI2GZ2D6E9XCXB" localSheetId="9" hidden="1">#REF!</definedName>
    <definedName name="BEx5N8DH1SY888WI2GZ2D6E9XCXB" localSheetId="8" hidden="1">#REF!</definedName>
    <definedName name="BEx5N8DH1SY888WI2GZ2D6E9XCXB" hidden="1">#REF!</definedName>
    <definedName name="BEx5NA68N6FJFX9UJXK4M14U487F" localSheetId="7" hidden="1">#REF!</definedName>
    <definedName name="BEx5NA68N6FJFX9UJXK4M14U487F" localSheetId="12" hidden="1">#REF!</definedName>
    <definedName name="BEx5NA68N6FJFX9UJXK4M14U487F" localSheetId="10" hidden="1">#REF!</definedName>
    <definedName name="BEx5NA68N6FJFX9UJXK4M14U487F" localSheetId="0" hidden="1">#REF!</definedName>
    <definedName name="BEx5NA68N6FJFX9UJXK4M14U487F" localSheetId="6" hidden="1">#REF!</definedName>
    <definedName name="BEx5NA68N6FJFX9UJXK4M14U487F" localSheetId="9" hidden="1">#REF!</definedName>
    <definedName name="BEx5NA68N6FJFX9UJXK4M14U487F" localSheetId="8" hidden="1">#REF!</definedName>
    <definedName name="BEx5NA68N6FJFX9UJXK4M14U487F" hidden="1">#REF!</definedName>
    <definedName name="BEx5NIKBG2GDJOYGE3WCXKU7YY51" localSheetId="7" hidden="1">#REF!</definedName>
    <definedName name="BEx5NIKBG2GDJOYGE3WCXKU7YY51" localSheetId="12" hidden="1">#REF!</definedName>
    <definedName name="BEx5NIKBG2GDJOYGE3WCXKU7YY51" localSheetId="10" hidden="1">#REF!</definedName>
    <definedName name="BEx5NIKBG2GDJOYGE3WCXKU7YY51" localSheetId="0" hidden="1">#REF!</definedName>
    <definedName name="BEx5NIKBG2GDJOYGE3WCXKU7YY51" localSheetId="6" hidden="1">#REF!</definedName>
    <definedName name="BEx5NIKBG2GDJOYGE3WCXKU7YY51" localSheetId="9" hidden="1">#REF!</definedName>
    <definedName name="BEx5NIKBG2GDJOYGE3WCXKU7YY51" localSheetId="8" hidden="1">#REF!</definedName>
    <definedName name="BEx5NIKBG2GDJOYGE3WCXKU7YY51" hidden="1">#REF!</definedName>
    <definedName name="BEx5NV06L5J5IMKGOMGKGJ4PBZCD" localSheetId="7" hidden="1">#REF!</definedName>
    <definedName name="BEx5NV06L5J5IMKGOMGKGJ4PBZCD" localSheetId="12" hidden="1">#REF!</definedName>
    <definedName name="BEx5NV06L5J5IMKGOMGKGJ4PBZCD" localSheetId="10" hidden="1">#REF!</definedName>
    <definedName name="BEx5NV06L5J5IMKGOMGKGJ4PBZCD" localSheetId="0" hidden="1">#REF!</definedName>
    <definedName name="BEx5NV06L5J5IMKGOMGKGJ4PBZCD" localSheetId="6" hidden="1">#REF!</definedName>
    <definedName name="BEx5NV06L5J5IMKGOMGKGJ4PBZCD" localSheetId="9" hidden="1">#REF!</definedName>
    <definedName name="BEx5NV06L5J5IMKGOMGKGJ4PBZCD" localSheetId="8" hidden="1">#REF!</definedName>
    <definedName name="BEx5NV06L5J5IMKGOMGKGJ4PBZCD" hidden="1">#REF!</definedName>
    <definedName name="BEx5NW1V6AB25NEEX9VPHRXWJDSS" localSheetId="7" hidden="1">#REF!</definedName>
    <definedName name="BEx5NW1V6AB25NEEX9VPHRXWJDSS" localSheetId="12" hidden="1">#REF!</definedName>
    <definedName name="BEx5NW1V6AB25NEEX9VPHRXWJDSS" localSheetId="10" hidden="1">#REF!</definedName>
    <definedName name="BEx5NW1V6AB25NEEX9VPHRXWJDSS" localSheetId="0" hidden="1">#REF!</definedName>
    <definedName name="BEx5NW1V6AB25NEEX9VPHRXWJDSS" localSheetId="6" hidden="1">#REF!</definedName>
    <definedName name="BEx5NW1V6AB25NEEX9VPHRXWJDSS" localSheetId="9" hidden="1">#REF!</definedName>
    <definedName name="BEx5NW1V6AB25NEEX9VPHRXWJDSS" localSheetId="8" hidden="1">#REF!</definedName>
    <definedName name="BEx5NW1V6AB25NEEX9VPHRXWJDSS" hidden="1">#REF!</definedName>
    <definedName name="BEx5NWSXWACAUHWVZAI57DGZ8OCQ" localSheetId="7" hidden="1">#REF!</definedName>
    <definedName name="BEx5NWSXWACAUHWVZAI57DGZ8OCQ" localSheetId="12" hidden="1">#REF!</definedName>
    <definedName name="BEx5NWSXWACAUHWVZAI57DGZ8OCQ" localSheetId="10" hidden="1">#REF!</definedName>
    <definedName name="BEx5NWSXWACAUHWVZAI57DGZ8OCQ" localSheetId="0" hidden="1">#REF!</definedName>
    <definedName name="BEx5NWSXWACAUHWVZAI57DGZ8OCQ" localSheetId="6" hidden="1">#REF!</definedName>
    <definedName name="BEx5NWSXWACAUHWVZAI57DGZ8OCQ" localSheetId="9" hidden="1">#REF!</definedName>
    <definedName name="BEx5NWSXWACAUHWVZAI57DGZ8OCQ" localSheetId="8" hidden="1">#REF!</definedName>
    <definedName name="BEx5NWSXWACAUHWVZAI57DGZ8OCQ" hidden="1">#REF!</definedName>
    <definedName name="BEx5NZSSQ6PY99ZX2D7Q9IGOR34W" localSheetId="7" hidden="1">#REF!</definedName>
    <definedName name="BEx5NZSSQ6PY99ZX2D7Q9IGOR34W" localSheetId="12" hidden="1">#REF!</definedName>
    <definedName name="BEx5NZSSQ6PY99ZX2D7Q9IGOR34W" localSheetId="10" hidden="1">#REF!</definedName>
    <definedName name="BEx5NZSSQ6PY99ZX2D7Q9IGOR34W" localSheetId="0" hidden="1">#REF!</definedName>
    <definedName name="BEx5NZSSQ6PY99ZX2D7Q9IGOR34W" localSheetId="6" hidden="1">#REF!</definedName>
    <definedName name="BEx5NZSSQ6PY99ZX2D7Q9IGOR34W" localSheetId="9" hidden="1">#REF!</definedName>
    <definedName name="BEx5NZSSQ6PY99ZX2D7Q9IGOR34W" localSheetId="8" hidden="1">#REF!</definedName>
    <definedName name="BEx5NZSSQ6PY99ZX2D7Q9IGOR34W" hidden="1">#REF!</definedName>
    <definedName name="BEx5O2N9HTGG4OJHR62PKFMNZTTW" localSheetId="7" hidden="1">#REF!</definedName>
    <definedName name="BEx5O2N9HTGG4OJHR62PKFMNZTTW" localSheetId="12" hidden="1">#REF!</definedName>
    <definedName name="BEx5O2N9HTGG4OJHR62PKFMNZTTW" localSheetId="10" hidden="1">#REF!</definedName>
    <definedName name="BEx5O2N9HTGG4OJHR62PKFMNZTTW" localSheetId="0" hidden="1">#REF!</definedName>
    <definedName name="BEx5O2N9HTGG4OJHR62PKFMNZTTW" localSheetId="6" hidden="1">#REF!</definedName>
    <definedName name="BEx5O2N9HTGG4OJHR62PKFMNZTTW" localSheetId="9" hidden="1">#REF!</definedName>
    <definedName name="BEx5O2N9HTGG4OJHR62PKFMNZTTW" localSheetId="8" hidden="1">#REF!</definedName>
    <definedName name="BEx5O2N9HTGG4OJHR62PKFMNZTTW" hidden="1">#REF!</definedName>
    <definedName name="BEx5O3ZUQ2OARA1CDOZ3NC4UE5AA" localSheetId="7" hidden="1">#REF!</definedName>
    <definedName name="BEx5O3ZUQ2OARA1CDOZ3NC4UE5AA" localSheetId="12" hidden="1">#REF!</definedName>
    <definedName name="BEx5O3ZUQ2OARA1CDOZ3NC4UE5AA" localSheetId="10" hidden="1">#REF!</definedName>
    <definedName name="BEx5O3ZUQ2OARA1CDOZ3NC4UE5AA" localSheetId="0" hidden="1">#REF!</definedName>
    <definedName name="BEx5O3ZUQ2OARA1CDOZ3NC4UE5AA" localSheetId="6" hidden="1">#REF!</definedName>
    <definedName name="BEx5O3ZUQ2OARA1CDOZ3NC4UE5AA" localSheetId="9" hidden="1">#REF!</definedName>
    <definedName name="BEx5O3ZUQ2OARA1CDOZ3NC4UE5AA" localSheetId="8" hidden="1">#REF!</definedName>
    <definedName name="BEx5O3ZUQ2OARA1CDOZ3NC4UE5AA" hidden="1">#REF!</definedName>
    <definedName name="BEx5OAFS0NJ2CB86A02E1JYHMLQ1" localSheetId="7" hidden="1">#REF!</definedName>
    <definedName name="BEx5OAFS0NJ2CB86A02E1JYHMLQ1" localSheetId="12" hidden="1">#REF!</definedName>
    <definedName name="BEx5OAFS0NJ2CB86A02E1JYHMLQ1" localSheetId="10" hidden="1">#REF!</definedName>
    <definedName name="BEx5OAFS0NJ2CB86A02E1JYHMLQ1" localSheetId="0" hidden="1">#REF!</definedName>
    <definedName name="BEx5OAFS0NJ2CB86A02E1JYHMLQ1" localSheetId="6" hidden="1">#REF!</definedName>
    <definedName name="BEx5OAFS0NJ2CB86A02E1JYHMLQ1" localSheetId="9" hidden="1">#REF!</definedName>
    <definedName name="BEx5OAFS0NJ2CB86A02E1JYHMLQ1" localSheetId="8" hidden="1">#REF!</definedName>
    <definedName name="BEx5OAFS0NJ2CB86A02E1JYHMLQ1" hidden="1">#REF!</definedName>
    <definedName name="BEx5OG4RPU8W1ETWDWM234NYYYEN" localSheetId="7" hidden="1">#REF!</definedName>
    <definedName name="BEx5OG4RPU8W1ETWDWM234NYYYEN" localSheetId="12" hidden="1">#REF!</definedName>
    <definedName name="BEx5OG4RPU8W1ETWDWM234NYYYEN" localSheetId="10" hidden="1">#REF!</definedName>
    <definedName name="BEx5OG4RPU8W1ETWDWM234NYYYEN" localSheetId="0" hidden="1">#REF!</definedName>
    <definedName name="BEx5OG4RPU8W1ETWDWM234NYYYEN" localSheetId="6" hidden="1">#REF!</definedName>
    <definedName name="BEx5OG4RPU8W1ETWDWM234NYYYEN" localSheetId="9" hidden="1">#REF!</definedName>
    <definedName name="BEx5OG4RPU8W1ETWDWM234NYYYEN" localSheetId="8" hidden="1">#REF!</definedName>
    <definedName name="BEx5OG4RPU8W1ETWDWM234NYYYEN" hidden="1">#REF!</definedName>
    <definedName name="BEx5OP9Y43F99O2IT69MKCCXGL61" localSheetId="7" hidden="1">#REF!</definedName>
    <definedName name="BEx5OP9Y43F99O2IT69MKCCXGL61" localSheetId="12" hidden="1">#REF!</definedName>
    <definedName name="BEx5OP9Y43F99O2IT69MKCCXGL61" localSheetId="10" hidden="1">#REF!</definedName>
    <definedName name="BEx5OP9Y43F99O2IT69MKCCXGL61" localSheetId="0" hidden="1">#REF!</definedName>
    <definedName name="BEx5OP9Y43F99O2IT69MKCCXGL61" localSheetId="6" hidden="1">#REF!</definedName>
    <definedName name="BEx5OP9Y43F99O2IT69MKCCXGL61" localSheetId="9" hidden="1">#REF!</definedName>
    <definedName name="BEx5OP9Y43F99O2IT69MKCCXGL61" localSheetId="8" hidden="1">#REF!</definedName>
    <definedName name="BEx5OP9Y43F99O2IT69MKCCXGL61" hidden="1">#REF!</definedName>
    <definedName name="BEx5P9Y9RDXNUAJ6CZ2LHMM8IM7T" localSheetId="7" hidden="1">#REF!</definedName>
    <definedName name="BEx5P9Y9RDXNUAJ6CZ2LHMM8IM7T" localSheetId="12" hidden="1">#REF!</definedName>
    <definedName name="BEx5P9Y9RDXNUAJ6CZ2LHMM8IM7T" localSheetId="10" hidden="1">#REF!</definedName>
    <definedName name="BEx5P9Y9RDXNUAJ6CZ2LHMM8IM7T" localSheetId="0" hidden="1">#REF!</definedName>
    <definedName name="BEx5P9Y9RDXNUAJ6CZ2LHMM8IM7T" localSheetId="6" hidden="1">#REF!</definedName>
    <definedName name="BEx5P9Y9RDXNUAJ6CZ2LHMM8IM7T" localSheetId="9" hidden="1">#REF!</definedName>
    <definedName name="BEx5P9Y9RDXNUAJ6CZ2LHMM8IM7T" localSheetId="8" hidden="1">#REF!</definedName>
    <definedName name="BEx5P9Y9RDXNUAJ6CZ2LHMM8IM7T" hidden="1">#REF!</definedName>
    <definedName name="BEx5PHWB2C0D5QLP3BZIP3UO7DIZ" localSheetId="7" hidden="1">#REF!</definedName>
    <definedName name="BEx5PHWB2C0D5QLP3BZIP3UO7DIZ" localSheetId="12" hidden="1">#REF!</definedName>
    <definedName name="BEx5PHWB2C0D5QLP3BZIP3UO7DIZ" localSheetId="10" hidden="1">#REF!</definedName>
    <definedName name="BEx5PHWB2C0D5QLP3BZIP3UO7DIZ" localSheetId="0" hidden="1">#REF!</definedName>
    <definedName name="BEx5PHWB2C0D5QLP3BZIP3UO7DIZ" localSheetId="6" hidden="1">#REF!</definedName>
    <definedName name="BEx5PHWB2C0D5QLP3BZIP3UO7DIZ" localSheetId="9" hidden="1">#REF!</definedName>
    <definedName name="BEx5PHWB2C0D5QLP3BZIP3UO7DIZ" localSheetId="8" hidden="1">#REF!</definedName>
    <definedName name="BEx5PHWB2C0D5QLP3BZIP3UO7DIZ" hidden="1">#REF!</definedName>
    <definedName name="BEx5PJP02W68K2E46L5C5YBSNU6T" localSheetId="7" hidden="1">#REF!</definedName>
    <definedName name="BEx5PJP02W68K2E46L5C5YBSNU6T" localSheetId="12" hidden="1">#REF!</definedName>
    <definedName name="BEx5PJP02W68K2E46L5C5YBSNU6T" localSheetId="10" hidden="1">#REF!</definedName>
    <definedName name="BEx5PJP02W68K2E46L5C5YBSNU6T" localSheetId="0" hidden="1">#REF!</definedName>
    <definedName name="BEx5PJP02W68K2E46L5C5YBSNU6T" localSheetId="6" hidden="1">#REF!</definedName>
    <definedName name="BEx5PJP02W68K2E46L5C5YBSNU6T" localSheetId="9" hidden="1">#REF!</definedName>
    <definedName name="BEx5PJP02W68K2E46L5C5YBSNU6T" localSheetId="8" hidden="1">#REF!</definedName>
    <definedName name="BEx5PJP02W68K2E46L5C5YBSNU6T" hidden="1">#REF!</definedName>
    <definedName name="BEx5PLCA8DOMAU315YCS5275L2HS" localSheetId="7" hidden="1">#REF!</definedName>
    <definedName name="BEx5PLCA8DOMAU315YCS5275L2HS" localSheetId="12" hidden="1">#REF!</definedName>
    <definedName name="BEx5PLCA8DOMAU315YCS5275L2HS" localSheetId="10" hidden="1">#REF!</definedName>
    <definedName name="BEx5PLCA8DOMAU315YCS5275L2HS" localSheetId="0" hidden="1">#REF!</definedName>
    <definedName name="BEx5PLCA8DOMAU315YCS5275L2HS" localSheetId="6" hidden="1">#REF!</definedName>
    <definedName name="BEx5PLCA8DOMAU315YCS5275L2HS" localSheetId="9" hidden="1">#REF!</definedName>
    <definedName name="BEx5PLCA8DOMAU315YCS5275L2HS" localSheetId="8" hidden="1">#REF!</definedName>
    <definedName name="BEx5PLCA8DOMAU315YCS5275L2HS" hidden="1">#REF!</definedName>
    <definedName name="BEx5PRXMZ5M65Z732WNNGV564C2J" localSheetId="7" hidden="1">#REF!</definedName>
    <definedName name="BEx5PRXMZ5M65Z732WNNGV564C2J" localSheetId="12" hidden="1">#REF!</definedName>
    <definedName name="BEx5PRXMZ5M65Z732WNNGV564C2J" localSheetId="10" hidden="1">#REF!</definedName>
    <definedName name="BEx5PRXMZ5M65Z732WNNGV564C2J" localSheetId="0" hidden="1">#REF!</definedName>
    <definedName name="BEx5PRXMZ5M65Z732WNNGV564C2J" localSheetId="6" hidden="1">#REF!</definedName>
    <definedName name="BEx5PRXMZ5M65Z732WNNGV564C2J" localSheetId="9" hidden="1">#REF!</definedName>
    <definedName name="BEx5PRXMZ5M65Z732WNNGV564C2J" localSheetId="8" hidden="1">#REF!</definedName>
    <definedName name="BEx5PRXMZ5M65Z732WNNGV564C2J" hidden="1">#REF!</definedName>
    <definedName name="BEx5Q29Y91E64DPE0YY53A6YHF3Y" localSheetId="7" hidden="1">#REF!</definedName>
    <definedName name="BEx5Q29Y91E64DPE0YY53A6YHF3Y" localSheetId="12" hidden="1">#REF!</definedName>
    <definedName name="BEx5Q29Y91E64DPE0YY53A6YHF3Y" localSheetId="10" hidden="1">#REF!</definedName>
    <definedName name="BEx5Q29Y91E64DPE0YY53A6YHF3Y" localSheetId="0" hidden="1">#REF!</definedName>
    <definedName name="BEx5Q29Y91E64DPE0YY53A6YHF3Y" localSheetId="6" hidden="1">#REF!</definedName>
    <definedName name="BEx5Q29Y91E64DPE0YY53A6YHF3Y" localSheetId="9" hidden="1">#REF!</definedName>
    <definedName name="BEx5Q29Y91E64DPE0YY53A6YHF3Y" localSheetId="8" hidden="1">#REF!</definedName>
    <definedName name="BEx5Q29Y91E64DPE0YY53A6YHF3Y" hidden="1">#REF!</definedName>
    <definedName name="BEx5QPSW4IPLH50WSR87HRER05RF" localSheetId="7" hidden="1">#REF!</definedName>
    <definedName name="BEx5QPSW4IPLH50WSR87HRER05RF" localSheetId="12" hidden="1">#REF!</definedName>
    <definedName name="BEx5QPSW4IPLH50WSR87HRER05RF" localSheetId="10" hidden="1">#REF!</definedName>
    <definedName name="BEx5QPSW4IPLH50WSR87HRER05RF" localSheetId="0" hidden="1">#REF!</definedName>
    <definedName name="BEx5QPSW4IPLH50WSR87HRER05RF" localSheetId="6" hidden="1">#REF!</definedName>
    <definedName name="BEx5QPSW4IPLH50WSR87HRER05RF" localSheetId="9" hidden="1">#REF!</definedName>
    <definedName name="BEx5QPSW4IPLH50WSR87HRER05RF" localSheetId="8" hidden="1">#REF!</definedName>
    <definedName name="BEx5QPSW4IPLH50WSR87HRER05RF" hidden="1">#REF!</definedName>
    <definedName name="BEx73V0EP8EMNRC3EZJJKKVKWQVB" localSheetId="7" hidden="1">#REF!</definedName>
    <definedName name="BEx73V0EP8EMNRC3EZJJKKVKWQVB" localSheetId="12" hidden="1">#REF!</definedName>
    <definedName name="BEx73V0EP8EMNRC3EZJJKKVKWQVB" localSheetId="10" hidden="1">#REF!</definedName>
    <definedName name="BEx73V0EP8EMNRC3EZJJKKVKWQVB" localSheetId="0" hidden="1">#REF!</definedName>
    <definedName name="BEx73V0EP8EMNRC3EZJJKKVKWQVB" localSheetId="6" hidden="1">#REF!</definedName>
    <definedName name="BEx73V0EP8EMNRC3EZJJKKVKWQVB" localSheetId="9" hidden="1">#REF!</definedName>
    <definedName name="BEx73V0EP8EMNRC3EZJJKKVKWQVB" localSheetId="8" hidden="1">#REF!</definedName>
    <definedName name="BEx73V0EP8EMNRC3EZJJKKVKWQVB" hidden="1">#REF!</definedName>
    <definedName name="BEx741WJHIJVXUX131SBXTVW8D71" localSheetId="7" hidden="1">#REF!</definedName>
    <definedName name="BEx741WJHIJVXUX131SBXTVW8D71" localSheetId="12" hidden="1">#REF!</definedName>
    <definedName name="BEx741WJHIJVXUX131SBXTVW8D71" localSheetId="10" hidden="1">#REF!</definedName>
    <definedName name="BEx741WJHIJVXUX131SBXTVW8D71" localSheetId="0" hidden="1">#REF!</definedName>
    <definedName name="BEx741WJHIJVXUX131SBXTVW8D71" localSheetId="6" hidden="1">#REF!</definedName>
    <definedName name="BEx741WJHIJVXUX131SBXTVW8D71" localSheetId="9" hidden="1">#REF!</definedName>
    <definedName name="BEx741WJHIJVXUX131SBXTVW8D71" localSheetId="8" hidden="1">#REF!</definedName>
    <definedName name="BEx741WJHIJVXUX131SBXTVW8D71" hidden="1">#REF!</definedName>
    <definedName name="BEx74Q6H3O7133AWQXWC21MI2UFT" localSheetId="7" hidden="1">#REF!</definedName>
    <definedName name="BEx74Q6H3O7133AWQXWC21MI2UFT" localSheetId="12" hidden="1">#REF!</definedName>
    <definedName name="BEx74Q6H3O7133AWQXWC21MI2UFT" localSheetId="10" hidden="1">#REF!</definedName>
    <definedName name="BEx74Q6H3O7133AWQXWC21MI2UFT" localSheetId="0" hidden="1">#REF!</definedName>
    <definedName name="BEx74Q6H3O7133AWQXWC21MI2UFT" localSheetId="6" hidden="1">#REF!</definedName>
    <definedName name="BEx74Q6H3O7133AWQXWC21MI2UFT" localSheetId="9" hidden="1">#REF!</definedName>
    <definedName name="BEx74Q6H3O7133AWQXWC21MI2UFT" localSheetId="8" hidden="1">#REF!</definedName>
    <definedName name="BEx74Q6H3O7133AWQXWC21MI2UFT" hidden="1">#REF!</definedName>
    <definedName name="BEx74R2VQ8BSMKPX25262AU3VZF7" localSheetId="7" hidden="1">#REF!</definedName>
    <definedName name="BEx74R2VQ8BSMKPX25262AU3VZF7" localSheetId="12" hidden="1">#REF!</definedName>
    <definedName name="BEx74R2VQ8BSMKPX25262AU3VZF7" localSheetId="10" hidden="1">#REF!</definedName>
    <definedName name="BEx74R2VQ8BSMKPX25262AU3VZF7" localSheetId="0" hidden="1">#REF!</definedName>
    <definedName name="BEx74R2VQ8BSMKPX25262AU3VZF7" localSheetId="6" hidden="1">#REF!</definedName>
    <definedName name="BEx74R2VQ8BSMKPX25262AU3VZF7" localSheetId="9" hidden="1">#REF!</definedName>
    <definedName name="BEx74R2VQ8BSMKPX25262AU3VZF7" localSheetId="8" hidden="1">#REF!</definedName>
    <definedName name="BEx74R2VQ8BSMKPX25262AU3VZF7" hidden="1">#REF!</definedName>
    <definedName name="BEx74W6BJ8ENO3J25WNM5H5APKA3" localSheetId="7" hidden="1">#REF!</definedName>
    <definedName name="BEx74W6BJ8ENO3J25WNM5H5APKA3" localSheetId="12" hidden="1">#REF!</definedName>
    <definedName name="BEx74W6BJ8ENO3J25WNM5H5APKA3" localSheetId="10" hidden="1">#REF!</definedName>
    <definedName name="BEx74W6BJ8ENO3J25WNM5H5APKA3" localSheetId="0" hidden="1">#REF!</definedName>
    <definedName name="BEx74W6BJ8ENO3J25WNM5H5APKA3" localSheetId="6" hidden="1">#REF!</definedName>
    <definedName name="BEx74W6BJ8ENO3J25WNM5H5APKA3" localSheetId="9" hidden="1">#REF!</definedName>
    <definedName name="BEx74W6BJ8ENO3J25WNM5H5APKA3" localSheetId="8" hidden="1">#REF!</definedName>
    <definedName name="BEx74W6BJ8ENO3J25WNM5H5APKA3" hidden="1">#REF!</definedName>
    <definedName name="BEx74YKLW1FKLWC3DJ2ELZBZBY1M" localSheetId="7" hidden="1">#REF!</definedName>
    <definedName name="BEx74YKLW1FKLWC3DJ2ELZBZBY1M" localSheetId="12" hidden="1">#REF!</definedName>
    <definedName name="BEx74YKLW1FKLWC3DJ2ELZBZBY1M" localSheetId="10" hidden="1">#REF!</definedName>
    <definedName name="BEx74YKLW1FKLWC3DJ2ELZBZBY1M" localSheetId="0" hidden="1">#REF!</definedName>
    <definedName name="BEx74YKLW1FKLWC3DJ2ELZBZBY1M" localSheetId="6" hidden="1">#REF!</definedName>
    <definedName name="BEx74YKLW1FKLWC3DJ2ELZBZBY1M" localSheetId="9" hidden="1">#REF!</definedName>
    <definedName name="BEx74YKLW1FKLWC3DJ2ELZBZBY1M" localSheetId="8" hidden="1">#REF!</definedName>
    <definedName name="BEx74YKLW1FKLWC3DJ2ELZBZBY1M" hidden="1">#REF!</definedName>
    <definedName name="BEx755GRRD9BL27YHLH5QWIYLWB7" localSheetId="7" hidden="1">#REF!</definedName>
    <definedName name="BEx755GRRD9BL27YHLH5QWIYLWB7" localSheetId="12" hidden="1">#REF!</definedName>
    <definedName name="BEx755GRRD9BL27YHLH5QWIYLWB7" localSheetId="10" hidden="1">#REF!</definedName>
    <definedName name="BEx755GRRD9BL27YHLH5QWIYLWB7" localSheetId="0" hidden="1">#REF!</definedName>
    <definedName name="BEx755GRRD9BL27YHLH5QWIYLWB7" localSheetId="6" hidden="1">#REF!</definedName>
    <definedName name="BEx755GRRD9BL27YHLH5QWIYLWB7" localSheetId="9" hidden="1">#REF!</definedName>
    <definedName name="BEx755GRRD9BL27YHLH5QWIYLWB7" localSheetId="8" hidden="1">#REF!</definedName>
    <definedName name="BEx755GRRD9BL27YHLH5QWIYLWB7" hidden="1">#REF!</definedName>
    <definedName name="BEx759D1D5SXS5ELLZVBI0SXYUNF" localSheetId="7" hidden="1">#REF!</definedName>
    <definedName name="BEx759D1D5SXS5ELLZVBI0SXYUNF" localSheetId="12" hidden="1">#REF!</definedName>
    <definedName name="BEx759D1D5SXS5ELLZVBI0SXYUNF" localSheetId="10" hidden="1">#REF!</definedName>
    <definedName name="BEx759D1D5SXS5ELLZVBI0SXYUNF" localSheetId="0" hidden="1">#REF!</definedName>
    <definedName name="BEx759D1D5SXS5ELLZVBI0SXYUNF" localSheetId="6" hidden="1">#REF!</definedName>
    <definedName name="BEx759D1D5SXS5ELLZVBI0SXYUNF" localSheetId="9" hidden="1">#REF!</definedName>
    <definedName name="BEx759D1D5SXS5ELLZVBI0SXYUNF" localSheetId="8" hidden="1">#REF!</definedName>
    <definedName name="BEx759D1D5SXS5ELLZVBI0SXYUNF" hidden="1">#REF!</definedName>
    <definedName name="BEx75DPEQTX055IZ2L8UVLJOT1DD" localSheetId="7" hidden="1">#REF!</definedName>
    <definedName name="BEx75DPEQTX055IZ2L8UVLJOT1DD" localSheetId="12" hidden="1">#REF!</definedName>
    <definedName name="BEx75DPEQTX055IZ2L8UVLJOT1DD" localSheetId="10" hidden="1">#REF!</definedName>
    <definedName name="BEx75DPEQTX055IZ2L8UVLJOT1DD" localSheetId="0" hidden="1">#REF!</definedName>
    <definedName name="BEx75DPEQTX055IZ2L8UVLJOT1DD" localSheetId="6" hidden="1">#REF!</definedName>
    <definedName name="BEx75DPEQTX055IZ2L8UVLJOT1DD" localSheetId="9" hidden="1">#REF!</definedName>
    <definedName name="BEx75DPEQTX055IZ2L8UVLJOT1DD" localSheetId="8" hidden="1">#REF!</definedName>
    <definedName name="BEx75DPEQTX055IZ2L8UVLJOT1DD" hidden="1">#REF!</definedName>
    <definedName name="BEx75GJZSZHUDN6OOAGQYFUDA2LP" localSheetId="7" hidden="1">#REF!</definedName>
    <definedName name="BEx75GJZSZHUDN6OOAGQYFUDA2LP" localSheetId="12" hidden="1">#REF!</definedName>
    <definedName name="BEx75GJZSZHUDN6OOAGQYFUDA2LP" localSheetId="10" hidden="1">#REF!</definedName>
    <definedName name="BEx75GJZSZHUDN6OOAGQYFUDA2LP" localSheetId="0" hidden="1">#REF!</definedName>
    <definedName name="BEx75GJZSZHUDN6OOAGQYFUDA2LP" localSheetId="6" hidden="1">#REF!</definedName>
    <definedName name="BEx75GJZSZHUDN6OOAGQYFUDA2LP" localSheetId="9" hidden="1">#REF!</definedName>
    <definedName name="BEx75GJZSZHUDN6OOAGQYFUDA2LP" localSheetId="8" hidden="1">#REF!</definedName>
    <definedName name="BEx75GJZSZHUDN6OOAGQYFUDA2LP" hidden="1">#REF!</definedName>
    <definedName name="BEx75HGCCV5K4UCJWYV8EV9AG5YT" localSheetId="7" hidden="1">#REF!</definedName>
    <definedName name="BEx75HGCCV5K4UCJWYV8EV9AG5YT" localSheetId="12" hidden="1">#REF!</definedName>
    <definedName name="BEx75HGCCV5K4UCJWYV8EV9AG5YT" localSheetId="10" hidden="1">#REF!</definedName>
    <definedName name="BEx75HGCCV5K4UCJWYV8EV9AG5YT" localSheetId="0" hidden="1">#REF!</definedName>
    <definedName name="BEx75HGCCV5K4UCJWYV8EV9AG5YT" localSheetId="6" hidden="1">#REF!</definedName>
    <definedName name="BEx75HGCCV5K4UCJWYV8EV9AG5YT" localSheetId="9" hidden="1">#REF!</definedName>
    <definedName name="BEx75HGCCV5K4UCJWYV8EV9AG5YT" localSheetId="8" hidden="1">#REF!</definedName>
    <definedName name="BEx75HGCCV5K4UCJWYV8EV9AG5YT" hidden="1">#REF!</definedName>
    <definedName name="BEx75PZT8TY5P13U978NVBUXKHT4" localSheetId="7" hidden="1">#REF!</definedName>
    <definedName name="BEx75PZT8TY5P13U978NVBUXKHT4" localSheetId="12" hidden="1">#REF!</definedName>
    <definedName name="BEx75PZT8TY5P13U978NVBUXKHT4" localSheetId="10" hidden="1">#REF!</definedName>
    <definedName name="BEx75PZT8TY5P13U978NVBUXKHT4" localSheetId="0" hidden="1">#REF!</definedName>
    <definedName name="BEx75PZT8TY5P13U978NVBUXKHT4" localSheetId="6" hidden="1">#REF!</definedName>
    <definedName name="BEx75PZT8TY5P13U978NVBUXKHT4" localSheetId="9" hidden="1">#REF!</definedName>
    <definedName name="BEx75PZT8TY5P13U978NVBUXKHT4" localSheetId="8" hidden="1">#REF!</definedName>
    <definedName name="BEx75PZT8TY5P13U978NVBUXKHT4" hidden="1">#REF!</definedName>
    <definedName name="BEx75T55F7GML8V1DMWL26WRT006" localSheetId="7" hidden="1">#REF!</definedName>
    <definedName name="BEx75T55F7GML8V1DMWL26WRT006" localSheetId="12" hidden="1">#REF!</definedName>
    <definedName name="BEx75T55F7GML8V1DMWL26WRT006" localSheetId="10" hidden="1">#REF!</definedName>
    <definedName name="BEx75T55F7GML8V1DMWL26WRT006" localSheetId="0" hidden="1">#REF!</definedName>
    <definedName name="BEx75T55F7GML8V1DMWL26WRT006" localSheetId="6" hidden="1">#REF!</definedName>
    <definedName name="BEx75T55F7GML8V1DMWL26WRT006" localSheetId="9" hidden="1">#REF!</definedName>
    <definedName name="BEx75T55F7GML8V1DMWL26WRT006" localSheetId="8" hidden="1">#REF!</definedName>
    <definedName name="BEx75T55F7GML8V1DMWL26WRT006" hidden="1">#REF!</definedName>
    <definedName name="BEx75VJGR07JY6UUWURQ4PJ29UKC" localSheetId="7" hidden="1">#REF!</definedName>
    <definedName name="BEx75VJGR07JY6UUWURQ4PJ29UKC" localSheetId="12" hidden="1">#REF!</definedName>
    <definedName name="BEx75VJGR07JY6UUWURQ4PJ29UKC" localSheetId="10" hidden="1">#REF!</definedName>
    <definedName name="BEx75VJGR07JY6UUWURQ4PJ29UKC" localSheetId="0" hidden="1">#REF!</definedName>
    <definedName name="BEx75VJGR07JY6UUWURQ4PJ29UKC" localSheetId="6" hidden="1">#REF!</definedName>
    <definedName name="BEx75VJGR07JY6UUWURQ4PJ29UKC" localSheetId="9" hidden="1">#REF!</definedName>
    <definedName name="BEx75VJGR07JY6UUWURQ4PJ29UKC" localSheetId="8" hidden="1">#REF!</definedName>
    <definedName name="BEx75VJGR07JY6UUWURQ4PJ29UKC" hidden="1">#REF!</definedName>
    <definedName name="BEx7696AZUPB1PK30JJQUWUELQPJ" localSheetId="7" hidden="1">#REF!</definedName>
    <definedName name="BEx7696AZUPB1PK30JJQUWUELQPJ" localSheetId="12" hidden="1">#REF!</definedName>
    <definedName name="BEx7696AZUPB1PK30JJQUWUELQPJ" localSheetId="10" hidden="1">#REF!</definedName>
    <definedName name="BEx7696AZUPB1PK30JJQUWUELQPJ" localSheetId="0" hidden="1">#REF!</definedName>
    <definedName name="BEx7696AZUPB1PK30JJQUWUELQPJ" localSheetId="6" hidden="1">#REF!</definedName>
    <definedName name="BEx7696AZUPB1PK30JJQUWUELQPJ" localSheetId="9" hidden="1">#REF!</definedName>
    <definedName name="BEx7696AZUPB1PK30JJQUWUELQPJ" localSheetId="8" hidden="1">#REF!</definedName>
    <definedName name="BEx7696AZUPB1PK30JJQUWUELQPJ" hidden="1">#REF!</definedName>
    <definedName name="BEx76PNR8S4T4VUQS0KU58SEX0VN" localSheetId="7" hidden="1">#REF!</definedName>
    <definedName name="BEx76PNR8S4T4VUQS0KU58SEX0VN" localSheetId="12" hidden="1">#REF!</definedName>
    <definedName name="BEx76PNR8S4T4VUQS0KU58SEX0VN" localSheetId="10" hidden="1">#REF!</definedName>
    <definedName name="BEx76PNR8S4T4VUQS0KU58SEX0VN" localSheetId="0" hidden="1">#REF!</definedName>
    <definedName name="BEx76PNR8S4T4VUQS0KU58SEX0VN" localSheetId="6" hidden="1">#REF!</definedName>
    <definedName name="BEx76PNR8S4T4VUQS0KU58SEX0VN" localSheetId="9" hidden="1">#REF!</definedName>
    <definedName name="BEx76PNR8S4T4VUQS0KU58SEX0VN" localSheetId="8" hidden="1">#REF!</definedName>
    <definedName name="BEx76PNR8S4T4VUQS0KU58SEX0VN" hidden="1">#REF!</definedName>
    <definedName name="BEx76YY7ODSIKDD9VDF9TLTDM18I" localSheetId="7" hidden="1">#REF!</definedName>
    <definedName name="BEx76YY7ODSIKDD9VDF9TLTDM18I" localSheetId="12" hidden="1">#REF!</definedName>
    <definedName name="BEx76YY7ODSIKDD9VDF9TLTDM18I" localSheetId="10" hidden="1">#REF!</definedName>
    <definedName name="BEx76YY7ODSIKDD9VDF9TLTDM18I" localSheetId="0" hidden="1">#REF!</definedName>
    <definedName name="BEx76YY7ODSIKDD9VDF9TLTDM18I" localSheetId="6" hidden="1">#REF!</definedName>
    <definedName name="BEx76YY7ODSIKDD9VDF9TLTDM18I" localSheetId="9" hidden="1">#REF!</definedName>
    <definedName name="BEx76YY7ODSIKDD9VDF9TLTDM18I" localSheetId="8" hidden="1">#REF!</definedName>
    <definedName name="BEx76YY7ODSIKDD9VDF9TLTDM18I" hidden="1">#REF!</definedName>
    <definedName name="BEx7705E86I9B7DTKMMJMAFSYMUL" localSheetId="7" hidden="1">#REF!</definedName>
    <definedName name="BEx7705E86I9B7DTKMMJMAFSYMUL" localSheetId="12" hidden="1">#REF!</definedName>
    <definedName name="BEx7705E86I9B7DTKMMJMAFSYMUL" localSheetId="10" hidden="1">#REF!</definedName>
    <definedName name="BEx7705E86I9B7DTKMMJMAFSYMUL" localSheetId="0" hidden="1">#REF!</definedName>
    <definedName name="BEx7705E86I9B7DTKMMJMAFSYMUL" localSheetId="6" hidden="1">#REF!</definedName>
    <definedName name="BEx7705E86I9B7DTKMMJMAFSYMUL" localSheetId="9" hidden="1">#REF!</definedName>
    <definedName name="BEx7705E86I9B7DTKMMJMAFSYMUL" localSheetId="8" hidden="1">#REF!</definedName>
    <definedName name="BEx7705E86I9B7DTKMMJMAFSYMUL" hidden="1">#REF!</definedName>
    <definedName name="BEx7741OUGLA0WJQLQRUJSL4DE00" localSheetId="7" hidden="1">#REF!</definedName>
    <definedName name="BEx7741OUGLA0WJQLQRUJSL4DE00" localSheetId="12" hidden="1">#REF!</definedName>
    <definedName name="BEx7741OUGLA0WJQLQRUJSL4DE00" localSheetId="10" hidden="1">#REF!</definedName>
    <definedName name="BEx7741OUGLA0WJQLQRUJSL4DE00" localSheetId="0" hidden="1">#REF!</definedName>
    <definedName name="BEx7741OUGLA0WJQLQRUJSL4DE00" localSheetId="6" hidden="1">#REF!</definedName>
    <definedName name="BEx7741OUGLA0WJQLQRUJSL4DE00" localSheetId="9" hidden="1">#REF!</definedName>
    <definedName name="BEx7741OUGLA0WJQLQRUJSL4DE00" localSheetId="8" hidden="1">#REF!</definedName>
    <definedName name="BEx7741OUGLA0WJQLQRUJSL4DE00" hidden="1">#REF!</definedName>
    <definedName name="BEx774N83DXLJZ54Q42PWIJZ2DN1" localSheetId="7" hidden="1">#REF!</definedName>
    <definedName name="BEx774N83DXLJZ54Q42PWIJZ2DN1" localSheetId="12" hidden="1">#REF!</definedName>
    <definedName name="BEx774N83DXLJZ54Q42PWIJZ2DN1" localSheetId="10" hidden="1">#REF!</definedName>
    <definedName name="BEx774N83DXLJZ54Q42PWIJZ2DN1" localSheetId="0" hidden="1">#REF!</definedName>
    <definedName name="BEx774N83DXLJZ54Q42PWIJZ2DN1" localSheetId="6" hidden="1">#REF!</definedName>
    <definedName name="BEx774N83DXLJZ54Q42PWIJZ2DN1" localSheetId="9" hidden="1">#REF!</definedName>
    <definedName name="BEx774N83DXLJZ54Q42PWIJZ2DN1" localSheetId="8" hidden="1">#REF!</definedName>
    <definedName name="BEx774N83DXLJZ54Q42PWIJZ2DN1" hidden="1">#REF!</definedName>
    <definedName name="BEx779QNIY3061ZV9BR462WKEGRW" localSheetId="7" hidden="1">#REF!</definedName>
    <definedName name="BEx779QNIY3061ZV9BR462WKEGRW" localSheetId="12" hidden="1">#REF!</definedName>
    <definedName name="BEx779QNIY3061ZV9BR462WKEGRW" localSheetId="10" hidden="1">#REF!</definedName>
    <definedName name="BEx779QNIY3061ZV9BR462WKEGRW" localSheetId="0" hidden="1">#REF!</definedName>
    <definedName name="BEx779QNIY3061ZV9BR462WKEGRW" localSheetId="6" hidden="1">#REF!</definedName>
    <definedName name="BEx779QNIY3061ZV9BR462WKEGRW" localSheetId="9" hidden="1">#REF!</definedName>
    <definedName name="BEx779QNIY3061ZV9BR462WKEGRW" localSheetId="8" hidden="1">#REF!</definedName>
    <definedName name="BEx779QNIY3061ZV9BR462WKEGRW" hidden="1">#REF!</definedName>
    <definedName name="BEx77G19QU9A95CNHE6QMVSQR2T3" localSheetId="7" hidden="1">#REF!</definedName>
    <definedName name="BEx77G19QU9A95CNHE6QMVSQR2T3" localSheetId="12" hidden="1">#REF!</definedName>
    <definedName name="BEx77G19QU9A95CNHE6QMVSQR2T3" localSheetId="10" hidden="1">#REF!</definedName>
    <definedName name="BEx77G19QU9A95CNHE6QMVSQR2T3" localSheetId="0" hidden="1">#REF!</definedName>
    <definedName name="BEx77G19QU9A95CNHE6QMVSQR2T3" localSheetId="6" hidden="1">#REF!</definedName>
    <definedName name="BEx77G19QU9A95CNHE6QMVSQR2T3" localSheetId="9" hidden="1">#REF!</definedName>
    <definedName name="BEx77G19QU9A95CNHE6QMVSQR2T3" localSheetId="8" hidden="1">#REF!</definedName>
    <definedName name="BEx77G19QU9A95CNHE6QMVSQR2T3" hidden="1">#REF!</definedName>
    <definedName name="BEx77P0S3GVMS7BJUL9OWUGJ1B02" localSheetId="7" hidden="1">#REF!</definedName>
    <definedName name="BEx77P0S3GVMS7BJUL9OWUGJ1B02" localSheetId="12" hidden="1">#REF!</definedName>
    <definedName name="BEx77P0S3GVMS7BJUL9OWUGJ1B02" localSheetId="10" hidden="1">#REF!</definedName>
    <definedName name="BEx77P0S3GVMS7BJUL9OWUGJ1B02" localSheetId="0" hidden="1">#REF!</definedName>
    <definedName name="BEx77P0S3GVMS7BJUL9OWUGJ1B02" localSheetId="6" hidden="1">#REF!</definedName>
    <definedName name="BEx77P0S3GVMS7BJUL9OWUGJ1B02" localSheetId="9" hidden="1">#REF!</definedName>
    <definedName name="BEx77P0S3GVMS7BJUL9OWUGJ1B02" localSheetId="8" hidden="1">#REF!</definedName>
    <definedName name="BEx77P0S3GVMS7BJUL9OWUGJ1B02" hidden="1">#REF!</definedName>
    <definedName name="BEx77QDESURI6WW5582YXSK3A972" localSheetId="7" hidden="1">#REF!</definedName>
    <definedName name="BEx77QDESURI6WW5582YXSK3A972" localSheetId="12" hidden="1">#REF!</definedName>
    <definedName name="BEx77QDESURI6WW5582YXSK3A972" localSheetId="10" hidden="1">#REF!</definedName>
    <definedName name="BEx77QDESURI6WW5582YXSK3A972" localSheetId="0" hidden="1">#REF!</definedName>
    <definedName name="BEx77QDESURI6WW5582YXSK3A972" localSheetId="6" hidden="1">#REF!</definedName>
    <definedName name="BEx77QDESURI6WW5582YXSK3A972" localSheetId="9" hidden="1">#REF!</definedName>
    <definedName name="BEx77QDESURI6WW5582YXSK3A972" localSheetId="8" hidden="1">#REF!</definedName>
    <definedName name="BEx77QDESURI6WW5582YXSK3A972" hidden="1">#REF!</definedName>
    <definedName name="BEx77VBI9XOPFHKEWU5EHQ9J675Y" localSheetId="7" hidden="1">#REF!</definedName>
    <definedName name="BEx77VBI9XOPFHKEWU5EHQ9J675Y" localSheetId="12" hidden="1">#REF!</definedName>
    <definedName name="BEx77VBI9XOPFHKEWU5EHQ9J675Y" localSheetId="10" hidden="1">#REF!</definedName>
    <definedName name="BEx77VBI9XOPFHKEWU5EHQ9J675Y" localSheetId="0" hidden="1">#REF!</definedName>
    <definedName name="BEx77VBI9XOPFHKEWU5EHQ9J675Y" localSheetId="6" hidden="1">#REF!</definedName>
    <definedName name="BEx77VBI9XOPFHKEWU5EHQ9J675Y" localSheetId="9" hidden="1">#REF!</definedName>
    <definedName name="BEx77VBI9XOPFHKEWU5EHQ9J675Y" localSheetId="8" hidden="1">#REF!</definedName>
    <definedName name="BEx77VBI9XOPFHKEWU5EHQ9J675Y" hidden="1">#REF!</definedName>
    <definedName name="BEx7809GQOCLHSNH95VOYIX7P1TV" localSheetId="7" hidden="1">#REF!</definedName>
    <definedName name="BEx7809GQOCLHSNH95VOYIX7P1TV" localSheetId="12" hidden="1">#REF!</definedName>
    <definedName name="BEx7809GQOCLHSNH95VOYIX7P1TV" localSheetId="10" hidden="1">#REF!</definedName>
    <definedName name="BEx7809GQOCLHSNH95VOYIX7P1TV" localSheetId="0" hidden="1">#REF!</definedName>
    <definedName name="BEx7809GQOCLHSNH95VOYIX7P1TV" localSheetId="6" hidden="1">#REF!</definedName>
    <definedName name="BEx7809GQOCLHSNH95VOYIX7P1TV" localSheetId="9" hidden="1">#REF!</definedName>
    <definedName name="BEx7809GQOCLHSNH95VOYIX7P1TV" localSheetId="8" hidden="1">#REF!</definedName>
    <definedName name="BEx7809GQOCLHSNH95VOYIX7P1TV" hidden="1">#REF!</definedName>
    <definedName name="BEx780K8XAXUHGVZGZWQ74DK4CI3" localSheetId="7" hidden="1">#REF!</definedName>
    <definedName name="BEx780K8XAXUHGVZGZWQ74DK4CI3" localSheetId="12" hidden="1">#REF!</definedName>
    <definedName name="BEx780K8XAXUHGVZGZWQ74DK4CI3" localSheetId="10" hidden="1">#REF!</definedName>
    <definedName name="BEx780K8XAXUHGVZGZWQ74DK4CI3" localSheetId="0" hidden="1">#REF!</definedName>
    <definedName name="BEx780K8XAXUHGVZGZWQ74DK4CI3" localSheetId="6" hidden="1">#REF!</definedName>
    <definedName name="BEx780K8XAXUHGVZGZWQ74DK4CI3" localSheetId="9" hidden="1">#REF!</definedName>
    <definedName name="BEx780K8XAXUHGVZGZWQ74DK4CI3" localSheetId="8" hidden="1">#REF!</definedName>
    <definedName name="BEx780K8XAXUHGVZGZWQ74DK4CI3" hidden="1">#REF!</definedName>
    <definedName name="BEx78226TN58UE0CTY98YEDU0LSL" localSheetId="7" hidden="1">#REF!</definedName>
    <definedName name="BEx78226TN58UE0CTY98YEDU0LSL" localSheetId="12" hidden="1">#REF!</definedName>
    <definedName name="BEx78226TN58UE0CTY98YEDU0LSL" localSheetId="10" hidden="1">#REF!</definedName>
    <definedName name="BEx78226TN58UE0CTY98YEDU0LSL" localSheetId="0" hidden="1">#REF!</definedName>
    <definedName name="BEx78226TN58UE0CTY98YEDU0LSL" localSheetId="6" hidden="1">#REF!</definedName>
    <definedName name="BEx78226TN58UE0CTY98YEDU0LSL" localSheetId="9" hidden="1">#REF!</definedName>
    <definedName name="BEx78226TN58UE0CTY98YEDU0LSL" localSheetId="8" hidden="1">#REF!</definedName>
    <definedName name="BEx78226TN58UE0CTY98YEDU0LSL" hidden="1">#REF!</definedName>
    <definedName name="BEx7881ZZBWHRAX6W2GY19J8MGEQ" localSheetId="7" hidden="1">#REF!</definedName>
    <definedName name="BEx7881ZZBWHRAX6W2GY19J8MGEQ" localSheetId="12" hidden="1">#REF!</definedName>
    <definedName name="BEx7881ZZBWHRAX6W2GY19J8MGEQ" localSheetId="10" hidden="1">#REF!</definedName>
    <definedName name="BEx7881ZZBWHRAX6W2GY19J8MGEQ" localSheetId="0" hidden="1">#REF!</definedName>
    <definedName name="BEx7881ZZBWHRAX6W2GY19J8MGEQ" localSheetId="6" hidden="1">#REF!</definedName>
    <definedName name="BEx7881ZZBWHRAX6W2GY19J8MGEQ" localSheetId="9" hidden="1">#REF!</definedName>
    <definedName name="BEx7881ZZBWHRAX6W2GY19J8MGEQ" localSheetId="8" hidden="1">#REF!</definedName>
    <definedName name="BEx7881ZZBWHRAX6W2GY19J8MGEQ" hidden="1">#REF!</definedName>
    <definedName name="BEx78BSYINF85GYNSCIRD95PH86Q" localSheetId="7" hidden="1">#REF!</definedName>
    <definedName name="BEx78BSYINF85GYNSCIRD95PH86Q" localSheetId="12" hidden="1">#REF!</definedName>
    <definedName name="BEx78BSYINF85GYNSCIRD95PH86Q" localSheetId="10" hidden="1">#REF!</definedName>
    <definedName name="BEx78BSYINF85GYNSCIRD95PH86Q" localSheetId="0" hidden="1">#REF!</definedName>
    <definedName name="BEx78BSYINF85GYNSCIRD95PH86Q" localSheetId="6" hidden="1">#REF!</definedName>
    <definedName name="BEx78BSYINF85GYNSCIRD95PH86Q" localSheetId="9" hidden="1">#REF!</definedName>
    <definedName name="BEx78BSYINF85GYNSCIRD95PH86Q" localSheetId="8" hidden="1">#REF!</definedName>
    <definedName name="BEx78BSYINF85GYNSCIRD95PH86Q" hidden="1">#REF!</definedName>
    <definedName name="BEx78HHRIWDLHQX2LG0HWFRYEL1T" localSheetId="7" hidden="1">#REF!</definedName>
    <definedName name="BEx78HHRIWDLHQX2LG0HWFRYEL1T" localSheetId="12" hidden="1">#REF!</definedName>
    <definedName name="BEx78HHRIWDLHQX2LG0HWFRYEL1T" localSheetId="10" hidden="1">#REF!</definedName>
    <definedName name="BEx78HHRIWDLHQX2LG0HWFRYEL1T" localSheetId="0" hidden="1">#REF!</definedName>
    <definedName name="BEx78HHRIWDLHQX2LG0HWFRYEL1T" localSheetId="6" hidden="1">#REF!</definedName>
    <definedName name="BEx78HHRIWDLHQX2LG0HWFRYEL1T" localSheetId="9" hidden="1">#REF!</definedName>
    <definedName name="BEx78HHRIWDLHQX2LG0HWFRYEL1T" localSheetId="8" hidden="1">#REF!</definedName>
    <definedName name="BEx78HHRIWDLHQX2LG0HWFRYEL1T" hidden="1">#REF!</definedName>
    <definedName name="BEx78QC4X2YVM9K6MQRB2WJG36N3" localSheetId="7" hidden="1">#REF!</definedName>
    <definedName name="BEx78QC4X2YVM9K6MQRB2WJG36N3" localSheetId="12" hidden="1">#REF!</definedName>
    <definedName name="BEx78QC4X2YVM9K6MQRB2WJG36N3" localSheetId="10" hidden="1">#REF!</definedName>
    <definedName name="BEx78QC4X2YVM9K6MQRB2WJG36N3" localSheetId="0" hidden="1">#REF!</definedName>
    <definedName name="BEx78QC4X2YVM9K6MQRB2WJG36N3" localSheetId="6" hidden="1">#REF!</definedName>
    <definedName name="BEx78QC4X2YVM9K6MQRB2WJG36N3" localSheetId="9" hidden="1">#REF!</definedName>
    <definedName name="BEx78QC4X2YVM9K6MQRB2WJG36N3" localSheetId="8" hidden="1">#REF!</definedName>
    <definedName name="BEx78QC4X2YVM9K6MQRB2WJG36N3" hidden="1">#REF!</definedName>
    <definedName name="BEx78QMXZ2P1ZB3HJ9O50DWHCMXR" localSheetId="7" hidden="1">#REF!</definedName>
    <definedName name="BEx78QMXZ2P1ZB3HJ9O50DWHCMXR" localSheetId="12" hidden="1">#REF!</definedName>
    <definedName name="BEx78QMXZ2P1ZB3HJ9O50DWHCMXR" localSheetId="10" hidden="1">#REF!</definedName>
    <definedName name="BEx78QMXZ2P1ZB3HJ9O50DWHCMXR" localSheetId="0" hidden="1">#REF!</definedName>
    <definedName name="BEx78QMXZ2P1ZB3HJ9O50DWHCMXR" localSheetId="6" hidden="1">#REF!</definedName>
    <definedName name="BEx78QMXZ2P1ZB3HJ9O50DWHCMXR" localSheetId="9" hidden="1">#REF!</definedName>
    <definedName name="BEx78QMXZ2P1ZB3HJ9O50DWHCMXR" localSheetId="8" hidden="1">#REF!</definedName>
    <definedName name="BEx78QMXZ2P1ZB3HJ9O50DWHCMXR" hidden="1">#REF!</definedName>
    <definedName name="BEx78SFO5VR28677DWZEMDN7G86X" localSheetId="7" hidden="1">#REF!</definedName>
    <definedName name="BEx78SFO5VR28677DWZEMDN7G86X" localSheetId="12" hidden="1">#REF!</definedName>
    <definedName name="BEx78SFO5VR28677DWZEMDN7G86X" localSheetId="10" hidden="1">#REF!</definedName>
    <definedName name="BEx78SFO5VR28677DWZEMDN7G86X" localSheetId="0" hidden="1">#REF!</definedName>
    <definedName name="BEx78SFO5VR28677DWZEMDN7G86X" localSheetId="6" hidden="1">#REF!</definedName>
    <definedName name="BEx78SFO5VR28677DWZEMDN7G86X" localSheetId="9" hidden="1">#REF!</definedName>
    <definedName name="BEx78SFO5VR28677DWZEMDN7G86X" localSheetId="8" hidden="1">#REF!</definedName>
    <definedName name="BEx78SFO5VR28677DWZEMDN7G86X" hidden="1">#REF!</definedName>
    <definedName name="BEx78SFOYH1Z0ZDTO47W2M60TW6K" localSheetId="7" hidden="1">#REF!</definedName>
    <definedName name="BEx78SFOYH1Z0ZDTO47W2M60TW6K" localSheetId="12" hidden="1">#REF!</definedName>
    <definedName name="BEx78SFOYH1Z0ZDTO47W2M60TW6K" localSheetId="10" hidden="1">#REF!</definedName>
    <definedName name="BEx78SFOYH1Z0ZDTO47W2M60TW6K" localSheetId="0" hidden="1">#REF!</definedName>
    <definedName name="BEx78SFOYH1Z0ZDTO47W2M60TW6K" localSheetId="6" hidden="1">#REF!</definedName>
    <definedName name="BEx78SFOYH1Z0ZDTO47W2M60TW6K" localSheetId="9" hidden="1">#REF!</definedName>
    <definedName name="BEx78SFOYH1Z0ZDTO47W2M60TW6K" localSheetId="8" hidden="1">#REF!</definedName>
    <definedName name="BEx78SFOYH1Z0ZDTO47W2M60TW6K" hidden="1">#REF!</definedName>
    <definedName name="BEx7974EARYYX2ICWU0YC50VO5D8" localSheetId="7" hidden="1">#REF!</definedName>
    <definedName name="BEx7974EARYYX2ICWU0YC50VO5D8" localSheetId="12" hidden="1">#REF!</definedName>
    <definedName name="BEx7974EARYYX2ICWU0YC50VO5D8" localSheetId="10" hidden="1">#REF!</definedName>
    <definedName name="BEx7974EARYYX2ICWU0YC50VO5D8" localSheetId="0" hidden="1">#REF!</definedName>
    <definedName name="BEx7974EARYYX2ICWU0YC50VO5D8" localSheetId="6" hidden="1">#REF!</definedName>
    <definedName name="BEx7974EARYYX2ICWU0YC50VO5D8" localSheetId="9" hidden="1">#REF!</definedName>
    <definedName name="BEx7974EARYYX2ICWU0YC50VO5D8" localSheetId="8" hidden="1">#REF!</definedName>
    <definedName name="BEx7974EARYYX2ICWU0YC50VO5D8" hidden="1">#REF!</definedName>
    <definedName name="BEx79JK3E6JO8MX4O35A5G8NZCC8" localSheetId="7" hidden="1">#REF!</definedName>
    <definedName name="BEx79JK3E6JO8MX4O35A5G8NZCC8" localSheetId="12" hidden="1">#REF!</definedName>
    <definedName name="BEx79JK3E6JO8MX4O35A5G8NZCC8" localSheetId="10" hidden="1">#REF!</definedName>
    <definedName name="BEx79JK3E6JO8MX4O35A5G8NZCC8" localSheetId="0" hidden="1">#REF!</definedName>
    <definedName name="BEx79JK3E6JO8MX4O35A5G8NZCC8" localSheetId="6" hidden="1">#REF!</definedName>
    <definedName name="BEx79JK3E6JO8MX4O35A5G8NZCC8" localSheetId="9" hidden="1">#REF!</definedName>
    <definedName name="BEx79JK3E6JO8MX4O35A5G8NZCC8" localSheetId="8" hidden="1">#REF!</definedName>
    <definedName name="BEx79JK3E6JO8MX4O35A5G8NZCC8" hidden="1">#REF!</definedName>
    <definedName name="BEx79OCP4HQ6XP8EWNGEUDLOZBBS" localSheetId="7" hidden="1">#REF!</definedName>
    <definedName name="BEx79OCP4HQ6XP8EWNGEUDLOZBBS" localSheetId="12" hidden="1">#REF!</definedName>
    <definedName name="BEx79OCP4HQ6XP8EWNGEUDLOZBBS" localSheetId="10" hidden="1">#REF!</definedName>
    <definedName name="BEx79OCP4HQ6XP8EWNGEUDLOZBBS" localSheetId="0" hidden="1">#REF!</definedName>
    <definedName name="BEx79OCP4HQ6XP8EWNGEUDLOZBBS" localSheetId="6" hidden="1">#REF!</definedName>
    <definedName name="BEx79OCP4HQ6XP8EWNGEUDLOZBBS" localSheetId="9" hidden="1">#REF!</definedName>
    <definedName name="BEx79OCP4HQ6XP8EWNGEUDLOZBBS" localSheetId="8" hidden="1">#REF!</definedName>
    <definedName name="BEx79OCP4HQ6XP8EWNGEUDLOZBBS" hidden="1">#REF!</definedName>
    <definedName name="BEx79SEAYKUZB0H4LYBCD6WWJBG2" localSheetId="7" hidden="1">#REF!</definedName>
    <definedName name="BEx79SEAYKUZB0H4LYBCD6WWJBG2" localSheetId="12" hidden="1">#REF!</definedName>
    <definedName name="BEx79SEAYKUZB0H4LYBCD6WWJBG2" localSheetId="10" hidden="1">#REF!</definedName>
    <definedName name="BEx79SEAYKUZB0H4LYBCD6WWJBG2" localSheetId="0" hidden="1">#REF!</definedName>
    <definedName name="BEx79SEAYKUZB0H4LYBCD6WWJBG2" localSheetId="6" hidden="1">#REF!</definedName>
    <definedName name="BEx79SEAYKUZB0H4LYBCD6WWJBG2" localSheetId="9" hidden="1">#REF!</definedName>
    <definedName name="BEx79SEAYKUZB0H4LYBCD6WWJBG2" localSheetId="8" hidden="1">#REF!</definedName>
    <definedName name="BEx79SEAYKUZB0H4LYBCD6WWJBG2" hidden="1">#REF!</definedName>
    <definedName name="BEx79SJRHTLS9PYM69O9BWW1FMJK" localSheetId="7" hidden="1">#REF!</definedName>
    <definedName name="BEx79SJRHTLS9PYM69O9BWW1FMJK" localSheetId="12" hidden="1">#REF!</definedName>
    <definedName name="BEx79SJRHTLS9PYM69O9BWW1FMJK" localSheetId="10" hidden="1">#REF!</definedName>
    <definedName name="BEx79SJRHTLS9PYM69O9BWW1FMJK" localSheetId="0" hidden="1">#REF!</definedName>
    <definedName name="BEx79SJRHTLS9PYM69O9BWW1FMJK" localSheetId="6" hidden="1">#REF!</definedName>
    <definedName name="BEx79SJRHTLS9PYM69O9BWW1FMJK" localSheetId="9" hidden="1">#REF!</definedName>
    <definedName name="BEx79SJRHTLS9PYM69O9BWW1FMJK" localSheetId="8" hidden="1">#REF!</definedName>
    <definedName name="BEx79SJRHTLS9PYM69O9BWW1FMJK" hidden="1">#REF!</definedName>
    <definedName name="BEx79YJJLBELICW9F9FRYSCQ101L" localSheetId="7" hidden="1">#REF!</definedName>
    <definedName name="BEx79YJJLBELICW9F9FRYSCQ101L" localSheetId="12" hidden="1">#REF!</definedName>
    <definedName name="BEx79YJJLBELICW9F9FRYSCQ101L" localSheetId="10" hidden="1">#REF!</definedName>
    <definedName name="BEx79YJJLBELICW9F9FRYSCQ101L" localSheetId="0" hidden="1">#REF!</definedName>
    <definedName name="BEx79YJJLBELICW9F9FRYSCQ101L" localSheetId="6" hidden="1">#REF!</definedName>
    <definedName name="BEx79YJJLBELICW9F9FRYSCQ101L" localSheetId="9" hidden="1">#REF!</definedName>
    <definedName name="BEx79YJJLBELICW9F9FRYSCQ101L" localSheetId="8" hidden="1">#REF!</definedName>
    <definedName name="BEx79YJJLBELICW9F9FRYSCQ101L" hidden="1">#REF!</definedName>
    <definedName name="BEx79YUC7B0V77FSBGIRCY1BR4VK" localSheetId="7" hidden="1">#REF!</definedName>
    <definedName name="BEx79YUC7B0V77FSBGIRCY1BR4VK" localSheetId="12" hidden="1">#REF!</definedName>
    <definedName name="BEx79YUC7B0V77FSBGIRCY1BR4VK" localSheetId="10" hidden="1">#REF!</definedName>
    <definedName name="BEx79YUC7B0V77FSBGIRCY1BR4VK" localSheetId="0" hidden="1">#REF!</definedName>
    <definedName name="BEx79YUC7B0V77FSBGIRCY1BR4VK" localSheetId="6" hidden="1">#REF!</definedName>
    <definedName name="BEx79YUC7B0V77FSBGIRCY1BR4VK" localSheetId="9" hidden="1">#REF!</definedName>
    <definedName name="BEx79YUC7B0V77FSBGIRCY1BR4VK" localSheetId="8" hidden="1">#REF!</definedName>
    <definedName name="BEx79YUC7B0V77FSBGIRCY1BR4VK" hidden="1">#REF!</definedName>
    <definedName name="BEx7A06T3RC2891FUX05G3QPRAUE" localSheetId="7" hidden="1">#REF!</definedName>
    <definedName name="BEx7A06T3RC2891FUX05G3QPRAUE" localSheetId="12" hidden="1">#REF!</definedName>
    <definedName name="BEx7A06T3RC2891FUX05G3QPRAUE" localSheetId="10" hidden="1">#REF!</definedName>
    <definedName name="BEx7A06T3RC2891FUX05G3QPRAUE" localSheetId="0" hidden="1">#REF!</definedName>
    <definedName name="BEx7A06T3RC2891FUX05G3QPRAUE" localSheetId="6" hidden="1">#REF!</definedName>
    <definedName name="BEx7A06T3RC2891FUX05G3QPRAUE" localSheetId="9" hidden="1">#REF!</definedName>
    <definedName name="BEx7A06T3RC2891FUX05G3QPRAUE" localSheetId="8" hidden="1">#REF!</definedName>
    <definedName name="BEx7A06T3RC2891FUX05G3QPRAUE" hidden="1">#REF!</definedName>
    <definedName name="BEx7A9S3JA1X7FH4CFSQLTZC4691" localSheetId="7" hidden="1">#REF!</definedName>
    <definedName name="BEx7A9S3JA1X7FH4CFSQLTZC4691" localSheetId="12" hidden="1">#REF!</definedName>
    <definedName name="BEx7A9S3JA1X7FH4CFSQLTZC4691" localSheetId="10" hidden="1">#REF!</definedName>
    <definedName name="BEx7A9S3JA1X7FH4CFSQLTZC4691" localSheetId="0" hidden="1">#REF!</definedName>
    <definedName name="BEx7A9S3JA1X7FH4CFSQLTZC4691" localSheetId="6" hidden="1">#REF!</definedName>
    <definedName name="BEx7A9S3JA1X7FH4CFSQLTZC4691" localSheetId="9" hidden="1">#REF!</definedName>
    <definedName name="BEx7A9S3JA1X7FH4CFSQLTZC4691" localSheetId="8" hidden="1">#REF!</definedName>
    <definedName name="BEx7A9S3JA1X7FH4CFSQLTZC4691" hidden="1">#REF!</definedName>
    <definedName name="BEx7ABA2C9IWH5VSLVLLLCY62161" localSheetId="7" hidden="1">#REF!</definedName>
    <definedName name="BEx7ABA2C9IWH5VSLVLLLCY62161" localSheetId="12" hidden="1">#REF!</definedName>
    <definedName name="BEx7ABA2C9IWH5VSLVLLLCY62161" localSheetId="10" hidden="1">#REF!</definedName>
    <definedName name="BEx7ABA2C9IWH5VSLVLLLCY62161" localSheetId="0" hidden="1">#REF!</definedName>
    <definedName name="BEx7ABA2C9IWH5VSLVLLLCY62161" localSheetId="6" hidden="1">#REF!</definedName>
    <definedName name="BEx7ABA2C9IWH5VSLVLLLCY62161" localSheetId="9" hidden="1">#REF!</definedName>
    <definedName name="BEx7ABA2C9IWH5VSLVLLLCY62161" localSheetId="8" hidden="1">#REF!</definedName>
    <definedName name="BEx7ABA2C9IWH5VSLVLLLCY62161" hidden="1">#REF!</definedName>
    <definedName name="BEx7AE4LPLX8N85BYB0WCO5S7ZPV" localSheetId="7" hidden="1">#REF!</definedName>
    <definedName name="BEx7AE4LPLX8N85BYB0WCO5S7ZPV" localSheetId="12" hidden="1">#REF!</definedName>
    <definedName name="BEx7AE4LPLX8N85BYB0WCO5S7ZPV" localSheetId="10" hidden="1">#REF!</definedName>
    <definedName name="BEx7AE4LPLX8N85BYB0WCO5S7ZPV" localSheetId="0" hidden="1">#REF!</definedName>
    <definedName name="BEx7AE4LPLX8N85BYB0WCO5S7ZPV" localSheetId="6" hidden="1">#REF!</definedName>
    <definedName name="BEx7AE4LPLX8N85BYB0WCO5S7ZPV" localSheetId="9" hidden="1">#REF!</definedName>
    <definedName name="BEx7AE4LPLX8N85BYB0WCO5S7ZPV" localSheetId="8" hidden="1">#REF!</definedName>
    <definedName name="BEx7AE4LPLX8N85BYB0WCO5S7ZPV" hidden="1">#REF!</definedName>
    <definedName name="BEx7AR0EEP9O5JPPEKQWG1TC860T" localSheetId="7" hidden="1">#REF!</definedName>
    <definedName name="BEx7AR0EEP9O5JPPEKQWG1TC860T" localSheetId="12" hidden="1">#REF!</definedName>
    <definedName name="BEx7AR0EEP9O5JPPEKQWG1TC860T" localSheetId="10" hidden="1">#REF!</definedName>
    <definedName name="BEx7AR0EEP9O5JPPEKQWG1TC860T" localSheetId="0" hidden="1">#REF!</definedName>
    <definedName name="BEx7AR0EEP9O5JPPEKQWG1TC860T" localSheetId="6" hidden="1">#REF!</definedName>
    <definedName name="BEx7AR0EEP9O5JPPEKQWG1TC860T" localSheetId="9" hidden="1">#REF!</definedName>
    <definedName name="BEx7AR0EEP9O5JPPEKQWG1TC860T" localSheetId="8" hidden="1">#REF!</definedName>
    <definedName name="BEx7AR0EEP9O5JPPEKQWG1TC860T" hidden="1">#REF!</definedName>
    <definedName name="BEx7ASD1I654MEDCO6GGWA95PXSC" localSheetId="7" hidden="1">#REF!</definedName>
    <definedName name="BEx7ASD1I654MEDCO6GGWA95PXSC" localSheetId="12" hidden="1">#REF!</definedName>
    <definedName name="BEx7ASD1I654MEDCO6GGWA95PXSC" localSheetId="10" hidden="1">#REF!</definedName>
    <definedName name="BEx7ASD1I654MEDCO6GGWA95PXSC" localSheetId="0" hidden="1">#REF!</definedName>
    <definedName name="BEx7ASD1I654MEDCO6GGWA95PXSC" localSheetId="6" hidden="1">#REF!</definedName>
    <definedName name="BEx7ASD1I654MEDCO6GGWA95PXSC" localSheetId="9" hidden="1">#REF!</definedName>
    <definedName name="BEx7ASD1I654MEDCO6GGWA95PXSC" localSheetId="8" hidden="1">#REF!</definedName>
    <definedName name="BEx7ASD1I654MEDCO6GGWA95PXSC" hidden="1">#REF!</definedName>
    <definedName name="BEx7AURD3S7JGN4D3YK1QAG6TAFA" localSheetId="7" hidden="1">#REF!</definedName>
    <definedName name="BEx7AURD3S7JGN4D3YK1QAG6TAFA" localSheetId="12" hidden="1">#REF!</definedName>
    <definedName name="BEx7AURD3S7JGN4D3YK1QAG6TAFA" localSheetId="10" hidden="1">#REF!</definedName>
    <definedName name="BEx7AURD3S7JGN4D3YK1QAG6TAFA" localSheetId="0" hidden="1">#REF!</definedName>
    <definedName name="BEx7AURD3S7JGN4D3YK1QAG6TAFA" localSheetId="6" hidden="1">#REF!</definedName>
    <definedName name="BEx7AURD3S7JGN4D3YK1QAG6TAFA" localSheetId="9" hidden="1">#REF!</definedName>
    <definedName name="BEx7AURD3S7JGN4D3YK1QAG6TAFA" localSheetId="8" hidden="1">#REF!</definedName>
    <definedName name="BEx7AURD3S7JGN4D3YK1QAG6TAFA" hidden="1">#REF!</definedName>
    <definedName name="BEx7AVCX9S5RJP3NSZ4QM4E6ERDT" localSheetId="7" hidden="1">#REF!</definedName>
    <definedName name="BEx7AVCX9S5RJP3NSZ4QM4E6ERDT" localSheetId="12" hidden="1">#REF!</definedName>
    <definedName name="BEx7AVCX9S5RJP3NSZ4QM4E6ERDT" localSheetId="10" hidden="1">#REF!</definedName>
    <definedName name="BEx7AVCX9S5RJP3NSZ4QM4E6ERDT" localSheetId="0" hidden="1">#REF!</definedName>
    <definedName name="BEx7AVCX9S5RJP3NSZ4QM4E6ERDT" localSheetId="6" hidden="1">#REF!</definedName>
    <definedName name="BEx7AVCX9S5RJP3NSZ4QM4E6ERDT" localSheetId="9" hidden="1">#REF!</definedName>
    <definedName name="BEx7AVCX9S5RJP3NSZ4QM4E6ERDT" localSheetId="8" hidden="1">#REF!</definedName>
    <definedName name="BEx7AVCX9S5RJP3NSZ4QM4E6ERDT" hidden="1">#REF!</definedName>
    <definedName name="BEx7AVYIGP0930MV5JEBWRYCJN68" localSheetId="7" hidden="1">#REF!</definedName>
    <definedName name="BEx7AVYIGP0930MV5JEBWRYCJN68" localSheetId="12" hidden="1">#REF!</definedName>
    <definedName name="BEx7AVYIGP0930MV5JEBWRYCJN68" localSheetId="10" hidden="1">#REF!</definedName>
    <definedName name="BEx7AVYIGP0930MV5JEBWRYCJN68" localSheetId="0" hidden="1">#REF!</definedName>
    <definedName name="BEx7AVYIGP0930MV5JEBWRYCJN68" localSheetId="6" hidden="1">#REF!</definedName>
    <definedName name="BEx7AVYIGP0930MV5JEBWRYCJN68" localSheetId="9" hidden="1">#REF!</definedName>
    <definedName name="BEx7AVYIGP0930MV5JEBWRYCJN68" localSheetId="8" hidden="1">#REF!</definedName>
    <definedName name="BEx7AVYIGP0930MV5JEBWRYCJN68" hidden="1">#REF!</definedName>
    <definedName name="BEx7B6LH6917TXOSAAQ6U7HVF018" localSheetId="7" hidden="1">#REF!</definedName>
    <definedName name="BEx7B6LH6917TXOSAAQ6U7HVF018" localSheetId="12" hidden="1">#REF!</definedName>
    <definedName name="BEx7B6LH6917TXOSAAQ6U7HVF018" localSheetId="10" hidden="1">#REF!</definedName>
    <definedName name="BEx7B6LH6917TXOSAAQ6U7HVF018" localSheetId="0" hidden="1">#REF!</definedName>
    <definedName name="BEx7B6LH6917TXOSAAQ6U7HVF018" localSheetId="6" hidden="1">#REF!</definedName>
    <definedName name="BEx7B6LH6917TXOSAAQ6U7HVF018" localSheetId="9" hidden="1">#REF!</definedName>
    <definedName name="BEx7B6LH6917TXOSAAQ6U7HVF018" localSheetId="8" hidden="1">#REF!</definedName>
    <definedName name="BEx7B6LH6917TXOSAAQ6U7HVF018" hidden="1">#REF!</definedName>
    <definedName name="BEx7BN8E88JR3K1BSLAZRPSFPQ9L" localSheetId="7" hidden="1">#REF!</definedName>
    <definedName name="BEx7BN8E88JR3K1BSLAZRPSFPQ9L" localSheetId="12" hidden="1">#REF!</definedName>
    <definedName name="BEx7BN8E88JR3K1BSLAZRPSFPQ9L" localSheetId="10" hidden="1">#REF!</definedName>
    <definedName name="BEx7BN8E88JR3K1BSLAZRPSFPQ9L" localSheetId="0" hidden="1">#REF!</definedName>
    <definedName name="BEx7BN8E88JR3K1BSLAZRPSFPQ9L" localSheetId="6" hidden="1">#REF!</definedName>
    <definedName name="BEx7BN8E88JR3K1BSLAZRPSFPQ9L" localSheetId="9" hidden="1">#REF!</definedName>
    <definedName name="BEx7BN8E88JR3K1BSLAZRPSFPQ9L" localSheetId="8" hidden="1">#REF!</definedName>
    <definedName name="BEx7BN8E88JR3K1BSLAZRPSFPQ9L" hidden="1">#REF!</definedName>
    <definedName name="BEx7BP14RMS3638K85OM4NCYLRHG" localSheetId="7" hidden="1">#REF!</definedName>
    <definedName name="BEx7BP14RMS3638K85OM4NCYLRHG" localSheetId="12" hidden="1">#REF!</definedName>
    <definedName name="BEx7BP14RMS3638K85OM4NCYLRHG" localSheetId="10" hidden="1">#REF!</definedName>
    <definedName name="BEx7BP14RMS3638K85OM4NCYLRHG" localSheetId="0" hidden="1">#REF!</definedName>
    <definedName name="BEx7BP14RMS3638K85OM4NCYLRHG" localSheetId="6" hidden="1">#REF!</definedName>
    <definedName name="BEx7BP14RMS3638K85OM4NCYLRHG" localSheetId="9" hidden="1">#REF!</definedName>
    <definedName name="BEx7BP14RMS3638K85OM4NCYLRHG" localSheetId="8" hidden="1">#REF!</definedName>
    <definedName name="BEx7BP14RMS3638K85OM4NCYLRHG" hidden="1">#REF!</definedName>
    <definedName name="BEx7BPXFZXJ79FQ0E8AQE21PGVHA" localSheetId="7" hidden="1">#REF!</definedName>
    <definedName name="BEx7BPXFZXJ79FQ0E8AQE21PGVHA" localSheetId="12" hidden="1">#REF!</definedName>
    <definedName name="BEx7BPXFZXJ79FQ0E8AQE21PGVHA" localSheetId="10" hidden="1">#REF!</definedName>
    <definedName name="BEx7BPXFZXJ79FQ0E8AQE21PGVHA" localSheetId="0" hidden="1">#REF!</definedName>
    <definedName name="BEx7BPXFZXJ79FQ0E8AQE21PGVHA" localSheetId="6" hidden="1">#REF!</definedName>
    <definedName name="BEx7BPXFZXJ79FQ0E8AQE21PGVHA" localSheetId="9" hidden="1">#REF!</definedName>
    <definedName name="BEx7BPXFZXJ79FQ0E8AQE21PGVHA" localSheetId="8" hidden="1">#REF!</definedName>
    <definedName name="BEx7BPXFZXJ79FQ0E8AQE21PGVHA" hidden="1">#REF!</definedName>
    <definedName name="BEx7C04AM39DQMC1TIX7CFZ2ADHX" localSheetId="7" hidden="1">#REF!</definedName>
    <definedName name="BEx7C04AM39DQMC1TIX7CFZ2ADHX" localSheetId="12" hidden="1">#REF!</definedName>
    <definedName name="BEx7C04AM39DQMC1TIX7CFZ2ADHX" localSheetId="10" hidden="1">#REF!</definedName>
    <definedName name="BEx7C04AM39DQMC1TIX7CFZ2ADHX" localSheetId="0" hidden="1">#REF!</definedName>
    <definedName name="BEx7C04AM39DQMC1TIX7CFZ2ADHX" localSheetId="6" hidden="1">#REF!</definedName>
    <definedName name="BEx7C04AM39DQMC1TIX7CFZ2ADHX" localSheetId="9" hidden="1">#REF!</definedName>
    <definedName name="BEx7C04AM39DQMC1TIX7CFZ2ADHX" localSheetId="8" hidden="1">#REF!</definedName>
    <definedName name="BEx7C04AM39DQMC1TIX7CFZ2ADHX" hidden="1">#REF!</definedName>
    <definedName name="BEx7C346X4AX2J1QPM4NBC7JL5W9" localSheetId="7" hidden="1">#REF!</definedName>
    <definedName name="BEx7C346X4AX2J1QPM4NBC7JL5W9" localSheetId="12" hidden="1">#REF!</definedName>
    <definedName name="BEx7C346X4AX2J1QPM4NBC7JL5W9" localSheetId="10" hidden="1">#REF!</definedName>
    <definedName name="BEx7C346X4AX2J1QPM4NBC7JL5W9" localSheetId="0" hidden="1">#REF!</definedName>
    <definedName name="BEx7C346X4AX2J1QPM4NBC7JL5W9" localSheetId="6" hidden="1">#REF!</definedName>
    <definedName name="BEx7C346X4AX2J1QPM4NBC7JL5W9" localSheetId="9" hidden="1">#REF!</definedName>
    <definedName name="BEx7C346X4AX2J1QPM4NBC7JL5W9" localSheetId="8" hidden="1">#REF!</definedName>
    <definedName name="BEx7C346X4AX2J1QPM4NBC7JL5W9" hidden="1">#REF!</definedName>
    <definedName name="BEx7C40F0PQURHPI6YQ39NFIR86Z" localSheetId="7" hidden="1">#REF!</definedName>
    <definedName name="BEx7C40F0PQURHPI6YQ39NFIR86Z" localSheetId="12" hidden="1">#REF!</definedName>
    <definedName name="BEx7C40F0PQURHPI6YQ39NFIR86Z" localSheetId="10" hidden="1">#REF!</definedName>
    <definedName name="BEx7C40F0PQURHPI6YQ39NFIR86Z" localSheetId="0" hidden="1">#REF!</definedName>
    <definedName name="BEx7C40F0PQURHPI6YQ39NFIR86Z" localSheetId="6" hidden="1">#REF!</definedName>
    <definedName name="BEx7C40F0PQURHPI6YQ39NFIR86Z" localSheetId="9" hidden="1">#REF!</definedName>
    <definedName name="BEx7C40F0PQURHPI6YQ39NFIR86Z" localSheetId="8" hidden="1">#REF!</definedName>
    <definedName name="BEx7C40F0PQURHPI6YQ39NFIR86Z" hidden="1">#REF!</definedName>
    <definedName name="BEx7C7B9VCY7N0H7N1NH6HNNH724" localSheetId="7" hidden="1">#REF!</definedName>
    <definedName name="BEx7C7B9VCY7N0H7N1NH6HNNH724" localSheetId="12" hidden="1">#REF!</definedName>
    <definedName name="BEx7C7B9VCY7N0H7N1NH6HNNH724" localSheetId="10" hidden="1">#REF!</definedName>
    <definedName name="BEx7C7B9VCY7N0H7N1NH6HNNH724" localSheetId="0" hidden="1">#REF!</definedName>
    <definedName name="BEx7C7B9VCY7N0H7N1NH6HNNH724" localSheetId="6" hidden="1">#REF!</definedName>
    <definedName name="BEx7C7B9VCY7N0H7N1NH6HNNH724" localSheetId="9" hidden="1">#REF!</definedName>
    <definedName name="BEx7C7B9VCY7N0H7N1NH6HNNH724" localSheetId="8" hidden="1">#REF!</definedName>
    <definedName name="BEx7C7B9VCY7N0H7N1NH6HNNH724" hidden="1">#REF!</definedName>
    <definedName name="BEx7C93VR7SYRIJS1JO8YZKSFAW9" localSheetId="7" hidden="1">#REF!</definedName>
    <definedName name="BEx7C93VR7SYRIJS1JO8YZKSFAW9" localSheetId="12" hidden="1">#REF!</definedName>
    <definedName name="BEx7C93VR7SYRIJS1JO8YZKSFAW9" localSheetId="10" hidden="1">#REF!</definedName>
    <definedName name="BEx7C93VR7SYRIJS1JO8YZKSFAW9" localSheetId="0" hidden="1">#REF!</definedName>
    <definedName name="BEx7C93VR7SYRIJS1JO8YZKSFAW9" localSheetId="6" hidden="1">#REF!</definedName>
    <definedName name="BEx7C93VR7SYRIJS1JO8YZKSFAW9" localSheetId="9" hidden="1">#REF!</definedName>
    <definedName name="BEx7C93VR7SYRIJS1JO8YZKSFAW9" localSheetId="8" hidden="1">#REF!</definedName>
    <definedName name="BEx7C93VR7SYRIJS1JO8YZKSFAW9" hidden="1">#REF!</definedName>
    <definedName name="BEx7CCPC6R1KQQZ2JQU6EFI1G0RM" localSheetId="7" hidden="1">#REF!</definedName>
    <definedName name="BEx7CCPC6R1KQQZ2JQU6EFI1G0RM" localSheetId="12" hidden="1">#REF!</definedName>
    <definedName name="BEx7CCPC6R1KQQZ2JQU6EFI1G0RM" localSheetId="10" hidden="1">#REF!</definedName>
    <definedName name="BEx7CCPC6R1KQQZ2JQU6EFI1G0RM" localSheetId="0" hidden="1">#REF!</definedName>
    <definedName name="BEx7CCPC6R1KQQZ2JQU6EFI1G0RM" localSheetId="6" hidden="1">#REF!</definedName>
    <definedName name="BEx7CCPC6R1KQQZ2JQU6EFI1G0RM" localSheetId="9" hidden="1">#REF!</definedName>
    <definedName name="BEx7CCPC6R1KQQZ2JQU6EFI1G0RM" localSheetId="8" hidden="1">#REF!</definedName>
    <definedName name="BEx7CCPC6R1KQQZ2JQU6EFI1G0RM" hidden="1">#REF!</definedName>
    <definedName name="BEx7CIJST9GLS2QD383UK7VUDTGL" localSheetId="7" hidden="1">#REF!</definedName>
    <definedName name="BEx7CIJST9GLS2QD383UK7VUDTGL" localSheetId="12" hidden="1">#REF!</definedName>
    <definedName name="BEx7CIJST9GLS2QD383UK7VUDTGL" localSheetId="10" hidden="1">#REF!</definedName>
    <definedName name="BEx7CIJST9GLS2QD383UK7VUDTGL" localSheetId="0" hidden="1">#REF!</definedName>
    <definedName name="BEx7CIJST9GLS2QD383UK7VUDTGL" localSheetId="6" hidden="1">#REF!</definedName>
    <definedName name="BEx7CIJST9GLS2QD383UK7VUDTGL" localSheetId="9" hidden="1">#REF!</definedName>
    <definedName name="BEx7CIJST9GLS2QD383UK7VUDTGL" localSheetId="8" hidden="1">#REF!</definedName>
    <definedName name="BEx7CIJST9GLS2QD383UK7VUDTGL" hidden="1">#REF!</definedName>
    <definedName name="BEx7CO8T2XKC7GHDSYNAWTZ9L7YR" localSheetId="7" hidden="1">#REF!</definedName>
    <definedName name="BEx7CO8T2XKC7GHDSYNAWTZ9L7YR" localSheetId="12" hidden="1">#REF!</definedName>
    <definedName name="BEx7CO8T2XKC7GHDSYNAWTZ9L7YR" localSheetId="10" hidden="1">#REF!</definedName>
    <definedName name="BEx7CO8T2XKC7GHDSYNAWTZ9L7YR" localSheetId="0" hidden="1">#REF!</definedName>
    <definedName name="BEx7CO8T2XKC7GHDSYNAWTZ9L7YR" localSheetId="6" hidden="1">#REF!</definedName>
    <definedName name="BEx7CO8T2XKC7GHDSYNAWTZ9L7YR" localSheetId="9" hidden="1">#REF!</definedName>
    <definedName name="BEx7CO8T2XKC7GHDSYNAWTZ9L7YR" localSheetId="8" hidden="1">#REF!</definedName>
    <definedName name="BEx7CO8T2XKC7GHDSYNAWTZ9L7YR" hidden="1">#REF!</definedName>
    <definedName name="BEx7CW1CF00DO8A36UNC2X7K65C2" localSheetId="7" hidden="1">#REF!</definedName>
    <definedName name="BEx7CW1CF00DO8A36UNC2X7K65C2" localSheetId="12" hidden="1">#REF!</definedName>
    <definedName name="BEx7CW1CF00DO8A36UNC2X7K65C2" localSheetId="10" hidden="1">#REF!</definedName>
    <definedName name="BEx7CW1CF00DO8A36UNC2X7K65C2" localSheetId="0" hidden="1">#REF!</definedName>
    <definedName name="BEx7CW1CF00DO8A36UNC2X7K65C2" localSheetId="6" hidden="1">#REF!</definedName>
    <definedName name="BEx7CW1CF00DO8A36UNC2X7K65C2" localSheetId="9" hidden="1">#REF!</definedName>
    <definedName name="BEx7CW1CF00DO8A36UNC2X7K65C2" localSheetId="8" hidden="1">#REF!</definedName>
    <definedName name="BEx7CW1CF00DO8A36UNC2X7K65C2" hidden="1">#REF!</definedName>
    <definedName name="BEx7CW6NFRL2P4XWP0MWHIYA97KF" localSheetId="7" hidden="1">#REF!</definedName>
    <definedName name="BEx7CW6NFRL2P4XWP0MWHIYA97KF" localSheetId="12" hidden="1">#REF!</definedName>
    <definedName name="BEx7CW6NFRL2P4XWP0MWHIYA97KF" localSheetId="10" hidden="1">#REF!</definedName>
    <definedName name="BEx7CW6NFRL2P4XWP0MWHIYA97KF" localSheetId="0" hidden="1">#REF!</definedName>
    <definedName name="BEx7CW6NFRL2P4XWP0MWHIYA97KF" localSheetId="6" hidden="1">#REF!</definedName>
    <definedName name="BEx7CW6NFRL2P4XWP0MWHIYA97KF" localSheetId="9" hidden="1">#REF!</definedName>
    <definedName name="BEx7CW6NFRL2P4XWP0MWHIYA97KF" localSheetId="8" hidden="1">#REF!</definedName>
    <definedName name="BEx7CW6NFRL2P4XWP0MWHIYA97KF" hidden="1">#REF!</definedName>
    <definedName name="BEx7CZXN83U7XFVGG1P1N6ZCQK7U" localSheetId="7" hidden="1">#REF!</definedName>
    <definedName name="BEx7CZXN83U7XFVGG1P1N6ZCQK7U" localSheetId="12" hidden="1">#REF!</definedName>
    <definedName name="BEx7CZXN83U7XFVGG1P1N6ZCQK7U" localSheetId="10" hidden="1">#REF!</definedName>
    <definedName name="BEx7CZXN83U7XFVGG1P1N6ZCQK7U" localSheetId="0" hidden="1">#REF!</definedName>
    <definedName name="BEx7CZXN83U7XFVGG1P1N6ZCQK7U" localSheetId="6" hidden="1">#REF!</definedName>
    <definedName name="BEx7CZXN83U7XFVGG1P1N6ZCQK7U" localSheetId="9" hidden="1">#REF!</definedName>
    <definedName name="BEx7CZXN83U7XFVGG1P1N6ZCQK7U" localSheetId="8" hidden="1">#REF!</definedName>
    <definedName name="BEx7CZXN83U7XFVGG1P1N6ZCQK7U" hidden="1">#REF!</definedName>
    <definedName name="BEx7D14R4J25CLH301NHMGU8FSWM" localSheetId="7" hidden="1">#REF!</definedName>
    <definedName name="BEx7D14R4J25CLH301NHMGU8FSWM" localSheetId="12" hidden="1">#REF!</definedName>
    <definedName name="BEx7D14R4J25CLH301NHMGU8FSWM" localSheetId="10" hidden="1">#REF!</definedName>
    <definedName name="BEx7D14R4J25CLH301NHMGU8FSWM" localSheetId="0" hidden="1">#REF!</definedName>
    <definedName name="BEx7D14R4J25CLH301NHMGU8FSWM" localSheetId="6" hidden="1">#REF!</definedName>
    <definedName name="BEx7D14R4J25CLH301NHMGU8FSWM" localSheetId="9" hidden="1">#REF!</definedName>
    <definedName name="BEx7D14R4J25CLH301NHMGU8FSWM" localSheetId="8" hidden="1">#REF!</definedName>
    <definedName name="BEx7D14R4J25CLH301NHMGU8FSWM" hidden="1">#REF!</definedName>
    <definedName name="BEx7D38BE0Z9QLQBDMGARM9USFPM" localSheetId="7" hidden="1">#REF!</definedName>
    <definedName name="BEx7D38BE0Z9QLQBDMGARM9USFPM" localSheetId="12" hidden="1">#REF!</definedName>
    <definedName name="BEx7D38BE0Z9QLQBDMGARM9USFPM" localSheetId="10" hidden="1">#REF!</definedName>
    <definedName name="BEx7D38BE0Z9QLQBDMGARM9USFPM" localSheetId="0" hidden="1">#REF!</definedName>
    <definedName name="BEx7D38BE0Z9QLQBDMGARM9USFPM" localSheetId="6" hidden="1">#REF!</definedName>
    <definedName name="BEx7D38BE0Z9QLQBDMGARM9USFPM" localSheetId="9" hidden="1">#REF!</definedName>
    <definedName name="BEx7D38BE0Z9QLQBDMGARM9USFPM" localSheetId="8" hidden="1">#REF!</definedName>
    <definedName name="BEx7D38BE0Z9QLQBDMGARM9USFPM" hidden="1">#REF!</definedName>
    <definedName name="BEx7D5RWKRS4W71J4NZ6ZSFHPKFT" localSheetId="7" hidden="1">#REF!</definedName>
    <definedName name="BEx7D5RWKRS4W71J4NZ6ZSFHPKFT" localSheetId="12" hidden="1">#REF!</definedName>
    <definedName name="BEx7D5RWKRS4W71J4NZ6ZSFHPKFT" localSheetId="10" hidden="1">#REF!</definedName>
    <definedName name="BEx7D5RWKRS4W71J4NZ6ZSFHPKFT" localSheetId="0" hidden="1">#REF!</definedName>
    <definedName name="BEx7D5RWKRS4W71J4NZ6ZSFHPKFT" localSheetId="6" hidden="1">#REF!</definedName>
    <definedName name="BEx7D5RWKRS4W71J4NZ6ZSFHPKFT" localSheetId="9" hidden="1">#REF!</definedName>
    <definedName name="BEx7D5RWKRS4W71J4NZ6ZSFHPKFT" localSheetId="8" hidden="1">#REF!</definedName>
    <definedName name="BEx7D5RWKRS4W71J4NZ6ZSFHPKFT" hidden="1">#REF!</definedName>
    <definedName name="BEx7D8H1TPOX1UN17QZYEV7Q58GA" localSheetId="7" hidden="1">#REF!</definedName>
    <definedName name="BEx7D8H1TPOX1UN17QZYEV7Q58GA" localSheetId="12" hidden="1">#REF!</definedName>
    <definedName name="BEx7D8H1TPOX1UN17QZYEV7Q58GA" localSheetId="10" hidden="1">#REF!</definedName>
    <definedName name="BEx7D8H1TPOX1UN17QZYEV7Q58GA" localSheetId="0" hidden="1">#REF!</definedName>
    <definedName name="BEx7D8H1TPOX1UN17QZYEV7Q58GA" localSheetId="6" hidden="1">#REF!</definedName>
    <definedName name="BEx7D8H1TPOX1UN17QZYEV7Q58GA" localSheetId="9" hidden="1">#REF!</definedName>
    <definedName name="BEx7D8H1TPOX1UN17QZYEV7Q58GA" localSheetId="8" hidden="1">#REF!</definedName>
    <definedName name="BEx7D8H1TPOX1UN17QZYEV7Q58GA" hidden="1">#REF!</definedName>
    <definedName name="BEx7DGF13H2074LRWFZQ45PZ6JPX" localSheetId="7" hidden="1">#REF!</definedName>
    <definedName name="BEx7DGF13H2074LRWFZQ45PZ6JPX" localSheetId="12" hidden="1">#REF!</definedName>
    <definedName name="BEx7DGF13H2074LRWFZQ45PZ6JPX" localSheetId="10" hidden="1">#REF!</definedName>
    <definedName name="BEx7DGF13H2074LRWFZQ45PZ6JPX" localSheetId="0" hidden="1">#REF!</definedName>
    <definedName name="BEx7DGF13H2074LRWFZQ45PZ6JPX" localSheetId="6" hidden="1">#REF!</definedName>
    <definedName name="BEx7DGF13H2074LRWFZQ45PZ6JPX" localSheetId="9" hidden="1">#REF!</definedName>
    <definedName name="BEx7DGF13H2074LRWFZQ45PZ6JPX" localSheetId="8" hidden="1">#REF!</definedName>
    <definedName name="BEx7DGF13H2074LRWFZQ45PZ6JPX" hidden="1">#REF!</definedName>
    <definedName name="BEx7DHBE0SOC5KXWWQ73WUDBRX8J" localSheetId="7" hidden="1">#REF!</definedName>
    <definedName name="BEx7DHBE0SOC5KXWWQ73WUDBRX8J" localSheetId="12" hidden="1">#REF!</definedName>
    <definedName name="BEx7DHBE0SOC5KXWWQ73WUDBRX8J" localSheetId="10" hidden="1">#REF!</definedName>
    <definedName name="BEx7DHBE0SOC5KXWWQ73WUDBRX8J" localSheetId="0" hidden="1">#REF!</definedName>
    <definedName name="BEx7DHBE0SOC5KXWWQ73WUDBRX8J" localSheetId="6" hidden="1">#REF!</definedName>
    <definedName name="BEx7DHBE0SOC5KXWWQ73WUDBRX8J" localSheetId="9" hidden="1">#REF!</definedName>
    <definedName name="BEx7DHBE0SOC5KXWWQ73WUDBRX8J" localSheetId="8" hidden="1">#REF!</definedName>
    <definedName name="BEx7DHBE0SOC5KXWWQ73WUDBRX8J" hidden="1">#REF!</definedName>
    <definedName name="BEx7DKWUXEDIISSX4GDD4YYT887F" localSheetId="7" hidden="1">#REF!</definedName>
    <definedName name="BEx7DKWUXEDIISSX4GDD4YYT887F" localSheetId="12" hidden="1">#REF!</definedName>
    <definedName name="BEx7DKWUXEDIISSX4GDD4YYT887F" localSheetId="10" hidden="1">#REF!</definedName>
    <definedName name="BEx7DKWUXEDIISSX4GDD4YYT887F" localSheetId="0" hidden="1">#REF!</definedName>
    <definedName name="BEx7DKWUXEDIISSX4GDD4YYT887F" localSheetId="6" hidden="1">#REF!</definedName>
    <definedName name="BEx7DKWUXEDIISSX4GDD4YYT887F" localSheetId="9" hidden="1">#REF!</definedName>
    <definedName name="BEx7DKWUXEDIISSX4GDD4YYT887F" localSheetId="8" hidden="1">#REF!</definedName>
    <definedName name="BEx7DKWUXEDIISSX4GDD4YYT887F" hidden="1">#REF!</definedName>
    <definedName name="BEx7DMUYR2HC26WW7AOB1TULERMB" localSheetId="7" hidden="1">#REF!</definedName>
    <definedName name="BEx7DMUYR2HC26WW7AOB1TULERMB" localSheetId="12" hidden="1">#REF!</definedName>
    <definedName name="BEx7DMUYR2HC26WW7AOB1TULERMB" localSheetId="10" hidden="1">#REF!</definedName>
    <definedName name="BEx7DMUYR2HC26WW7AOB1TULERMB" localSheetId="0" hidden="1">#REF!</definedName>
    <definedName name="BEx7DMUYR2HC26WW7AOB1TULERMB" localSheetId="6" hidden="1">#REF!</definedName>
    <definedName name="BEx7DMUYR2HC26WW7AOB1TULERMB" localSheetId="9" hidden="1">#REF!</definedName>
    <definedName name="BEx7DMUYR2HC26WW7AOB1TULERMB" localSheetId="8" hidden="1">#REF!</definedName>
    <definedName name="BEx7DMUYR2HC26WW7AOB1TULERMB" hidden="1">#REF!</definedName>
    <definedName name="BEx7DVJTRV44IMJIBFXELE67SZ7S" localSheetId="7" hidden="1">#REF!</definedName>
    <definedName name="BEx7DVJTRV44IMJIBFXELE67SZ7S" localSheetId="12" hidden="1">#REF!</definedName>
    <definedName name="BEx7DVJTRV44IMJIBFXELE67SZ7S" localSheetId="10" hidden="1">#REF!</definedName>
    <definedName name="BEx7DVJTRV44IMJIBFXELE67SZ7S" localSheetId="0" hidden="1">#REF!</definedName>
    <definedName name="BEx7DVJTRV44IMJIBFXELE67SZ7S" localSheetId="6" hidden="1">#REF!</definedName>
    <definedName name="BEx7DVJTRV44IMJIBFXELE67SZ7S" localSheetId="9" hidden="1">#REF!</definedName>
    <definedName name="BEx7DVJTRV44IMJIBFXELE67SZ7S" localSheetId="8" hidden="1">#REF!</definedName>
    <definedName name="BEx7DVJTRV44IMJIBFXELE67SZ7S" hidden="1">#REF!</definedName>
    <definedName name="BEx7DVUMFCI5INHMVFIJ44RTTSTT" localSheetId="7" hidden="1">#REF!</definedName>
    <definedName name="BEx7DVUMFCI5INHMVFIJ44RTTSTT" localSheetId="12" hidden="1">#REF!</definedName>
    <definedName name="BEx7DVUMFCI5INHMVFIJ44RTTSTT" localSheetId="10" hidden="1">#REF!</definedName>
    <definedName name="BEx7DVUMFCI5INHMVFIJ44RTTSTT" localSheetId="0" hidden="1">#REF!</definedName>
    <definedName name="BEx7DVUMFCI5INHMVFIJ44RTTSTT" localSheetId="6" hidden="1">#REF!</definedName>
    <definedName name="BEx7DVUMFCI5INHMVFIJ44RTTSTT" localSheetId="9" hidden="1">#REF!</definedName>
    <definedName name="BEx7DVUMFCI5INHMVFIJ44RTTSTT" localSheetId="8" hidden="1">#REF!</definedName>
    <definedName name="BEx7DVUMFCI5INHMVFIJ44RTTSTT" hidden="1">#REF!</definedName>
    <definedName name="BEx7E2QT2U8THYOKBPXONB1B47WH" localSheetId="7" hidden="1">#REF!</definedName>
    <definedName name="BEx7E2QT2U8THYOKBPXONB1B47WH" localSheetId="12" hidden="1">#REF!</definedName>
    <definedName name="BEx7E2QT2U8THYOKBPXONB1B47WH" localSheetId="10" hidden="1">#REF!</definedName>
    <definedName name="BEx7E2QT2U8THYOKBPXONB1B47WH" localSheetId="0" hidden="1">#REF!</definedName>
    <definedName name="BEx7E2QT2U8THYOKBPXONB1B47WH" localSheetId="6" hidden="1">#REF!</definedName>
    <definedName name="BEx7E2QT2U8THYOKBPXONB1B47WH" localSheetId="9" hidden="1">#REF!</definedName>
    <definedName name="BEx7E2QT2U8THYOKBPXONB1B47WH" localSheetId="8" hidden="1">#REF!</definedName>
    <definedName name="BEx7E2QT2U8THYOKBPXONB1B47WH" hidden="1">#REF!</definedName>
    <definedName name="BEx7E5QP7W6UKO74F5Y0VJ741HS5" localSheetId="7" hidden="1">#REF!</definedName>
    <definedName name="BEx7E5QP7W6UKO74F5Y0VJ741HS5" localSheetId="12" hidden="1">#REF!</definedName>
    <definedName name="BEx7E5QP7W6UKO74F5Y0VJ741HS5" localSheetId="10" hidden="1">#REF!</definedName>
    <definedName name="BEx7E5QP7W6UKO74F5Y0VJ741HS5" localSheetId="0" hidden="1">#REF!</definedName>
    <definedName name="BEx7E5QP7W6UKO74F5Y0VJ741HS5" localSheetId="6" hidden="1">#REF!</definedName>
    <definedName name="BEx7E5QP7W6UKO74F5Y0VJ741HS5" localSheetId="9" hidden="1">#REF!</definedName>
    <definedName name="BEx7E5QP7W6UKO74F5Y0VJ741HS5" localSheetId="8" hidden="1">#REF!</definedName>
    <definedName name="BEx7E5QP7W6UKO74F5Y0VJ741HS5" hidden="1">#REF!</definedName>
    <definedName name="BEx7E6N29HGH3I47AFB2DCS6MVS6" localSheetId="7" hidden="1">#REF!</definedName>
    <definedName name="BEx7E6N29HGH3I47AFB2DCS6MVS6" localSheetId="12" hidden="1">#REF!</definedName>
    <definedName name="BEx7E6N29HGH3I47AFB2DCS6MVS6" localSheetId="10" hidden="1">#REF!</definedName>
    <definedName name="BEx7E6N29HGH3I47AFB2DCS6MVS6" localSheetId="0" hidden="1">#REF!</definedName>
    <definedName name="BEx7E6N29HGH3I47AFB2DCS6MVS6" localSheetId="6" hidden="1">#REF!</definedName>
    <definedName name="BEx7E6N29HGH3I47AFB2DCS6MVS6" localSheetId="9" hidden="1">#REF!</definedName>
    <definedName name="BEx7E6N29HGH3I47AFB2DCS6MVS6" localSheetId="8" hidden="1">#REF!</definedName>
    <definedName name="BEx7E6N29HGH3I47AFB2DCS6MVS6" hidden="1">#REF!</definedName>
    <definedName name="BEx7EBA8IYHQKT7IQAOAML660SYA" localSheetId="7" hidden="1">#REF!</definedName>
    <definedName name="BEx7EBA8IYHQKT7IQAOAML660SYA" localSheetId="12" hidden="1">#REF!</definedName>
    <definedName name="BEx7EBA8IYHQKT7IQAOAML660SYA" localSheetId="10" hidden="1">#REF!</definedName>
    <definedName name="BEx7EBA8IYHQKT7IQAOAML660SYA" localSheetId="0" hidden="1">#REF!</definedName>
    <definedName name="BEx7EBA8IYHQKT7IQAOAML660SYA" localSheetId="6" hidden="1">#REF!</definedName>
    <definedName name="BEx7EBA8IYHQKT7IQAOAML660SYA" localSheetId="9" hidden="1">#REF!</definedName>
    <definedName name="BEx7EBA8IYHQKT7IQAOAML660SYA" localSheetId="8" hidden="1">#REF!</definedName>
    <definedName name="BEx7EBA8IYHQKT7IQAOAML660SYA" hidden="1">#REF!</definedName>
    <definedName name="BEx7EI6C8MCRZFEQYUBE5FSUTIHK" localSheetId="7" hidden="1">#REF!</definedName>
    <definedName name="BEx7EI6C8MCRZFEQYUBE5FSUTIHK" localSheetId="12" hidden="1">#REF!</definedName>
    <definedName name="BEx7EI6C8MCRZFEQYUBE5FSUTIHK" localSheetId="10" hidden="1">#REF!</definedName>
    <definedName name="BEx7EI6C8MCRZFEQYUBE5FSUTIHK" localSheetId="0" hidden="1">#REF!</definedName>
    <definedName name="BEx7EI6C8MCRZFEQYUBE5FSUTIHK" localSheetId="6" hidden="1">#REF!</definedName>
    <definedName name="BEx7EI6C8MCRZFEQYUBE5FSUTIHK" localSheetId="9" hidden="1">#REF!</definedName>
    <definedName name="BEx7EI6C8MCRZFEQYUBE5FSUTIHK" localSheetId="8" hidden="1">#REF!</definedName>
    <definedName name="BEx7EI6C8MCRZFEQYUBE5FSUTIHK" hidden="1">#REF!</definedName>
    <definedName name="BEx7EI6DL1Z6UWLFBXAKVGZTKHWJ" localSheetId="7" hidden="1">#REF!</definedName>
    <definedName name="BEx7EI6DL1Z6UWLFBXAKVGZTKHWJ" localSheetId="12" hidden="1">#REF!</definedName>
    <definedName name="BEx7EI6DL1Z6UWLFBXAKVGZTKHWJ" localSheetId="10" hidden="1">#REF!</definedName>
    <definedName name="BEx7EI6DL1Z6UWLFBXAKVGZTKHWJ" localSheetId="0" hidden="1">#REF!</definedName>
    <definedName name="BEx7EI6DL1Z6UWLFBXAKVGZTKHWJ" localSheetId="6" hidden="1">#REF!</definedName>
    <definedName name="BEx7EI6DL1Z6UWLFBXAKVGZTKHWJ" localSheetId="9" hidden="1">#REF!</definedName>
    <definedName name="BEx7EI6DL1Z6UWLFBXAKVGZTKHWJ" localSheetId="8" hidden="1">#REF!</definedName>
    <definedName name="BEx7EI6DL1Z6UWLFBXAKVGZTKHWJ" hidden="1">#REF!</definedName>
    <definedName name="BEx7EQKHX7GZYOLXRDU534TT4H64" localSheetId="7" hidden="1">#REF!</definedName>
    <definedName name="BEx7EQKHX7GZYOLXRDU534TT4H64" localSheetId="12" hidden="1">#REF!</definedName>
    <definedName name="BEx7EQKHX7GZYOLXRDU534TT4H64" localSheetId="10" hidden="1">#REF!</definedName>
    <definedName name="BEx7EQKHX7GZYOLXRDU534TT4H64" localSheetId="0" hidden="1">#REF!</definedName>
    <definedName name="BEx7EQKHX7GZYOLXRDU534TT4H64" localSheetId="6" hidden="1">#REF!</definedName>
    <definedName name="BEx7EQKHX7GZYOLXRDU534TT4H64" localSheetId="9" hidden="1">#REF!</definedName>
    <definedName name="BEx7EQKHX7GZYOLXRDU534TT4H64" localSheetId="8" hidden="1">#REF!</definedName>
    <definedName name="BEx7EQKHX7GZYOLXRDU534TT4H64" hidden="1">#REF!</definedName>
    <definedName name="BEx7ETV6L1TM7JSXJIGK3FC6RVZW" localSheetId="7" hidden="1">#REF!</definedName>
    <definedName name="BEx7ETV6L1TM7JSXJIGK3FC6RVZW" localSheetId="12" hidden="1">#REF!</definedName>
    <definedName name="BEx7ETV6L1TM7JSXJIGK3FC6RVZW" localSheetId="10" hidden="1">#REF!</definedName>
    <definedName name="BEx7ETV6L1TM7JSXJIGK3FC6RVZW" localSheetId="0" hidden="1">#REF!</definedName>
    <definedName name="BEx7ETV6L1TM7JSXJIGK3FC6RVZW" localSheetId="6" hidden="1">#REF!</definedName>
    <definedName name="BEx7ETV6L1TM7JSXJIGK3FC6RVZW" localSheetId="9" hidden="1">#REF!</definedName>
    <definedName name="BEx7ETV6L1TM7JSXJIGK3FC6RVZW" localSheetId="8" hidden="1">#REF!</definedName>
    <definedName name="BEx7ETV6L1TM7JSXJIGK3FC6RVZW" hidden="1">#REF!</definedName>
    <definedName name="BEx7EYYLHMBYQTH6I377FCQS7CSX" localSheetId="7" hidden="1">#REF!</definedName>
    <definedName name="BEx7EYYLHMBYQTH6I377FCQS7CSX" localSheetId="12" hidden="1">#REF!</definedName>
    <definedName name="BEx7EYYLHMBYQTH6I377FCQS7CSX" localSheetId="10" hidden="1">#REF!</definedName>
    <definedName name="BEx7EYYLHMBYQTH6I377FCQS7CSX" localSheetId="0" hidden="1">#REF!</definedName>
    <definedName name="BEx7EYYLHMBYQTH6I377FCQS7CSX" localSheetId="6" hidden="1">#REF!</definedName>
    <definedName name="BEx7EYYLHMBYQTH6I377FCQS7CSX" localSheetId="9" hidden="1">#REF!</definedName>
    <definedName name="BEx7EYYLHMBYQTH6I377FCQS7CSX" localSheetId="8" hidden="1">#REF!</definedName>
    <definedName name="BEx7EYYLHMBYQTH6I377FCQS7CSX" hidden="1">#REF!</definedName>
    <definedName name="BEx7FCLG1RYI2SNOU1Y2GQZNZSWA" localSheetId="7" hidden="1">#REF!</definedName>
    <definedName name="BEx7FCLG1RYI2SNOU1Y2GQZNZSWA" localSheetId="12" hidden="1">#REF!</definedName>
    <definedName name="BEx7FCLG1RYI2SNOU1Y2GQZNZSWA" localSheetId="10" hidden="1">#REF!</definedName>
    <definedName name="BEx7FCLG1RYI2SNOU1Y2GQZNZSWA" localSheetId="0" hidden="1">#REF!</definedName>
    <definedName name="BEx7FCLG1RYI2SNOU1Y2GQZNZSWA" localSheetId="6" hidden="1">#REF!</definedName>
    <definedName name="BEx7FCLG1RYI2SNOU1Y2GQZNZSWA" localSheetId="9" hidden="1">#REF!</definedName>
    <definedName name="BEx7FCLG1RYI2SNOU1Y2GQZNZSWA" localSheetId="8" hidden="1">#REF!</definedName>
    <definedName name="BEx7FCLG1RYI2SNOU1Y2GQZNZSWA" hidden="1">#REF!</definedName>
    <definedName name="BEx7FN32ZGWOAA4TTH79KINTDWR9" localSheetId="7" hidden="1">#REF!</definedName>
    <definedName name="BEx7FN32ZGWOAA4TTH79KINTDWR9" localSheetId="12" hidden="1">#REF!</definedName>
    <definedName name="BEx7FN32ZGWOAA4TTH79KINTDWR9" localSheetId="10" hidden="1">#REF!</definedName>
    <definedName name="BEx7FN32ZGWOAA4TTH79KINTDWR9" localSheetId="0" hidden="1">#REF!</definedName>
    <definedName name="BEx7FN32ZGWOAA4TTH79KINTDWR9" localSheetId="6" hidden="1">#REF!</definedName>
    <definedName name="BEx7FN32ZGWOAA4TTH79KINTDWR9" localSheetId="9" hidden="1">#REF!</definedName>
    <definedName name="BEx7FN32ZGWOAA4TTH79KINTDWR9" localSheetId="8" hidden="1">#REF!</definedName>
    <definedName name="BEx7FN32ZGWOAA4TTH79KINTDWR9" hidden="1">#REF!</definedName>
    <definedName name="BEx7FV0WJHXL6X5JNQ2ZX45PX49P" localSheetId="7" hidden="1">#REF!</definedName>
    <definedName name="BEx7FV0WJHXL6X5JNQ2ZX45PX49P" localSheetId="12" hidden="1">#REF!</definedName>
    <definedName name="BEx7FV0WJHXL6X5JNQ2ZX45PX49P" localSheetId="10" hidden="1">#REF!</definedName>
    <definedName name="BEx7FV0WJHXL6X5JNQ2ZX45PX49P" localSheetId="0" hidden="1">#REF!</definedName>
    <definedName name="BEx7FV0WJHXL6X5JNQ2ZX45PX49P" localSheetId="6" hidden="1">#REF!</definedName>
    <definedName name="BEx7FV0WJHXL6X5JNQ2ZX45PX49P" localSheetId="9" hidden="1">#REF!</definedName>
    <definedName name="BEx7FV0WJHXL6X5JNQ2ZX45PX49P" localSheetId="8" hidden="1">#REF!</definedName>
    <definedName name="BEx7FV0WJHXL6X5JNQ2ZX45PX49P" hidden="1">#REF!</definedName>
    <definedName name="BEx7G82CKM3NIY1PHNFK28M09PCH" localSheetId="7" hidden="1">#REF!</definedName>
    <definedName name="BEx7G82CKM3NIY1PHNFK28M09PCH" localSheetId="12" hidden="1">#REF!</definedName>
    <definedName name="BEx7G82CKM3NIY1PHNFK28M09PCH" localSheetId="10" hidden="1">#REF!</definedName>
    <definedName name="BEx7G82CKM3NIY1PHNFK28M09PCH" localSheetId="0" hidden="1">#REF!</definedName>
    <definedName name="BEx7G82CKM3NIY1PHNFK28M09PCH" localSheetId="6" hidden="1">#REF!</definedName>
    <definedName name="BEx7G82CKM3NIY1PHNFK28M09PCH" localSheetId="9" hidden="1">#REF!</definedName>
    <definedName name="BEx7G82CKM3NIY1PHNFK28M09PCH" localSheetId="8" hidden="1">#REF!</definedName>
    <definedName name="BEx7G82CKM3NIY1PHNFK28M09PCH" hidden="1">#REF!</definedName>
    <definedName name="BEx7GR3ENYWRXXS5IT0UMEGOLGUH" localSheetId="7" hidden="1">#REF!</definedName>
    <definedName name="BEx7GR3ENYWRXXS5IT0UMEGOLGUH" localSheetId="12" hidden="1">#REF!</definedName>
    <definedName name="BEx7GR3ENYWRXXS5IT0UMEGOLGUH" localSheetId="10" hidden="1">#REF!</definedName>
    <definedName name="BEx7GR3ENYWRXXS5IT0UMEGOLGUH" localSheetId="0" hidden="1">#REF!</definedName>
    <definedName name="BEx7GR3ENYWRXXS5IT0UMEGOLGUH" localSheetId="6" hidden="1">#REF!</definedName>
    <definedName name="BEx7GR3ENYWRXXS5IT0UMEGOLGUH" localSheetId="9" hidden="1">#REF!</definedName>
    <definedName name="BEx7GR3ENYWRXXS5IT0UMEGOLGUH" localSheetId="8" hidden="1">#REF!</definedName>
    <definedName name="BEx7GR3ENYWRXXS5IT0UMEGOLGUH" hidden="1">#REF!</definedName>
    <definedName name="BEx7GSAL6P7TASL8MB63RFST1LJL" localSheetId="7" hidden="1">#REF!</definedName>
    <definedName name="BEx7GSAL6P7TASL8MB63RFST1LJL" localSheetId="12" hidden="1">#REF!</definedName>
    <definedName name="BEx7GSAL6P7TASL8MB63RFST1LJL" localSheetId="10" hidden="1">#REF!</definedName>
    <definedName name="BEx7GSAL6P7TASL8MB63RFST1LJL" localSheetId="0" hidden="1">#REF!</definedName>
    <definedName name="BEx7GSAL6P7TASL8MB63RFST1LJL" localSheetId="6" hidden="1">#REF!</definedName>
    <definedName name="BEx7GSAL6P7TASL8MB63RFST1LJL" localSheetId="9" hidden="1">#REF!</definedName>
    <definedName name="BEx7GSAL6P7TASL8MB63RFST1LJL" localSheetId="8" hidden="1">#REF!</definedName>
    <definedName name="BEx7GSAL6P7TASL8MB63RFST1LJL" hidden="1">#REF!</definedName>
    <definedName name="BEx7H0JD6I5I8WQLLWOYWY5YWPQE" localSheetId="7" hidden="1">#REF!</definedName>
    <definedName name="BEx7H0JD6I5I8WQLLWOYWY5YWPQE" localSheetId="12" hidden="1">#REF!</definedName>
    <definedName name="BEx7H0JD6I5I8WQLLWOYWY5YWPQE" localSheetId="10" hidden="1">#REF!</definedName>
    <definedName name="BEx7H0JD6I5I8WQLLWOYWY5YWPQE" localSheetId="0" hidden="1">#REF!</definedName>
    <definedName name="BEx7H0JD6I5I8WQLLWOYWY5YWPQE" localSheetId="6" hidden="1">#REF!</definedName>
    <definedName name="BEx7H0JD6I5I8WQLLWOYWY5YWPQE" localSheetId="9" hidden="1">#REF!</definedName>
    <definedName name="BEx7H0JD6I5I8WQLLWOYWY5YWPQE" localSheetId="8" hidden="1">#REF!</definedName>
    <definedName name="BEx7H0JD6I5I8WQLLWOYWY5YWPQE" hidden="1">#REF!</definedName>
    <definedName name="BEx7H14XCXH7WEXEY1HVO53A6AGH" localSheetId="7" hidden="1">#REF!</definedName>
    <definedName name="BEx7H14XCXH7WEXEY1HVO53A6AGH" localSheetId="12" hidden="1">#REF!</definedName>
    <definedName name="BEx7H14XCXH7WEXEY1HVO53A6AGH" localSheetId="10" hidden="1">#REF!</definedName>
    <definedName name="BEx7H14XCXH7WEXEY1HVO53A6AGH" localSheetId="0" hidden="1">#REF!</definedName>
    <definedName name="BEx7H14XCXH7WEXEY1HVO53A6AGH" localSheetId="6" hidden="1">#REF!</definedName>
    <definedName name="BEx7H14XCXH7WEXEY1HVO53A6AGH" localSheetId="9" hidden="1">#REF!</definedName>
    <definedName name="BEx7H14XCXH7WEXEY1HVO53A6AGH" localSheetId="8" hidden="1">#REF!</definedName>
    <definedName name="BEx7H14XCXH7WEXEY1HVO53A6AGH" hidden="1">#REF!</definedName>
    <definedName name="BEx7HGVBEF4LEIF6RC14N3PSU461" localSheetId="7" hidden="1">#REF!</definedName>
    <definedName name="BEx7HGVBEF4LEIF6RC14N3PSU461" localSheetId="12" hidden="1">#REF!</definedName>
    <definedName name="BEx7HGVBEF4LEIF6RC14N3PSU461" localSheetId="10" hidden="1">#REF!</definedName>
    <definedName name="BEx7HGVBEF4LEIF6RC14N3PSU461" localSheetId="0" hidden="1">#REF!</definedName>
    <definedName name="BEx7HGVBEF4LEIF6RC14N3PSU461" localSheetId="6" hidden="1">#REF!</definedName>
    <definedName name="BEx7HGVBEF4LEIF6RC14N3PSU461" localSheetId="9" hidden="1">#REF!</definedName>
    <definedName name="BEx7HGVBEF4LEIF6RC14N3PSU461" localSheetId="8" hidden="1">#REF!</definedName>
    <definedName name="BEx7HGVBEF4LEIF6RC14N3PSU461" hidden="1">#REF!</definedName>
    <definedName name="BEx7HQ5T9FZ42QWS09UO4DT42Y0R" localSheetId="7" hidden="1">#REF!</definedName>
    <definedName name="BEx7HQ5T9FZ42QWS09UO4DT42Y0R" localSheetId="12" hidden="1">#REF!</definedName>
    <definedName name="BEx7HQ5T9FZ42QWS09UO4DT42Y0R" localSheetId="10" hidden="1">#REF!</definedName>
    <definedName name="BEx7HQ5T9FZ42QWS09UO4DT42Y0R" localSheetId="0" hidden="1">#REF!</definedName>
    <definedName name="BEx7HQ5T9FZ42QWS09UO4DT42Y0R" localSheetId="6" hidden="1">#REF!</definedName>
    <definedName name="BEx7HQ5T9FZ42QWS09UO4DT42Y0R" localSheetId="9" hidden="1">#REF!</definedName>
    <definedName name="BEx7HQ5T9FZ42QWS09UO4DT42Y0R" localSheetId="8" hidden="1">#REF!</definedName>
    <definedName name="BEx7HQ5T9FZ42QWS09UO4DT42Y0R" hidden="1">#REF!</definedName>
    <definedName name="BEx7HRCZE3CVGON1HV07MT5MNDZ3" localSheetId="7" hidden="1">#REF!</definedName>
    <definedName name="BEx7HRCZE3CVGON1HV07MT5MNDZ3" localSheetId="12" hidden="1">#REF!</definedName>
    <definedName name="BEx7HRCZE3CVGON1HV07MT5MNDZ3" localSheetId="10" hidden="1">#REF!</definedName>
    <definedName name="BEx7HRCZE3CVGON1HV07MT5MNDZ3" localSheetId="0" hidden="1">#REF!</definedName>
    <definedName name="BEx7HRCZE3CVGON1HV07MT5MNDZ3" localSheetId="6" hidden="1">#REF!</definedName>
    <definedName name="BEx7HRCZE3CVGON1HV07MT5MNDZ3" localSheetId="9" hidden="1">#REF!</definedName>
    <definedName name="BEx7HRCZE3CVGON1HV07MT5MNDZ3" localSheetId="8" hidden="1">#REF!</definedName>
    <definedName name="BEx7HRCZE3CVGON1HV07MT5MNDZ3" hidden="1">#REF!</definedName>
    <definedName name="BEx7HWGE2CANG5M17X4C8YNC3N8F" localSheetId="7" hidden="1">#REF!</definedName>
    <definedName name="BEx7HWGE2CANG5M17X4C8YNC3N8F" localSheetId="12" hidden="1">#REF!</definedName>
    <definedName name="BEx7HWGE2CANG5M17X4C8YNC3N8F" localSheetId="10" hidden="1">#REF!</definedName>
    <definedName name="BEx7HWGE2CANG5M17X4C8YNC3N8F" localSheetId="0" hidden="1">#REF!</definedName>
    <definedName name="BEx7HWGE2CANG5M17X4C8YNC3N8F" localSheetId="6" hidden="1">#REF!</definedName>
    <definedName name="BEx7HWGE2CANG5M17X4C8YNC3N8F" localSheetId="9" hidden="1">#REF!</definedName>
    <definedName name="BEx7HWGE2CANG5M17X4C8YNC3N8F" localSheetId="8" hidden="1">#REF!</definedName>
    <definedName name="BEx7HWGE2CANG5M17X4C8YNC3N8F" hidden="1">#REF!</definedName>
    <definedName name="BEx7IB54GU5UCTJS549UBDW43EJL" localSheetId="7" hidden="1">#REF!</definedName>
    <definedName name="BEx7IB54GU5UCTJS549UBDW43EJL" localSheetId="12" hidden="1">#REF!</definedName>
    <definedName name="BEx7IB54GU5UCTJS549UBDW43EJL" localSheetId="10" hidden="1">#REF!</definedName>
    <definedName name="BEx7IB54GU5UCTJS549UBDW43EJL" localSheetId="0" hidden="1">#REF!</definedName>
    <definedName name="BEx7IB54GU5UCTJS549UBDW43EJL" localSheetId="6" hidden="1">#REF!</definedName>
    <definedName name="BEx7IB54GU5UCTJS549UBDW43EJL" localSheetId="9" hidden="1">#REF!</definedName>
    <definedName name="BEx7IB54GU5UCTJS549UBDW43EJL" localSheetId="8" hidden="1">#REF!</definedName>
    <definedName name="BEx7IB54GU5UCTJS549UBDW43EJL" hidden="1">#REF!</definedName>
    <definedName name="BEx7IBVYN47SFZIA0K4MDKQZNN9V" localSheetId="7" hidden="1">#REF!</definedName>
    <definedName name="BEx7IBVYN47SFZIA0K4MDKQZNN9V" localSheetId="12" hidden="1">#REF!</definedName>
    <definedName name="BEx7IBVYN47SFZIA0K4MDKQZNN9V" localSheetId="10" hidden="1">#REF!</definedName>
    <definedName name="BEx7IBVYN47SFZIA0K4MDKQZNN9V" localSheetId="0" hidden="1">#REF!</definedName>
    <definedName name="BEx7IBVYN47SFZIA0K4MDKQZNN9V" localSheetId="6" hidden="1">#REF!</definedName>
    <definedName name="BEx7IBVYN47SFZIA0K4MDKQZNN9V" localSheetId="9" hidden="1">#REF!</definedName>
    <definedName name="BEx7IBVYN47SFZIA0K4MDKQZNN9V" localSheetId="8" hidden="1">#REF!</definedName>
    <definedName name="BEx7IBVYN47SFZIA0K4MDKQZNN9V" hidden="1">#REF!</definedName>
    <definedName name="BEx7IGOMJB39HUONENRXTK1MFHGE" localSheetId="7" hidden="1">#REF!</definedName>
    <definedName name="BEx7IGOMJB39HUONENRXTK1MFHGE" localSheetId="12" hidden="1">#REF!</definedName>
    <definedName name="BEx7IGOMJB39HUONENRXTK1MFHGE" localSheetId="10" hidden="1">#REF!</definedName>
    <definedName name="BEx7IGOMJB39HUONENRXTK1MFHGE" localSheetId="0" hidden="1">#REF!</definedName>
    <definedName name="BEx7IGOMJB39HUONENRXTK1MFHGE" localSheetId="6" hidden="1">#REF!</definedName>
    <definedName name="BEx7IGOMJB39HUONENRXTK1MFHGE" localSheetId="9" hidden="1">#REF!</definedName>
    <definedName name="BEx7IGOMJB39HUONENRXTK1MFHGE" localSheetId="8" hidden="1">#REF!</definedName>
    <definedName name="BEx7IGOMJB39HUONENRXTK1MFHGE" hidden="1">#REF!</definedName>
    <definedName name="BEx7ISO6LTCYYDK0J6IN4PG2P6SW" localSheetId="7" hidden="1">#REF!</definedName>
    <definedName name="BEx7ISO6LTCYYDK0J6IN4PG2P6SW" localSheetId="12" hidden="1">#REF!</definedName>
    <definedName name="BEx7ISO6LTCYYDK0J6IN4PG2P6SW" localSheetId="10" hidden="1">#REF!</definedName>
    <definedName name="BEx7ISO6LTCYYDK0J6IN4PG2P6SW" localSheetId="0" hidden="1">#REF!</definedName>
    <definedName name="BEx7ISO6LTCYYDK0J6IN4PG2P6SW" localSheetId="6" hidden="1">#REF!</definedName>
    <definedName name="BEx7ISO6LTCYYDK0J6IN4PG2P6SW" localSheetId="9" hidden="1">#REF!</definedName>
    <definedName name="BEx7ISO6LTCYYDK0J6IN4PG2P6SW" localSheetId="8" hidden="1">#REF!</definedName>
    <definedName name="BEx7ISO6LTCYYDK0J6IN4PG2P6SW" hidden="1">#REF!</definedName>
    <definedName name="BEx7IV2IJ5WT7UC0UG7WP0WF2JZI" localSheetId="7" hidden="1">#REF!</definedName>
    <definedName name="BEx7IV2IJ5WT7UC0UG7WP0WF2JZI" localSheetId="12" hidden="1">#REF!</definedName>
    <definedName name="BEx7IV2IJ5WT7UC0UG7WP0WF2JZI" localSheetId="10" hidden="1">#REF!</definedName>
    <definedName name="BEx7IV2IJ5WT7UC0UG7WP0WF2JZI" localSheetId="0" hidden="1">#REF!</definedName>
    <definedName name="BEx7IV2IJ5WT7UC0UG7WP0WF2JZI" localSheetId="6" hidden="1">#REF!</definedName>
    <definedName name="BEx7IV2IJ5WT7UC0UG7WP0WF2JZI" localSheetId="9" hidden="1">#REF!</definedName>
    <definedName name="BEx7IV2IJ5WT7UC0UG7WP0WF2JZI" localSheetId="8" hidden="1">#REF!</definedName>
    <definedName name="BEx7IV2IJ5WT7UC0UG7WP0WF2JZI" hidden="1">#REF!</definedName>
    <definedName name="BEx7IXGU74GE5E4S6W4Z13AR092Y" localSheetId="7" hidden="1">#REF!</definedName>
    <definedName name="BEx7IXGU74GE5E4S6W4Z13AR092Y" localSheetId="12" hidden="1">#REF!</definedName>
    <definedName name="BEx7IXGU74GE5E4S6W4Z13AR092Y" localSheetId="10" hidden="1">#REF!</definedName>
    <definedName name="BEx7IXGU74GE5E4S6W4Z13AR092Y" localSheetId="0" hidden="1">#REF!</definedName>
    <definedName name="BEx7IXGU74GE5E4S6W4Z13AR092Y" localSheetId="6" hidden="1">#REF!</definedName>
    <definedName name="BEx7IXGU74GE5E4S6W4Z13AR092Y" localSheetId="9" hidden="1">#REF!</definedName>
    <definedName name="BEx7IXGU74GE5E4S6W4Z13AR092Y" localSheetId="8" hidden="1">#REF!</definedName>
    <definedName name="BEx7IXGU74GE5E4S6W4Z13AR092Y" hidden="1">#REF!</definedName>
    <definedName name="BEx7J4YL8Q3BI1MLH16YYQ18IJRD" localSheetId="7" hidden="1">#REF!</definedName>
    <definedName name="BEx7J4YL8Q3BI1MLH16YYQ18IJRD" localSheetId="12" hidden="1">#REF!</definedName>
    <definedName name="BEx7J4YL8Q3BI1MLH16YYQ18IJRD" localSheetId="10" hidden="1">#REF!</definedName>
    <definedName name="BEx7J4YL8Q3BI1MLH16YYQ18IJRD" localSheetId="0" hidden="1">#REF!</definedName>
    <definedName name="BEx7J4YL8Q3BI1MLH16YYQ18IJRD" localSheetId="6" hidden="1">#REF!</definedName>
    <definedName name="BEx7J4YL8Q3BI1MLH16YYQ18IJRD" localSheetId="9" hidden="1">#REF!</definedName>
    <definedName name="BEx7J4YL8Q3BI1MLH16YYQ18IJRD" localSheetId="8" hidden="1">#REF!</definedName>
    <definedName name="BEx7J4YL8Q3BI1MLH16YYQ18IJRD" hidden="1">#REF!</definedName>
    <definedName name="BEx7J5K5QVUOXI6A663KUWL6PO3O" localSheetId="7" hidden="1">#REF!</definedName>
    <definedName name="BEx7J5K5QVUOXI6A663KUWL6PO3O" localSheetId="12" hidden="1">#REF!</definedName>
    <definedName name="BEx7J5K5QVUOXI6A663KUWL6PO3O" localSheetId="10" hidden="1">#REF!</definedName>
    <definedName name="BEx7J5K5QVUOXI6A663KUWL6PO3O" localSheetId="0" hidden="1">#REF!</definedName>
    <definedName name="BEx7J5K5QVUOXI6A663KUWL6PO3O" localSheetId="6" hidden="1">#REF!</definedName>
    <definedName name="BEx7J5K5QVUOXI6A663KUWL6PO3O" localSheetId="9" hidden="1">#REF!</definedName>
    <definedName name="BEx7J5K5QVUOXI6A663KUWL6PO3O" localSheetId="8" hidden="1">#REF!</definedName>
    <definedName name="BEx7J5K5QVUOXI6A663KUWL6PO3O" hidden="1">#REF!</definedName>
    <definedName name="BEx7JH3HGBPI07OHZ5LFYK0UFZQR" localSheetId="7" hidden="1">#REF!</definedName>
    <definedName name="BEx7JH3HGBPI07OHZ5LFYK0UFZQR" localSheetId="12" hidden="1">#REF!</definedName>
    <definedName name="BEx7JH3HGBPI07OHZ5LFYK0UFZQR" localSheetId="10" hidden="1">#REF!</definedName>
    <definedName name="BEx7JH3HGBPI07OHZ5LFYK0UFZQR" localSheetId="0" hidden="1">#REF!</definedName>
    <definedName name="BEx7JH3HGBPI07OHZ5LFYK0UFZQR" localSheetId="6" hidden="1">#REF!</definedName>
    <definedName name="BEx7JH3HGBPI07OHZ5LFYK0UFZQR" localSheetId="9" hidden="1">#REF!</definedName>
    <definedName name="BEx7JH3HGBPI07OHZ5LFYK0UFZQR" localSheetId="8" hidden="1">#REF!</definedName>
    <definedName name="BEx7JH3HGBPI07OHZ5LFYK0UFZQR" hidden="1">#REF!</definedName>
    <definedName name="BEx7JRL3MHRMVLQF3EN15MXRPN68" localSheetId="7" hidden="1">#REF!</definedName>
    <definedName name="BEx7JRL3MHRMVLQF3EN15MXRPN68" localSheetId="12" hidden="1">#REF!</definedName>
    <definedName name="BEx7JRL3MHRMVLQF3EN15MXRPN68" localSheetId="10" hidden="1">#REF!</definedName>
    <definedName name="BEx7JRL3MHRMVLQF3EN15MXRPN68" localSheetId="0" hidden="1">#REF!</definedName>
    <definedName name="BEx7JRL3MHRMVLQF3EN15MXRPN68" localSheetId="6" hidden="1">#REF!</definedName>
    <definedName name="BEx7JRL3MHRMVLQF3EN15MXRPN68" localSheetId="9" hidden="1">#REF!</definedName>
    <definedName name="BEx7JRL3MHRMVLQF3EN15MXRPN68" localSheetId="8" hidden="1">#REF!</definedName>
    <definedName name="BEx7JRL3MHRMVLQF3EN15MXRPN68" hidden="1">#REF!</definedName>
    <definedName name="BEx7JV194190CNM6WWGQ3UBJ3CHH" localSheetId="7" hidden="1">#REF!</definedName>
    <definedName name="BEx7JV194190CNM6WWGQ3UBJ3CHH" localSheetId="12" hidden="1">#REF!</definedName>
    <definedName name="BEx7JV194190CNM6WWGQ3UBJ3CHH" localSheetId="10" hidden="1">#REF!</definedName>
    <definedName name="BEx7JV194190CNM6WWGQ3UBJ3CHH" localSheetId="0" hidden="1">#REF!</definedName>
    <definedName name="BEx7JV194190CNM6WWGQ3UBJ3CHH" localSheetId="6" hidden="1">#REF!</definedName>
    <definedName name="BEx7JV194190CNM6WWGQ3UBJ3CHH" localSheetId="9" hidden="1">#REF!</definedName>
    <definedName name="BEx7JV194190CNM6WWGQ3UBJ3CHH" localSheetId="8" hidden="1">#REF!</definedName>
    <definedName name="BEx7JV194190CNM6WWGQ3UBJ3CHH" hidden="1">#REF!</definedName>
    <definedName name="BEx7JZJ4AE8AGMWPK3XPBTBUBZ48" localSheetId="7" hidden="1">#REF!</definedName>
    <definedName name="BEx7JZJ4AE8AGMWPK3XPBTBUBZ48" localSheetId="12" hidden="1">#REF!</definedName>
    <definedName name="BEx7JZJ4AE8AGMWPK3XPBTBUBZ48" localSheetId="10" hidden="1">#REF!</definedName>
    <definedName name="BEx7JZJ4AE8AGMWPK3XPBTBUBZ48" localSheetId="0" hidden="1">#REF!</definedName>
    <definedName name="BEx7JZJ4AE8AGMWPK3XPBTBUBZ48" localSheetId="6" hidden="1">#REF!</definedName>
    <definedName name="BEx7JZJ4AE8AGMWPK3XPBTBUBZ48" localSheetId="9" hidden="1">#REF!</definedName>
    <definedName name="BEx7JZJ4AE8AGMWPK3XPBTBUBZ48" localSheetId="8" hidden="1">#REF!</definedName>
    <definedName name="BEx7JZJ4AE8AGMWPK3XPBTBUBZ48" hidden="1">#REF!</definedName>
    <definedName name="BEx7K7GZ607XQOGB81A1HINBTGOZ" localSheetId="7" hidden="1">#REF!</definedName>
    <definedName name="BEx7K7GZ607XQOGB81A1HINBTGOZ" localSheetId="12" hidden="1">#REF!</definedName>
    <definedName name="BEx7K7GZ607XQOGB81A1HINBTGOZ" localSheetId="10" hidden="1">#REF!</definedName>
    <definedName name="BEx7K7GZ607XQOGB81A1HINBTGOZ" localSheetId="0" hidden="1">#REF!</definedName>
    <definedName name="BEx7K7GZ607XQOGB81A1HINBTGOZ" localSheetId="6" hidden="1">#REF!</definedName>
    <definedName name="BEx7K7GZ607XQOGB81A1HINBTGOZ" localSheetId="9" hidden="1">#REF!</definedName>
    <definedName name="BEx7K7GZ607XQOGB81A1HINBTGOZ" localSheetId="8" hidden="1">#REF!</definedName>
    <definedName name="BEx7K7GZ607XQOGB81A1HINBTGOZ" hidden="1">#REF!</definedName>
    <definedName name="BEx7KEYPBDXSNROH8M6CDCBN6B50" localSheetId="7" hidden="1">#REF!</definedName>
    <definedName name="BEx7KEYPBDXSNROH8M6CDCBN6B50" localSheetId="12" hidden="1">#REF!</definedName>
    <definedName name="BEx7KEYPBDXSNROH8M6CDCBN6B50" localSheetId="10" hidden="1">#REF!</definedName>
    <definedName name="BEx7KEYPBDXSNROH8M6CDCBN6B50" localSheetId="0" hidden="1">#REF!</definedName>
    <definedName name="BEx7KEYPBDXSNROH8M6CDCBN6B50" localSheetId="6" hidden="1">#REF!</definedName>
    <definedName name="BEx7KEYPBDXSNROH8M6CDCBN6B50" localSheetId="9" hidden="1">#REF!</definedName>
    <definedName name="BEx7KEYPBDXSNROH8M6CDCBN6B50" localSheetId="8" hidden="1">#REF!</definedName>
    <definedName name="BEx7KEYPBDXSNROH8M6CDCBN6B50" hidden="1">#REF!</definedName>
    <definedName name="BEx7KH7PZ0A6FSWA4LAN2CMZ0WSF" localSheetId="7" hidden="1">#REF!</definedName>
    <definedName name="BEx7KH7PZ0A6FSWA4LAN2CMZ0WSF" localSheetId="12" hidden="1">#REF!</definedName>
    <definedName name="BEx7KH7PZ0A6FSWA4LAN2CMZ0WSF" localSheetId="10" hidden="1">#REF!</definedName>
    <definedName name="BEx7KH7PZ0A6FSWA4LAN2CMZ0WSF" localSheetId="0" hidden="1">#REF!</definedName>
    <definedName name="BEx7KH7PZ0A6FSWA4LAN2CMZ0WSF" localSheetId="6" hidden="1">#REF!</definedName>
    <definedName name="BEx7KH7PZ0A6FSWA4LAN2CMZ0WSF" localSheetId="9" hidden="1">#REF!</definedName>
    <definedName name="BEx7KH7PZ0A6FSWA4LAN2CMZ0WSF" localSheetId="8" hidden="1">#REF!</definedName>
    <definedName name="BEx7KH7PZ0A6FSWA4LAN2CMZ0WSF" hidden="1">#REF!</definedName>
    <definedName name="BEx7KNCTL6VMNQP4MFMHOMV1WI1Y" localSheetId="7" hidden="1">#REF!</definedName>
    <definedName name="BEx7KNCTL6VMNQP4MFMHOMV1WI1Y" localSheetId="12" hidden="1">#REF!</definedName>
    <definedName name="BEx7KNCTL6VMNQP4MFMHOMV1WI1Y" localSheetId="10" hidden="1">#REF!</definedName>
    <definedName name="BEx7KNCTL6VMNQP4MFMHOMV1WI1Y" localSheetId="0" hidden="1">#REF!</definedName>
    <definedName name="BEx7KNCTL6VMNQP4MFMHOMV1WI1Y" localSheetId="6" hidden="1">#REF!</definedName>
    <definedName name="BEx7KNCTL6VMNQP4MFMHOMV1WI1Y" localSheetId="9" hidden="1">#REF!</definedName>
    <definedName name="BEx7KNCTL6VMNQP4MFMHOMV1WI1Y" localSheetId="8" hidden="1">#REF!</definedName>
    <definedName name="BEx7KNCTL6VMNQP4MFMHOMV1WI1Y" hidden="1">#REF!</definedName>
    <definedName name="BEx7KSAS8BZT6H8OQCZ5DNSTMO07" localSheetId="7" hidden="1">#REF!</definedName>
    <definedName name="BEx7KSAS8BZT6H8OQCZ5DNSTMO07" localSheetId="12" hidden="1">#REF!</definedName>
    <definedName name="BEx7KSAS8BZT6H8OQCZ5DNSTMO07" localSheetId="10" hidden="1">#REF!</definedName>
    <definedName name="BEx7KSAS8BZT6H8OQCZ5DNSTMO07" localSheetId="0" hidden="1">#REF!</definedName>
    <definedName name="BEx7KSAS8BZT6H8OQCZ5DNSTMO07" localSheetId="6" hidden="1">#REF!</definedName>
    <definedName name="BEx7KSAS8BZT6H8OQCZ5DNSTMO07" localSheetId="9" hidden="1">#REF!</definedName>
    <definedName name="BEx7KSAS8BZT6H8OQCZ5DNSTMO07" localSheetId="8" hidden="1">#REF!</definedName>
    <definedName name="BEx7KSAS8BZT6H8OQCZ5DNSTMO07" hidden="1">#REF!</definedName>
    <definedName name="BEx7KWHTBD21COXVI4HNEQH0Z3L8" localSheetId="7" hidden="1">#REF!</definedName>
    <definedName name="BEx7KWHTBD21COXVI4HNEQH0Z3L8" localSheetId="12" hidden="1">#REF!</definedName>
    <definedName name="BEx7KWHTBD21COXVI4HNEQH0Z3L8" localSheetId="10" hidden="1">#REF!</definedName>
    <definedName name="BEx7KWHTBD21COXVI4HNEQH0Z3L8" localSheetId="0" hidden="1">#REF!</definedName>
    <definedName name="BEx7KWHTBD21COXVI4HNEQH0Z3L8" localSheetId="6" hidden="1">#REF!</definedName>
    <definedName name="BEx7KWHTBD21COXVI4HNEQH0Z3L8" localSheetId="9" hidden="1">#REF!</definedName>
    <definedName name="BEx7KWHTBD21COXVI4HNEQH0Z3L8" localSheetId="8" hidden="1">#REF!</definedName>
    <definedName name="BEx7KWHTBD21COXVI4HNEQH0Z3L8" hidden="1">#REF!</definedName>
    <definedName name="BEx7KXUGRMRSUXCM97Z7VRZQ9JH2" localSheetId="7" hidden="1">#REF!</definedName>
    <definedName name="BEx7KXUGRMRSUXCM97Z7VRZQ9JH2" localSheetId="12" hidden="1">#REF!</definedName>
    <definedName name="BEx7KXUGRMRSUXCM97Z7VRZQ9JH2" localSheetId="10" hidden="1">#REF!</definedName>
    <definedName name="BEx7KXUGRMRSUXCM97Z7VRZQ9JH2" localSheetId="0" hidden="1">#REF!</definedName>
    <definedName name="BEx7KXUGRMRSUXCM97Z7VRZQ9JH2" localSheetId="6" hidden="1">#REF!</definedName>
    <definedName name="BEx7KXUGRMRSUXCM97Z7VRZQ9JH2" localSheetId="9" hidden="1">#REF!</definedName>
    <definedName name="BEx7KXUGRMRSUXCM97Z7VRZQ9JH2" localSheetId="8" hidden="1">#REF!</definedName>
    <definedName name="BEx7KXUGRMRSUXCM97Z7VRZQ9JH2" hidden="1">#REF!</definedName>
    <definedName name="BEx7L5C6U8MP6IZ67BD649WQYJEK" localSheetId="7" hidden="1">#REF!</definedName>
    <definedName name="BEx7L5C6U8MP6IZ67BD649WQYJEK" localSheetId="12" hidden="1">#REF!</definedName>
    <definedName name="BEx7L5C6U8MP6IZ67BD649WQYJEK" localSheetId="10" hidden="1">#REF!</definedName>
    <definedName name="BEx7L5C6U8MP6IZ67BD649WQYJEK" localSheetId="0" hidden="1">#REF!</definedName>
    <definedName name="BEx7L5C6U8MP6IZ67BD649WQYJEK" localSheetId="6" hidden="1">#REF!</definedName>
    <definedName name="BEx7L5C6U8MP6IZ67BD649WQYJEK" localSheetId="9" hidden="1">#REF!</definedName>
    <definedName name="BEx7L5C6U8MP6IZ67BD649WQYJEK" localSheetId="8" hidden="1">#REF!</definedName>
    <definedName name="BEx7L5C6U8MP6IZ67BD649WQYJEK" hidden="1">#REF!</definedName>
    <definedName name="BEx7L8HEYEVTATR0OG5JJO647KNI" localSheetId="7" hidden="1">#REF!</definedName>
    <definedName name="BEx7L8HEYEVTATR0OG5JJO647KNI" localSheetId="12" hidden="1">#REF!</definedName>
    <definedName name="BEx7L8HEYEVTATR0OG5JJO647KNI" localSheetId="10" hidden="1">#REF!</definedName>
    <definedName name="BEx7L8HEYEVTATR0OG5JJO647KNI" localSheetId="0" hidden="1">#REF!</definedName>
    <definedName name="BEx7L8HEYEVTATR0OG5JJO647KNI" localSheetId="6" hidden="1">#REF!</definedName>
    <definedName name="BEx7L8HEYEVTATR0OG5JJO647KNI" localSheetId="9" hidden="1">#REF!</definedName>
    <definedName name="BEx7L8HEYEVTATR0OG5JJO647KNI" localSheetId="8" hidden="1">#REF!</definedName>
    <definedName name="BEx7L8HEYEVTATR0OG5JJO647KNI" hidden="1">#REF!</definedName>
    <definedName name="BEx7L8XOV64OMS15ZFURFEUXLMWF" localSheetId="7" hidden="1">#REF!</definedName>
    <definedName name="BEx7L8XOV64OMS15ZFURFEUXLMWF" localSheetId="12" hidden="1">#REF!</definedName>
    <definedName name="BEx7L8XOV64OMS15ZFURFEUXLMWF" localSheetId="10" hidden="1">#REF!</definedName>
    <definedName name="BEx7L8XOV64OMS15ZFURFEUXLMWF" localSheetId="0" hidden="1">#REF!</definedName>
    <definedName name="BEx7L8XOV64OMS15ZFURFEUXLMWF" localSheetId="6" hidden="1">#REF!</definedName>
    <definedName name="BEx7L8XOV64OMS15ZFURFEUXLMWF" localSheetId="9" hidden="1">#REF!</definedName>
    <definedName name="BEx7L8XOV64OMS15ZFURFEUXLMWF" localSheetId="8" hidden="1">#REF!</definedName>
    <definedName name="BEx7L8XOV64OMS15ZFURFEUXLMWF" hidden="1">#REF!</definedName>
    <definedName name="BEx7LPF478MRAYB9TQ6LDML6O3BY" localSheetId="7" hidden="1">#REF!</definedName>
    <definedName name="BEx7LPF478MRAYB9TQ6LDML6O3BY" localSheetId="12" hidden="1">#REF!</definedName>
    <definedName name="BEx7LPF478MRAYB9TQ6LDML6O3BY" localSheetId="10" hidden="1">#REF!</definedName>
    <definedName name="BEx7LPF478MRAYB9TQ6LDML6O3BY" localSheetId="0" hidden="1">#REF!</definedName>
    <definedName name="BEx7LPF478MRAYB9TQ6LDML6O3BY" localSheetId="6" hidden="1">#REF!</definedName>
    <definedName name="BEx7LPF478MRAYB9TQ6LDML6O3BY" localSheetId="9" hidden="1">#REF!</definedName>
    <definedName name="BEx7LPF478MRAYB9TQ6LDML6O3BY" localSheetId="8" hidden="1">#REF!</definedName>
    <definedName name="BEx7LPF478MRAYB9TQ6LDML6O3BY" hidden="1">#REF!</definedName>
    <definedName name="BEx7LPV780NFCG1VX4EKJ29YXOLZ" localSheetId="7" hidden="1">#REF!</definedName>
    <definedName name="BEx7LPV780NFCG1VX4EKJ29YXOLZ" localSheetId="12" hidden="1">#REF!</definedName>
    <definedName name="BEx7LPV780NFCG1VX4EKJ29YXOLZ" localSheetId="10" hidden="1">#REF!</definedName>
    <definedName name="BEx7LPV780NFCG1VX4EKJ29YXOLZ" localSheetId="0" hidden="1">#REF!</definedName>
    <definedName name="BEx7LPV780NFCG1VX4EKJ29YXOLZ" localSheetId="6" hidden="1">#REF!</definedName>
    <definedName name="BEx7LPV780NFCG1VX4EKJ29YXOLZ" localSheetId="9" hidden="1">#REF!</definedName>
    <definedName name="BEx7LPV780NFCG1VX4EKJ29YXOLZ" localSheetId="8" hidden="1">#REF!</definedName>
    <definedName name="BEx7LPV780NFCG1VX4EKJ29YXOLZ" hidden="1">#REF!</definedName>
    <definedName name="BEx7LQ0PD30NJWOAYKPEYHM9J83B" localSheetId="7" hidden="1">#REF!</definedName>
    <definedName name="BEx7LQ0PD30NJWOAYKPEYHM9J83B" localSheetId="12" hidden="1">#REF!</definedName>
    <definedName name="BEx7LQ0PD30NJWOAYKPEYHM9J83B" localSheetId="10" hidden="1">#REF!</definedName>
    <definedName name="BEx7LQ0PD30NJWOAYKPEYHM9J83B" localSheetId="0" hidden="1">#REF!</definedName>
    <definedName name="BEx7LQ0PD30NJWOAYKPEYHM9J83B" localSheetId="6" hidden="1">#REF!</definedName>
    <definedName name="BEx7LQ0PD30NJWOAYKPEYHM9J83B" localSheetId="9" hidden="1">#REF!</definedName>
    <definedName name="BEx7LQ0PD30NJWOAYKPEYHM9J83B" localSheetId="8" hidden="1">#REF!</definedName>
    <definedName name="BEx7LQ0PD30NJWOAYKPEYHM9J83B" hidden="1">#REF!</definedName>
    <definedName name="BEx7M4EKEDHZ1ZZ91NDLSUNPUFPZ" localSheetId="7" hidden="1">#REF!</definedName>
    <definedName name="BEx7M4EKEDHZ1ZZ91NDLSUNPUFPZ" localSheetId="12" hidden="1">#REF!</definedName>
    <definedName name="BEx7M4EKEDHZ1ZZ91NDLSUNPUFPZ" localSheetId="10" hidden="1">#REF!</definedName>
    <definedName name="BEx7M4EKEDHZ1ZZ91NDLSUNPUFPZ" localSheetId="0" hidden="1">#REF!</definedName>
    <definedName name="BEx7M4EKEDHZ1ZZ91NDLSUNPUFPZ" localSheetId="6" hidden="1">#REF!</definedName>
    <definedName name="BEx7M4EKEDHZ1ZZ91NDLSUNPUFPZ" localSheetId="9" hidden="1">#REF!</definedName>
    <definedName name="BEx7M4EKEDHZ1ZZ91NDLSUNPUFPZ" localSheetId="8" hidden="1">#REF!</definedName>
    <definedName name="BEx7M4EKEDHZ1ZZ91NDLSUNPUFPZ" hidden="1">#REF!</definedName>
    <definedName name="BEx7MAUI1JJFDIJGDW4RWY5384LY" localSheetId="7" hidden="1">#REF!</definedName>
    <definedName name="BEx7MAUI1JJFDIJGDW4RWY5384LY" localSheetId="12" hidden="1">#REF!</definedName>
    <definedName name="BEx7MAUI1JJFDIJGDW4RWY5384LY" localSheetId="10" hidden="1">#REF!</definedName>
    <definedName name="BEx7MAUI1JJFDIJGDW4RWY5384LY" localSheetId="0" hidden="1">#REF!</definedName>
    <definedName name="BEx7MAUI1JJFDIJGDW4RWY5384LY" localSheetId="6" hidden="1">#REF!</definedName>
    <definedName name="BEx7MAUI1JJFDIJGDW4RWY5384LY" localSheetId="9" hidden="1">#REF!</definedName>
    <definedName name="BEx7MAUI1JJFDIJGDW4RWY5384LY" localSheetId="8" hidden="1">#REF!</definedName>
    <definedName name="BEx7MAUI1JJFDIJGDW4RWY5384LY" hidden="1">#REF!</definedName>
    <definedName name="BEx7MI1EW6N7FOBHWJLYC02TZSKR" localSheetId="7" hidden="1">#REF!</definedName>
    <definedName name="BEx7MI1EW6N7FOBHWJLYC02TZSKR" localSheetId="12" hidden="1">#REF!</definedName>
    <definedName name="BEx7MI1EW6N7FOBHWJLYC02TZSKR" localSheetId="10" hidden="1">#REF!</definedName>
    <definedName name="BEx7MI1EW6N7FOBHWJLYC02TZSKR" localSheetId="0" hidden="1">#REF!</definedName>
    <definedName name="BEx7MI1EW6N7FOBHWJLYC02TZSKR" localSheetId="6" hidden="1">#REF!</definedName>
    <definedName name="BEx7MI1EW6N7FOBHWJLYC02TZSKR" localSheetId="9" hidden="1">#REF!</definedName>
    <definedName name="BEx7MI1EW6N7FOBHWJLYC02TZSKR" localSheetId="8" hidden="1">#REF!</definedName>
    <definedName name="BEx7MI1EW6N7FOBHWJLYC02TZSKR" hidden="1">#REF!</definedName>
    <definedName name="BEx7MJZO3UKAMJ53UWOJ5ZD4GGMQ" localSheetId="7" hidden="1">#REF!</definedName>
    <definedName name="BEx7MJZO3UKAMJ53UWOJ5ZD4GGMQ" localSheetId="12" hidden="1">#REF!</definedName>
    <definedName name="BEx7MJZO3UKAMJ53UWOJ5ZD4GGMQ" localSheetId="10" hidden="1">#REF!</definedName>
    <definedName name="BEx7MJZO3UKAMJ53UWOJ5ZD4GGMQ" localSheetId="0" hidden="1">#REF!</definedName>
    <definedName name="BEx7MJZO3UKAMJ53UWOJ5ZD4GGMQ" localSheetId="6" hidden="1">#REF!</definedName>
    <definedName name="BEx7MJZO3UKAMJ53UWOJ5ZD4GGMQ" localSheetId="9" hidden="1">#REF!</definedName>
    <definedName name="BEx7MJZO3UKAMJ53UWOJ5ZD4GGMQ" localSheetId="8" hidden="1">#REF!</definedName>
    <definedName name="BEx7MJZO3UKAMJ53UWOJ5ZD4GGMQ" hidden="1">#REF!</definedName>
    <definedName name="BEx7MO17TZ6L4457Q12FYYLUUZAZ" localSheetId="7" hidden="1">#REF!</definedName>
    <definedName name="BEx7MO17TZ6L4457Q12FYYLUUZAZ" localSheetId="12" hidden="1">#REF!</definedName>
    <definedName name="BEx7MO17TZ6L4457Q12FYYLUUZAZ" localSheetId="10" hidden="1">#REF!</definedName>
    <definedName name="BEx7MO17TZ6L4457Q12FYYLUUZAZ" localSheetId="0" hidden="1">#REF!</definedName>
    <definedName name="BEx7MO17TZ6L4457Q12FYYLUUZAZ" localSheetId="6" hidden="1">#REF!</definedName>
    <definedName name="BEx7MO17TZ6L4457Q12FYYLUUZAZ" localSheetId="9" hidden="1">#REF!</definedName>
    <definedName name="BEx7MO17TZ6L4457Q12FYYLUUZAZ" localSheetId="8" hidden="1">#REF!</definedName>
    <definedName name="BEx7MO17TZ6L4457Q12FYYLUUZAZ" hidden="1">#REF!</definedName>
    <definedName name="BEx7MT4MFNXIVQGAT6D971GZW7CA" localSheetId="7" hidden="1">#REF!</definedName>
    <definedName name="BEx7MT4MFNXIVQGAT6D971GZW7CA" localSheetId="12" hidden="1">#REF!</definedName>
    <definedName name="BEx7MT4MFNXIVQGAT6D971GZW7CA" localSheetId="10" hidden="1">#REF!</definedName>
    <definedName name="BEx7MT4MFNXIVQGAT6D971GZW7CA" localSheetId="0" hidden="1">#REF!</definedName>
    <definedName name="BEx7MT4MFNXIVQGAT6D971GZW7CA" localSheetId="6" hidden="1">#REF!</definedName>
    <definedName name="BEx7MT4MFNXIVQGAT6D971GZW7CA" localSheetId="9" hidden="1">#REF!</definedName>
    <definedName name="BEx7MT4MFNXIVQGAT6D971GZW7CA" localSheetId="8" hidden="1">#REF!</definedName>
    <definedName name="BEx7MT4MFNXIVQGAT6D971GZW7CA" hidden="1">#REF!</definedName>
    <definedName name="BEx7MUMLPPX92MX7SA8S1PLONDL8" localSheetId="7" hidden="1">#REF!</definedName>
    <definedName name="BEx7MUMLPPX92MX7SA8S1PLONDL8" localSheetId="12" hidden="1">#REF!</definedName>
    <definedName name="BEx7MUMLPPX92MX7SA8S1PLONDL8" localSheetId="10" hidden="1">#REF!</definedName>
    <definedName name="BEx7MUMLPPX92MX7SA8S1PLONDL8" localSheetId="0" hidden="1">#REF!</definedName>
    <definedName name="BEx7MUMLPPX92MX7SA8S1PLONDL8" localSheetId="6" hidden="1">#REF!</definedName>
    <definedName name="BEx7MUMLPPX92MX7SA8S1PLONDL8" localSheetId="9" hidden="1">#REF!</definedName>
    <definedName name="BEx7MUMLPPX92MX7SA8S1PLONDL8" localSheetId="8" hidden="1">#REF!</definedName>
    <definedName name="BEx7MUMLPPX92MX7SA8S1PLONDL8" hidden="1">#REF!</definedName>
    <definedName name="BEx7MX0W532Q7CB4V6KFVC9WAOUI" localSheetId="7" hidden="1">#REF!</definedName>
    <definedName name="BEx7MX0W532Q7CB4V6KFVC9WAOUI" localSheetId="12" hidden="1">#REF!</definedName>
    <definedName name="BEx7MX0W532Q7CB4V6KFVC9WAOUI" localSheetId="10" hidden="1">#REF!</definedName>
    <definedName name="BEx7MX0W532Q7CB4V6KFVC9WAOUI" localSheetId="0" hidden="1">#REF!</definedName>
    <definedName name="BEx7MX0W532Q7CB4V6KFVC9WAOUI" localSheetId="6" hidden="1">#REF!</definedName>
    <definedName name="BEx7MX0W532Q7CB4V6KFVC9WAOUI" localSheetId="9" hidden="1">#REF!</definedName>
    <definedName name="BEx7MX0W532Q7CB4V6KFVC9WAOUI" localSheetId="8" hidden="1">#REF!</definedName>
    <definedName name="BEx7MX0W532Q7CB4V6KFVC9WAOUI" hidden="1">#REF!</definedName>
    <definedName name="BEx7NB403NE748IF75RXMWOFQ986" localSheetId="7" hidden="1">#REF!</definedName>
    <definedName name="BEx7NB403NE748IF75RXMWOFQ986" localSheetId="12" hidden="1">#REF!</definedName>
    <definedName name="BEx7NB403NE748IF75RXMWOFQ986" localSheetId="10" hidden="1">#REF!</definedName>
    <definedName name="BEx7NB403NE748IF75RXMWOFQ986" localSheetId="0" hidden="1">#REF!</definedName>
    <definedName name="BEx7NB403NE748IF75RXMWOFQ986" localSheetId="6" hidden="1">#REF!</definedName>
    <definedName name="BEx7NB403NE748IF75RXMWOFQ986" localSheetId="9" hidden="1">#REF!</definedName>
    <definedName name="BEx7NB403NE748IF75RXMWOFQ986" localSheetId="8" hidden="1">#REF!</definedName>
    <definedName name="BEx7NB403NE748IF75RXMWOFQ986" hidden="1">#REF!</definedName>
    <definedName name="BEx7NI062THZAM6I8AJWTFJL91CS" localSheetId="7" hidden="1">#REF!</definedName>
    <definedName name="BEx7NI062THZAM6I8AJWTFJL91CS" localSheetId="12" hidden="1">#REF!</definedName>
    <definedName name="BEx7NI062THZAM6I8AJWTFJL91CS" localSheetId="10" hidden="1">#REF!</definedName>
    <definedName name="BEx7NI062THZAM6I8AJWTFJL91CS" localSheetId="0" hidden="1">#REF!</definedName>
    <definedName name="BEx7NI062THZAM6I8AJWTFJL91CS" localSheetId="6" hidden="1">#REF!</definedName>
    <definedName name="BEx7NI062THZAM6I8AJWTFJL91CS" localSheetId="9" hidden="1">#REF!</definedName>
    <definedName name="BEx7NI062THZAM6I8AJWTFJL91CS" localSheetId="8" hidden="1">#REF!</definedName>
    <definedName name="BEx7NI062THZAM6I8AJWTFJL91CS" hidden="1">#REF!</definedName>
    <definedName name="BEx904S75BPRYMHF0083JF7ES4NG" localSheetId="7" hidden="1">#REF!</definedName>
    <definedName name="BEx904S75BPRYMHF0083JF7ES4NG" localSheetId="12" hidden="1">#REF!</definedName>
    <definedName name="BEx904S75BPRYMHF0083JF7ES4NG" localSheetId="10" hidden="1">#REF!</definedName>
    <definedName name="BEx904S75BPRYMHF0083JF7ES4NG" localSheetId="0" hidden="1">#REF!</definedName>
    <definedName name="BEx904S75BPRYMHF0083JF7ES4NG" localSheetId="6" hidden="1">#REF!</definedName>
    <definedName name="BEx904S75BPRYMHF0083JF7ES4NG" localSheetId="9" hidden="1">#REF!</definedName>
    <definedName name="BEx904S75BPRYMHF0083JF7ES4NG" localSheetId="8" hidden="1">#REF!</definedName>
    <definedName name="BEx904S75BPRYMHF0083JF7ES4NG" hidden="1">#REF!</definedName>
    <definedName name="BEx90HDD4RWF7JZGA8GCGG7D63MG" localSheetId="7" hidden="1">#REF!</definedName>
    <definedName name="BEx90HDD4RWF7JZGA8GCGG7D63MG" localSheetId="12" hidden="1">#REF!</definedName>
    <definedName name="BEx90HDD4RWF7JZGA8GCGG7D63MG" localSheetId="10" hidden="1">#REF!</definedName>
    <definedName name="BEx90HDD4RWF7JZGA8GCGG7D63MG" localSheetId="0" hidden="1">#REF!</definedName>
    <definedName name="BEx90HDD4RWF7JZGA8GCGG7D63MG" localSheetId="6" hidden="1">#REF!</definedName>
    <definedName name="BEx90HDD4RWF7JZGA8GCGG7D63MG" localSheetId="9" hidden="1">#REF!</definedName>
    <definedName name="BEx90HDD4RWF7JZGA8GCGG7D63MG" localSheetId="8" hidden="1">#REF!</definedName>
    <definedName name="BEx90HDD4RWF7JZGA8GCGG7D63MG" hidden="1">#REF!</definedName>
    <definedName name="BEx90HO6UVMFVSV8U0YBZFHNCL38" localSheetId="7" hidden="1">#REF!</definedName>
    <definedName name="BEx90HO6UVMFVSV8U0YBZFHNCL38" localSheetId="12" hidden="1">#REF!</definedName>
    <definedName name="BEx90HO6UVMFVSV8U0YBZFHNCL38" localSheetId="10" hidden="1">#REF!</definedName>
    <definedName name="BEx90HO6UVMFVSV8U0YBZFHNCL38" localSheetId="0" hidden="1">#REF!</definedName>
    <definedName name="BEx90HO6UVMFVSV8U0YBZFHNCL38" localSheetId="6" hidden="1">#REF!</definedName>
    <definedName name="BEx90HO6UVMFVSV8U0YBZFHNCL38" localSheetId="9" hidden="1">#REF!</definedName>
    <definedName name="BEx90HO6UVMFVSV8U0YBZFHNCL38" localSheetId="8" hidden="1">#REF!</definedName>
    <definedName name="BEx90HO6UVMFVSV8U0YBZFHNCL38" hidden="1">#REF!</definedName>
    <definedName name="BEx90VGH5H09ON2QXYC9WIIEU98T" localSheetId="7" hidden="1">#REF!</definedName>
    <definedName name="BEx90VGH5H09ON2QXYC9WIIEU98T" localSheetId="12" hidden="1">#REF!</definedName>
    <definedName name="BEx90VGH5H09ON2QXYC9WIIEU98T" localSheetId="10" hidden="1">#REF!</definedName>
    <definedName name="BEx90VGH5H09ON2QXYC9WIIEU98T" localSheetId="0" hidden="1">#REF!</definedName>
    <definedName name="BEx90VGH5H09ON2QXYC9WIIEU98T" localSheetId="6" hidden="1">#REF!</definedName>
    <definedName name="BEx90VGH5H09ON2QXYC9WIIEU98T" localSheetId="9" hidden="1">#REF!</definedName>
    <definedName name="BEx90VGH5H09ON2QXYC9WIIEU98T" localSheetId="8" hidden="1">#REF!</definedName>
    <definedName name="BEx90VGH5H09ON2QXYC9WIIEU98T" hidden="1">#REF!</definedName>
    <definedName name="BEx9157279000SVN5XNWQ99JY0WU" localSheetId="7" hidden="1">#REF!</definedName>
    <definedName name="BEx9157279000SVN5XNWQ99JY0WU" localSheetId="12" hidden="1">#REF!</definedName>
    <definedName name="BEx9157279000SVN5XNWQ99JY0WU" localSheetId="10" hidden="1">#REF!</definedName>
    <definedName name="BEx9157279000SVN5XNWQ99JY0WU" localSheetId="0" hidden="1">#REF!</definedName>
    <definedName name="BEx9157279000SVN5XNWQ99JY0WU" localSheetId="6" hidden="1">#REF!</definedName>
    <definedName name="BEx9157279000SVN5XNWQ99JY0WU" localSheetId="9" hidden="1">#REF!</definedName>
    <definedName name="BEx9157279000SVN5XNWQ99JY0WU" localSheetId="8" hidden="1">#REF!</definedName>
    <definedName name="BEx9157279000SVN5XNWQ99JY0WU" hidden="1">#REF!</definedName>
    <definedName name="BEx9175B70QXYAU5A8DJPGZQ46L9" localSheetId="7" hidden="1">#REF!</definedName>
    <definedName name="BEx9175B70QXYAU5A8DJPGZQ46L9" localSheetId="12" hidden="1">#REF!</definedName>
    <definedName name="BEx9175B70QXYAU5A8DJPGZQ46L9" localSheetId="10" hidden="1">#REF!</definedName>
    <definedName name="BEx9175B70QXYAU5A8DJPGZQ46L9" localSheetId="0" hidden="1">#REF!</definedName>
    <definedName name="BEx9175B70QXYAU5A8DJPGZQ46L9" localSheetId="6" hidden="1">#REF!</definedName>
    <definedName name="BEx9175B70QXYAU5A8DJPGZQ46L9" localSheetId="9" hidden="1">#REF!</definedName>
    <definedName name="BEx9175B70QXYAU5A8DJPGZQ46L9" localSheetId="8" hidden="1">#REF!</definedName>
    <definedName name="BEx9175B70QXYAU5A8DJPGZQ46L9" hidden="1">#REF!</definedName>
    <definedName name="BEx91AQQRTV87AO27VWHSFZAD4ZR" localSheetId="7" hidden="1">#REF!</definedName>
    <definedName name="BEx91AQQRTV87AO27VWHSFZAD4ZR" localSheetId="12" hidden="1">#REF!</definedName>
    <definedName name="BEx91AQQRTV87AO27VWHSFZAD4ZR" localSheetId="10" hidden="1">#REF!</definedName>
    <definedName name="BEx91AQQRTV87AO27VWHSFZAD4ZR" localSheetId="0" hidden="1">#REF!</definedName>
    <definedName name="BEx91AQQRTV87AO27VWHSFZAD4ZR" localSheetId="6" hidden="1">#REF!</definedName>
    <definedName name="BEx91AQQRTV87AO27VWHSFZAD4ZR" localSheetId="9" hidden="1">#REF!</definedName>
    <definedName name="BEx91AQQRTV87AO27VWHSFZAD4ZR" localSheetId="8" hidden="1">#REF!</definedName>
    <definedName name="BEx91AQQRTV87AO27VWHSFZAD4ZR" hidden="1">#REF!</definedName>
    <definedName name="BEx91L8FLL5CWLA2CDHKCOMGVDZN" localSheetId="7" hidden="1">#REF!</definedName>
    <definedName name="BEx91L8FLL5CWLA2CDHKCOMGVDZN" localSheetId="12" hidden="1">#REF!</definedName>
    <definedName name="BEx91L8FLL5CWLA2CDHKCOMGVDZN" localSheetId="10" hidden="1">#REF!</definedName>
    <definedName name="BEx91L8FLL5CWLA2CDHKCOMGVDZN" localSheetId="0" hidden="1">#REF!</definedName>
    <definedName name="BEx91L8FLL5CWLA2CDHKCOMGVDZN" localSheetId="6" hidden="1">#REF!</definedName>
    <definedName name="BEx91L8FLL5CWLA2CDHKCOMGVDZN" localSheetId="9" hidden="1">#REF!</definedName>
    <definedName name="BEx91L8FLL5CWLA2CDHKCOMGVDZN" localSheetId="8" hidden="1">#REF!</definedName>
    <definedName name="BEx91L8FLL5CWLA2CDHKCOMGVDZN" hidden="1">#REF!</definedName>
    <definedName name="BEx91OTVH9ZDBC3QTORU8RZX4EOC" localSheetId="7" hidden="1">#REF!</definedName>
    <definedName name="BEx91OTVH9ZDBC3QTORU8RZX4EOC" localSheetId="12" hidden="1">#REF!</definedName>
    <definedName name="BEx91OTVH9ZDBC3QTORU8RZX4EOC" localSheetId="10" hidden="1">#REF!</definedName>
    <definedName name="BEx91OTVH9ZDBC3QTORU8RZX4EOC" localSheetId="0" hidden="1">#REF!</definedName>
    <definedName name="BEx91OTVH9ZDBC3QTORU8RZX4EOC" localSheetId="6" hidden="1">#REF!</definedName>
    <definedName name="BEx91OTVH9ZDBC3QTORU8RZX4EOC" localSheetId="9" hidden="1">#REF!</definedName>
    <definedName name="BEx91OTVH9ZDBC3QTORU8RZX4EOC" localSheetId="8" hidden="1">#REF!</definedName>
    <definedName name="BEx91OTVH9ZDBC3QTORU8RZX4EOC" hidden="1">#REF!</definedName>
    <definedName name="BEx91QH5JRZKQP1GPN2SQMR3CKAG" localSheetId="7" hidden="1">#REF!</definedName>
    <definedName name="BEx91QH5JRZKQP1GPN2SQMR3CKAG" localSheetId="12" hidden="1">#REF!</definedName>
    <definedName name="BEx91QH5JRZKQP1GPN2SQMR3CKAG" localSheetId="10" hidden="1">#REF!</definedName>
    <definedName name="BEx91QH5JRZKQP1GPN2SQMR3CKAG" localSheetId="0" hidden="1">#REF!</definedName>
    <definedName name="BEx91QH5JRZKQP1GPN2SQMR3CKAG" localSheetId="6" hidden="1">#REF!</definedName>
    <definedName name="BEx91QH5JRZKQP1GPN2SQMR3CKAG" localSheetId="9" hidden="1">#REF!</definedName>
    <definedName name="BEx91QH5JRZKQP1GPN2SQMR3CKAG" localSheetId="8" hidden="1">#REF!</definedName>
    <definedName name="BEx91QH5JRZKQP1GPN2SQMR3CKAG" hidden="1">#REF!</definedName>
    <definedName name="BEx91ROALDNHO7FI4X8L61RH4UJE" localSheetId="7" hidden="1">#REF!</definedName>
    <definedName name="BEx91ROALDNHO7FI4X8L61RH4UJE" localSheetId="12" hidden="1">#REF!</definedName>
    <definedName name="BEx91ROALDNHO7FI4X8L61RH4UJE" localSheetId="10" hidden="1">#REF!</definedName>
    <definedName name="BEx91ROALDNHO7FI4X8L61RH4UJE" localSheetId="0" hidden="1">#REF!</definedName>
    <definedName name="BEx91ROALDNHO7FI4X8L61RH4UJE" localSheetId="6" hidden="1">#REF!</definedName>
    <definedName name="BEx91ROALDNHO7FI4X8L61RH4UJE" localSheetId="9" hidden="1">#REF!</definedName>
    <definedName name="BEx91ROALDNHO7FI4X8L61RH4UJE" localSheetId="8" hidden="1">#REF!</definedName>
    <definedName name="BEx91ROALDNHO7FI4X8L61RH4UJE" hidden="1">#REF!</definedName>
    <definedName name="BEx91TMID71GVYH0U16QM1RV3PX0" localSheetId="7" hidden="1">#REF!</definedName>
    <definedName name="BEx91TMID71GVYH0U16QM1RV3PX0" localSheetId="12" hidden="1">#REF!</definedName>
    <definedName name="BEx91TMID71GVYH0U16QM1RV3PX0" localSheetId="10" hidden="1">#REF!</definedName>
    <definedName name="BEx91TMID71GVYH0U16QM1RV3PX0" localSheetId="0" hidden="1">#REF!</definedName>
    <definedName name="BEx91TMID71GVYH0U16QM1RV3PX0" localSheetId="6" hidden="1">#REF!</definedName>
    <definedName name="BEx91TMID71GVYH0U16QM1RV3PX0" localSheetId="9" hidden="1">#REF!</definedName>
    <definedName name="BEx91TMID71GVYH0U16QM1RV3PX0" localSheetId="8" hidden="1">#REF!</definedName>
    <definedName name="BEx91TMID71GVYH0U16QM1RV3PX0" hidden="1">#REF!</definedName>
    <definedName name="BEx91VF2D78PAF337E3L2L81K9W2" localSheetId="7" hidden="1">#REF!</definedName>
    <definedName name="BEx91VF2D78PAF337E3L2L81K9W2" localSheetId="12" hidden="1">#REF!</definedName>
    <definedName name="BEx91VF2D78PAF337E3L2L81K9W2" localSheetId="10" hidden="1">#REF!</definedName>
    <definedName name="BEx91VF2D78PAF337E3L2L81K9W2" localSheetId="0" hidden="1">#REF!</definedName>
    <definedName name="BEx91VF2D78PAF337E3L2L81K9W2" localSheetId="6" hidden="1">#REF!</definedName>
    <definedName name="BEx91VF2D78PAF337E3L2L81K9W2" localSheetId="9" hidden="1">#REF!</definedName>
    <definedName name="BEx91VF2D78PAF337E3L2L81K9W2" localSheetId="8" hidden="1">#REF!</definedName>
    <definedName name="BEx91VF2D78PAF337E3L2L81K9W2" hidden="1">#REF!</definedName>
    <definedName name="BEx921PNZ46VORG2VRMWREWIC0SE" localSheetId="7" hidden="1">#REF!</definedName>
    <definedName name="BEx921PNZ46VORG2VRMWREWIC0SE" localSheetId="12" hidden="1">#REF!</definedName>
    <definedName name="BEx921PNZ46VORG2VRMWREWIC0SE" localSheetId="10" hidden="1">#REF!</definedName>
    <definedName name="BEx921PNZ46VORG2VRMWREWIC0SE" localSheetId="0" hidden="1">#REF!</definedName>
    <definedName name="BEx921PNZ46VORG2VRMWREWIC0SE" localSheetId="6" hidden="1">#REF!</definedName>
    <definedName name="BEx921PNZ46VORG2VRMWREWIC0SE" localSheetId="9" hidden="1">#REF!</definedName>
    <definedName name="BEx921PNZ46VORG2VRMWREWIC0SE" localSheetId="8" hidden="1">#REF!</definedName>
    <definedName name="BEx921PNZ46VORG2VRMWREWIC0SE" hidden="1">#REF!</definedName>
    <definedName name="BEx929CVDCG5CFUQWNDLOSNRQ1FN" localSheetId="7" hidden="1">#REF!</definedName>
    <definedName name="BEx929CVDCG5CFUQWNDLOSNRQ1FN" localSheetId="12" hidden="1">#REF!</definedName>
    <definedName name="BEx929CVDCG5CFUQWNDLOSNRQ1FN" localSheetId="10" hidden="1">#REF!</definedName>
    <definedName name="BEx929CVDCG5CFUQWNDLOSNRQ1FN" localSheetId="0" hidden="1">#REF!</definedName>
    <definedName name="BEx929CVDCG5CFUQWNDLOSNRQ1FN" localSheetId="6" hidden="1">#REF!</definedName>
    <definedName name="BEx929CVDCG5CFUQWNDLOSNRQ1FN" localSheetId="9" hidden="1">#REF!</definedName>
    <definedName name="BEx929CVDCG5CFUQWNDLOSNRQ1FN" localSheetId="8" hidden="1">#REF!</definedName>
    <definedName name="BEx929CVDCG5CFUQWNDLOSNRQ1FN" hidden="1">#REF!</definedName>
    <definedName name="BEx92DPEKL5WM5A3CN8674JI0PR3" localSheetId="7" hidden="1">#REF!</definedName>
    <definedName name="BEx92DPEKL5WM5A3CN8674JI0PR3" localSheetId="12" hidden="1">#REF!</definedName>
    <definedName name="BEx92DPEKL5WM5A3CN8674JI0PR3" localSheetId="10" hidden="1">#REF!</definedName>
    <definedName name="BEx92DPEKL5WM5A3CN8674JI0PR3" localSheetId="0" hidden="1">#REF!</definedName>
    <definedName name="BEx92DPEKL5WM5A3CN8674JI0PR3" localSheetId="6" hidden="1">#REF!</definedName>
    <definedName name="BEx92DPEKL5WM5A3CN8674JI0PR3" localSheetId="9" hidden="1">#REF!</definedName>
    <definedName name="BEx92DPEKL5WM5A3CN8674JI0PR3" localSheetId="8" hidden="1">#REF!</definedName>
    <definedName name="BEx92DPEKL5WM5A3CN8674JI0PR3" hidden="1">#REF!</definedName>
    <definedName name="BEx92ER2RMY93TZK0D9L9T3H0GI5" localSheetId="7" hidden="1">#REF!</definedName>
    <definedName name="BEx92ER2RMY93TZK0D9L9T3H0GI5" localSheetId="12" hidden="1">#REF!</definedName>
    <definedName name="BEx92ER2RMY93TZK0D9L9T3H0GI5" localSheetId="10" hidden="1">#REF!</definedName>
    <definedName name="BEx92ER2RMY93TZK0D9L9T3H0GI5" localSheetId="0" hidden="1">#REF!</definedName>
    <definedName name="BEx92ER2RMY93TZK0D9L9T3H0GI5" localSheetId="6" hidden="1">#REF!</definedName>
    <definedName name="BEx92ER2RMY93TZK0D9L9T3H0GI5" localSheetId="9" hidden="1">#REF!</definedName>
    <definedName name="BEx92ER2RMY93TZK0D9L9T3H0GI5" localSheetId="8" hidden="1">#REF!</definedName>
    <definedName name="BEx92ER2RMY93TZK0D9L9T3H0GI5" hidden="1">#REF!</definedName>
    <definedName name="BEx92FI04PJT4LI23KKIHRXWJDTT" localSheetId="7" hidden="1">#REF!</definedName>
    <definedName name="BEx92FI04PJT4LI23KKIHRXWJDTT" localSheetId="12" hidden="1">#REF!</definedName>
    <definedName name="BEx92FI04PJT4LI23KKIHRXWJDTT" localSheetId="10" hidden="1">#REF!</definedName>
    <definedName name="BEx92FI04PJT4LI23KKIHRXWJDTT" localSheetId="0" hidden="1">#REF!</definedName>
    <definedName name="BEx92FI04PJT4LI23KKIHRXWJDTT" localSheetId="6" hidden="1">#REF!</definedName>
    <definedName name="BEx92FI04PJT4LI23KKIHRXWJDTT" localSheetId="9" hidden="1">#REF!</definedName>
    <definedName name="BEx92FI04PJT4LI23KKIHRXWJDTT" localSheetId="8" hidden="1">#REF!</definedName>
    <definedName name="BEx92FI04PJT4LI23KKIHRXWJDTT" hidden="1">#REF!</definedName>
    <definedName name="BEx92HR14HQ9D5JXCSPA4SS4RT62" localSheetId="7" hidden="1">#REF!</definedName>
    <definedName name="BEx92HR14HQ9D5JXCSPA4SS4RT62" localSheetId="12" hidden="1">#REF!</definedName>
    <definedName name="BEx92HR14HQ9D5JXCSPA4SS4RT62" localSheetId="10" hidden="1">#REF!</definedName>
    <definedName name="BEx92HR14HQ9D5JXCSPA4SS4RT62" localSheetId="0" hidden="1">#REF!</definedName>
    <definedName name="BEx92HR14HQ9D5JXCSPA4SS4RT62" localSheetId="6" hidden="1">#REF!</definedName>
    <definedName name="BEx92HR14HQ9D5JXCSPA4SS4RT62" localSheetId="9" hidden="1">#REF!</definedName>
    <definedName name="BEx92HR14HQ9D5JXCSPA4SS4RT62" localSheetId="8" hidden="1">#REF!</definedName>
    <definedName name="BEx92HR14HQ9D5JXCSPA4SS4RT62" hidden="1">#REF!</definedName>
    <definedName name="BEx92HWA2D6A5EX9MFG68G0NOMSN" localSheetId="7" hidden="1">#REF!</definedName>
    <definedName name="BEx92HWA2D6A5EX9MFG68G0NOMSN" localSheetId="12" hidden="1">#REF!</definedName>
    <definedName name="BEx92HWA2D6A5EX9MFG68G0NOMSN" localSheetId="10" hidden="1">#REF!</definedName>
    <definedName name="BEx92HWA2D6A5EX9MFG68G0NOMSN" localSheetId="0" hidden="1">#REF!</definedName>
    <definedName name="BEx92HWA2D6A5EX9MFG68G0NOMSN" localSheetId="6" hidden="1">#REF!</definedName>
    <definedName name="BEx92HWA2D6A5EX9MFG68G0NOMSN" localSheetId="9" hidden="1">#REF!</definedName>
    <definedName name="BEx92HWA2D6A5EX9MFG68G0NOMSN" localSheetId="8" hidden="1">#REF!</definedName>
    <definedName name="BEx92HWA2D6A5EX9MFG68G0NOMSN" hidden="1">#REF!</definedName>
    <definedName name="BEx92I1SQUKW2W7S22E82HLJXRGK" localSheetId="7" hidden="1">#REF!</definedName>
    <definedName name="BEx92I1SQUKW2W7S22E82HLJXRGK" localSheetId="12" hidden="1">#REF!</definedName>
    <definedName name="BEx92I1SQUKW2W7S22E82HLJXRGK" localSheetId="10" hidden="1">#REF!</definedName>
    <definedName name="BEx92I1SQUKW2W7S22E82HLJXRGK" localSheetId="0" hidden="1">#REF!</definedName>
    <definedName name="BEx92I1SQUKW2W7S22E82HLJXRGK" localSheetId="6" hidden="1">#REF!</definedName>
    <definedName name="BEx92I1SQUKW2W7S22E82HLJXRGK" localSheetId="9" hidden="1">#REF!</definedName>
    <definedName name="BEx92I1SQUKW2W7S22E82HLJXRGK" localSheetId="8" hidden="1">#REF!</definedName>
    <definedName name="BEx92I1SQUKW2W7S22E82HLJXRGK" hidden="1">#REF!</definedName>
    <definedName name="BEx92PUBDIXAU1FW5ZAXECMAU0LN" localSheetId="7" hidden="1">#REF!</definedName>
    <definedName name="BEx92PUBDIXAU1FW5ZAXECMAU0LN" localSheetId="12" hidden="1">#REF!</definedName>
    <definedName name="BEx92PUBDIXAU1FW5ZAXECMAU0LN" localSheetId="10" hidden="1">#REF!</definedName>
    <definedName name="BEx92PUBDIXAU1FW5ZAXECMAU0LN" localSheetId="0" hidden="1">#REF!</definedName>
    <definedName name="BEx92PUBDIXAU1FW5ZAXECMAU0LN" localSheetId="6" hidden="1">#REF!</definedName>
    <definedName name="BEx92PUBDIXAU1FW5ZAXECMAU0LN" localSheetId="9" hidden="1">#REF!</definedName>
    <definedName name="BEx92PUBDIXAU1FW5ZAXECMAU0LN" localSheetId="8" hidden="1">#REF!</definedName>
    <definedName name="BEx92PUBDIXAU1FW5ZAXECMAU0LN" hidden="1">#REF!</definedName>
    <definedName name="BEx92S8MHFFIVRQ2YSHZNQGOFUHD" localSheetId="7" hidden="1">#REF!</definedName>
    <definedName name="BEx92S8MHFFIVRQ2YSHZNQGOFUHD" localSheetId="12" hidden="1">#REF!</definedName>
    <definedName name="BEx92S8MHFFIVRQ2YSHZNQGOFUHD" localSheetId="10" hidden="1">#REF!</definedName>
    <definedName name="BEx92S8MHFFIVRQ2YSHZNQGOFUHD" localSheetId="0" hidden="1">#REF!</definedName>
    <definedName name="BEx92S8MHFFIVRQ2YSHZNQGOFUHD" localSheetId="6" hidden="1">#REF!</definedName>
    <definedName name="BEx92S8MHFFIVRQ2YSHZNQGOFUHD" localSheetId="9" hidden="1">#REF!</definedName>
    <definedName name="BEx92S8MHFFIVRQ2YSHZNQGOFUHD" localSheetId="8" hidden="1">#REF!</definedName>
    <definedName name="BEx92S8MHFFIVRQ2YSHZNQGOFUHD" hidden="1">#REF!</definedName>
    <definedName name="BEx92VJ5FJGXISSSMOUAESCSIWFV" localSheetId="7" hidden="1">#REF!</definedName>
    <definedName name="BEx92VJ5FJGXISSSMOUAESCSIWFV" localSheetId="12" hidden="1">#REF!</definedName>
    <definedName name="BEx92VJ5FJGXISSSMOUAESCSIWFV" localSheetId="10" hidden="1">#REF!</definedName>
    <definedName name="BEx92VJ5FJGXISSSMOUAESCSIWFV" localSheetId="0" hidden="1">#REF!</definedName>
    <definedName name="BEx92VJ5FJGXISSSMOUAESCSIWFV" localSheetId="6" hidden="1">#REF!</definedName>
    <definedName name="BEx92VJ5FJGXISSSMOUAESCSIWFV" localSheetId="9" hidden="1">#REF!</definedName>
    <definedName name="BEx92VJ5FJGXISSSMOUAESCSIWFV" localSheetId="8" hidden="1">#REF!</definedName>
    <definedName name="BEx92VJ5FJGXISSSMOUAESCSIWFV" hidden="1">#REF!</definedName>
    <definedName name="BEx93B9OULL2YGC896XXYAAJSTRK" localSheetId="7" hidden="1">#REF!</definedName>
    <definedName name="BEx93B9OULL2YGC896XXYAAJSTRK" localSheetId="12" hidden="1">#REF!</definedName>
    <definedName name="BEx93B9OULL2YGC896XXYAAJSTRK" localSheetId="10" hidden="1">#REF!</definedName>
    <definedName name="BEx93B9OULL2YGC896XXYAAJSTRK" localSheetId="0" hidden="1">#REF!</definedName>
    <definedName name="BEx93B9OULL2YGC896XXYAAJSTRK" localSheetId="6" hidden="1">#REF!</definedName>
    <definedName name="BEx93B9OULL2YGC896XXYAAJSTRK" localSheetId="9" hidden="1">#REF!</definedName>
    <definedName name="BEx93B9OULL2YGC896XXYAAJSTRK" localSheetId="8" hidden="1">#REF!</definedName>
    <definedName name="BEx93B9OULL2YGC896XXYAAJSTRK" hidden="1">#REF!</definedName>
    <definedName name="BEx93FRKF99NRT3LH99UTIH7AAYF" localSheetId="7" hidden="1">#REF!</definedName>
    <definedName name="BEx93FRKF99NRT3LH99UTIH7AAYF" localSheetId="12" hidden="1">#REF!</definedName>
    <definedName name="BEx93FRKF99NRT3LH99UTIH7AAYF" localSheetId="10" hidden="1">#REF!</definedName>
    <definedName name="BEx93FRKF99NRT3LH99UTIH7AAYF" localSheetId="0" hidden="1">#REF!</definedName>
    <definedName name="BEx93FRKF99NRT3LH99UTIH7AAYF" localSheetId="6" hidden="1">#REF!</definedName>
    <definedName name="BEx93FRKF99NRT3LH99UTIH7AAYF" localSheetId="9" hidden="1">#REF!</definedName>
    <definedName name="BEx93FRKF99NRT3LH99UTIH7AAYF" localSheetId="8" hidden="1">#REF!</definedName>
    <definedName name="BEx93FRKF99NRT3LH99UTIH7AAYF" hidden="1">#REF!</definedName>
    <definedName name="BEx93M7FSHP50OG34A4W8W8DF12U" localSheetId="7" hidden="1">#REF!</definedName>
    <definedName name="BEx93M7FSHP50OG34A4W8W8DF12U" localSheetId="12" hidden="1">#REF!</definedName>
    <definedName name="BEx93M7FSHP50OG34A4W8W8DF12U" localSheetId="10" hidden="1">#REF!</definedName>
    <definedName name="BEx93M7FSHP50OG34A4W8W8DF12U" localSheetId="0" hidden="1">#REF!</definedName>
    <definedName name="BEx93M7FSHP50OG34A4W8W8DF12U" localSheetId="6" hidden="1">#REF!</definedName>
    <definedName name="BEx93M7FSHP50OG34A4W8W8DF12U" localSheetId="9" hidden="1">#REF!</definedName>
    <definedName name="BEx93M7FSHP50OG34A4W8W8DF12U" localSheetId="8" hidden="1">#REF!</definedName>
    <definedName name="BEx93M7FSHP50OG34A4W8W8DF12U" hidden="1">#REF!</definedName>
    <definedName name="BEx93OLWY2O3PRA74U41VG5RXT4Q" localSheetId="7" hidden="1">#REF!</definedName>
    <definedName name="BEx93OLWY2O3PRA74U41VG5RXT4Q" localSheetId="12" hidden="1">#REF!</definedName>
    <definedName name="BEx93OLWY2O3PRA74U41VG5RXT4Q" localSheetId="10" hidden="1">#REF!</definedName>
    <definedName name="BEx93OLWY2O3PRA74U41VG5RXT4Q" localSheetId="0" hidden="1">#REF!</definedName>
    <definedName name="BEx93OLWY2O3PRA74U41VG5RXT4Q" localSheetId="6" hidden="1">#REF!</definedName>
    <definedName name="BEx93OLWY2O3PRA74U41VG5RXT4Q" localSheetId="9" hidden="1">#REF!</definedName>
    <definedName name="BEx93OLWY2O3PRA74U41VG5RXT4Q" localSheetId="8" hidden="1">#REF!</definedName>
    <definedName name="BEx93OLWY2O3PRA74U41VG5RXT4Q" hidden="1">#REF!</definedName>
    <definedName name="BEx93RWFAF6YJGYUTITVM445C02U" localSheetId="7" hidden="1">#REF!</definedName>
    <definedName name="BEx93RWFAF6YJGYUTITVM445C02U" localSheetId="12" hidden="1">#REF!</definedName>
    <definedName name="BEx93RWFAF6YJGYUTITVM445C02U" localSheetId="10" hidden="1">#REF!</definedName>
    <definedName name="BEx93RWFAF6YJGYUTITVM445C02U" localSheetId="0" hidden="1">#REF!</definedName>
    <definedName name="BEx93RWFAF6YJGYUTITVM445C02U" localSheetId="6" hidden="1">#REF!</definedName>
    <definedName name="BEx93RWFAF6YJGYUTITVM445C02U" localSheetId="9" hidden="1">#REF!</definedName>
    <definedName name="BEx93RWFAF6YJGYUTITVM445C02U" localSheetId="8" hidden="1">#REF!</definedName>
    <definedName name="BEx93RWFAF6YJGYUTITVM445C02U" hidden="1">#REF!</definedName>
    <definedName name="BEx93SY9RWG3HUV4YXQKXJH9FH14" localSheetId="7" hidden="1">#REF!</definedName>
    <definedName name="BEx93SY9RWG3HUV4YXQKXJH9FH14" localSheetId="12" hidden="1">#REF!</definedName>
    <definedName name="BEx93SY9RWG3HUV4YXQKXJH9FH14" localSheetId="10" hidden="1">#REF!</definedName>
    <definedName name="BEx93SY9RWG3HUV4YXQKXJH9FH14" localSheetId="0" hidden="1">#REF!</definedName>
    <definedName name="BEx93SY9RWG3HUV4YXQKXJH9FH14" localSheetId="6" hidden="1">#REF!</definedName>
    <definedName name="BEx93SY9RWG3HUV4YXQKXJH9FH14" localSheetId="9" hidden="1">#REF!</definedName>
    <definedName name="BEx93SY9RWG3HUV4YXQKXJH9FH14" localSheetId="8" hidden="1">#REF!</definedName>
    <definedName name="BEx93SY9RWG3HUV4YXQKXJH9FH14" hidden="1">#REF!</definedName>
    <definedName name="BEx93TJUX3U0FJDBG6DDSNQ91R5J" localSheetId="7" hidden="1">#REF!</definedName>
    <definedName name="BEx93TJUX3U0FJDBG6DDSNQ91R5J" localSheetId="12" hidden="1">#REF!</definedName>
    <definedName name="BEx93TJUX3U0FJDBG6DDSNQ91R5J" localSheetId="10" hidden="1">#REF!</definedName>
    <definedName name="BEx93TJUX3U0FJDBG6DDSNQ91R5J" localSheetId="0" hidden="1">#REF!</definedName>
    <definedName name="BEx93TJUX3U0FJDBG6DDSNQ91R5J" localSheetId="6" hidden="1">#REF!</definedName>
    <definedName name="BEx93TJUX3U0FJDBG6DDSNQ91R5J" localSheetId="9" hidden="1">#REF!</definedName>
    <definedName name="BEx93TJUX3U0FJDBG6DDSNQ91R5J" localSheetId="8" hidden="1">#REF!</definedName>
    <definedName name="BEx93TJUX3U0FJDBG6DDSNQ91R5J" hidden="1">#REF!</definedName>
    <definedName name="BEx942UCRHMI4B0US31HO95GSC2X" localSheetId="7" hidden="1">#REF!</definedName>
    <definedName name="BEx942UCRHMI4B0US31HO95GSC2X" localSheetId="12" hidden="1">#REF!</definedName>
    <definedName name="BEx942UCRHMI4B0US31HO95GSC2X" localSheetId="10" hidden="1">#REF!</definedName>
    <definedName name="BEx942UCRHMI4B0US31HO95GSC2X" localSheetId="0" hidden="1">#REF!</definedName>
    <definedName name="BEx942UCRHMI4B0US31HO95GSC2X" localSheetId="6" hidden="1">#REF!</definedName>
    <definedName name="BEx942UCRHMI4B0US31HO95GSC2X" localSheetId="9" hidden="1">#REF!</definedName>
    <definedName name="BEx942UCRHMI4B0US31HO95GSC2X" localSheetId="8" hidden="1">#REF!</definedName>
    <definedName name="BEx942UCRHMI4B0US31HO95GSC2X" hidden="1">#REF!</definedName>
    <definedName name="BEx942ZND3V7XSHKTD0UH9X85N5E" localSheetId="7" hidden="1">#REF!</definedName>
    <definedName name="BEx942ZND3V7XSHKTD0UH9X85N5E" localSheetId="12" hidden="1">#REF!</definedName>
    <definedName name="BEx942ZND3V7XSHKTD0UH9X85N5E" localSheetId="10" hidden="1">#REF!</definedName>
    <definedName name="BEx942ZND3V7XSHKTD0UH9X85N5E" localSheetId="0" hidden="1">#REF!</definedName>
    <definedName name="BEx942ZND3V7XSHKTD0UH9X85N5E" localSheetId="6" hidden="1">#REF!</definedName>
    <definedName name="BEx942ZND3V7XSHKTD0UH9X85N5E" localSheetId="9" hidden="1">#REF!</definedName>
    <definedName name="BEx942ZND3V7XSHKTD0UH9X85N5E" localSheetId="8" hidden="1">#REF!</definedName>
    <definedName name="BEx942ZND3V7XSHKTD0UH9X85N5E" hidden="1">#REF!</definedName>
    <definedName name="BEx947HHLR6UU6NYPNDZRF79V52K" localSheetId="7" hidden="1">#REF!</definedName>
    <definedName name="BEx947HHLR6UU6NYPNDZRF79V52K" localSheetId="12" hidden="1">#REF!</definedName>
    <definedName name="BEx947HHLR6UU6NYPNDZRF79V52K" localSheetId="10" hidden="1">#REF!</definedName>
    <definedName name="BEx947HHLR6UU6NYPNDZRF79V52K" localSheetId="0" hidden="1">#REF!</definedName>
    <definedName name="BEx947HHLR6UU6NYPNDZRF79V52K" localSheetId="6" hidden="1">#REF!</definedName>
    <definedName name="BEx947HHLR6UU6NYPNDZRF79V52K" localSheetId="9" hidden="1">#REF!</definedName>
    <definedName name="BEx947HHLR6UU6NYPNDZRF79V52K" localSheetId="8" hidden="1">#REF!</definedName>
    <definedName name="BEx947HHLR6UU6NYPNDZRF79V52K" hidden="1">#REF!</definedName>
    <definedName name="BEx948ZFFQWVIDNG4AZAUGGGEB5U" localSheetId="7" hidden="1">#REF!</definedName>
    <definedName name="BEx948ZFFQWVIDNG4AZAUGGGEB5U" localSheetId="12" hidden="1">#REF!</definedName>
    <definedName name="BEx948ZFFQWVIDNG4AZAUGGGEB5U" localSheetId="10" hidden="1">#REF!</definedName>
    <definedName name="BEx948ZFFQWVIDNG4AZAUGGGEB5U" localSheetId="0" hidden="1">#REF!</definedName>
    <definedName name="BEx948ZFFQWVIDNG4AZAUGGGEB5U" localSheetId="6" hidden="1">#REF!</definedName>
    <definedName name="BEx948ZFFQWVIDNG4AZAUGGGEB5U" localSheetId="9" hidden="1">#REF!</definedName>
    <definedName name="BEx948ZFFQWVIDNG4AZAUGGGEB5U" localSheetId="8" hidden="1">#REF!</definedName>
    <definedName name="BEx948ZFFQWVIDNG4AZAUGGGEB5U" hidden="1">#REF!</definedName>
    <definedName name="BEx94CKXG92OMURH41SNU6IOHK4J" localSheetId="7" hidden="1">#REF!</definedName>
    <definedName name="BEx94CKXG92OMURH41SNU6IOHK4J" localSheetId="12" hidden="1">#REF!</definedName>
    <definedName name="BEx94CKXG92OMURH41SNU6IOHK4J" localSheetId="10" hidden="1">#REF!</definedName>
    <definedName name="BEx94CKXG92OMURH41SNU6IOHK4J" localSheetId="0" hidden="1">#REF!</definedName>
    <definedName name="BEx94CKXG92OMURH41SNU6IOHK4J" localSheetId="6" hidden="1">#REF!</definedName>
    <definedName name="BEx94CKXG92OMURH41SNU6IOHK4J" localSheetId="9" hidden="1">#REF!</definedName>
    <definedName name="BEx94CKXG92OMURH41SNU6IOHK4J" localSheetId="8" hidden="1">#REF!</definedName>
    <definedName name="BEx94CKXG92OMURH41SNU6IOHK4J" hidden="1">#REF!</definedName>
    <definedName name="BEx94GXG30CIVB6ZQN3X3IK6BZXQ" localSheetId="7" hidden="1">#REF!</definedName>
    <definedName name="BEx94GXG30CIVB6ZQN3X3IK6BZXQ" localSheetId="12" hidden="1">#REF!</definedName>
    <definedName name="BEx94GXG30CIVB6ZQN3X3IK6BZXQ" localSheetId="10" hidden="1">#REF!</definedName>
    <definedName name="BEx94GXG30CIVB6ZQN3X3IK6BZXQ" localSheetId="0" hidden="1">#REF!</definedName>
    <definedName name="BEx94GXG30CIVB6ZQN3X3IK6BZXQ" localSheetId="6" hidden="1">#REF!</definedName>
    <definedName name="BEx94GXG30CIVB6ZQN3X3IK6BZXQ" localSheetId="9" hidden="1">#REF!</definedName>
    <definedName name="BEx94GXG30CIVB6ZQN3X3IK6BZXQ" localSheetId="8" hidden="1">#REF!</definedName>
    <definedName name="BEx94GXG30CIVB6ZQN3X3IK6BZXQ" hidden="1">#REF!</definedName>
    <definedName name="BEx94HJ0DWZHE39X4BLCQCJ3M1MC" localSheetId="7" hidden="1">#REF!</definedName>
    <definedName name="BEx94HJ0DWZHE39X4BLCQCJ3M1MC" localSheetId="12" hidden="1">#REF!</definedName>
    <definedName name="BEx94HJ0DWZHE39X4BLCQCJ3M1MC" localSheetId="10" hidden="1">#REF!</definedName>
    <definedName name="BEx94HJ0DWZHE39X4BLCQCJ3M1MC" localSheetId="0" hidden="1">#REF!</definedName>
    <definedName name="BEx94HJ0DWZHE39X4BLCQCJ3M1MC" localSheetId="6" hidden="1">#REF!</definedName>
    <definedName name="BEx94HJ0DWZHE39X4BLCQCJ3M1MC" localSheetId="9" hidden="1">#REF!</definedName>
    <definedName name="BEx94HJ0DWZHE39X4BLCQCJ3M1MC" localSheetId="8" hidden="1">#REF!</definedName>
    <definedName name="BEx94HJ0DWZHE39X4BLCQCJ3M1MC" hidden="1">#REF!</definedName>
    <definedName name="BEx94HZ5LURYM9ST744ALV6ZCKYP" localSheetId="7" hidden="1">#REF!</definedName>
    <definedName name="BEx94HZ5LURYM9ST744ALV6ZCKYP" localSheetId="12" hidden="1">#REF!</definedName>
    <definedName name="BEx94HZ5LURYM9ST744ALV6ZCKYP" localSheetId="10" hidden="1">#REF!</definedName>
    <definedName name="BEx94HZ5LURYM9ST744ALV6ZCKYP" localSheetId="0" hidden="1">#REF!</definedName>
    <definedName name="BEx94HZ5LURYM9ST744ALV6ZCKYP" localSheetId="6" hidden="1">#REF!</definedName>
    <definedName name="BEx94HZ5LURYM9ST744ALV6ZCKYP" localSheetId="9" hidden="1">#REF!</definedName>
    <definedName name="BEx94HZ5LURYM9ST744ALV6ZCKYP" localSheetId="8" hidden="1">#REF!</definedName>
    <definedName name="BEx94HZ5LURYM9ST744ALV6ZCKYP" hidden="1">#REF!</definedName>
    <definedName name="BEx94IQ75E90YUMWJ9N591LR7DQQ" localSheetId="7" hidden="1">#REF!</definedName>
    <definedName name="BEx94IQ75E90YUMWJ9N591LR7DQQ" localSheetId="12" hidden="1">#REF!</definedName>
    <definedName name="BEx94IQ75E90YUMWJ9N591LR7DQQ" localSheetId="10" hidden="1">#REF!</definedName>
    <definedName name="BEx94IQ75E90YUMWJ9N591LR7DQQ" localSheetId="0" hidden="1">#REF!</definedName>
    <definedName name="BEx94IQ75E90YUMWJ9N591LR7DQQ" localSheetId="6" hidden="1">#REF!</definedName>
    <definedName name="BEx94IQ75E90YUMWJ9N591LR7DQQ" localSheetId="9" hidden="1">#REF!</definedName>
    <definedName name="BEx94IQ75E90YUMWJ9N591LR7DQQ" localSheetId="8" hidden="1">#REF!</definedName>
    <definedName name="BEx94IQ75E90YUMWJ9N591LR7DQQ" hidden="1">#REF!</definedName>
    <definedName name="BEx94N7W5T3U7UOE97D6OVIBUCXS" localSheetId="7" hidden="1">#REF!</definedName>
    <definedName name="BEx94N7W5T3U7UOE97D6OVIBUCXS" localSheetId="12" hidden="1">#REF!</definedName>
    <definedName name="BEx94N7W5T3U7UOE97D6OVIBUCXS" localSheetId="10" hidden="1">#REF!</definedName>
    <definedName name="BEx94N7W5T3U7UOE97D6OVIBUCXS" localSheetId="0" hidden="1">#REF!</definedName>
    <definedName name="BEx94N7W5T3U7UOE97D6OVIBUCXS" localSheetId="6" hidden="1">#REF!</definedName>
    <definedName name="BEx94N7W5T3U7UOE97D6OVIBUCXS" localSheetId="9" hidden="1">#REF!</definedName>
    <definedName name="BEx94N7W5T3U7UOE97D6OVIBUCXS" localSheetId="8" hidden="1">#REF!</definedName>
    <definedName name="BEx94N7W5T3U7UOE97D6OVIBUCXS" hidden="1">#REF!</definedName>
    <definedName name="BEx955NIAWX5OLAHMTV6QFUZPR30" localSheetId="7" hidden="1">#REF!</definedName>
    <definedName name="BEx955NIAWX5OLAHMTV6QFUZPR30" localSheetId="12" hidden="1">#REF!</definedName>
    <definedName name="BEx955NIAWX5OLAHMTV6QFUZPR30" localSheetId="10" hidden="1">#REF!</definedName>
    <definedName name="BEx955NIAWX5OLAHMTV6QFUZPR30" localSheetId="0" hidden="1">#REF!</definedName>
    <definedName name="BEx955NIAWX5OLAHMTV6QFUZPR30" localSheetId="6" hidden="1">#REF!</definedName>
    <definedName name="BEx955NIAWX5OLAHMTV6QFUZPR30" localSheetId="9" hidden="1">#REF!</definedName>
    <definedName name="BEx955NIAWX5OLAHMTV6QFUZPR30" localSheetId="8" hidden="1">#REF!</definedName>
    <definedName name="BEx955NIAWX5OLAHMTV6QFUZPR30" hidden="1">#REF!</definedName>
    <definedName name="BEx9581TYVI2M5TT4ISDAJV4W7Z6" localSheetId="7" hidden="1">#REF!</definedName>
    <definedName name="BEx9581TYVI2M5TT4ISDAJV4W7Z6" localSheetId="12" hidden="1">#REF!</definedName>
    <definedName name="BEx9581TYVI2M5TT4ISDAJV4W7Z6" localSheetId="10" hidden="1">#REF!</definedName>
    <definedName name="BEx9581TYVI2M5TT4ISDAJV4W7Z6" localSheetId="0" hidden="1">#REF!</definedName>
    <definedName name="BEx9581TYVI2M5TT4ISDAJV4W7Z6" localSheetId="6" hidden="1">#REF!</definedName>
    <definedName name="BEx9581TYVI2M5TT4ISDAJV4W7Z6" localSheetId="9" hidden="1">#REF!</definedName>
    <definedName name="BEx9581TYVI2M5TT4ISDAJV4W7Z6" localSheetId="8" hidden="1">#REF!</definedName>
    <definedName name="BEx9581TYVI2M5TT4ISDAJV4W7Z6" hidden="1">#REF!</definedName>
    <definedName name="BEx95G55NR99FDSE95CXDI4DKWSV" localSheetId="7" hidden="1">#REF!</definedName>
    <definedName name="BEx95G55NR99FDSE95CXDI4DKWSV" localSheetId="12" hidden="1">#REF!</definedName>
    <definedName name="BEx95G55NR99FDSE95CXDI4DKWSV" localSheetId="10" hidden="1">#REF!</definedName>
    <definedName name="BEx95G55NR99FDSE95CXDI4DKWSV" localSheetId="0" hidden="1">#REF!</definedName>
    <definedName name="BEx95G55NR99FDSE95CXDI4DKWSV" localSheetId="6" hidden="1">#REF!</definedName>
    <definedName name="BEx95G55NR99FDSE95CXDI4DKWSV" localSheetId="9" hidden="1">#REF!</definedName>
    <definedName name="BEx95G55NR99FDSE95CXDI4DKWSV" localSheetId="8" hidden="1">#REF!</definedName>
    <definedName name="BEx95G55NR99FDSE95CXDI4DKWSV" hidden="1">#REF!</definedName>
    <definedName name="BEx95NHF4RVUE0YDOAFZEIVBYJXD" localSheetId="7" hidden="1">#REF!</definedName>
    <definedName name="BEx95NHF4RVUE0YDOAFZEIVBYJXD" localSheetId="12" hidden="1">#REF!</definedName>
    <definedName name="BEx95NHF4RVUE0YDOAFZEIVBYJXD" localSheetId="10" hidden="1">#REF!</definedName>
    <definedName name="BEx95NHF4RVUE0YDOAFZEIVBYJXD" localSheetId="0" hidden="1">#REF!</definedName>
    <definedName name="BEx95NHF4RVUE0YDOAFZEIVBYJXD" localSheetId="6" hidden="1">#REF!</definedName>
    <definedName name="BEx95NHF4RVUE0YDOAFZEIVBYJXD" localSheetId="9" hidden="1">#REF!</definedName>
    <definedName name="BEx95NHF4RVUE0YDOAFZEIVBYJXD" localSheetId="8" hidden="1">#REF!</definedName>
    <definedName name="BEx95NHF4RVUE0YDOAFZEIVBYJXD" hidden="1">#REF!</definedName>
    <definedName name="BEx95QBZMG0E2KQ9BERJ861QLYN3" localSheetId="7" hidden="1">#REF!</definedName>
    <definedName name="BEx95QBZMG0E2KQ9BERJ861QLYN3" localSheetId="12" hidden="1">#REF!</definedName>
    <definedName name="BEx95QBZMG0E2KQ9BERJ861QLYN3" localSheetId="10" hidden="1">#REF!</definedName>
    <definedName name="BEx95QBZMG0E2KQ9BERJ861QLYN3" localSheetId="0" hidden="1">#REF!</definedName>
    <definedName name="BEx95QBZMG0E2KQ9BERJ861QLYN3" localSheetId="6" hidden="1">#REF!</definedName>
    <definedName name="BEx95QBZMG0E2KQ9BERJ861QLYN3" localSheetId="9" hidden="1">#REF!</definedName>
    <definedName name="BEx95QBZMG0E2KQ9BERJ861QLYN3" localSheetId="8" hidden="1">#REF!</definedName>
    <definedName name="BEx95QBZMG0E2KQ9BERJ861QLYN3" hidden="1">#REF!</definedName>
    <definedName name="BEx95QHBVDN795UNQJLRXG3RDU49" localSheetId="7" hidden="1">#REF!</definedName>
    <definedName name="BEx95QHBVDN795UNQJLRXG3RDU49" localSheetId="12" hidden="1">#REF!</definedName>
    <definedName name="BEx95QHBVDN795UNQJLRXG3RDU49" localSheetId="10" hidden="1">#REF!</definedName>
    <definedName name="BEx95QHBVDN795UNQJLRXG3RDU49" localSheetId="0" hidden="1">#REF!</definedName>
    <definedName name="BEx95QHBVDN795UNQJLRXG3RDU49" localSheetId="6" hidden="1">#REF!</definedName>
    <definedName name="BEx95QHBVDN795UNQJLRXG3RDU49" localSheetId="9" hidden="1">#REF!</definedName>
    <definedName name="BEx95QHBVDN795UNQJLRXG3RDU49" localSheetId="8" hidden="1">#REF!</definedName>
    <definedName name="BEx95QHBVDN795UNQJLRXG3RDU49" hidden="1">#REF!</definedName>
    <definedName name="BEx95TBVUWV7L7OMFMZDQEXGVHU6" localSheetId="7" hidden="1">#REF!</definedName>
    <definedName name="BEx95TBVUWV7L7OMFMZDQEXGVHU6" localSheetId="12" hidden="1">#REF!</definedName>
    <definedName name="BEx95TBVUWV7L7OMFMZDQEXGVHU6" localSheetId="10" hidden="1">#REF!</definedName>
    <definedName name="BEx95TBVUWV7L7OMFMZDQEXGVHU6" localSheetId="0" hidden="1">#REF!</definedName>
    <definedName name="BEx95TBVUWV7L7OMFMZDQEXGVHU6" localSheetId="6" hidden="1">#REF!</definedName>
    <definedName name="BEx95TBVUWV7L7OMFMZDQEXGVHU6" localSheetId="9" hidden="1">#REF!</definedName>
    <definedName name="BEx95TBVUWV7L7OMFMZDQEXGVHU6" localSheetId="8" hidden="1">#REF!</definedName>
    <definedName name="BEx95TBVUWV7L7OMFMZDQEXGVHU6" hidden="1">#REF!</definedName>
    <definedName name="BEx95U89DZZSVO39TGS62CX8G9N4" localSheetId="7" hidden="1">#REF!</definedName>
    <definedName name="BEx95U89DZZSVO39TGS62CX8G9N4" localSheetId="12" hidden="1">#REF!</definedName>
    <definedName name="BEx95U89DZZSVO39TGS62CX8G9N4" localSheetId="10" hidden="1">#REF!</definedName>
    <definedName name="BEx95U89DZZSVO39TGS62CX8G9N4" localSheetId="0" hidden="1">#REF!</definedName>
    <definedName name="BEx95U89DZZSVO39TGS62CX8G9N4" localSheetId="6" hidden="1">#REF!</definedName>
    <definedName name="BEx95U89DZZSVO39TGS62CX8G9N4" localSheetId="9" hidden="1">#REF!</definedName>
    <definedName name="BEx95U89DZZSVO39TGS62CX8G9N4" localSheetId="8" hidden="1">#REF!</definedName>
    <definedName name="BEx95U89DZZSVO39TGS62CX8G9N4" hidden="1">#REF!</definedName>
    <definedName name="BEx95XTPKKKJG67C45LRX0T25I06" localSheetId="7" hidden="1">#REF!</definedName>
    <definedName name="BEx95XTPKKKJG67C45LRX0T25I06" localSheetId="12" hidden="1">#REF!</definedName>
    <definedName name="BEx95XTPKKKJG67C45LRX0T25I06" localSheetId="10" hidden="1">#REF!</definedName>
    <definedName name="BEx95XTPKKKJG67C45LRX0T25I06" localSheetId="0" hidden="1">#REF!</definedName>
    <definedName name="BEx95XTPKKKJG67C45LRX0T25I06" localSheetId="6" hidden="1">#REF!</definedName>
    <definedName name="BEx95XTPKKKJG67C45LRX0T25I06" localSheetId="9" hidden="1">#REF!</definedName>
    <definedName name="BEx95XTPKKKJG67C45LRX0T25I06" localSheetId="8" hidden="1">#REF!</definedName>
    <definedName name="BEx95XTPKKKJG67C45LRX0T25I06" hidden="1">#REF!</definedName>
    <definedName name="BEx9602K2GHNBUEUVT9ONRQU1GMD" localSheetId="7" hidden="1">#REF!</definedName>
    <definedName name="BEx9602K2GHNBUEUVT9ONRQU1GMD" localSheetId="12" hidden="1">#REF!</definedName>
    <definedName name="BEx9602K2GHNBUEUVT9ONRQU1GMD" localSheetId="10" hidden="1">#REF!</definedName>
    <definedName name="BEx9602K2GHNBUEUVT9ONRQU1GMD" localSheetId="0" hidden="1">#REF!</definedName>
    <definedName name="BEx9602K2GHNBUEUVT9ONRQU1GMD" localSheetId="6" hidden="1">#REF!</definedName>
    <definedName name="BEx9602K2GHNBUEUVT9ONRQU1GMD" localSheetId="9" hidden="1">#REF!</definedName>
    <definedName name="BEx9602K2GHNBUEUVT9ONRQU1GMD" localSheetId="8" hidden="1">#REF!</definedName>
    <definedName name="BEx9602K2GHNBUEUVT9ONRQU1GMD" hidden="1">#REF!</definedName>
    <definedName name="BEx9602LTEI8BPC79BGMRK6S0RP8" localSheetId="7" hidden="1">#REF!</definedName>
    <definedName name="BEx9602LTEI8BPC79BGMRK6S0RP8" localSheetId="12" hidden="1">#REF!</definedName>
    <definedName name="BEx9602LTEI8BPC79BGMRK6S0RP8" localSheetId="10" hidden="1">#REF!</definedName>
    <definedName name="BEx9602LTEI8BPC79BGMRK6S0RP8" localSheetId="0" hidden="1">#REF!</definedName>
    <definedName name="BEx9602LTEI8BPC79BGMRK6S0RP8" localSheetId="6" hidden="1">#REF!</definedName>
    <definedName name="BEx9602LTEI8BPC79BGMRK6S0RP8" localSheetId="9" hidden="1">#REF!</definedName>
    <definedName name="BEx9602LTEI8BPC79BGMRK6S0RP8" localSheetId="8" hidden="1">#REF!</definedName>
    <definedName name="BEx9602LTEI8BPC79BGMRK6S0RP8" hidden="1">#REF!</definedName>
    <definedName name="BEx962BL3Y4LA53EBYI64ZYMZE8U" localSheetId="7" hidden="1">#REF!</definedName>
    <definedName name="BEx962BL3Y4LA53EBYI64ZYMZE8U" localSheetId="12" hidden="1">#REF!</definedName>
    <definedName name="BEx962BL3Y4LA53EBYI64ZYMZE8U" localSheetId="10" hidden="1">#REF!</definedName>
    <definedName name="BEx962BL3Y4LA53EBYI64ZYMZE8U" localSheetId="0" hidden="1">#REF!</definedName>
    <definedName name="BEx962BL3Y4LA53EBYI64ZYMZE8U" localSheetId="6" hidden="1">#REF!</definedName>
    <definedName name="BEx962BL3Y4LA53EBYI64ZYMZE8U" localSheetId="9" hidden="1">#REF!</definedName>
    <definedName name="BEx962BL3Y4LA53EBYI64ZYMZE8U" localSheetId="8" hidden="1">#REF!</definedName>
    <definedName name="BEx962BL3Y4LA53EBYI64ZYMZE8U" hidden="1">#REF!</definedName>
    <definedName name="BEx96HAWZ2EMMI7VJ5NQXGK044OO" localSheetId="7" hidden="1">#REF!</definedName>
    <definedName name="BEx96HAWZ2EMMI7VJ5NQXGK044OO" localSheetId="12" hidden="1">#REF!</definedName>
    <definedName name="BEx96HAWZ2EMMI7VJ5NQXGK044OO" localSheetId="10" hidden="1">#REF!</definedName>
    <definedName name="BEx96HAWZ2EMMI7VJ5NQXGK044OO" localSheetId="0" hidden="1">#REF!</definedName>
    <definedName name="BEx96HAWZ2EMMI7VJ5NQXGK044OO" localSheetId="6" hidden="1">#REF!</definedName>
    <definedName name="BEx96HAWZ2EMMI7VJ5NQXGK044OO" localSheetId="9" hidden="1">#REF!</definedName>
    <definedName name="BEx96HAWZ2EMMI7VJ5NQXGK044OO" localSheetId="8" hidden="1">#REF!</definedName>
    <definedName name="BEx96HAWZ2EMMI7VJ5NQXGK044OO" hidden="1">#REF!</definedName>
    <definedName name="BEx96KR21O7H9R29TN0S45Y3QPUK" localSheetId="7" hidden="1">#REF!</definedName>
    <definedName name="BEx96KR21O7H9R29TN0S45Y3QPUK" localSheetId="12" hidden="1">#REF!</definedName>
    <definedName name="BEx96KR21O7H9R29TN0S45Y3QPUK" localSheetId="10" hidden="1">#REF!</definedName>
    <definedName name="BEx96KR21O7H9R29TN0S45Y3QPUK" localSheetId="0" hidden="1">#REF!</definedName>
    <definedName name="BEx96KR21O7H9R29TN0S45Y3QPUK" localSheetId="6" hidden="1">#REF!</definedName>
    <definedName name="BEx96KR21O7H9R29TN0S45Y3QPUK" localSheetId="9" hidden="1">#REF!</definedName>
    <definedName name="BEx96KR21O7H9R29TN0S45Y3QPUK" localSheetId="8" hidden="1">#REF!</definedName>
    <definedName name="BEx96KR21O7H9R29TN0S45Y3QPUK" hidden="1">#REF!</definedName>
    <definedName name="BEx96SUFKHHFE8XQ6UUO6ILDOXHO" localSheetId="7" hidden="1">#REF!</definedName>
    <definedName name="BEx96SUFKHHFE8XQ6UUO6ILDOXHO" localSheetId="12" hidden="1">#REF!</definedName>
    <definedName name="BEx96SUFKHHFE8XQ6UUO6ILDOXHO" localSheetId="10" hidden="1">#REF!</definedName>
    <definedName name="BEx96SUFKHHFE8XQ6UUO6ILDOXHO" localSheetId="0" hidden="1">#REF!</definedName>
    <definedName name="BEx96SUFKHHFE8XQ6UUO6ILDOXHO" localSheetId="6" hidden="1">#REF!</definedName>
    <definedName name="BEx96SUFKHHFE8XQ6UUO6ILDOXHO" localSheetId="9" hidden="1">#REF!</definedName>
    <definedName name="BEx96SUFKHHFE8XQ6UUO6ILDOXHO" localSheetId="8" hidden="1">#REF!</definedName>
    <definedName name="BEx96SUFKHHFE8XQ6UUO6ILDOXHO" hidden="1">#REF!</definedName>
    <definedName name="BEx96UN4YWXBDEZ1U1ZUIPP41Z7I" localSheetId="7" hidden="1">#REF!</definedName>
    <definedName name="BEx96UN4YWXBDEZ1U1ZUIPP41Z7I" localSheetId="12" hidden="1">#REF!</definedName>
    <definedName name="BEx96UN4YWXBDEZ1U1ZUIPP41Z7I" localSheetId="10" hidden="1">#REF!</definedName>
    <definedName name="BEx96UN4YWXBDEZ1U1ZUIPP41Z7I" localSheetId="0" hidden="1">#REF!</definedName>
    <definedName name="BEx96UN4YWXBDEZ1U1ZUIPP41Z7I" localSheetId="6" hidden="1">#REF!</definedName>
    <definedName name="BEx96UN4YWXBDEZ1U1ZUIPP41Z7I" localSheetId="9" hidden="1">#REF!</definedName>
    <definedName name="BEx96UN4YWXBDEZ1U1ZUIPP41Z7I" localSheetId="8" hidden="1">#REF!</definedName>
    <definedName name="BEx96UN4YWXBDEZ1U1ZUIPP41Z7I" hidden="1">#REF!</definedName>
    <definedName name="BEx978KSD61YJH3S9DGO050R2EHA" localSheetId="7" hidden="1">#REF!</definedName>
    <definedName name="BEx978KSD61YJH3S9DGO050R2EHA" localSheetId="12" hidden="1">#REF!</definedName>
    <definedName name="BEx978KSD61YJH3S9DGO050R2EHA" localSheetId="10" hidden="1">#REF!</definedName>
    <definedName name="BEx978KSD61YJH3S9DGO050R2EHA" localSheetId="0" hidden="1">#REF!</definedName>
    <definedName name="BEx978KSD61YJH3S9DGO050R2EHA" localSheetId="6" hidden="1">#REF!</definedName>
    <definedName name="BEx978KSD61YJH3S9DGO050R2EHA" localSheetId="9" hidden="1">#REF!</definedName>
    <definedName name="BEx978KSD61YJH3S9DGO050R2EHA" localSheetId="8" hidden="1">#REF!</definedName>
    <definedName name="BEx978KSD61YJH3S9DGO050R2EHA" hidden="1">#REF!</definedName>
    <definedName name="BEx97H9O1NAKAPK4MX4PKO34ICL5" localSheetId="7" hidden="1">#REF!</definedName>
    <definedName name="BEx97H9O1NAKAPK4MX4PKO34ICL5" localSheetId="12" hidden="1">#REF!</definedName>
    <definedName name="BEx97H9O1NAKAPK4MX4PKO34ICL5" localSheetId="10" hidden="1">#REF!</definedName>
    <definedName name="BEx97H9O1NAKAPK4MX4PKO34ICL5" localSheetId="0" hidden="1">#REF!</definedName>
    <definedName name="BEx97H9O1NAKAPK4MX4PKO34ICL5" localSheetId="6" hidden="1">#REF!</definedName>
    <definedName name="BEx97H9O1NAKAPK4MX4PKO34ICL5" localSheetId="9" hidden="1">#REF!</definedName>
    <definedName name="BEx97H9O1NAKAPK4MX4PKO34ICL5" localSheetId="8" hidden="1">#REF!</definedName>
    <definedName name="BEx97H9O1NAKAPK4MX4PKO34ICL5" hidden="1">#REF!</definedName>
    <definedName name="BEx97MNUZQ1Z0AO2FL7XQYVNCPR7" localSheetId="7" hidden="1">#REF!</definedName>
    <definedName name="BEx97MNUZQ1Z0AO2FL7XQYVNCPR7" localSheetId="12" hidden="1">#REF!</definedName>
    <definedName name="BEx97MNUZQ1Z0AO2FL7XQYVNCPR7" localSheetId="10" hidden="1">#REF!</definedName>
    <definedName name="BEx97MNUZQ1Z0AO2FL7XQYVNCPR7" localSheetId="0" hidden="1">#REF!</definedName>
    <definedName name="BEx97MNUZQ1Z0AO2FL7XQYVNCPR7" localSheetId="6" hidden="1">#REF!</definedName>
    <definedName name="BEx97MNUZQ1Z0AO2FL7XQYVNCPR7" localSheetId="9" hidden="1">#REF!</definedName>
    <definedName name="BEx97MNUZQ1Z0AO2FL7XQYVNCPR7" localSheetId="8" hidden="1">#REF!</definedName>
    <definedName name="BEx97MNUZQ1Z0AO2FL7XQYVNCPR7" hidden="1">#REF!</definedName>
    <definedName name="BEx97NPQBACJVD9K1YXI08RTW9E2" localSheetId="7" hidden="1">#REF!</definedName>
    <definedName name="BEx97NPQBACJVD9K1YXI08RTW9E2" localSheetId="12" hidden="1">#REF!</definedName>
    <definedName name="BEx97NPQBACJVD9K1YXI08RTW9E2" localSheetId="10" hidden="1">#REF!</definedName>
    <definedName name="BEx97NPQBACJVD9K1YXI08RTW9E2" localSheetId="0" hidden="1">#REF!</definedName>
    <definedName name="BEx97NPQBACJVD9K1YXI08RTW9E2" localSheetId="6" hidden="1">#REF!</definedName>
    <definedName name="BEx97NPQBACJVD9K1YXI08RTW9E2" localSheetId="9" hidden="1">#REF!</definedName>
    <definedName name="BEx97NPQBACJVD9K1YXI08RTW9E2" localSheetId="8" hidden="1">#REF!</definedName>
    <definedName name="BEx97NPQBACJVD9K1YXI08RTW9E2" hidden="1">#REF!</definedName>
    <definedName name="BEx97RWQLXS0OORDCN69IGA58CWU" localSheetId="7" hidden="1">#REF!</definedName>
    <definedName name="BEx97RWQLXS0OORDCN69IGA58CWU" localSheetId="12" hidden="1">#REF!</definedName>
    <definedName name="BEx97RWQLXS0OORDCN69IGA58CWU" localSheetId="10" hidden="1">#REF!</definedName>
    <definedName name="BEx97RWQLXS0OORDCN69IGA58CWU" localSheetId="0" hidden="1">#REF!</definedName>
    <definedName name="BEx97RWQLXS0OORDCN69IGA58CWU" localSheetId="6" hidden="1">#REF!</definedName>
    <definedName name="BEx97RWQLXS0OORDCN69IGA58CWU" localSheetId="9" hidden="1">#REF!</definedName>
    <definedName name="BEx97RWQLXS0OORDCN69IGA58CWU" localSheetId="8" hidden="1">#REF!</definedName>
    <definedName name="BEx97RWQLXS0OORDCN69IGA58CWU" hidden="1">#REF!</definedName>
    <definedName name="BEx97YNGGDFIXHTMGFL2IHAQX9MI" localSheetId="7" hidden="1">#REF!</definedName>
    <definedName name="BEx97YNGGDFIXHTMGFL2IHAQX9MI" localSheetId="12" hidden="1">#REF!</definedName>
    <definedName name="BEx97YNGGDFIXHTMGFL2IHAQX9MI" localSheetId="10" hidden="1">#REF!</definedName>
    <definedName name="BEx97YNGGDFIXHTMGFL2IHAQX9MI" localSheetId="0" hidden="1">#REF!</definedName>
    <definedName name="BEx97YNGGDFIXHTMGFL2IHAQX9MI" localSheetId="6" hidden="1">#REF!</definedName>
    <definedName name="BEx97YNGGDFIXHTMGFL2IHAQX9MI" localSheetId="9" hidden="1">#REF!</definedName>
    <definedName name="BEx97YNGGDFIXHTMGFL2IHAQX9MI" localSheetId="8" hidden="1">#REF!</definedName>
    <definedName name="BEx97YNGGDFIXHTMGFL2IHAQX9MI" hidden="1">#REF!</definedName>
    <definedName name="BEx9805E16VCDEWPM3404WTQS6ZK" localSheetId="7" hidden="1">#REF!</definedName>
    <definedName name="BEx9805E16VCDEWPM3404WTQS6ZK" localSheetId="12" hidden="1">#REF!</definedName>
    <definedName name="BEx9805E16VCDEWPM3404WTQS6ZK" localSheetId="10" hidden="1">#REF!</definedName>
    <definedName name="BEx9805E16VCDEWPM3404WTQS6ZK" localSheetId="0" hidden="1">#REF!</definedName>
    <definedName name="BEx9805E16VCDEWPM3404WTQS6ZK" localSheetId="6" hidden="1">#REF!</definedName>
    <definedName name="BEx9805E16VCDEWPM3404WTQS6ZK" localSheetId="9" hidden="1">#REF!</definedName>
    <definedName name="BEx9805E16VCDEWPM3404WTQS6ZK" localSheetId="8" hidden="1">#REF!</definedName>
    <definedName name="BEx9805E16VCDEWPM3404WTQS6ZK" hidden="1">#REF!</definedName>
    <definedName name="BEx981HW73BUZWT14TBTZHC0ZTJ4" localSheetId="7" hidden="1">#REF!</definedName>
    <definedName name="BEx981HW73BUZWT14TBTZHC0ZTJ4" localSheetId="12" hidden="1">#REF!</definedName>
    <definedName name="BEx981HW73BUZWT14TBTZHC0ZTJ4" localSheetId="10" hidden="1">#REF!</definedName>
    <definedName name="BEx981HW73BUZWT14TBTZHC0ZTJ4" localSheetId="0" hidden="1">#REF!</definedName>
    <definedName name="BEx981HW73BUZWT14TBTZHC0ZTJ4" localSheetId="6" hidden="1">#REF!</definedName>
    <definedName name="BEx981HW73BUZWT14TBTZHC0ZTJ4" localSheetId="9" hidden="1">#REF!</definedName>
    <definedName name="BEx981HW73BUZWT14TBTZHC0ZTJ4" localSheetId="8" hidden="1">#REF!</definedName>
    <definedName name="BEx981HW73BUZWT14TBTZHC0ZTJ4" hidden="1">#REF!</definedName>
    <definedName name="BEx9871KU0N99P0900EAK69VFYT2" localSheetId="7" hidden="1">#REF!</definedName>
    <definedName name="BEx9871KU0N99P0900EAK69VFYT2" localSheetId="12" hidden="1">#REF!</definedName>
    <definedName name="BEx9871KU0N99P0900EAK69VFYT2" localSheetId="10" hidden="1">#REF!</definedName>
    <definedName name="BEx9871KU0N99P0900EAK69VFYT2" localSheetId="0" hidden="1">#REF!</definedName>
    <definedName name="BEx9871KU0N99P0900EAK69VFYT2" localSheetId="6" hidden="1">#REF!</definedName>
    <definedName name="BEx9871KU0N99P0900EAK69VFYT2" localSheetId="9" hidden="1">#REF!</definedName>
    <definedName name="BEx9871KU0N99P0900EAK69VFYT2" localSheetId="8" hidden="1">#REF!</definedName>
    <definedName name="BEx9871KU0N99P0900EAK69VFYT2" hidden="1">#REF!</definedName>
    <definedName name="BEx98IFKNJFGZFLID1YTRFEG1SXY" localSheetId="7" hidden="1">#REF!</definedName>
    <definedName name="BEx98IFKNJFGZFLID1YTRFEG1SXY" localSheetId="12" hidden="1">#REF!</definedName>
    <definedName name="BEx98IFKNJFGZFLID1YTRFEG1SXY" localSheetId="10" hidden="1">#REF!</definedName>
    <definedName name="BEx98IFKNJFGZFLID1YTRFEG1SXY" localSheetId="0" hidden="1">#REF!</definedName>
    <definedName name="BEx98IFKNJFGZFLID1YTRFEG1SXY" localSheetId="6" hidden="1">#REF!</definedName>
    <definedName name="BEx98IFKNJFGZFLID1YTRFEG1SXY" localSheetId="9" hidden="1">#REF!</definedName>
    <definedName name="BEx98IFKNJFGZFLID1YTRFEG1SXY" localSheetId="8" hidden="1">#REF!</definedName>
    <definedName name="BEx98IFKNJFGZFLID1YTRFEG1SXY" hidden="1">#REF!</definedName>
    <definedName name="BEx98T7ZEF0HKRFLBVK3BNKCG3CJ" localSheetId="7" hidden="1">#REF!</definedName>
    <definedName name="BEx98T7ZEF0HKRFLBVK3BNKCG3CJ" localSheetId="12" hidden="1">#REF!</definedName>
    <definedName name="BEx98T7ZEF0HKRFLBVK3BNKCG3CJ" localSheetId="10" hidden="1">#REF!</definedName>
    <definedName name="BEx98T7ZEF0HKRFLBVK3BNKCG3CJ" localSheetId="0" hidden="1">#REF!</definedName>
    <definedName name="BEx98T7ZEF0HKRFLBVK3BNKCG3CJ" localSheetId="6" hidden="1">#REF!</definedName>
    <definedName name="BEx98T7ZEF0HKRFLBVK3BNKCG3CJ" localSheetId="9" hidden="1">#REF!</definedName>
    <definedName name="BEx98T7ZEF0HKRFLBVK3BNKCG3CJ" localSheetId="8" hidden="1">#REF!</definedName>
    <definedName name="BEx98T7ZEF0HKRFLBVK3BNKCG3CJ" hidden="1">#REF!</definedName>
    <definedName name="BEx98WYSAS39FWGYTMQ8QGIT81TF" localSheetId="7" hidden="1">#REF!</definedName>
    <definedName name="BEx98WYSAS39FWGYTMQ8QGIT81TF" localSheetId="12" hidden="1">#REF!</definedName>
    <definedName name="BEx98WYSAS39FWGYTMQ8QGIT81TF" localSheetId="10" hidden="1">#REF!</definedName>
    <definedName name="BEx98WYSAS39FWGYTMQ8QGIT81TF" localSheetId="0" hidden="1">#REF!</definedName>
    <definedName name="BEx98WYSAS39FWGYTMQ8QGIT81TF" localSheetId="6" hidden="1">#REF!</definedName>
    <definedName name="BEx98WYSAS39FWGYTMQ8QGIT81TF" localSheetId="9" hidden="1">#REF!</definedName>
    <definedName name="BEx98WYSAS39FWGYTMQ8QGIT81TF" localSheetId="8" hidden="1">#REF!</definedName>
    <definedName name="BEx98WYSAS39FWGYTMQ8QGIT81TF" hidden="1">#REF!</definedName>
    <definedName name="BEx990461P2YAJ7BRK25INFYZ7RQ" localSheetId="7" hidden="1">#REF!</definedName>
    <definedName name="BEx990461P2YAJ7BRK25INFYZ7RQ" localSheetId="12" hidden="1">#REF!</definedName>
    <definedName name="BEx990461P2YAJ7BRK25INFYZ7RQ" localSheetId="10" hidden="1">#REF!</definedName>
    <definedName name="BEx990461P2YAJ7BRK25INFYZ7RQ" localSheetId="0" hidden="1">#REF!</definedName>
    <definedName name="BEx990461P2YAJ7BRK25INFYZ7RQ" localSheetId="6" hidden="1">#REF!</definedName>
    <definedName name="BEx990461P2YAJ7BRK25INFYZ7RQ" localSheetId="9" hidden="1">#REF!</definedName>
    <definedName name="BEx990461P2YAJ7BRK25INFYZ7RQ" localSheetId="8" hidden="1">#REF!</definedName>
    <definedName name="BEx990461P2YAJ7BRK25INFYZ7RQ" hidden="1">#REF!</definedName>
    <definedName name="BEx9915UVD4G7RA3IMLFZ0LG3UA2" localSheetId="7" hidden="1">#REF!</definedName>
    <definedName name="BEx9915UVD4G7RA3IMLFZ0LG3UA2" localSheetId="12" hidden="1">#REF!</definedName>
    <definedName name="BEx9915UVD4G7RA3IMLFZ0LG3UA2" localSheetId="10" hidden="1">#REF!</definedName>
    <definedName name="BEx9915UVD4G7RA3IMLFZ0LG3UA2" localSheetId="0" hidden="1">#REF!</definedName>
    <definedName name="BEx9915UVD4G7RA3IMLFZ0LG3UA2" localSheetId="6" hidden="1">#REF!</definedName>
    <definedName name="BEx9915UVD4G7RA3IMLFZ0LG3UA2" localSheetId="9" hidden="1">#REF!</definedName>
    <definedName name="BEx9915UVD4G7RA3IMLFZ0LG3UA2" localSheetId="8" hidden="1">#REF!</definedName>
    <definedName name="BEx9915UVD4G7RA3IMLFZ0LG3UA2" hidden="1">#REF!</definedName>
    <definedName name="BEx991M410V3S2PKCJGQ30O6JT6H" localSheetId="7" hidden="1">#REF!</definedName>
    <definedName name="BEx991M410V3S2PKCJGQ30O6JT6H" localSheetId="12" hidden="1">#REF!</definedName>
    <definedName name="BEx991M410V3S2PKCJGQ30O6JT6H" localSheetId="10" hidden="1">#REF!</definedName>
    <definedName name="BEx991M410V3S2PKCJGQ30O6JT6H" localSheetId="0" hidden="1">#REF!</definedName>
    <definedName name="BEx991M410V3S2PKCJGQ30O6JT6H" localSheetId="6" hidden="1">#REF!</definedName>
    <definedName name="BEx991M410V3S2PKCJGQ30O6JT6H" localSheetId="9" hidden="1">#REF!</definedName>
    <definedName name="BEx991M410V3S2PKCJGQ30O6JT6H" localSheetId="8" hidden="1">#REF!</definedName>
    <definedName name="BEx991M410V3S2PKCJGQ30O6JT6H" hidden="1">#REF!</definedName>
    <definedName name="BEx992CZON8AO7U7V88VN1JBO0MG" localSheetId="7" hidden="1">#REF!</definedName>
    <definedName name="BEx992CZON8AO7U7V88VN1JBO0MG" localSheetId="12" hidden="1">#REF!</definedName>
    <definedName name="BEx992CZON8AO7U7V88VN1JBO0MG" localSheetId="10" hidden="1">#REF!</definedName>
    <definedName name="BEx992CZON8AO7U7V88VN1JBO0MG" localSheetId="0" hidden="1">#REF!</definedName>
    <definedName name="BEx992CZON8AO7U7V88VN1JBO0MG" localSheetId="6" hidden="1">#REF!</definedName>
    <definedName name="BEx992CZON8AO7U7V88VN1JBO0MG" localSheetId="9" hidden="1">#REF!</definedName>
    <definedName name="BEx992CZON8AO7U7V88VN1JBO0MG" localSheetId="8" hidden="1">#REF!</definedName>
    <definedName name="BEx992CZON8AO7U7V88VN1JBO0MG" hidden="1">#REF!</definedName>
    <definedName name="BEx9952469XMFGSPXL7CMXHPJF90" localSheetId="7" hidden="1">#REF!</definedName>
    <definedName name="BEx9952469XMFGSPXL7CMXHPJF90" localSheetId="12" hidden="1">#REF!</definedName>
    <definedName name="BEx9952469XMFGSPXL7CMXHPJF90" localSheetId="10" hidden="1">#REF!</definedName>
    <definedName name="BEx9952469XMFGSPXL7CMXHPJF90" localSheetId="0" hidden="1">#REF!</definedName>
    <definedName name="BEx9952469XMFGSPXL7CMXHPJF90" localSheetId="6" hidden="1">#REF!</definedName>
    <definedName name="BEx9952469XMFGSPXL7CMXHPJF90" localSheetId="9" hidden="1">#REF!</definedName>
    <definedName name="BEx9952469XMFGSPXL7CMXHPJF90" localSheetId="8" hidden="1">#REF!</definedName>
    <definedName name="BEx9952469XMFGSPXL7CMXHPJF90" hidden="1">#REF!</definedName>
    <definedName name="BEx99B77I7TUSHRR4HIZ9FU2EIUT" localSheetId="7" hidden="1">#REF!</definedName>
    <definedName name="BEx99B77I7TUSHRR4HIZ9FU2EIUT" localSheetId="12" hidden="1">#REF!</definedName>
    <definedName name="BEx99B77I7TUSHRR4HIZ9FU2EIUT" localSheetId="10" hidden="1">#REF!</definedName>
    <definedName name="BEx99B77I7TUSHRR4HIZ9FU2EIUT" localSheetId="0" hidden="1">#REF!</definedName>
    <definedName name="BEx99B77I7TUSHRR4HIZ9FU2EIUT" localSheetId="6" hidden="1">#REF!</definedName>
    <definedName name="BEx99B77I7TUSHRR4HIZ9FU2EIUT" localSheetId="9" hidden="1">#REF!</definedName>
    <definedName name="BEx99B77I7TUSHRR4HIZ9FU2EIUT" localSheetId="8" hidden="1">#REF!</definedName>
    <definedName name="BEx99B77I7TUSHRR4HIZ9FU2EIUT" hidden="1">#REF!</definedName>
    <definedName name="BEx99EHWKKHZB66Q30C7QIXU3BVM" localSheetId="7" hidden="1">#REF!</definedName>
    <definedName name="BEx99EHWKKHZB66Q30C7QIXU3BVM" localSheetId="12" hidden="1">#REF!</definedName>
    <definedName name="BEx99EHWKKHZB66Q30C7QIXU3BVM" localSheetId="10" hidden="1">#REF!</definedName>
    <definedName name="BEx99EHWKKHZB66Q30C7QIXU3BVM" localSheetId="0" hidden="1">#REF!</definedName>
    <definedName name="BEx99EHWKKHZB66Q30C7QIXU3BVM" localSheetId="6" hidden="1">#REF!</definedName>
    <definedName name="BEx99EHWKKHZB66Q30C7QIXU3BVM" localSheetId="9" hidden="1">#REF!</definedName>
    <definedName name="BEx99EHWKKHZB66Q30C7QIXU3BVM" localSheetId="8" hidden="1">#REF!</definedName>
    <definedName name="BEx99EHWKKHZB66Q30C7QIXU3BVM" hidden="1">#REF!</definedName>
    <definedName name="BEx99IE6TEODZ443HP0AYCXVTNOV" localSheetId="7" hidden="1">#REF!</definedName>
    <definedName name="BEx99IE6TEODZ443HP0AYCXVTNOV" localSheetId="12" hidden="1">#REF!</definedName>
    <definedName name="BEx99IE6TEODZ443HP0AYCXVTNOV" localSheetId="10" hidden="1">#REF!</definedName>
    <definedName name="BEx99IE6TEODZ443HP0AYCXVTNOV" localSheetId="0" hidden="1">#REF!</definedName>
    <definedName name="BEx99IE6TEODZ443HP0AYCXVTNOV" localSheetId="6" hidden="1">#REF!</definedName>
    <definedName name="BEx99IE6TEODZ443HP0AYCXVTNOV" localSheetId="9" hidden="1">#REF!</definedName>
    <definedName name="BEx99IE6TEODZ443HP0AYCXVTNOV" localSheetId="8" hidden="1">#REF!</definedName>
    <definedName name="BEx99IE6TEODZ443HP0AYCXVTNOV" hidden="1">#REF!</definedName>
    <definedName name="BEx99Q6PH5F3OQKCCAAO75PYDEFN" localSheetId="7" hidden="1">#REF!</definedName>
    <definedName name="BEx99Q6PH5F3OQKCCAAO75PYDEFN" localSheetId="12" hidden="1">#REF!</definedName>
    <definedName name="BEx99Q6PH5F3OQKCCAAO75PYDEFN" localSheetId="10" hidden="1">#REF!</definedName>
    <definedName name="BEx99Q6PH5F3OQKCCAAO75PYDEFN" localSheetId="0" hidden="1">#REF!</definedName>
    <definedName name="BEx99Q6PH5F3OQKCCAAO75PYDEFN" localSheetId="6" hidden="1">#REF!</definedName>
    <definedName name="BEx99Q6PH5F3OQKCCAAO75PYDEFN" localSheetId="9" hidden="1">#REF!</definedName>
    <definedName name="BEx99Q6PH5F3OQKCCAAO75PYDEFN" localSheetId="8" hidden="1">#REF!</definedName>
    <definedName name="BEx99Q6PH5F3OQKCCAAO75PYDEFN" hidden="1">#REF!</definedName>
    <definedName name="BEx99RU5I4O0109P2FW9DN4IU3QX" localSheetId="7" hidden="1">#REF!</definedName>
    <definedName name="BEx99RU5I4O0109P2FW9DN4IU3QX" localSheetId="12" hidden="1">#REF!</definedName>
    <definedName name="BEx99RU5I4O0109P2FW9DN4IU3QX" localSheetId="10" hidden="1">#REF!</definedName>
    <definedName name="BEx99RU5I4O0109P2FW9DN4IU3QX" localSheetId="0" hidden="1">#REF!</definedName>
    <definedName name="BEx99RU5I4O0109P2FW9DN4IU3QX" localSheetId="6" hidden="1">#REF!</definedName>
    <definedName name="BEx99RU5I4O0109P2FW9DN4IU3QX" localSheetId="9" hidden="1">#REF!</definedName>
    <definedName name="BEx99RU5I4O0109P2FW9DN4IU3QX" localSheetId="8" hidden="1">#REF!</definedName>
    <definedName name="BEx99RU5I4O0109P2FW9DN4IU3QX" hidden="1">#REF!</definedName>
    <definedName name="BEx99WBYT2D6UUC1PT7A40ENYID4" localSheetId="7" hidden="1">#REF!</definedName>
    <definedName name="BEx99WBYT2D6UUC1PT7A40ENYID4" localSheetId="12" hidden="1">#REF!</definedName>
    <definedName name="BEx99WBYT2D6UUC1PT7A40ENYID4" localSheetId="10" hidden="1">#REF!</definedName>
    <definedName name="BEx99WBYT2D6UUC1PT7A40ENYID4" localSheetId="0" hidden="1">#REF!</definedName>
    <definedName name="BEx99WBYT2D6UUC1PT7A40ENYID4" localSheetId="6" hidden="1">#REF!</definedName>
    <definedName name="BEx99WBYT2D6UUC1PT7A40ENYID4" localSheetId="9" hidden="1">#REF!</definedName>
    <definedName name="BEx99WBYT2D6UUC1PT7A40ENYID4" localSheetId="8" hidden="1">#REF!</definedName>
    <definedName name="BEx99WBYT2D6UUC1PT7A40ENYID4" hidden="1">#REF!</definedName>
    <definedName name="BEx99WS2X3RTQE9O764SS5G2FPE6" localSheetId="7" hidden="1">#REF!</definedName>
    <definedName name="BEx99WS2X3RTQE9O764SS5G2FPE6" localSheetId="12" hidden="1">#REF!</definedName>
    <definedName name="BEx99WS2X3RTQE9O764SS5G2FPE6" localSheetId="10" hidden="1">#REF!</definedName>
    <definedName name="BEx99WS2X3RTQE9O764SS5G2FPE6" localSheetId="0" hidden="1">#REF!</definedName>
    <definedName name="BEx99WS2X3RTQE9O764SS5G2FPE6" localSheetId="6" hidden="1">#REF!</definedName>
    <definedName name="BEx99WS2X3RTQE9O764SS5G2FPE6" localSheetId="9" hidden="1">#REF!</definedName>
    <definedName name="BEx99WS2X3RTQE9O764SS5G2FPE6" localSheetId="8" hidden="1">#REF!</definedName>
    <definedName name="BEx99WS2X3RTQE9O764SS5G2FPE6" hidden="1">#REF!</definedName>
    <definedName name="BEx99ZRZ4I7FHDPGRAT5VW7NVBPU" localSheetId="7" hidden="1">#REF!</definedName>
    <definedName name="BEx99ZRZ4I7FHDPGRAT5VW7NVBPU" localSheetId="12" hidden="1">#REF!</definedName>
    <definedName name="BEx99ZRZ4I7FHDPGRAT5VW7NVBPU" localSheetId="10" hidden="1">#REF!</definedName>
    <definedName name="BEx99ZRZ4I7FHDPGRAT5VW7NVBPU" localSheetId="0" hidden="1">#REF!</definedName>
    <definedName name="BEx99ZRZ4I7FHDPGRAT5VW7NVBPU" localSheetId="6" hidden="1">#REF!</definedName>
    <definedName name="BEx99ZRZ4I7FHDPGRAT5VW7NVBPU" localSheetId="9" hidden="1">#REF!</definedName>
    <definedName name="BEx99ZRZ4I7FHDPGRAT5VW7NVBPU" localSheetId="8" hidden="1">#REF!</definedName>
    <definedName name="BEx99ZRZ4I7FHDPGRAT5VW7NVBPU" hidden="1">#REF!</definedName>
    <definedName name="BEx9AT5E3ZSHKSOL35O38L8HF9TH" localSheetId="7" hidden="1">#REF!</definedName>
    <definedName name="BEx9AT5E3ZSHKSOL35O38L8HF9TH" localSheetId="12" hidden="1">#REF!</definedName>
    <definedName name="BEx9AT5E3ZSHKSOL35O38L8HF9TH" localSheetId="10" hidden="1">#REF!</definedName>
    <definedName name="BEx9AT5E3ZSHKSOL35O38L8HF9TH" localSheetId="0" hidden="1">#REF!</definedName>
    <definedName name="BEx9AT5E3ZSHKSOL35O38L8HF9TH" localSheetId="6" hidden="1">#REF!</definedName>
    <definedName name="BEx9AT5E3ZSHKSOL35O38L8HF9TH" localSheetId="9" hidden="1">#REF!</definedName>
    <definedName name="BEx9AT5E3ZSHKSOL35O38L8HF9TH" localSheetId="8" hidden="1">#REF!</definedName>
    <definedName name="BEx9AT5E3ZSHKSOL35O38L8HF9TH" hidden="1">#REF!</definedName>
    <definedName name="BEx9ATW9WB5CNKQR5HKK7Y2GHYGR" localSheetId="7" hidden="1">#REF!</definedName>
    <definedName name="BEx9ATW9WB5CNKQR5HKK7Y2GHYGR" localSheetId="12" hidden="1">#REF!</definedName>
    <definedName name="BEx9ATW9WB5CNKQR5HKK7Y2GHYGR" localSheetId="10" hidden="1">#REF!</definedName>
    <definedName name="BEx9ATW9WB5CNKQR5HKK7Y2GHYGR" localSheetId="0" hidden="1">#REF!</definedName>
    <definedName name="BEx9ATW9WB5CNKQR5HKK7Y2GHYGR" localSheetId="6" hidden="1">#REF!</definedName>
    <definedName name="BEx9ATW9WB5CNKQR5HKK7Y2GHYGR" localSheetId="9" hidden="1">#REF!</definedName>
    <definedName name="BEx9ATW9WB5CNKQR5HKK7Y2GHYGR" localSheetId="8" hidden="1">#REF!</definedName>
    <definedName name="BEx9ATW9WB5CNKQR5HKK7Y2GHYGR" hidden="1">#REF!</definedName>
    <definedName name="BEx9AV8W1FAWF5BHATYEN47X12JN" localSheetId="7" hidden="1">#REF!</definedName>
    <definedName name="BEx9AV8W1FAWF5BHATYEN47X12JN" localSheetId="12" hidden="1">#REF!</definedName>
    <definedName name="BEx9AV8W1FAWF5BHATYEN47X12JN" localSheetId="10" hidden="1">#REF!</definedName>
    <definedName name="BEx9AV8W1FAWF5BHATYEN47X12JN" localSheetId="0" hidden="1">#REF!</definedName>
    <definedName name="BEx9AV8W1FAWF5BHATYEN47X12JN" localSheetId="6" hidden="1">#REF!</definedName>
    <definedName name="BEx9AV8W1FAWF5BHATYEN47X12JN" localSheetId="9" hidden="1">#REF!</definedName>
    <definedName name="BEx9AV8W1FAWF5BHATYEN47X12JN" localSheetId="8" hidden="1">#REF!</definedName>
    <definedName name="BEx9AV8W1FAWF5BHATYEN47X12JN" hidden="1">#REF!</definedName>
    <definedName name="BEx9B8A5186FNTQQNLIO5LK02ABI" localSheetId="7" hidden="1">#REF!</definedName>
    <definedName name="BEx9B8A5186FNTQQNLIO5LK02ABI" localSheetId="12" hidden="1">#REF!</definedName>
    <definedName name="BEx9B8A5186FNTQQNLIO5LK02ABI" localSheetId="10" hidden="1">#REF!</definedName>
    <definedName name="BEx9B8A5186FNTQQNLIO5LK02ABI" localSheetId="0" hidden="1">#REF!</definedName>
    <definedName name="BEx9B8A5186FNTQQNLIO5LK02ABI" localSheetId="6" hidden="1">#REF!</definedName>
    <definedName name="BEx9B8A5186FNTQQNLIO5LK02ABI" localSheetId="9" hidden="1">#REF!</definedName>
    <definedName name="BEx9B8A5186FNTQQNLIO5LK02ABI" localSheetId="8" hidden="1">#REF!</definedName>
    <definedName name="BEx9B8A5186FNTQQNLIO5LK02ABI" hidden="1">#REF!</definedName>
    <definedName name="BEx9B8VR20E2CILU4CDQUQQ9ONXK" localSheetId="7" hidden="1">#REF!</definedName>
    <definedName name="BEx9B8VR20E2CILU4CDQUQQ9ONXK" localSheetId="12" hidden="1">#REF!</definedName>
    <definedName name="BEx9B8VR20E2CILU4CDQUQQ9ONXK" localSheetId="10" hidden="1">#REF!</definedName>
    <definedName name="BEx9B8VR20E2CILU4CDQUQQ9ONXK" localSheetId="0" hidden="1">#REF!</definedName>
    <definedName name="BEx9B8VR20E2CILU4CDQUQQ9ONXK" localSheetId="6" hidden="1">#REF!</definedName>
    <definedName name="BEx9B8VR20E2CILU4CDQUQQ9ONXK" localSheetId="9" hidden="1">#REF!</definedName>
    <definedName name="BEx9B8VR20E2CILU4CDQUQQ9ONXK" localSheetId="8" hidden="1">#REF!</definedName>
    <definedName name="BEx9B8VR20E2CILU4CDQUQQ9ONXK" hidden="1">#REF!</definedName>
    <definedName name="BEx9B917EUP13X6FQ3NPQL76XM5V" localSheetId="7" hidden="1">#REF!</definedName>
    <definedName name="BEx9B917EUP13X6FQ3NPQL76XM5V" localSheetId="12" hidden="1">#REF!</definedName>
    <definedName name="BEx9B917EUP13X6FQ3NPQL76XM5V" localSheetId="10" hidden="1">#REF!</definedName>
    <definedName name="BEx9B917EUP13X6FQ3NPQL76XM5V" localSheetId="0" hidden="1">#REF!</definedName>
    <definedName name="BEx9B917EUP13X6FQ3NPQL76XM5V" localSheetId="6" hidden="1">#REF!</definedName>
    <definedName name="BEx9B917EUP13X6FQ3NPQL76XM5V" localSheetId="9" hidden="1">#REF!</definedName>
    <definedName name="BEx9B917EUP13X6FQ3NPQL76XM5V" localSheetId="8" hidden="1">#REF!</definedName>
    <definedName name="BEx9B917EUP13X6FQ3NPQL76XM5V" hidden="1">#REF!</definedName>
    <definedName name="BEx9BAJ5WYEQ623HUT9NNCMP3RUG" localSheetId="7" hidden="1">#REF!</definedName>
    <definedName name="BEx9BAJ5WYEQ623HUT9NNCMP3RUG" localSheetId="12" hidden="1">#REF!</definedName>
    <definedName name="BEx9BAJ5WYEQ623HUT9NNCMP3RUG" localSheetId="10" hidden="1">#REF!</definedName>
    <definedName name="BEx9BAJ5WYEQ623HUT9NNCMP3RUG" localSheetId="0" hidden="1">#REF!</definedName>
    <definedName name="BEx9BAJ5WYEQ623HUT9NNCMP3RUG" localSheetId="6" hidden="1">#REF!</definedName>
    <definedName name="BEx9BAJ5WYEQ623HUT9NNCMP3RUG" localSheetId="9" hidden="1">#REF!</definedName>
    <definedName name="BEx9BAJ5WYEQ623HUT9NNCMP3RUG" localSheetId="8" hidden="1">#REF!</definedName>
    <definedName name="BEx9BAJ5WYEQ623HUT9NNCMP3RUG" hidden="1">#REF!</definedName>
    <definedName name="BEx9BE9Z7EFJCFDYJJOY5KFTGDF4" localSheetId="7" hidden="1">#REF!</definedName>
    <definedName name="BEx9BE9Z7EFJCFDYJJOY5KFTGDF4" localSheetId="12" hidden="1">#REF!</definedName>
    <definedName name="BEx9BE9Z7EFJCFDYJJOY5KFTGDF4" localSheetId="10" hidden="1">#REF!</definedName>
    <definedName name="BEx9BE9Z7EFJCFDYJJOY5KFTGDF4" localSheetId="0" hidden="1">#REF!</definedName>
    <definedName name="BEx9BE9Z7EFJCFDYJJOY5KFTGDF4" localSheetId="6" hidden="1">#REF!</definedName>
    <definedName name="BEx9BE9Z7EFJCFDYJJOY5KFTGDF4" localSheetId="9" hidden="1">#REF!</definedName>
    <definedName name="BEx9BE9Z7EFJCFDYJJOY5KFTGDF4" localSheetId="8" hidden="1">#REF!</definedName>
    <definedName name="BEx9BE9Z7EFJCFDYJJOY5KFTGDF4" hidden="1">#REF!</definedName>
    <definedName name="BEx9BSIJN2O0MG8CXAMCAOADEMTO" localSheetId="7" hidden="1">#REF!</definedName>
    <definedName name="BEx9BSIJN2O0MG8CXAMCAOADEMTO" localSheetId="12" hidden="1">#REF!</definedName>
    <definedName name="BEx9BSIJN2O0MG8CXAMCAOADEMTO" localSheetId="10" hidden="1">#REF!</definedName>
    <definedName name="BEx9BSIJN2O0MG8CXAMCAOADEMTO" localSheetId="0" hidden="1">#REF!</definedName>
    <definedName name="BEx9BSIJN2O0MG8CXAMCAOADEMTO" localSheetId="6" hidden="1">#REF!</definedName>
    <definedName name="BEx9BSIJN2O0MG8CXAMCAOADEMTO" localSheetId="9" hidden="1">#REF!</definedName>
    <definedName name="BEx9BSIJN2O0MG8CXAMCAOADEMTO" localSheetId="8" hidden="1">#REF!</definedName>
    <definedName name="BEx9BSIJN2O0MG8CXAMCAOADEMTO" hidden="1">#REF!</definedName>
    <definedName name="BEx9BU0BBJO3ITPCO4T9FIVEVJY7" localSheetId="7" hidden="1">#REF!</definedName>
    <definedName name="BEx9BU0BBJO3ITPCO4T9FIVEVJY7" localSheetId="12" hidden="1">#REF!</definedName>
    <definedName name="BEx9BU0BBJO3ITPCO4T9FIVEVJY7" localSheetId="10" hidden="1">#REF!</definedName>
    <definedName name="BEx9BU0BBJO3ITPCO4T9FIVEVJY7" localSheetId="0" hidden="1">#REF!</definedName>
    <definedName name="BEx9BU0BBJO3ITPCO4T9FIVEVJY7" localSheetId="6" hidden="1">#REF!</definedName>
    <definedName name="BEx9BU0BBJO3ITPCO4T9FIVEVJY7" localSheetId="9" hidden="1">#REF!</definedName>
    <definedName name="BEx9BU0BBJO3ITPCO4T9FIVEVJY7" localSheetId="8" hidden="1">#REF!</definedName>
    <definedName name="BEx9BU0BBJO3ITPCO4T9FIVEVJY7" hidden="1">#REF!</definedName>
    <definedName name="BEx9BYSYW7QCPXS2NAVLFAU5Y2Z2" localSheetId="7" hidden="1">#REF!</definedName>
    <definedName name="BEx9BYSYW7QCPXS2NAVLFAU5Y2Z2" localSheetId="12" hidden="1">#REF!</definedName>
    <definedName name="BEx9BYSYW7QCPXS2NAVLFAU5Y2Z2" localSheetId="10" hidden="1">#REF!</definedName>
    <definedName name="BEx9BYSYW7QCPXS2NAVLFAU5Y2Z2" localSheetId="0" hidden="1">#REF!</definedName>
    <definedName name="BEx9BYSYW7QCPXS2NAVLFAU5Y2Z2" localSheetId="6" hidden="1">#REF!</definedName>
    <definedName name="BEx9BYSYW7QCPXS2NAVLFAU5Y2Z2" localSheetId="9" hidden="1">#REF!</definedName>
    <definedName name="BEx9BYSYW7QCPXS2NAVLFAU5Y2Z2" localSheetId="8" hidden="1">#REF!</definedName>
    <definedName name="BEx9BYSYW7QCPXS2NAVLFAU5Y2Z2" hidden="1">#REF!</definedName>
    <definedName name="BEx9C590HJ2O31IWJB73C1HR74AI" localSheetId="7" hidden="1">#REF!</definedName>
    <definedName name="BEx9C590HJ2O31IWJB73C1HR74AI" localSheetId="12" hidden="1">#REF!</definedName>
    <definedName name="BEx9C590HJ2O31IWJB73C1HR74AI" localSheetId="10" hidden="1">#REF!</definedName>
    <definedName name="BEx9C590HJ2O31IWJB73C1HR74AI" localSheetId="0" hidden="1">#REF!</definedName>
    <definedName name="BEx9C590HJ2O31IWJB73C1HR74AI" localSheetId="6" hidden="1">#REF!</definedName>
    <definedName name="BEx9C590HJ2O31IWJB73C1HR74AI" localSheetId="9" hidden="1">#REF!</definedName>
    <definedName name="BEx9C590HJ2O31IWJB73C1HR74AI" localSheetId="8" hidden="1">#REF!</definedName>
    <definedName name="BEx9C590HJ2O31IWJB73C1HR74AI" hidden="1">#REF!</definedName>
    <definedName name="BEx9CCQRMYYOGIOYTOM73VKDIPS1" localSheetId="7" hidden="1">#REF!</definedName>
    <definedName name="BEx9CCQRMYYOGIOYTOM73VKDIPS1" localSheetId="12" hidden="1">#REF!</definedName>
    <definedName name="BEx9CCQRMYYOGIOYTOM73VKDIPS1" localSheetId="10" hidden="1">#REF!</definedName>
    <definedName name="BEx9CCQRMYYOGIOYTOM73VKDIPS1" localSheetId="0" hidden="1">#REF!</definedName>
    <definedName name="BEx9CCQRMYYOGIOYTOM73VKDIPS1" localSheetId="6" hidden="1">#REF!</definedName>
    <definedName name="BEx9CCQRMYYOGIOYTOM73VKDIPS1" localSheetId="9" hidden="1">#REF!</definedName>
    <definedName name="BEx9CCQRMYYOGIOYTOM73VKDIPS1" localSheetId="8" hidden="1">#REF!</definedName>
    <definedName name="BEx9CCQRMYYOGIOYTOM73VKDIPS1" hidden="1">#REF!</definedName>
    <definedName name="BEx9CM6JVXIG9S6EAZMR899UW190" localSheetId="7" hidden="1">#REF!</definedName>
    <definedName name="BEx9CM6JVXIG9S6EAZMR899UW190" localSheetId="12" hidden="1">#REF!</definedName>
    <definedName name="BEx9CM6JVXIG9S6EAZMR899UW190" localSheetId="10" hidden="1">#REF!</definedName>
    <definedName name="BEx9CM6JVXIG9S6EAZMR899UW190" localSheetId="0" hidden="1">#REF!</definedName>
    <definedName name="BEx9CM6JVXIG9S6EAZMR899UW190" localSheetId="6" hidden="1">#REF!</definedName>
    <definedName name="BEx9CM6JVXIG9S6EAZMR899UW190" localSheetId="9" hidden="1">#REF!</definedName>
    <definedName name="BEx9CM6JVXIG9S6EAZMR899UW190" localSheetId="8" hidden="1">#REF!</definedName>
    <definedName name="BEx9CM6JVXIG9S6EAZMR899UW190" hidden="1">#REF!</definedName>
    <definedName name="BEx9D160NRGTDVT2ML4H9A7UKR4T" localSheetId="7" hidden="1">#REF!</definedName>
    <definedName name="BEx9D160NRGTDVT2ML4H9A7UKR4T" localSheetId="12" hidden="1">#REF!</definedName>
    <definedName name="BEx9D160NRGTDVT2ML4H9A7UKR4T" localSheetId="10" hidden="1">#REF!</definedName>
    <definedName name="BEx9D160NRGTDVT2ML4H9A7UKR4T" localSheetId="0" hidden="1">#REF!</definedName>
    <definedName name="BEx9D160NRGTDVT2ML4H9A7UKR4T" localSheetId="6" hidden="1">#REF!</definedName>
    <definedName name="BEx9D160NRGTDVT2ML4H9A7UKR4T" localSheetId="9" hidden="1">#REF!</definedName>
    <definedName name="BEx9D160NRGTDVT2ML4H9A7UKR4T" localSheetId="8" hidden="1">#REF!</definedName>
    <definedName name="BEx9D160NRGTDVT2ML4H9A7UKR4T" hidden="1">#REF!</definedName>
    <definedName name="BEx9D1BC9FT19KY0INAABNDBAMR1" localSheetId="7" hidden="1">#REF!</definedName>
    <definedName name="BEx9D1BC9FT19KY0INAABNDBAMR1" localSheetId="12" hidden="1">#REF!</definedName>
    <definedName name="BEx9D1BC9FT19KY0INAABNDBAMR1" localSheetId="10" hidden="1">#REF!</definedName>
    <definedName name="BEx9D1BC9FT19KY0INAABNDBAMR1" localSheetId="0" hidden="1">#REF!</definedName>
    <definedName name="BEx9D1BC9FT19KY0INAABNDBAMR1" localSheetId="6" hidden="1">#REF!</definedName>
    <definedName name="BEx9D1BC9FT19KY0INAABNDBAMR1" localSheetId="9" hidden="1">#REF!</definedName>
    <definedName name="BEx9D1BC9FT19KY0INAABNDBAMR1" localSheetId="8" hidden="1">#REF!</definedName>
    <definedName name="BEx9D1BC9FT19KY0INAABNDBAMR1" hidden="1">#REF!</definedName>
    <definedName name="BEx9D1MB15VSARB7IKBMZYU0JJBI" localSheetId="7" hidden="1">#REF!</definedName>
    <definedName name="BEx9D1MB15VSARB7IKBMZYU0JJBI" localSheetId="12" hidden="1">#REF!</definedName>
    <definedName name="BEx9D1MB15VSARB7IKBMZYU0JJBI" localSheetId="10" hidden="1">#REF!</definedName>
    <definedName name="BEx9D1MB15VSARB7IKBMZYU0JJBI" localSheetId="0" hidden="1">#REF!</definedName>
    <definedName name="BEx9D1MB15VSARB7IKBMZYU0JJBI" localSheetId="6" hidden="1">#REF!</definedName>
    <definedName name="BEx9D1MB15VSARB7IKBMZYU0JJBI" localSheetId="9" hidden="1">#REF!</definedName>
    <definedName name="BEx9D1MB15VSARB7IKBMZYU0JJBI" localSheetId="8" hidden="1">#REF!</definedName>
    <definedName name="BEx9D1MB15VSARB7IKBMZYU0JJBI" hidden="1">#REF!</definedName>
    <definedName name="BEx9DN6ZMF18Q39MPMXSDJTZQNJ3" localSheetId="7" hidden="1">#REF!</definedName>
    <definedName name="BEx9DN6ZMF18Q39MPMXSDJTZQNJ3" localSheetId="12" hidden="1">#REF!</definedName>
    <definedName name="BEx9DN6ZMF18Q39MPMXSDJTZQNJ3" localSheetId="10" hidden="1">#REF!</definedName>
    <definedName name="BEx9DN6ZMF18Q39MPMXSDJTZQNJ3" localSheetId="0" hidden="1">#REF!</definedName>
    <definedName name="BEx9DN6ZMF18Q39MPMXSDJTZQNJ3" localSheetId="6" hidden="1">#REF!</definedName>
    <definedName name="BEx9DN6ZMF18Q39MPMXSDJTZQNJ3" localSheetId="9" hidden="1">#REF!</definedName>
    <definedName name="BEx9DN6ZMF18Q39MPMXSDJTZQNJ3" localSheetId="8" hidden="1">#REF!</definedName>
    <definedName name="BEx9DN6ZMF18Q39MPMXSDJTZQNJ3" hidden="1">#REF!</definedName>
    <definedName name="BEx9DZXN85O544CD9O60K126YYAU" localSheetId="7" hidden="1">#REF!</definedName>
    <definedName name="BEx9DZXN85O544CD9O60K126YYAU" localSheetId="12" hidden="1">#REF!</definedName>
    <definedName name="BEx9DZXN85O544CD9O60K126YYAU" localSheetId="10" hidden="1">#REF!</definedName>
    <definedName name="BEx9DZXN85O544CD9O60K126YYAU" localSheetId="0" hidden="1">#REF!</definedName>
    <definedName name="BEx9DZXN85O544CD9O60K126YYAU" localSheetId="6" hidden="1">#REF!</definedName>
    <definedName name="BEx9DZXN85O544CD9O60K126YYAU" localSheetId="9" hidden="1">#REF!</definedName>
    <definedName name="BEx9DZXN85O544CD9O60K126YYAU" localSheetId="8" hidden="1">#REF!</definedName>
    <definedName name="BEx9DZXN85O544CD9O60K126YYAU" hidden="1">#REF!</definedName>
    <definedName name="BEx9E14TDNSEMI784W0OTIEQMWN6" localSheetId="7" hidden="1">#REF!</definedName>
    <definedName name="BEx9E14TDNSEMI784W0OTIEQMWN6" localSheetId="12" hidden="1">#REF!</definedName>
    <definedName name="BEx9E14TDNSEMI784W0OTIEQMWN6" localSheetId="10" hidden="1">#REF!</definedName>
    <definedName name="BEx9E14TDNSEMI784W0OTIEQMWN6" localSheetId="0" hidden="1">#REF!</definedName>
    <definedName name="BEx9E14TDNSEMI784W0OTIEQMWN6" localSheetId="6" hidden="1">#REF!</definedName>
    <definedName name="BEx9E14TDNSEMI784W0OTIEQMWN6" localSheetId="9" hidden="1">#REF!</definedName>
    <definedName name="BEx9E14TDNSEMI784W0OTIEQMWN6" localSheetId="8" hidden="1">#REF!</definedName>
    <definedName name="BEx9E14TDNSEMI784W0OTIEQMWN6" hidden="1">#REF!</definedName>
    <definedName name="BEx9E14TGNBYGMDDG9NETDK4SYAW" localSheetId="7" hidden="1">#REF!</definedName>
    <definedName name="BEx9E14TGNBYGMDDG9NETDK4SYAW" localSheetId="12" hidden="1">#REF!</definedName>
    <definedName name="BEx9E14TGNBYGMDDG9NETDK4SYAW" localSheetId="10" hidden="1">#REF!</definedName>
    <definedName name="BEx9E14TGNBYGMDDG9NETDK4SYAW" localSheetId="0" hidden="1">#REF!</definedName>
    <definedName name="BEx9E14TGNBYGMDDG9NETDK4SYAW" localSheetId="6" hidden="1">#REF!</definedName>
    <definedName name="BEx9E14TGNBYGMDDG9NETDK4SYAW" localSheetId="9" hidden="1">#REF!</definedName>
    <definedName name="BEx9E14TGNBYGMDDG9NETDK4SYAW" localSheetId="8" hidden="1">#REF!</definedName>
    <definedName name="BEx9E14TGNBYGMDDG9NETDK4SYAW" hidden="1">#REF!</definedName>
    <definedName name="BEx9E2BZ2B1R41FMGJCJ7JLGLUAJ" localSheetId="7" hidden="1">#REF!</definedName>
    <definedName name="BEx9E2BZ2B1R41FMGJCJ7JLGLUAJ" localSheetId="12" hidden="1">#REF!</definedName>
    <definedName name="BEx9E2BZ2B1R41FMGJCJ7JLGLUAJ" localSheetId="10" hidden="1">#REF!</definedName>
    <definedName name="BEx9E2BZ2B1R41FMGJCJ7JLGLUAJ" localSheetId="0" hidden="1">#REF!</definedName>
    <definedName name="BEx9E2BZ2B1R41FMGJCJ7JLGLUAJ" localSheetId="6" hidden="1">#REF!</definedName>
    <definedName name="BEx9E2BZ2B1R41FMGJCJ7JLGLUAJ" localSheetId="9" hidden="1">#REF!</definedName>
    <definedName name="BEx9E2BZ2B1R41FMGJCJ7JLGLUAJ" localSheetId="8" hidden="1">#REF!</definedName>
    <definedName name="BEx9E2BZ2B1R41FMGJCJ7JLGLUAJ" hidden="1">#REF!</definedName>
    <definedName name="BEx9EG9KBJ77M8LEOR9ITOKN5KXY" localSheetId="7" hidden="1">#REF!</definedName>
    <definedName name="BEx9EG9KBJ77M8LEOR9ITOKN5KXY" localSheetId="12" hidden="1">#REF!</definedName>
    <definedName name="BEx9EG9KBJ77M8LEOR9ITOKN5KXY" localSheetId="10" hidden="1">#REF!</definedName>
    <definedName name="BEx9EG9KBJ77M8LEOR9ITOKN5KXY" localSheetId="0" hidden="1">#REF!</definedName>
    <definedName name="BEx9EG9KBJ77M8LEOR9ITOKN5KXY" localSheetId="6" hidden="1">#REF!</definedName>
    <definedName name="BEx9EG9KBJ77M8LEOR9ITOKN5KXY" localSheetId="9" hidden="1">#REF!</definedName>
    <definedName name="BEx9EG9KBJ77M8LEOR9ITOKN5KXY" localSheetId="8" hidden="1">#REF!</definedName>
    <definedName name="BEx9EG9KBJ77M8LEOR9ITOKN5KXY" hidden="1">#REF!</definedName>
    <definedName name="BEx9EL27NGDBCTVPW97K42QANS5K" localSheetId="12" hidden="1">#REF!</definedName>
    <definedName name="BEx9EL27NGDBCTVPW97K42QANS5K" localSheetId="10" hidden="1">#REF!</definedName>
    <definedName name="BEx9EL27NGDBCTVPW97K42QANS5K" localSheetId="0" hidden="1">#REF!</definedName>
    <definedName name="BEx9EL27NGDBCTVPW97K42QANS5K" localSheetId="9" hidden="1">#REF!</definedName>
    <definedName name="BEx9EL27NGDBCTVPW97K42QANS5K" hidden="1">#REF!</definedName>
    <definedName name="BEx9EMK6HAJJMVYZTN5AUIV7O1E6" localSheetId="7" hidden="1">#REF!</definedName>
    <definedName name="BEx9EMK6HAJJMVYZTN5AUIV7O1E6" localSheetId="12" hidden="1">#REF!</definedName>
    <definedName name="BEx9EMK6HAJJMVYZTN5AUIV7O1E6" localSheetId="10" hidden="1">#REF!</definedName>
    <definedName name="BEx9EMK6HAJJMVYZTN5AUIV7O1E6" localSheetId="0" hidden="1">#REF!</definedName>
    <definedName name="BEx9EMK6HAJJMVYZTN5AUIV7O1E6" localSheetId="6" hidden="1">#REF!</definedName>
    <definedName name="BEx9EMK6HAJJMVYZTN5AUIV7O1E6" localSheetId="9" hidden="1">#REF!</definedName>
    <definedName name="BEx9EMK6HAJJMVYZTN5AUIV7O1E6" localSheetId="8" hidden="1">#REF!</definedName>
    <definedName name="BEx9EMK6HAJJMVYZTN5AUIV7O1E6" hidden="1">#REF!</definedName>
    <definedName name="BEx9ENB8RPU9FA3QW16IGB6LK1CH" localSheetId="7" hidden="1">#REF!</definedName>
    <definedName name="BEx9ENB8RPU9FA3QW16IGB6LK1CH" localSheetId="12" hidden="1">#REF!</definedName>
    <definedName name="BEx9ENB8RPU9FA3QW16IGB6LK1CH" localSheetId="10" hidden="1">#REF!</definedName>
    <definedName name="BEx9ENB8RPU9FA3QW16IGB6LK1CH" localSheetId="0" hidden="1">#REF!</definedName>
    <definedName name="BEx9ENB8RPU9FA3QW16IGB6LK1CH" localSheetId="6" hidden="1">#REF!</definedName>
    <definedName name="BEx9ENB8RPU9FA3QW16IGB6LK1CH" localSheetId="9" hidden="1">#REF!</definedName>
    <definedName name="BEx9ENB8RPU9FA3QW16IGB6LK1CH" localSheetId="8" hidden="1">#REF!</definedName>
    <definedName name="BEx9ENB8RPU9FA3QW16IGB6LK1CH" hidden="1">#REF!</definedName>
    <definedName name="BEx9EQLVZHYQ1TPX7WH3SOWXCZLE" localSheetId="7" hidden="1">#REF!</definedName>
    <definedName name="BEx9EQLVZHYQ1TPX7WH3SOWXCZLE" localSheetId="12" hidden="1">#REF!</definedName>
    <definedName name="BEx9EQLVZHYQ1TPX7WH3SOWXCZLE" localSheetId="10" hidden="1">#REF!</definedName>
    <definedName name="BEx9EQLVZHYQ1TPX7WH3SOWXCZLE" localSheetId="0" hidden="1">#REF!</definedName>
    <definedName name="BEx9EQLVZHYQ1TPX7WH3SOWXCZLE" localSheetId="6" hidden="1">#REF!</definedName>
    <definedName name="BEx9EQLVZHYQ1TPX7WH3SOWXCZLE" localSheetId="9" hidden="1">#REF!</definedName>
    <definedName name="BEx9EQLVZHYQ1TPX7WH3SOWXCZLE" localSheetId="8" hidden="1">#REF!</definedName>
    <definedName name="BEx9EQLVZHYQ1TPX7WH3SOWXCZLE" hidden="1">#REF!</definedName>
    <definedName name="BEx9ETLU0EK5LGEM1QCNYN2S8O5F" localSheetId="7" hidden="1">#REF!</definedName>
    <definedName name="BEx9ETLU0EK5LGEM1QCNYN2S8O5F" localSheetId="12" hidden="1">#REF!</definedName>
    <definedName name="BEx9ETLU0EK5LGEM1QCNYN2S8O5F" localSheetId="10" hidden="1">#REF!</definedName>
    <definedName name="BEx9ETLU0EK5LGEM1QCNYN2S8O5F" localSheetId="0" hidden="1">#REF!</definedName>
    <definedName name="BEx9ETLU0EK5LGEM1QCNYN2S8O5F" localSheetId="6" hidden="1">#REF!</definedName>
    <definedName name="BEx9ETLU0EK5LGEM1QCNYN2S8O5F" localSheetId="9" hidden="1">#REF!</definedName>
    <definedName name="BEx9ETLU0EK5LGEM1QCNYN2S8O5F" localSheetId="8" hidden="1">#REF!</definedName>
    <definedName name="BEx9ETLU0EK5LGEM1QCNYN2S8O5F" hidden="1">#REF!</definedName>
    <definedName name="BEx9F0710LGLAU3161O0O346N58H" localSheetId="7" hidden="1">#REF!</definedName>
    <definedName name="BEx9F0710LGLAU3161O0O346N58H" localSheetId="12" hidden="1">#REF!</definedName>
    <definedName name="BEx9F0710LGLAU3161O0O346N58H" localSheetId="10" hidden="1">#REF!</definedName>
    <definedName name="BEx9F0710LGLAU3161O0O346N58H" localSheetId="0" hidden="1">#REF!</definedName>
    <definedName name="BEx9F0710LGLAU3161O0O346N58H" localSheetId="6" hidden="1">#REF!</definedName>
    <definedName name="BEx9F0710LGLAU3161O0O346N58H" localSheetId="9" hidden="1">#REF!</definedName>
    <definedName name="BEx9F0710LGLAU3161O0O346N58H" localSheetId="8" hidden="1">#REF!</definedName>
    <definedName name="BEx9F0710LGLAU3161O0O346N58H" hidden="1">#REF!</definedName>
    <definedName name="BEx9F0Y2ESUNE3U7TQDLMPE9BO67" localSheetId="7" hidden="1">#REF!</definedName>
    <definedName name="BEx9F0Y2ESUNE3U7TQDLMPE9BO67" localSheetId="12" hidden="1">#REF!</definedName>
    <definedName name="BEx9F0Y2ESUNE3U7TQDLMPE9BO67" localSheetId="10" hidden="1">#REF!</definedName>
    <definedName name="BEx9F0Y2ESUNE3U7TQDLMPE9BO67" localSheetId="0" hidden="1">#REF!</definedName>
    <definedName name="BEx9F0Y2ESUNE3U7TQDLMPE9BO67" localSheetId="6" hidden="1">#REF!</definedName>
    <definedName name="BEx9F0Y2ESUNE3U7TQDLMPE9BO67" localSheetId="9" hidden="1">#REF!</definedName>
    <definedName name="BEx9F0Y2ESUNE3U7TQDLMPE9BO67" localSheetId="8" hidden="1">#REF!</definedName>
    <definedName name="BEx9F0Y2ESUNE3U7TQDLMPE9BO67" hidden="1">#REF!</definedName>
    <definedName name="BEx9F439L1R726MJFX2EP39XIBPY" localSheetId="7" hidden="1">#REF!</definedName>
    <definedName name="BEx9F439L1R726MJFX2EP39XIBPY" localSheetId="12" hidden="1">#REF!</definedName>
    <definedName name="BEx9F439L1R726MJFX2EP39XIBPY" localSheetId="10" hidden="1">#REF!</definedName>
    <definedName name="BEx9F439L1R726MJFX2EP39XIBPY" localSheetId="0" hidden="1">#REF!</definedName>
    <definedName name="BEx9F439L1R726MJFX2EP39XIBPY" localSheetId="6" hidden="1">#REF!</definedName>
    <definedName name="BEx9F439L1R726MJFX2EP39XIBPY" localSheetId="9" hidden="1">#REF!</definedName>
    <definedName name="BEx9F439L1R726MJFX2EP39XIBPY" localSheetId="8" hidden="1">#REF!</definedName>
    <definedName name="BEx9F439L1R726MJFX2EP39XIBPY" hidden="1">#REF!</definedName>
    <definedName name="BEx9F5W18ZGFOKGRE8PR6T1MO6GT" localSheetId="7" hidden="1">#REF!</definedName>
    <definedName name="BEx9F5W18ZGFOKGRE8PR6T1MO6GT" localSheetId="12" hidden="1">#REF!</definedName>
    <definedName name="BEx9F5W18ZGFOKGRE8PR6T1MO6GT" localSheetId="10" hidden="1">#REF!</definedName>
    <definedName name="BEx9F5W18ZGFOKGRE8PR6T1MO6GT" localSheetId="0" hidden="1">#REF!</definedName>
    <definedName name="BEx9F5W18ZGFOKGRE8PR6T1MO6GT" localSheetId="6" hidden="1">#REF!</definedName>
    <definedName name="BEx9F5W18ZGFOKGRE8PR6T1MO6GT" localSheetId="9" hidden="1">#REF!</definedName>
    <definedName name="BEx9F5W18ZGFOKGRE8PR6T1MO6GT" localSheetId="8" hidden="1">#REF!</definedName>
    <definedName name="BEx9F5W18ZGFOKGRE8PR6T1MO6GT" hidden="1">#REF!</definedName>
    <definedName name="BEx9F78N4HY0XFGBQ4UJRD52L1EI" localSheetId="7" hidden="1">#REF!</definedName>
    <definedName name="BEx9F78N4HY0XFGBQ4UJRD52L1EI" localSheetId="12" hidden="1">#REF!</definedName>
    <definedName name="BEx9F78N4HY0XFGBQ4UJRD52L1EI" localSheetId="10" hidden="1">#REF!</definedName>
    <definedName name="BEx9F78N4HY0XFGBQ4UJRD52L1EI" localSheetId="0" hidden="1">#REF!</definedName>
    <definedName name="BEx9F78N4HY0XFGBQ4UJRD52L1EI" localSheetId="6" hidden="1">#REF!</definedName>
    <definedName name="BEx9F78N4HY0XFGBQ4UJRD52L1EI" localSheetId="9" hidden="1">#REF!</definedName>
    <definedName name="BEx9F78N4HY0XFGBQ4UJRD52L1EI" localSheetId="8" hidden="1">#REF!</definedName>
    <definedName name="BEx9F78N4HY0XFGBQ4UJRD52L1EI" hidden="1">#REF!</definedName>
    <definedName name="BEx9FF16LOQP5QIR4UHW5EIFGQB8" localSheetId="7" hidden="1">#REF!</definedName>
    <definedName name="BEx9FF16LOQP5QIR4UHW5EIFGQB8" localSheetId="12" hidden="1">#REF!</definedName>
    <definedName name="BEx9FF16LOQP5QIR4UHW5EIFGQB8" localSheetId="10" hidden="1">#REF!</definedName>
    <definedName name="BEx9FF16LOQP5QIR4UHW5EIFGQB8" localSheetId="0" hidden="1">#REF!</definedName>
    <definedName name="BEx9FF16LOQP5QIR4UHW5EIFGQB8" localSheetId="6" hidden="1">#REF!</definedName>
    <definedName name="BEx9FF16LOQP5QIR4UHW5EIFGQB8" localSheetId="9" hidden="1">#REF!</definedName>
    <definedName name="BEx9FF16LOQP5QIR4UHW5EIFGQB8" localSheetId="8" hidden="1">#REF!</definedName>
    <definedName name="BEx9FF16LOQP5QIR4UHW5EIFGQB8" hidden="1">#REF!</definedName>
    <definedName name="BEx9FJTSRCZ3ZXT3QVBJT5NF8T7V" localSheetId="7" hidden="1">#REF!</definedName>
    <definedName name="BEx9FJTSRCZ3ZXT3QVBJT5NF8T7V" localSheetId="12" hidden="1">#REF!</definedName>
    <definedName name="BEx9FJTSRCZ3ZXT3QVBJT5NF8T7V" localSheetId="10" hidden="1">#REF!</definedName>
    <definedName name="BEx9FJTSRCZ3ZXT3QVBJT5NF8T7V" localSheetId="0" hidden="1">#REF!</definedName>
    <definedName name="BEx9FJTSRCZ3ZXT3QVBJT5NF8T7V" localSheetId="6" hidden="1">#REF!</definedName>
    <definedName name="BEx9FJTSRCZ3ZXT3QVBJT5NF8T7V" localSheetId="9" hidden="1">#REF!</definedName>
    <definedName name="BEx9FJTSRCZ3ZXT3QVBJT5NF8T7V" localSheetId="8" hidden="1">#REF!</definedName>
    <definedName name="BEx9FJTSRCZ3ZXT3QVBJT5NF8T7V" hidden="1">#REF!</definedName>
    <definedName name="BEx9FRBEEYPS5HLS3XT34AKZN94G" localSheetId="7" hidden="1">#REF!</definedName>
    <definedName name="BEx9FRBEEYPS5HLS3XT34AKZN94G" localSheetId="12" hidden="1">#REF!</definedName>
    <definedName name="BEx9FRBEEYPS5HLS3XT34AKZN94G" localSheetId="10" hidden="1">#REF!</definedName>
    <definedName name="BEx9FRBEEYPS5HLS3XT34AKZN94G" localSheetId="0" hidden="1">#REF!</definedName>
    <definedName name="BEx9FRBEEYPS5HLS3XT34AKZN94G" localSheetId="6" hidden="1">#REF!</definedName>
    <definedName name="BEx9FRBEEYPS5HLS3XT34AKZN94G" localSheetId="9" hidden="1">#REF!</definedName>
    <definedName name="BEx9FRBEEYPS5HLS3XT34AKZN94G" localSheetId="8" hidden="1">#REF!</definedName>
    <definedName name="BEx9FRBEEYPS5HLS3XT34AKZN94G" hidden="1">#REF!</definedName>
    <definedName name="BEx9G5USBCNYNA7HGVW92D800SKX" localSheetId="7" hidden="1">#REF!</definedName>
    <definedName name="BEx9G5USBCNYNA7HGVW92D800SKX" localSheetId="12" hidden="1">#REF!</definedName>
    <definedName name="BEx9G5USBCNYNA7HGVW92D800SKX" localSheetId="10" hidden="1">#REF!</definedName>
    <definedName name="BEx9G5USBCNYNA7HGVW92D800SKX" localSheetId="0" hidden="1">#REF!</definedName>
    <definedName name="BEx9G5USBCNYNA7HGVW92D800SKX" localSheetId="6" hidden="1">#REF!</definedName>
    <definedName name="BEx9G5USBCNYNA7HGVW92D800SKX" localSheetId="9" hidden="1">#REF!</definedName>
    <definedName name="BEx9G5USBCNYNA7HGVW92D800SKX" localSheetId="8" hidden="1">#REF!</definedName>
    <definedName name="BEx9G5USBCNYNA7HGVW92D800SKX" hidden="1">#REF!</definedName>
    <definedName name="BEx9G7CPXG7HR6N6FHPU2DBBUIKG" localSheetId="7" hidden="1">#REF!</definedName>
    <definedName name="BEx9G7CPXG7HR6N6FHPU2DBBUIKG" localSheetId="12" hidden="1">#REF!</definedName>
    <definedName name="BEx9G7CPXG7HR6N6FHPU2DBBUIKG" localSheetId="10" hidden="1">#REF!</definedName>
    <definedName name="BEx9G7CPXG7HR6N6FHPU2DBBUIKG" localSheetId="0" hidden="1">#REF!</definedName>
    <definedName name="BEx9G7CPXG7HR6N6FHPU2DBBUIKG" localSheetId="6" hidden="1">#REF!</definedName>
    <definedName name="BEx9G7CPXG7HR6N6FHPU2DBBUIKG" localSheetId="9" hidden="1">#REF!</definedName>
    <definedName name="BEx9G7CPXG7HR6N6FHPU2DBBUIKG" localSheetId="8" hidden="1">#REF!</definedName>
    <definedName name="BEx9G7CPXG7HR6N6FHPU2DBBUIKG" hidden="1">#REF!</definedName>
    <definedName name="BEx9GDY4D8ZPQJCYFIMYM0V0C51Y" localSheetId="7" hidden="1">#REF!</definedName>
    <definedName name="BEx9GDY4D8ZPQJCYFIMYM0V0C51Y" localSheetId="12" hidden="1">#REF!</definedName>
    <definedName name="BEx9GDY4D8ZPQJCYFIMYM0V0C51Y" localSheetId="10" hidden="1">#REF!</definedName>
    <definedName name="BEx9GDY4D8ZPQJCYFIMYM0V0C51Y" localSheetId="0" hidden="1">#REF!</definedName>
    <definedName name="BEx9GDY4D8ZPQJCYFIMYM0V0C51Y" localSheetId="6" hidden="1">#REF!</definedName>
    <definedName name="BEx9GDY4D8ZPQJCYFIMYM0V0C51Y" localSheetId="9" hidden="1">#REF!</definedName>
    <definedName name="BEx9GDY4D8ZPQJCYFIMYM0V0C51Y" localSheetId="8" hidden="1">#REF!</definedName>
    <definedName name="BEx9GDY4D8ZPQJCYFIMYM0V0C51Y" hidden="1">#REF!</definedName>
    <definedName name="BEx9GGY04V0ZWI6O9KZH4KSBB389" localSheetId="7" hidden="1">#REF!</definedName>
    <definedName name="BEx9GGY04V0ZWI6O9KZH4KSBB389" localSheetId="12" hidden="1">#REF!</definedName>
    <definedName name="BEx9GGY04V0ZWI6O9KZH4KSBB389" localSheetId="10" hidden="1">#REF!</definedName>
    <definedName name="BEx9GGY04V0ZWI6O9KZH4KSBB389" localSheetId="0" hidden="1">#REF!</definedName>
    <definedName name="BEx9GGY04V0ZWI6O9KZH4KSBB389" localSheetId="6" hidden="1">#REF!</definedName>
    <definedName name="BEx9GGY04V0ZWI6O9KZH4KSBB389" localSheetId="9" hidden="1">#REF!</definedName>
    <definedName name="BEx9GGY04V0ZWI6O9KZH4KSBB389" localSheetId="8" hidden="1">#REF!</definedName>
    <definedName name="BEx9GGY04V0ZWI6O9KZH4KSBB389" hidden="1">#REF!</definedName>
    <definedName name="BEx9GMC7TE8SDTCO5PHODBUF4SM1" localSheetId="7" hidden="1">#REF!</definedName>
    <definedName name="BEx9GMC7TE8SDTCO5PHODBUF4SM1" localSheetId="12" hidden="1">#REF!</definedName>
    <definedName name="BEx9GMC7TE8SDTCO5PHODBUF4SM1" localSheetId="10" hidden="1">#REF!</definedName>
    <definedName name="BEx9GMC7TE8SDTCO5PHODBUF4SM1" localSheetId="0" hidden="1">#REF!</definedName>
    <definedName name="BEx9GMC7TE8SDTCO5PHODBUF4SM1" localSheetId="6" hidden="1">#REF!</definedName>
    <definedName name="BEx9GMC7TE8SDTCO5PHODBUF4SM1" localSheetId="9" hidden="1">#REF!</definedName>
    <definedName name="BEx9GMC7TE8SDTCO5PHODBUF4SM1" localSheetId="8" hidden="1">#REF!</definedName>
    <definedName name="BEx9GMC7TE8SDTCO5PHODBUF4SM1" hidden="1">#REF!</definedName>
    <definedName name="BEx9GMN0B495HEAOG6JQK9D7HUPC" localSheetId="7" hidden="1">#REF!</definedName>
    <definedName name="BEx9GMN0B495HEAOG6JQK9D7HUPC" localSheetId="12" hidden="1">#REF!</definedName>
    <definedName name="BEx9GMN0B495HEAOG6JQK9D7HUPC" localSheetId="10" hidden="1">#REF!</definedName>
    <definedName name="BEx9GMN0B495HEAOG6JQK9D7HUPC" localSheetId="0" hidden="1">#REF!</definedName>
    <definedName name="BEx9GMN0B495HEAOG6JQK9D7HUPC" localSheetId="6" hidden="1">#REF!</definedName>
    <definedName name="BEx9GMN0B495HEAOG6JQK9D7HUPC" localSheetId="9" hidden="1">#REF!</definedName>
    <definedName name="BEx9GMN0B495HEAOG6JQK9D7HUPC" localSheetId="8" hidden="1">#REF!</definedName>
    <definedName name="BEx9GMN0B495HEAOG6JQK9D7HUPC" hidden="1">#REF!</definedName>
    <definedName name="BEx9GNOPB6OZ2RH3FCDNJR38RJOS" localSheetId="7" hidden="1">#REF!</definedName>
    <definedName name="BEx9GNOPB6OZ2RH3FCDNJR38RJOS" localSheetId="12" hidden="1">#REF!</definedName>
    <definedName name="BEx9GNOPB6OZ2RH3FCDNJR38RJOS" localSheetId="10" hidden="1">#REF!</definedName>
    <definedName name="BEx9GNOPB6OZ2RH3FCDNJR38RJOS" localSheetId="0" hidden="1">#REF!</definedName>
    <definedName name="BEx9GNOPB6OZ2RH3FCDNJR38RJOS" localSheetId="6" hidden="1">#REF!</definedName>
    <definedName name="BEx9GNOPB6OZ2RH3FCDNJR38RJOS" localSheetId="9" hidden="1">#REF!</definedName>
    <definedName name="BEx9GNOPB6OZ2RH3FCDNJR38RJOS" localSheetId="8" hidden="1">#REF!</definedName>
    <definedName name="BEx9GNOPB6OZ2RH3FCDNJR38RJOS" hidden="1">#REF!</definedName>
    <definedName name="BEx9GUQALUWCD30UKUQGSWW8KBQ7" localSheetId="7" hidden="1">#REF!</definedName>
    <definedName name="BEx9GUQALUWCD30UKUQGSWW8KBQ7" localSheetId="12" hidden="1">#REF!</definedName>
    <definedName name="BEx9GUQALUWCD30UKUQGSWW8KBQ7" localSheetId="10" hidden="1">#REF!</definedName>
    <definedName name="BEx9GUQALUWCD30UKUQGSWW8KBQ7" localSheetId="0" hidden="1">#REF!</definedName>
    <definedName name="BEx9GUQALUWCD30UKUQGSWW8KBQ7" localSheetId="6" hidden="1">#REF!</definedName>
    <definedName name="BEx9GUQALUWCD30UKUQGSWW8KBQ7" localSheetId="9" hidden="1">#REF!</definedName>
    <definedName name="BEx9GUQALUWCD30UKUQGSWW8KBQ7" localSheetId="8" hidden="1">#REF!</definedName>
    <definedName name="BEx9GUQALUWCD30UKUQGSWW8KBQ7" hidden="1">#REF!</definedName>
    <definedName name="BEx9GY6BVFQGCLMOWVT6PIC9WP5X" localSheetId="7" hidden="1">#REF!</definedName>
    <definedName name="BEx9GY6BVFQGCLMOWVT6PIC9WP5X" localSheetId="12" hidden="1">#REF!</definedName>
    <definedName name="BEx9GY6BVFQGCLMOWVT6PIC9WP5X" localSheetId="10" hidden="1">#REF!</definedName>
    <definedName name="BEx9GY6BVFQGCLMOWVT6PIC9WP5X" localSheetId="0" hidden="1">#REF!</definedName>
    <definedName name="BEx9GY6BVFQGCLMOWVT6PIC9WP5X" localSheetId="6" hidden="1">#REF!</definedName>
    <definedName name="BEx9GY6BVFQGCLMOWVT6PIC9WP5X" localSheetId="9" hidden="1">#REF!</definedName>
    <definedName name="BEx9GY6BVFQGCLMOWVT6PIC9WP5X" localSheetId="8" hidden="1">#REF!</definedName>
    <definedName name="BEx9GY6BVFQGCLMOWVT6PIC9WP5X" hidden="1">#REF!</definedName>
    <definedName name="BEx9GZ2P3FDHKXEBXX2VS0BG2NP2" localSheetId="7" hidden="1">#REF!</definedName>
    <definedName name="BEx9GZ2P3FDHKXEBXX2VS0BG2NP2" localSheetId="12" hidden="1">#REF!</definedName>
    <definedName name="BEx9GZ2P3FDHKXEBXX2VS0BG2NP2" localSheetId="10" hidden="1">#REF!</definedName>
    <definedName name="BEx9GZ2P3FDHKXEBXX2VS0BG2NP2" localSheetId="0" hidden="1">#REF!</definedName>
    <definedName name="BEx9GZ2P3FDHKXEBXX2VS0BG2NP2" localSheetId="6" hidden="1">#REF!</definedName>
    <definedName name="BEx9GZ2P3FDHKXEBXX2VS0BG2NP2" localSheetId="9" hidden="1">#REF!</definedName>
    <definedName name="BEx9GZ2P3FDHKXEBXX2VS0BG2NP2" localSheetId="8" hidden="1">#REF!</definedName>
    <definedName name="BEx9GZ2P3FDHKXEBXX2VS0BG2NP2" hidden="1">#REF!</definedName>
    <definedName name="BEx9H04IB14E1437FF2OIRRWBSD7" localSheetId="7" hidden="1">#REF!</definedName>
    <definedName name="BEx9H04IB14E1437FF2OIRRWBSD7" localSheetId="12" hidden="1">#REF!</definedName>
    <definedName name="BEx9H04IB14E1437FF2OIRRWBSD7" localSheetId="10" hidden="1">#REF!</definedName>
    <definedName name="BEx9H04IB14E1437FF2OIRRWBSD7" localSheetId="0" hidden="1">#REF!</definedName>
    <definedName name="BEx9H04IB14E1437FF2OIRRWBSD7" localSheetId="6" hidden="1">#REF!</definedName>
    <definedName name="BEx9H04IB14E1437FF2OIRRWBSD7" localSheetId="9" hidden="1">#REF!</definedName>
    <definedName name="BEx9H04IB14E1437FF2OIRRWBSD7" localSheetId="8" hidden="1">#REF!</definedName>
    <definedName name="BEx9H04IB14E1437FF2OIRRWBSD7" hidden="1">#REF!</definedName>
    <definedName name="BEx9H5O1KDZJCW91Q29VRPY5YS6P" localSheetId="7" hidden="1">#REF!</definedName>
    <definedName name="BEx9H5O1KDZJCW91Q29VRPY5YS6P" localSheetId="12" hidden="1">#REF!</definedName>
    <definedName name="BEx9H5O1KDZJCW91Q29VRPY5YS6P" localSheetId="10" hidden="1">#REF!</definedName>
    <definedName name="BEx9H5O1KDZJCW91Q29VRPY5YS6P" localSheetId="0" hidden="1">#REF!</definedName>
    <definedName name="BEx9H5O1KDZJCW91Q29VRPY5YS6P" localSheetId="6" hidden="1">#REF!</definedName>
    <definedName name="BEx9H5O1KDZJCW91Q29VRPY5YS6P" localSheetId="9" hidden="1">#REF!</definedName>
    <definedName name="BEx9H5O1KDZJCW91Q29VRPY5YS6P" localSheetId="8" hidden="1">#REF!</definedName>
    <definedName name="BEx9H5O1KDZJCW91Q29VRPY5YS6P" hidden="1">#REF!</definedName>
    <definedName name="BEx9H8YR0E906F1JXZMBX3LNT004" localSheetId="7" hidden="1">#REF!</definedName>
    <definedName name="BEx9H8YR0E906F1JXZMBX3LNT004" localSheetId="12" hidden="1">#REF!</definedName>
    <definedName name="BEx9H8YR0E906F1JXZMBX3LNT004" localSheetId="10" hidden="1">#REF!</definedName>
    <definedName name="BEx9H8YR0E906F1JXZMBX3LNT004" localSheetId="0" hidden="1">#REF!</definedName>
    <definedName name="BEx9H8YR0E906F1JXZMBX3LNT004" localSheetId="6" hidden="1">#REF!</definedName>
    <definedName name="BEx9H8YR0E906F1JXZMBX3LNT004" localSheetId="9" hidden="1">#REF!</definedName>
    <definedName name="BEx9H8YR0E906F1JXZMBX3LNT004" localSheetId="8" hidden="1">#REF!</definedName>
    <definedName name="BEx9H8YR0E906F1JXZMBX3LNT004" hidden="1">#REF!</definedName>
    <definedName name="BEx9I1QKLI6OOUPQLUQ0EF0355X6" localSheetId="7" hidden="1">#REF!</definedName>
    <definedName name="BEx9I1QKLI6OOUPQLUQ0EF0355X6" localSheetId="12" hidden="1">#REF!</definedName>
    <definedName name="BEx9I1QKLI6OOUPQLUQ0EF0355X6" localSheetId="10" hidden="1">#REF!</definedName>
    <definedName name="BEx9I1QKLI6OOUPQLUQ0EF0355X6" localSheetId="0" hidden="1">#REF!</definedName>
    <definedName name="BEx9I1QKLI6OOUPQLUQ0EF0355X6" localSheetId="6" hidden="1">#REF!</definedName>
    <definedName name="BEx9I1QKLI6OOUPQLUQ0EF0355X6" localSheetId="9" hidden="1">#REF!</definedName>
    <definedName name="BEx9I1QKLI6OOUPQLUQ0EF0355X6" localSheetId="8" hidden="1">#REF!</definedName>
    <definedName name="BEx9I1QKLI6OOUPQLUQ0EF0355X6" hidden="1">#REF!</definedName>
    <definedName name="BEx9I8XIG7E5NB48QQHXP23FIN60" localSheetId="7" hidden="1">#REF!</definedName>
    <definedName name="BEx9I8XIG7E5NB48QQHXP23FIN60" localSheetId="12" hidden="1">#REF!</definedName>
    <definedName name="BEx9I8XIG7E5NB48QQHXP23FIN60" localSheetId="10" hidden="1">#REF!</definedName>
    <definedName name="BEx9I8XIG7E5NB48QQHXP23FIN60" localSheetId="0" hidden="1">#REF!</definedName>
    <definedName name="BEx9I8XIG7E5NB48QQHXP23FIN60" localSheetId="6" hidden="1">#REF!</definedName>
    <definedName name="BEx9I8XIG7E5NB48QQHXP23FIN60" localSheetId="9" hidden="1">#REF!</definedName>
    <definedName name="BEx9I8XIG7E5NB48QQHXP23FIN60" localSheetId="8" hidden="1">#REF!</definedName>
    <definedName name="BEx9I8XIG7E5NB48QQHXP23FIN60" hidden="1">#REF!</definedName>
    <definedName name="BEx9IQRF01ATLVK0YE60ARKQJ68L" localSheetId="7" hidden="1">#REF!</definedName>
    <definedName name="BEx9IQRF01ATLVK0YE60ARKQJ68L" localSheetId="12" hidden="1">#REF!</definedName>
    <definedName name="BEx9IQRF01ATLVK0YE60ARKQJ68L" localSheetId="10" hidden="1">#REF!</definedName>
    <definedName name="BEx9IQRF01ATLVK0YE60ARKQJ68L" localSheetId="0" hidden="1">#REF!</definedName>
    <definedName name="BEx9IQRF01ATLVK0YE60ARKQJ68L" localSheetId="6" hidden="1">#REF!</definedName>
    <definedName name="BEx9IQRF01ATLVK0YE60ARKQJ68L" localSheetId="9" hidden="1">#REF!</definedName>
    <definedName name="BEx9IQRF01ATLVK0YE60ARKQJ68L" localSheetId="8" hidden="1">#REF!</definedName>
    <definedName name="BEx9IQRF01ATLVK0YE60ARKQJ68L" hidden="1">#REF!</definedName>
    <definedName name="BEx9IT5QNZWKM6YQ5WER0DC2PMMU" localSheetId="7" hidden="1">#REF!</definedName>
    <definedName name="BEx9IT5QNZWKM6YQ5WER0DC2PMMU" localSheetId="12" hidden="1">#REF!</definedName>
    <definedName name="BEx9IT5QNZWKM6YQ5WER0DC2PMMU" localSheetId="10" hidden="1">#REF!</definedName>
    <definedName name="BEx9IT5QNZWKM6YQ5WER0DC2PMMU" localSheetId="0" hidden="1">#REF!</definedName>
    <definedName name="BEx9IT5QNZWKM6YQ5WER0DC2PMMU" localSheetId="6" hidden="1">#REF!</definedName>
    <definedName name="BEx9IT5QNZWKM6YQ5WER0DC2PMMU" localSheetId="9" hidden="1">#REF!</definedName>
    <definedName name="BEx9IT5QNZWKM6YQ5WER0DC2PMMU" localSheetId="8" hidden="1">#REF!</definedName>
    <definedName name="BEx9IT5QNZWKM6YQ5WER0DC2PMMU" hidden="1">#REF!</definedName>
    <definedName name="BEx9IUICG3HZWG57MG3NXCEX4LQI" localSheetId="7" hidden="1">#REF!</definedName>
    <definedName name="BEx9IUICG3HZWG57MG3NXCEX4LQI" localSheetId="12" hidden="1">#REF!</definedName>
    <definedName name="BEx9IUICG3HZWG57MG3NXCEX4LQI" localSheetId="10" hidden="1">#REF!</definedName>
    <definedName name="BEx9IUICG3HZWG57MG3NXCEX4LQI" localSheetId="0" hidden="1">#REF!</definedName>
    <definedName name="BEx9IUICG3HZWG57MG3NXCEX4LQI" localSheetId="6" hidden="1">#REF!</definedName>
    <definedName name="BEx9IUICG3HZWG57MG3NXCEX4LQI" localSheetId="9" hidden="1">#REF!</definedName>
    <definedName name="BEx9IUICG3HZWG57MG3NXCEX4LQI" localSheetId="8" hidden="1">#REF!</definedName>
    <definedName name="BEx9IUICG3HZWG57MG3NXCEX4LQI" hidden="1">#REF!</definedName>
    <definedName name="BEx9IW5LYJF40GS78FJNXO9O667A" localSheetId="7" hidden="1">#REF!</definedName>
    <definedName name="BEx9IW5LYJF40GS78FJNXO9O667A" localSheetId="12" hidden="1">#REF!</definedName>
    <definedName name="BEx9IW5LYJF40GS78FJNXO9O667A" localSheetId="10" hidden="1">#REF!</definedName>
    <definedName name="BEx9IW5LYJF40GS78FJNXO9O667A" localSheetId="0" hidden="1">#REF!</definedName>
    <definedName name="BEx9IW5LYJF40GS78FJNXO9O667A" localSheetId="6" hidden="1">#REF!</definedName>
    <definedName name="BEx9IW5LYJF40GS78FJNXO9O667A" localSheetId="9" hidden="1">#REF!</definedName>
    <definedName name="BEx9IW5LYJF40GS78FJNXO9O667A" localSheetId="8" hidden="1">#REF!</definedName>
    <definedName name="BEx9IW5LYJF40GS78FJNXO9O667A" hidden="1">#REF!</definedName>
    <definedName name="BEx9IW5MFLXTVCJHVUZTUH93AXOS" localSheetId="7" hidden="1">#REF!</definedName>
    <definedName name="BEx9IW5MFLXTVCJHVUZTUH93AXOS" localSheetId="12" hidden="1">#REF!</definedName>
    <definedName name="BEx9IW5MFLXTVCJHVUZTUH93AXOS" localSheetId="10" hidden="1">#REF!</definedName>
    <definedName name="BEx9IW5MFLXTVCJHVUZTUH93AXOS" localSheetId="0" hidden="1">#REF!</definedName>
    <definedName name="BEx9IW5MFLXTVCJHVUZTUH93AXOS" localSheetId="6" hidden="1">#REF!</definedName>
    <definedName name="BEx9IW5MFLXTVCJHVUZTUH93AXOS" localSheetId="9" hidden="1">#REF!</definedName>
    <definedName name="BEx9IW5MFLXTVCJHVUZTUH93AXOS" localSheetId="8" hidden="1">#REF!</definedName>
    <definedName name="BEx9IW5MFLXTVCJHVUZTUH93AXOS" hidden="1">#REF!</definedName>
    <definedName name="BEx9IXCSPSZC80YZUPRCYTG326KV" localSheetId="7" hidden="1">#REF!</definedName>
    <definedName name="BEx9IXCSPSZC80YZUPRCYTG326KV" localSheetId="12" hidden="1">#REF!</definedName>
    <definedName name="BEx9IXCSPSZC80YZUPRCYTG326KV" localSheetId="10" hidden="1">#REF!</definedName>
    <definedName name="BEx9IXCSPSZC80YZUPRCYTG326KV" localSheetId="0" hidden="1">#REF!</definedName>
    <definedName name="BEx9IXCSPSZC80YZUPRCYTG326KV" localSheetId="6" hidden="1">#REF!</definedName>
    <definedName name="BEx9IXCSPSZC80YZUPRCYTG326KV" localSheetId="9" hidden="1">#REF!</definedName>
    <definedName name="BEx9IXCSPSZC80YZUPRCYTG326KV" localSheetId="8" hidden="1">#REF!</definedName>
    <definedName name="BEx9IXCSPSZC80YZUPRCYTG326KV" hidden="1">#REF!</definedName>
    <definedName name="BEx9IYUQSBZ0GG9ZT1QKX83F42F1" localSheetId="7" hidden="1">#REF!</definedName>
    <definedName name="BEx9IYUQSBZ0GG9ZT1QKX83F42F1" localSheetId="12" hidden="1">#REF!</definedName>
    <definedName name="BEx9IYUQSBZ0GG9ZT1QKX83F42F1" localSheetId="10" hidden="1">#REF!</definedName>
    <definedName name="BEx9IYUQSBZ0GG9ZT1QKX83F42F1" localSheetId="0" hidden="1">#REF!</definedName>
    <definedName name="BEx9IYUQSBZ0GG9ZT1QKX83F42F1" localSheetId="6" hidden="1">#REF!</definedName>
    <definedName name="BEx9IYUQSBZ0GG9ZT1QKX83F42F1" localSheetId="9" hidden="1">#REF!</definedName>
    <definedName name="BEx9IYUQSBZ0GG9ZT1QKX83F42F1" localSheetId="8" hidden="1">#REF!</definedName>
    <definedName name="BEx9IYUQSBZ0GG9ZT1QKX83F42F1" hidden="1">#REF!</definedName>
    <definedName name="BEx9IZR39NHDGOM97H4E6F81RTQW" localSheetId="7" hidden="1">#REF!</definedName>
    <definedName name="BEx9IZR39NHDGOM97H4E6F81RTQW" localSheetId="12" hidden="1">#REF!</definedName>
    <definedName name="BEx9IZR39NHDGOM97H4E6F81RTQW" localSheetId="10" hidden="1">#REF!</definedName>
    <definedName name="BEx9IZR39NHDGOM97H4E6F81RTQW" localSheetId="0" hidden="1">#REF!</definedName>
    <definedName name="BEx9IZR39NHDGOM97H4E6F81RTQW" localSheetId="6" hidden="1">#REF!</definedName>
    <definedName name="BEx9IZR39NHDGOM97H4E6F81RTQW" localSheetId="9" hidden="1">#REF!</definedName>
    <definedName name="BEx9IZR39NHDGOM97H4E6F81RTQW" localSheetId="8" hidden="1">#REF!</definedName>
    <definedName name="BEx9IZR39NHDGOM97H4E6F81RTQW" hidden="1">#REF!</definedName>
    <definedName name="BEx9J6CH5E7YZPER7HXEIOIKGPCA" localSheetId="7" hidden="1">#REF!</definedName>
    <definedName name="BEx9J6CH5E7YZPER7HXEIOIKGPCA" localSheetId="12" hidden="1">#REF!</definedName>
    <definedName name="BEx9J6CH5E7YZPER7HXEIOIKGPCA" localSheetId="10" hidden="1">#REF!</definedName>
    <definedName name="BEx9J6CH5E7YZPER7HXEIOIKGPCA" localSheetId="0" hidden="1">#REF!</definedName>
    <definedName name="BEx9J6CH5E7YZPER7HXEIOIKGPCA" localSheetId="6" hidden="1">#REF!</definedName>
    <definedName name="BEx9J6CH5E7YZPER7HXEIOIKGPCA" localSheetId="9" hidden="1">#REF!</definedName>
    <definedName name="BEx9J6CH5E7YZPER7HXEIOIKGPCA" localSheetId="8" hidden="1">#REF!</definedName>
    <definedName name="BEx9J6CH5E7YZPER7HXEIOIKGPCA" hidden="1">#REF!</definedName>
    <definedName name="BEx9JJTZKVUJAVPTRE0RAVTEH41G" localSheetId="7" hidden="1">#REF!</definedName>
    <definedName name="BEx9JJTZKVUJAVPTRE0RAVTEH41G" localSheetId="12" hidden="1">#REF!</definedName>
    <definedName name="BEx9JJTZKVUJAVPTRE0RAVTEH41G" localSheetId="10" hidden="1">#REF!</definedName>
    <definedName name="BEx9JJTZKVUJAVPTRE0RAVTEH41G" localSheetId="0" hidden="1">#REF!</definedName>
    <definedName name="BEx9JJTZKVUJAVPTRE0RAVTEH41G" localSheetId="6" hidden="1">#REF!</definedName>
    <definedName name="BEx9JJTZKVUJAVPTRE0RAVTEH41G" localSheetId="9" hidden="1">#REF!</definedName>
    <definedName name="BEx9JJTZKVUJAVPTRE0RAVTEH41G" localSheetId="8" hidden="1">#REF!</definedName>
    <definedName name="BEx9JJTZKVUJAVPTRE0RAVTEH41G" hidden="1">#REF!</definedName>
    <definedName name="BEx9JLBYK239B3F841C7YG1GT7ST" localSheetId="7" hidden="1">#REF!</definedName>
    <definedName name="BEx9JLBYK239B3F841C7YG1GT7ST" localSheetId="12" hidden="1">#REF!</definedName>
    <definedName name="BEx9JLBYK239B3F841C7YG1GT7ST" localSheetId="10" hidden="1">#REF!</definedName>
    <definedName name="BEx9JLBYK239B3F841C7YG1GT7ST" localSheetId="0" hidden="1">#REF!</definedName>
    <definedName name="BEx9JLBYK239B3F841C7YG1GT7ST" localSheetId="6" hidden="1">#REF!</definedName>
    <definedName name="BEx9JLBYK239B3F841C7YG1GT7ST" localSheetId="9" hidden="1">#REF!</definedName>
    <definedName name="BEx9JLBYK239B3F841C7YG1GT7ST" localSheetId="8" hidden="1">#REF!</definedName>
    <definedName name="BEx9JLBYK239B3F841C7YG1GT7ST" hidden="1">#REF!</definedName>
    <definedName name="BExAW4IIW5D0MDY6TJ3G4FOLPYIR" localSheetId="7" hidden="1">#REF!</definedName>
    <definedName name="BExAW4IIW5D0MDY6TJ3G4FOLPYIR" localSheetId="12" hidden="1">#REF!</definedName>
    <definedName name="BExAW4IIW5D0MDY6TJ3G4FOLPYIR" localSheetId="10" hidden="1">#REF!</definedName>
    <definedName name="BExAW4IIW5D0MDY6TJ3G4FOLPYIR" localSheetId="0" hidden="1">#REF!</definedName>
    <definedName name="BExAW4IIW5D0MDY6TJ3G4FOLPYIR" localSheetId="6" hidden="1">#REF!</definedName>
    <definedName name="BExAW4IIW5D0MDY6TJ3G4FOLPYIR" localSheetId="9" hidden="1">#REF!</definedName>
    <definedName name="BExAW4IIW5D0MDY6TJ3G4FOLPYIR" localSheetId="8" hidden="1">#REF!</definedName>
    <definedName name="BExAW4IIW5D0MDY6TJ3G4FOLPYIR" hidden="1">#REF!</definedName>
    <definedName name="BExAWNP1B2E9Q88TW48NH41C0FTZ" localSheetId="7" hidden="1">#REF!</definedName>
    <definedName name="BExAWNP1B2E9Q88TW48NH41C0FTZ" localSheetId="12" hidden="1">#REF!</definedName>
    <definedName name="BExAWNP1B2E9Q88TW48NH41C0FTZ" localSheetId="10" hidden="1">#REF!</definedName>
    <definedName name="BExAWNP1B2E9Q88TW48NH41C0FTZ" localSheetId="0" hidden="1">#REF!</definedName>
    <definedName name="BExAWNP1B2E9Q88TW48NH41C0FTZ" localSheetId="6" hidden="1">#REF!</definedName>
    <definedName name="BExAWNP1B2E9Q88TW48NH41C0FTZ" localSheetId="9" hidden="1">#REF!</definedName>
    <definedName name="BExAWNP1B2E9Q88TW48NH41C0FTZ" localSheetId="8" hidden="1">#REF!</definedName>
    <definedName name="BExAWNP1B2E9Q88TW48NH41C0FTZ" hidden="1">#REF!</definedName>
    <definedName name="BExAWUFQXTIPQ308ERZPSVPTUMYN" localSheetId="7" hidden="1">#REF!</definedName>
    <definedName name="BExAWUFQXTIPQ308ERZPSVPTUMYN" localSheetId="12" hidden="1">#REF!</definedName>
    <definedName name="BExAWUFQXTIPQ308ERZPSVPTUMYN" localSheetId="10" hidden="1">#REF!</definedName>
    <definedName name="BExAWUFQXTIPQ308ERZPSVPTUMYN" localSheetId="0" hidden="1">#REF!</definedName>
    <definedName name="BExAWUFQXTIPQ308ERZPSVPTUMYN" localSheetId="6" hidden="1">#REF!</definedName>
    <definedName name="BExAWUFQXTIPQ308ERZPSVPTUMYN" localSheetId="9" hidden="1">#REF!</definedName>
    <definedName name="BExAWUFQXTIPQ308ERZPSVPTUMYN" localSheetId="8" hidden="1">#REF!</definedName>
    <definedName name="BExAWUFQXTIPQ308ERZPSVPTUMYN" hidden="1">#REF!</definedName>
    <definedName name="BExAWY6O96OQO2R036QK2DI37EKV" localSheetId="7" hidden="1">#REF!</definedName>
    <definedName name="BExAWY6O96OQO2R036QK2DI37EKV" localSheetId="12" hidden="1">#REF!</definedName>
    <definedName name="BExAWY6O96OQO2R036QK2DI37EKV" localSheetId="10" hidden="1">#REF!</definedName>
    <definedName name="BExAWY6O96OQO2R036QK2DI37EKV" localSheetId="0" hidden="1">#REF!</definedName>
    <definedName name="BExAWY6O96OQO2R036QK2DI37EKV" localSheetId="6" hidden="1">#REF!</definedName>
    <definedName name="BExAWY6O96OQO2R036QK2DI37EKV" localSheetId="9" hidden="1">#REF!</definedName>
    <definedName name="BExAWY6O96OQO2R036QK2DI37EKV" localSheetId="8" hidden="1">#REF!</definedName>
    <definedName name="BExAWY6O96OQO2R036QK2DI37EKV" hidden="1">#REF!</definedName>
    <definedName name="BExAX410NB4F2XOB84OR2197H8M5" localSheetId="7" hidden="1">#REF!</definedName>
    <definedName name="BExAX410NB4F2XOB84OR2197H8M5" localSheetId="12" hidden="1">#REF!</definedName>
    <definedName name="BExAX410NB4F2XOB84OR2197H8M5" localSheetId="10" hidden="1">#REF!</definedName>
    <definedName name="BExAX410NB4F2XOB84OR2197H8M5" localSheetId="0" hidden="1">#REF!</definedName>
    <definedName name="BExAX410NB4F2XOB84OR2197H8M5" localSheetId="6" hidden="1">#REF!</definedName>
    <definedName name="BExAX410NB4F2XOB84OR2197H8M5" localSheetId="9" hidden="1">#REF!</definedName>
    <definedName name="BExAX410NB4F2XOB84OR2197H8M5" localSheetId="8" hidden="1">#REF!</definedName>
    <definedName name="BExAX410NB4F2XOB84OR2197H8M5" hidden="1">#REF!</definedName>
    <definedName name="BExAX8TNG8LQ5Q4904SAYQIPGBSV" localSheetId="7" hidden="1">#REF!</definedName>
    <definedName name="BExAX8TNG8LQ5Q4904SAYQIPGBSV" localSheetId="12" hidden="1">#REF!</definedName>
    <definedName name="BExAX8TNG8LQ5Q4904SAYQIPGBSV" localSheetId="10" hidden="1">#REF!</definedName>
    <definedName name="BExAX8TNG8LQ5Q4904SAYQIPGBSV" localSheetId="0" hidden="1">#REF!</definedName>
    <definedName name="BExAX8TNG8LQ5Q4904SAYQIPGBSV" localSheetId="6" hidden="1">#REF!</definedName>
    <definedName name="BExAX8TNG8LQ5Q4904SAYQIPGBSV" localSheetId="9" hidden="1">#REF!</definedName>
    <definedName name="BExAX8TNG8LQ5Q4904SAYQIPGBSV" localSheetId="8" hidden="1">#REF!</definedName>
    <definedName name="BExAX8TNG8LQ5Q4904SAYQIPGBSV" hidden="1">#REF!</definedName>
    <definedName name="BExAX9KPAVIVUVU3XREDCV1BIYZL" localSheetId="7" hidden="1">#REF!</definedName>
    <definedName name="BExAX9KPAVIVUVU3XREDCV1BIYZL" localSheetId="12" hidden="1">#REF!</definedName>
    <definedName name="BExAX9KPAVIVUVU3XREDCV1BIYZL" localSheetId="10" hidden="1">#REF!</definedName>
    <definedName name="BExAX9KPAVIVUVU3XREDCV1BIYZL" localSheetId="0" hidden="1">#REF!</definedName>
    <definedName name="BExAX9KPAVIVUVU3XREDCV1BIYZL" localSheetId="6" hidden="1">#REF!</definedName>
    <definedName name="BExAX9KPAVIVUVU3XREDCV1BIYZL" localSheetId="9" hidden="1">#REF!</definedName>
    <definedName name="BExAX9KPAVIVUVU3XREDCV1BIYZL" localSheetId="8" hidden="1">#REF!</definedName>
    <definedName name="BExAX9KPAVIVUVU3XREDCV1BIYZL" hidden="1">#REF!</definedName>
    <definedName name="BExAXPB35BNVXZYF2XS6UP3LP0QH" localSheetId="7" hidden="1">#REF!</definedName>
    <definedName name="BExAXPB35BNVXZYF2XS6UP3LP0QH" localSheetId="12" hidden="1">#REF!</definedName>
    <definedName name="BExAXPB35BNVXZYF2XS6UP3LP0QH" localSheetId="10" hidden="1">#REF!</definedName>
    <definedName name="BExAXPB35BNVXZYF2XS6UP3LP0QH" localSheetId="0" hidden="1">#REF!</definedName>
    <definedName name="BExAXPB35BNVXZYF2XS6UP3LP0QH" localSheetId="6" hidden="1">#REF!</definedName>
    <definedName name="BExAXPB35BNVXZYF2XS6UP3LP0QH" localSheetId="9" hidden="1">#REF!</definedName>
    <definedName name="BExAXPB35BNVXZYF2XS6UP3LP0QH" localSheetId="8" hidden="1">#REF!</definedName>
    <definedName name="BExAXPB35BNVXZYF2XS6UP3LP0QH" hidden="1">#REF!</definedName>
    <definedName name="BExAXWSRVPK0GCZ2UFU10UOP01IY" localSheetId="7" hidden="1">#REF!</definedName>
    <definedName name="BExAXWSRVPK0GCZ2UFU10UOP01IY" localSheetId="12" hidden="1">#REF!</definedName>
    <definedName name="BExAXWSRVPK0GCZ2UFU10UOP01IY" localSheetId="10" hidden="1">#REF!</definedName>
    <definedName name="BExAXWSRVPK0GCZ2UFU10UOP01IY" localSheetId="0" hidden="1">#REF!</definedName>
    <definedName name="BExAXWSRVPK0GCZ2UFU10UOP01IY" localSheetId="6" hidden="1">#REF!</definedName>
    <definedName name="BExAXWSRVPK0GCZ2UFU10UOP01IY" localSheetId="9" hidden="1">#REF!</definedName>
    <definedName name="BExAXWSRVPK0GCZ2UFU10UOP01IY" localSheetId="8" hidden="1">#REF!</definedName>
    <definedName name="BExAXWSRVPK0GCZ2UFU10UOP01IY" hidden="1">#REF!</definedName>
    <definedName name="BExAY0EAT2LXR5MFGM0DLIB45PLO" localSheetId="7" hidden="1">#REF!</definedName>
    <definedName name="BExAY0EAT2LXR5MFGM0DLIB45PLO" localSheetId="12" hidden="1">#REF!</definedName>
    <definedName name="BExAY0EAT2LXR5MFGM0DLIB45PLO" localSheetId="10" hidden="1">#REF!</definedName>
    <definedName name="BExAY0EAT2LXR5MFGM0DLIB45PLO" localSheetId="0" hidden="1">#REF!</definedName>
    <definedName name="BExAY0EAT2LXR5MFGM0DLIB45PLO" localSheetId="6" hidden="1">#REF!</definedName>
    <definedName name="BExAY0EAT2LXR5MFGM0DLIB45PLO" localSheetId="9" hidden="1">#REF!</definedName>
    <definedName name="BExAY0EAT2LXR5MFGM0DLIB45PLO" localSheetId="8" hidden="1">#REF!</definedName>
    <definedName name="BExAY0EAT2LXR5MFGM0DLIB45PLO" hidden="1">#REF!</definedName>
    <definedName name="BExAY6JK0AK9EBIJSPEJNOIDE40W" localSheetId="7" hidden="1">#REF!</definedName>
    <definedName name="BExAY6JK0AK9EBIJSPEJNOIDE40W" localSheetId="12" hidden="1">#REF!</definedName>
    <definedName name="BExAY6JK0AK9EBIJSPEJNOIDE40W" localSheetId="10" hidden="1">#REF!</definedName>
    <definedName name="BExAY6JK0AK9EBIJSPEJNOIDE40W" localSheetId="0" hidden="1">#REF!</definedName>
    <definedName name="BExAY6JK0AK9EBIJSPEJNOIDE40W" localSheetId="6" hidden="1">#REF!</definedName>
    <definedName name="BExAY6JK0AK9EBIJSPEJNOIDE40W" localSheetId="9" hidden="1">#REF!</definedName>
    <definedName name="BExAY6JK0AK9EBIJSPEJNOIDE40W" localSheetId="8" hidden="1">#REF!</definedName>
    <definedName name="BExAY6JK0AK9EBIJSPEJNOIDE40W" hidden="1">#REF!</definedName>
    <definedName name="BExAYE6LNIEBR9DSNI5JGNITGKIT" localSheetId="7" hidden="1">#REF!</definedName>
    <definedName name="BExAYE6LNIEBR9DSNI5JGNITGKIT" localSheetId="12" hidden="1">#REF!</definedName>
    <definedName name="BExAYE6LNIEBR9DSNI5JGNITGKIT" localSheetId="10" hidden="1">#REF!</definedName>
    <definedName name="BExAYE6LNIEBR9DSNI5JGNITGKIT" localSheetId="0" hidden="1">#REF!</definedName>
    <definedName name="BExAYE6LNIEBR9DSNI5JGNITGKIT" localSheetId="6" hidden="1">#REF!</definedName>
    <definedName name="BExAYE6LNIEBR9DSNI5JGNITGKIT" localSheetId="9" hidden="1">#REF!</definedName>
    <definedName name="BExAYE6LNIEBR9DSNI5JGNITGKIT" localSheetId="8" hidden="1">#REF!</definedName>
    <definedName name="BExAYE6LNIEBR9DSNI5JGNITGKIT" hidden="1">#REF!</definedName>
    <definedName name="BExAYHMLXGGO25P8HYB2S75DEB4F" localSheetId="7" hidden="1">#REF!</definedName>
    <definedName name="BExAYHMLXGGO25P8HYB2S75DEB4F" localSheetId="12" hidden="1">#REF!</definedName>
    <definedName name="BExAYHMLXGGO25P8HYB2S75DEB4F" localSheetId="10" hidden="1">#REF!</definedName>
    <definedName name="BExAYHMLXGGO25P8HYB2S75DEB4F" localSheetId="0" hidden="1">#REF!</definedName>
    <definedName name="BExAYHMLXGGO25P8HYB2S75DEB4F" localSheetId="6" hidden="1">#REF!</definedName>
    <definedName name="BExAYHMLXGGO25P8HYB2S75DEB4F" localSheetId="9" hidden="1">#REF!</definedName>
    <definedName name="BExAYHMLXGGO25P8HYB2S75DEB4F" localSheetId="8" hidden="1">#REF!</definedName>
    <definedName name="BExAYHMLXGGO25P8HYB2S75DEB4F" hidden="1">#REF!</definedName>
    <definedName name="BExAYKXAUWGDOPG952TEJ2UKZKWN" localSheetId="7" hidden="1">#REF!</definedName>
    <definedName name="BExAYKXAUWGDOPG952TEJ2UKZKWN" localSheetId="12" hidden="1">#REF!</definedName>
    <definedName name="BExAYKXAUWGDOPG952TEJ2UKZKWN" localSheetId="10" hidden="1">#REF!</definedName>
    <definedName name="BExAYKXAUWGDOPG952TEJ2UKZKWN" localSheetId="0" hidden="1">#REF!</definedName>
    <definedName name="BExAYKXAUWGDOPG952TEJ2UKZKWN" localSheetId="6" hidden="1">#REF!</definedName>
    <definedName name="BExAYKXAUWGDOPG952TEJ2UKZKWN" localSheetId="9" hidden="1">#REF!</definedName>
    <definedName name="BExAYKXAUWGDOPG952TEJ2UKZKWN" localSheetId="8" hidden="1">#REF!</definedName>
    <definedName name="BExAYKXAUWGDOPG952TEJ2UKZKWN" hidden="1">#REF!</definedName>
    <definedName name="BExAYP9TDTI2MBP6EYE0H39CPMXN" localSheetId="7" hidden="1">#REF!</definedName>
    <definedName name="BExAYP9TDTI2MBP6EYE0H39CPMXN" localSheetId="12" hidden="1">#REF!</definedName>
    <definedName name="BExAYP9TDTI2MBP6EYE0H39CPMXN" localSheetId="10" hidden="1">#REF!</definedName>
    <definedName name="BExAYP9TDTI2MBP6EYE0H39CPMXN" localSheetId="0" hidden="1">#REF!</definedName>
    <definedName name="BExAYP9TDTI2MBP6EYE0H39CPMXN" localSheetId="6" hidden="1">#REF!</definedName>
    <definedName name="BExAYP9TDTI2MBP6EYE0H39CPMXN" localSheetId="9" hidden="1">#REF!</definedName>
    <definedName name="BExAYP9TDTI2MBP6EYE0H39CPMXN" localSheetId="8" hidden="1">#REF!</definedName>
    <definedName name="BExAYP9TDTI2MBP6EYE0H39CPMXN" hidden="1">#REF!</definedName>
    <definedName name="BExAYPPWJPWDKU59O051WMGB7O0J" localSheetId="7" hidden="1">#REF!</definedName>
    <definedName name="BExAYPPWJPWDKU59O051WMGB7O0J" localSheetId="12" hidden="1">#REF!</definedName>
    <definedName name="BExAYPPWJPWDKU59O051WMGB7O0J" localSheetId="10" hidden="1">#REF!</definedName>
    <definedName name="BExAYPPWJPWDKU59O051WMGB7O0J" localSheetId="0" hidden="1">#REF!</definedName>
    <definedName name="BExAYPPWJPWDKU59O051WMGB7O0J" localSheetId="6" hidden="1">#REF!</definedName>
    <definedName name="BExAYPPWJPWDKU59O051WMGB7O0J" localSheetId="9" hidden="1">#REF!</definedName>
    <definedName name="BExAYPPWJPWDKU59O051WMGB7O0J" localSheetId="8" hidden="1">#REF!</definedName>
    <definedName name="BExAYPPWJPWDKU59O051WMGB7O0J" hidden="1">#REF!</definedName>
    <definedName name="BExAYR2JZCJBUH6F1LZC2A7JIVRJ" localSheetId="7" hidden="1">#REF!</definedName>
    <definedName name="BExAYR2JZCJBUH6F1LZC2A7JIVRJ" localSheetId="12" hidden="1">#REF!</definedName>
    <definedName name="BExAYR2JZCJBUH6F1LZC2A7JIVRJ" localSheetId="10" hidden="1">#REF!</definedName>
    <definedName name="BExAYR2JZCJBUH6F1LZC2A7JIVRJ" localSheetId="0" hidden="1">#REF!</definedName>
    <definedName name="BExAYR2JZCJBUH6F1LZC2A7JIVRJ" localSheetId="6" hidden="1">#REF!</definedName>
    <definedName name="BExAYR2JZCJBUH6F1LZC2A7JIVRJ" localSheetId="9" hidden="1">#REF!</definedName>
    <definedName name="BExAYR2JZCJBUH6F1LZC2A7JIVRJ" localSheetId="8" hidden="1">#REF!</definedName>
    <definedName name="BExAYR2JZCJBUH6F1LZC2A7JIVRJ" hidden="1">#REF!</definedName>
    <definedName name="BExAYTGVRD3DLKO75RFPMBKCIWB8" localSheetId="7" hidden="1">#REF!</definedName>
    <definedName name="BExAYTGVRD3DLKO75RFPMBKCIWB8" localSheetId="12" hidden="1">#REF!</definedName>
    <definedName name="BExAYTGVRD3DLKO75RFPMBKCIWB8" localSheetId="10" hidden="1">#REF!</definedName>
    <definedName name="BExAYTGVRD3DLKO75RFPMBKCIWB8" localSheetId="0" hidden="1">#REF!</definedName>
    <definedName name="BExAYTGVRD3DLKO75RFPMBKCIWB8" localSheetId="6" hidden="1">#REF!</definedName>
    <definedName name="BExAYTGVRD3DLKO75RFPMBKCIWB8" localSheetId="9" hidden="1">#REF!</definedName>
    <definedName name="BExAYTGVRD3DLKO75RFPMBKCIWB8" localSheetId="8" hidden="1">#REF!</definedName>
    <definedName name="BExAYTGVRD3DLKO75RFPMBKCIWB8" hidden="1">#REF!</definedName>
    <definedName name="BExAYY9H9COOT46HJLPVDLTO12UL" localSheetId="7" hidden="1">#REF!</definedName>
    <definedName name="BExAYY9H9COOT46HJLPVDLTO12UL" localSheetId="12" hidden="1">#REF!</definedName>
    <definedName name="BExAYY9H9COOT46HJLPVDLTO12UL" localSheetId="10" hidden="1">#REF!</definedName>
    <definedName name="BExAYY9H9COOT46HJLPVDLTO12UL" localSheetId="0" hidden="1">#REF!</definedName>
    <definedName name="BExAYY9H9COOT46HJLPVDLTO12UL" localSheetId="6" hidden="1">#REF!</definedName>
    <definedName name="BExAYY9H9COOT46HJLPVDLTO12UL" localSheetId="9" hidden="1">#REF!</definedName>
    <definedName name="BExAYY9H9COOT46HJLPVDLTO12UL" localSheetId="8" hidden="1">#REF!</definedName>
    <definedName name="BExAYY9H9COOT46HJLPVDLTO12UL" hidden="1">#REF!</definedName>
    <definedName name="BExAYYKAQA3KDMQ890FIE5M9SPBL" localSheetId="7" hidden="1">#REF!</definedName>
    <definedName name="BExAYYKAQA3KDMQ890FIE5M9SPBL" localSheetId="12" hidden="1">#REF!</definedName>
    <definedName name="BExAYYKAQA3KDMQ890FIE5M9SPBL" localSheetId="10" hidden="1">#REF!</definedName>
    <definedName name="BExAYYKAQA3KDMQ890FIE5M9SPBL" localSheetId="0" hidden="1">#REF!</definedName>
    <definedName name="BExAYYKAQA3KDMQ890FIE5M9SPBL" localSheetId="6" hidden="1">#REF!</definedName>
    <definedName name="BExAYYKAQA3KDMQ890FIE5M9SPBL" localSheetId="9" hidden="1">#REF!</definedName>
    <definedName name="BExAYYKAQA3KDMQ890FIE5M9SPBL" localSheetId="8" hidden="1">#REF!</definedName>
    <definedName name="BExAYYKAQA3KDMQ890FIE5M9SPBL" hidden="1">#REF!</definedName>
    <definedName name="BExAZ6SY0EU69GC3CWI5EOO0YLFG" localSheetId="7" hidden="1">#REF!</definedName>
    <definedName name="BExAZ6SY0EU69GC3CWI5EOO0YLFG" localSheetId="12" hidden="1">#REF!</definedName>
    <definedName name="BExAZ6SY0EU69GC3CWI5EOO0YLFG" localSheetId="10" hidden="1">#REF!</definedName>
    <definedName name="BExAZ6SY0EU69GC3CWI5EOO0YLFG" localSheetId="0" hidden="1">#REF!</definedName>
    <definedName name="BExAZ6SY0EU69GC3CWI5EOO0YLFG" localSheetId="6" hidden="1">#REF!</definedName>
    <definedName name="BExAZ6SY0EU69GC3CWI5EOO0YLFG" localSheetId="9" hidden="1">#REF!</definedName>
    <definedName name="BExAZ6SY0EU69GC3CWI5EOO0YLFG" localSheetId="8" hidden="1">#REF!</definedName>
    <definedName name="BExAZ6SY0EU69GC3CWI5EOO0YLFG" hidden="1">#REF!</definedName>
    <definedName name="BExAZ6YEEBJV0PCKFE137K2Y3A8M" localSheetId="7" hidden="1">#REF!</definedName>
    <definedName name="BExAZ6YEEBJV0PCKFE137K2Y3A8M" localSheetId="12" hidden="1">#REF!</definedName>
    <definedName name="BExAZ6YEEBJV0PCKFE137K2Y3A8M" localSheetId="10" hidden="1">#REF!</definedName>
    <definedName name="BExAZ6YEEBJV0PCKFE137K2Y3A8M" localSheetId="0" hidden="1">#REF!</definedName>
    <definedName name="BExAZ6YEEBJV0PCKFE137K2Y3A8M" localSheetId="6" hidden="1">#REF!</definedName>
    <definedName name="BExAZ6YEEBJV0PCKFE137K2Y3A8M" localSheetId="9" hidden="1">#REF!</definedName>
    <definedName name="BExAZ6YEEBJV0PCKFE137K2Y3A8M" localSheetId="8" hidden="1">#REF!</definedName>
    <definedName name="BExAZ6YEEBJV0PCKFE137K2Y3A8M" hidden="1">#REF!</definedName>
    <definedName name="BExAZAP844MJ4GSAIYNYHQ7FECC3" localSheetId="7" hidden="1">#REF!</definedName>
    <definedName name="BExAZAP844MJ4GSAIYNYHQ7FECC3" localSheetId="12" hidden="1">#REF!</definedName>
    <definedName name="BExAZAP844MJ4GSAIYNYHQ7FECC3" localSheetId="10" hidden="1">#REF!</definedName>
    <definedName name="BExAZAP844MJ4GSAIYNYHQ7FECC3" localSheetId="0" hidden="1">#REF!</definedName>
    <definedName name="BExAZAP844MJ4GSAIYNYHQ7FECC3" localSheetId="6" hidden="1">#REF!</definedName>
    <definedName name="BExAZAP844MJ4GSAIYNYHQ7FECC3" localSheetId="9" hidden="1">#REF!</definedName>
    <definedName name="BExAZAP844MJ4GSAIYNYHQ7FECC3" localSheetId="8" hidden="1">#REF!</definedName>
    <definedName name="BExAZAP844MJ4GSAIYNYHQ7FECC3" hidden="1">#REF!</definedName>
    <definedName name="BExAZCNEGB4JYHC8CZ51KTN890US" localSheetId="7" hidden="1">#REF!</definedName>
    <definedName name="BExAZCNEGB4JYHC8CZ51KTN890US" localSheetId="12" hidden="1">#REF!</definedName>
    <definedName name="BExAZCNEGB4JYHC8CZ51KTN890US" localSheetId="10" hidden="1">#REF!</definedName>
    <definedName name="BExAZCNEGB4JYHC8CZ51KTN890US" localSheetId="0" hidden="1">#REF!</definedName>
    <definedName name="BExAZCNEGB4JYHC8CZ51KTN890US" localSheetId="6" hidden="1">#REF!</definedName>
    <definedName name="BExAZCNEGB4JYHC8CZ51KTN890US" localSheetId="9" hidden="1">#REF!</definedName>
    <definedName name="BExAZCNEGB4JYHC8CZ51KTN890US" localSheetId="8" hidden="1">#REF!</definedName>
    <definedName name="BExAZCNEGB4JYHC8CZ51KTN890US" hidden="1">#REF!</definedName>
    <definedName name="BExAZFCI302YFYRDJYQDWQQL0Q0O" localSheetId="7" hidden="1">#REF!</definedName>
    <definedName name="BExAZFCI302YFYRDJYQDWQQL0Q0O" localSheetId="12" hidden="1">#REF!</definedName>
    <definedName name="BExAZFCI302YFYRDJYQDWQQL0Q0O" localSheetId="10" hidden="1">#REF!</definedName>
    <definedName name="BExAZFCI302YFYRDJYQDWQQL0Q0O" localSheetId="0" hidden="1">#REF!</definedName>
    <definedName name="BExAZFCI302YFYRDJYQDWQQL0Q0O" localSheetId="6" hidden="1">#REF!</definedName>
    <definedName name="BExAZFCI302YFYRDJYQDWQQL0Q0O" localSheetId="9" hidden="1">#REF!</definedName>
    <definedName name="BExAZFCI302YFYRDJYQDWQQL0Q0O" localSheetId="8" hidden="1">#REF!</definedName>
    <definedName name="BExAZFCI302YFYRDJYQDWQQL0Q0O" hidden="1">#REF!</definedName>
    <definedName name="BExAZJE2UOL40XUAU2RB53X5K20P" localSheetId="7" hidden="1">#REF!</definedName>
    <definedName name="BExAZJE2UOL40XUAU2RB53X5K20P" localSheetId="12" hidden="1">#REF!</definedName>
    <definedName name="BExAZJE2UOL40XUAU2RB53X5K20P" localSheetId="10" hidden="1">#REF!</definedName>
    <definedName name="BExAZJE2UOL40XUAU2RB53X5K20P" localSheetId="0" hidden="1">#REF!</definedName>
    <definedName name="BExAZJE2UOL40XUAU2RB53X5K20P" localSheetId="6" hidden="1">#REF!</definedName>
    <definedName name="BExAZJE2UOL40XUAU2RB53X5K20P" localSheetId="9" hidden="1">#REF!</definedName>
    <definedName name="BExAZJE2UOL40XUAU2RB53X5K20P" localSheetId="8" hidden="1">#REF!</definedName>
    <definedName name="BExAZJE2UOL40XUAU2RB53X5K20P" hidden="1">#REF!</definedName>
    <definedName name="BExAZLHLST9OP89R1HJMC1POQG8H" localSheetId="7" hidden="1">#REF!</definedName>
    <definedName name="BExAZLHLST9OP89R1HJMC1POQG8H" localSheetId="12" hidden="1">#REF!</definedName>
    <definedName name="BExAZLHLST9OP89R1HJMC1POQG8H" localSheetId="10" hidden="1">#REF!</definedName>
    <definedName name="BExAZLHLST9OP89R1HJMC1POQG8H" localSheetId="0" hidden="1">#REF!</definedName>
    <definedName name="BExAZLHLST9OP89R1HJMC1POQG8H" localSheetId="6" hidden="1">#REF!</definedName>
    <definedName name="BExAZLHLST9OP89R1HJMC1POQG8H" localSheetId="9" hidden="1">#REF!</definedName>
    <definedName name="BExAZLHLST9OP89R1HJMC1POQG8H" localSheetId="8" hidden="1">#REF!</definedName>
    <definedName name="BExAZLHLST9OP89R1HJMC1POQG8H" hidden="1">#REF!</definedName>
    <definedName name="BExAZMDYMIAA7RX1BMCKU1VLBRGY" localSheetId="7" hidden="1">#REF!</definedName>
    <definedName name="BExAZMDYMIAA7RX1BMCKU1VLBRGY" localSheetId="12" hidden="1">#REF!</definedName>
    <definedName name="BExAZMDYMIAA7RX1BMCKU1VLBRGY" localSheetId="10" hidden="1">#REF!</definedName>
    <definedName name="BExAZMDYMIAA7RX1BMCKU1VLBRGY" localSheetId="0" hidden="1">#REF!</definedName>
    <definedName name="BExAZMDYMIAA7RX1BMCKU1VLBRGY" localSheetId="6" hidden="1">#REF!</definedName>
    <definedName name="BExAZMDYMIAA7RX1BMCKU1VLBRGY" localSheetId="9" hidden="1">#REF!</definedName>
    <definedName name="BExAZMDYMIAA7RX1BMCKU1VLBRGY" localSheetId="8" hidden="1">#REF!</definedName>
    <definedName name="BExAZMDYMIAA7RX1BMCKU1VLBRGY" hidden="1">#REF!</definedName>
    <definedName name="BExAZNL6BHI8DCQWXOX4I2P839UX" localSheetId="7" hidden="1">#REF!</definedName>
    <definedName name="BExAZNL6BHI8DCQWXOX4I2P839UX" localSheetId="12" hidden="1">#REF!</definedName>
    <definedName name="BExAZNL6BHI8DCQWXOX4I2P839UX" localSheetId="10" hidden="1">#REF!</definedName>
    <definedName name="BExAZNL6BHI8DCQWXOX4I2P839UX" localSheetId="0" hidden="1">#REF!</definedName>
    <definedName name="BExAZNL6BHI8DCQWXOX4I2P839UX" localSheetId="6" hidden="1">#REF!</definedName>
    <definedName name="BExAZNL6BHI8DCQWXOX4I2P839UX" localSheetId="9" hidden="1">#REF!</definedName>
    <definedName name="BExAZNL6BHI8DCQWXOX4I2P839UX" localSheetId="8" hidden="1">#REF!</definedName>
    <definedName name="BExAZNL6BHI8DCQWXOX4I2P839UX" hidden="1">#REF!</definedName>
    <definedName name="BExAZRMWSONMCG9KDUM4KAQ7BONM" localSheetId="7" hidden="1">#REF!</definedName>
    <definedName name="BExAZRMWSONMCG9KDUM4KAQ7BONM" localSheetId="12" hidden="1">#REF!</definedName>
    <definedName name="BExAZRMWSONMCG9KDUM4KAQ7BONM" localSheetId="10" hidden="1">#REF!</definedName>
    <definedName name="BExAZRMWSONMCG9KDUM4KAQ7BONM" localSheetId="0" hidden="1">#REF!</definedName>
    <definedName name="BExAZRMWSONMCG9KDUM4KAQ7BONM" localSheetId="6" hidden="1">#REF!</definedName>
    <definedName name="BExAZRMWSONMCG9KDUM4KAQ7BONM" localSheetId="9" hidden="1">#REF!</definedName>
    <definedName name="BExAZRMWSONMCG9KDUM4KAQ7BONM" localSheetId="8" hidden="1">#REF!</definedName>
    <definedName name="BExAZRMWSONMCG9KDUM4KAQ7BONM" hidden="1">#REF!</definedName>
    <definedName name="BExAZSOJNQ5N3LM4XA17IH7NIY7G" localSheetId="7" hidden="1">#REF!</definedName>
    <definedName name="BExAZSOJNQ5N3LM4XA17IH7NIY7G" localSheetId="12" hidden="1">#REF!</definedName>
    <definedName name="BExAZSOJNQ5N3LM4XA17IH7NIY7G" localSheetId="10" hidden="1">#REF!</definedName>
    <definedName name="BExAZSOJNQ5N3LM4XA17IH7NIY7G" localSheetId="0" hidden="1">#REF!</definedName>
    <definedName name="BExAZSOJNQ5N3LM4XA17IH7NIY7G" localSheetId="6" hidden="1">#REF!</definedName>
    <definedName name="BExAZSOJNQ5N3LM4XA17IH7NIY7G" localSheetId="9" hidden="1">#REF!</definedName>
    <definedName name="BExAZSOJNQ5N3LM4XA17IH7NIY7G" localSheetId="8" hidden="1">#REF!</definedName>
    <definedName name="BExAZSOJNQ5N3LM4XA17IH7NIY7G" hidden="1">#REF!</definedName>
    <definedName name="BExAZTFG4SJRG4TW6JXRF7N08JFI" localSheetId="7" hidden="1">#REF!</definedName>
    <definedName name="BExAZTFG4SJRG4TW6JXRF7N08JFI" localSheetId="12" hidden="1">#REF!</definedName>
    <definedName name="BExAZTFG4SJRG4TW6JXRF7N08JFI" localSheetId="10" hidden="1">#REF!</definedName>
    <definedName name="BExAZTFG4SJRG4TW6JXRF7N08JFI" localSheetId="0" hidden="1">#REF!</definedName>
    <definedName name="BExAZTFG4SJRG4TW6JXRF7N08JFI" localSheetId="6" hidden="1">#REF!</definedName>
    <definedName name="BExAZTFG4SJRG4TW6JXRF7N08JFI" localSheetId="9" hidden="1">#REF!</definedName>
    <definedName name="BExAZTFG4SJRG4TW6JXRF7N08JFI" localSheetId="8" hidden="1">#REF!</definedName>
    <definedName name="BExAZTFG4SJRG4TW6JXRF7N08JFI" hidden="1">#REF!</definedName>
    <definedName name="BExAZUS4A8OHDZK0MWAOCCCKTH73" localSheetId="7" hidden="1">#REF!</definedName>
    <definedName name="BExAZUS4A8OHDZK0MWAOCCCKTH73" localSheetId="12" hidden="1">#REF!</definedName>
    <definedName name="BExAZUS4A8OHDZK0MWAOCCCKTH73" localSheetId="10" hidden="1">#REF!</definedName>
    <definedName name="BExAZUS4A8OHDZK0MWAOCCCKTH73" localSheetId="0" hidden="1">#REF!</definedName>
    <definedName name="BExAZUS4A8OHDZK0MWAOCCCKTH73" localSheetId="6" hidden="1">#REF!</definedName>
    <definedName name="BExAZUS4A8OHDZK0MWAOCCCKTH73" localSheetId="9" hidden="1">#REF!</definedName>
    <definedName name="BExAZUS4A8OHDZK0MWAOCCCKTH73" localSheetId="8" hidden="1">#REF!</definedName>
    <definedName name="BExAZUS4A8OHDZK0MWAOCCCKTH73" hidden="1">#REF!</definedName>
    <definedName name="BExAZX6FECVK3E07KXM2XPYKGM6U" localSheetId="7" hidden="1">#REF!</definedName>
    <definedName name="BExAZX6FECVK3E07KXM2XPYKGM6U" localSheetId="12" hidden="1">#REF!</definedName>
    <definedName name="BExAZX6FECVK3E07KXM2XPYKGM6U" localSheetId="10" hidden="1">#REF!</definedName>
    <definedName name="BExAZX6FECVK3E07KXM2XPYKGM6U" localSheetId="0" hidden="1">#REF!</definedName>
    <definedName name="BExAZX6FECVK3E07KXM2XPYKGM6U" localSheetId="6" hidden="1">#REF!</definedName>
    <definedName name="BExAZX6FECVK3E07KXM2XPYKGM6U" localSheetId="9" hidden="1">#REF!</definedName>
    <definedName name="BExAZX6FECVK3E07KXM2XPYKGM6U" localSheetId="8" hidden="1">#REF!</definedName>
    <definedName name="BExAZX6FECVK3E07KXM2XPYKGM6U" hidden="1">#REF!</definedName>
    <definedName name="BExB012NJ8GASTNNPBRRFTLHIOC9" localSheetId="7" hidden="1">#REF!</definedName>
    <definedName name="BExB012NJ8GASTNNPBRRFTLHIOC9" localSheetId="12" hidden="1">#REF!</definedName>
    <definedName name="BExB012NJ8GASTNNPBRRFTLHIOC9" localSheetId="10" hidden="1">#REF!</definedName>
    <definedName name="BExB012NJ8GASTNNPBRRFTLHIOC9" localSheetId="0" hidden="1">#REF!</definedName>
    <definedName name="BExB012NJ8GASTNNPBRRFTLHIOC9" localSheetId="6" hidden="1">#REF!</definedName>
    <definedName name="BExB012NJ8GASTNNPBRRFTLHIOC9" localSheetId="9" hidden="1">#REF!</definedName>
    <definedName name="BExB012NJ8GASTNNPBRRFTLHIOC9" localSheetId="8" hidden="1">#REF!</definedName>
    <definedName name="BExB012NJ8GASTNNPBRRFTLHIOC9" hidden="1">#REF!</definedName>
    <definedName name="BExB072HHXVMUC0VYNGG48GRSH5Q" localSheetId="7" hidden="1">#REF!</definedName>
    <definedName name="BExB072HHXVMUC0VYNGG48GRSH5Q" localSheetId="12" hidden="1">#REF!</definedName>
    <definedName name="BExB072HHXVMUC0VYNGG48GRSH5Q" localSheetId="10" hidden="1">#REF!</definedName>
    <definedName name="BExB072HHXVMUC0VYNGG48GRSH5Q" localSheetId="0" hidden="1">#REF!</definedName>
    <definedName name="BExB072HHXVMUC0VYNGG48GRSH5Q" localSheetId="6" hidden="1">#REF!</definedName>
    <definedName name="BExB072HHXVMUC0VYNGG48GRSH5Q" localSheetId="9" hidden="1">#REF!</definedName>
    <definedName name="BExB072HHXVMUC0VYNGG48GRSH5Q" localSheetId="8" hidden="1">#REF!</definedName>
    <definedName name="BExB072HHXVMUC0VYNGG48GRSH5Q" hidden="1">#REF!</definedName>
    <definedName name="BExB0FRDEYDEUEAB1W8KD6D965XA" localSheetId="7" hidden="1">#REF!</definedName>
    <definedName name="BExB0FRDEYDEUEAB1W8KD6D965XA" localSheetId="12" hidden="1">#REF!</definedName>
    <definedName name="BExB0FRDEYDEUEAB1W8KD6D965XA" localSheetId="10" hidden="1">#REF!</definedName>
    <definedName name="BExB0FRDEYDEUEAB1W8KD6D965XA" localSheetId="0" hidden="1">#REF!</definedName>
    <definedName name="BExB0FRDEYDEUEAB1W8KD6D965XA" localSheetId="6" hidden="1">#REF!</definedName>
    <definedName name="BExB0FRDEYDEUEAB1W8KD6D965XA" localSheetId="9" hidden="1">#REF!</definedName>
    <definedName name="BExB0FRDEYDEUEAB1W8KD6D965XA" localSheetId="8" hidden="1">#REF!</definedName>
    <definedName name="BExB0FRDEYDEUEAB1W8KD6D965XA" hidden="1">#REF!</definedName>
    <definedName name="BExB0GIGLDV7P55ZR51C0HG15PA2" localSheetId="7" hidden="1">#REF!</definedName>
    <definedName name="BExB0GIGLDV7P55ZR51C0HG15PA2" localSheetId="12" hidden="1">#REF!</definedName>
    <definedName name="BExB0GIGLDV7P55ZR51C0HG15PA2" localSheetId="10" hidden="1">#REF!</definedName>
    <definedName name="BExB0GIGLDV7P55ZR51C0HG15PA2" localSheetId="0" hidden="1">#REF!</definedName>
    <definedName name="BExB0GIGLDV7P55ZR51C0HG15PA2" localSheetId="6" hidden="1">#REF!</definedName>
    <definedName name="BExB0GIGLDV7P55ZR51C0HG15PA2" localSheetId="9" hidden="1">#REF!</definedName>
    <definedName name="BExB0GIGLDV7P55ZR51C0HG15PA2" localSheetId="8" hidden="1">#REF!</definedName>
    <definedName name="BExB0GIGLDV7P55ZR51C0HG15PA2" hidden="1">#REF!</definedName>
    <definedName name="BExB0KPCN7YJORQAYUCF4YKIKPMC" localSheetId="7" hidden="1">#REF!</definedName>
    <definedName name="BExB0KPCN7YJORQAYUCF4YKIKPMC" localSheetId="12" hidden="1">#REF!</definedName>
    <definedName name="BExB0KPCN7YJORQAYUCF4YKIKPMC" localSheetId="10" hidden="1">#REF!</definedName>
    <definedName name="BExB0KPCN7YJORQAYUCF4YKIKPMC" localSheetId="0" hidden="1">#REF!</definedName>
    <definedName name="BExB0KPCN7YJORQAYUCF4YKIKPMC" localSheetId="6" hidden="1">#REF!</definedName>
    <definedName name="BExB0KPCN7YJORQAYUCF4YKIKPMC" localSheetId="9" hidden="1">#REF!</definedName>
    <definedName name="BExB0KPCN7YJORQAYUCF4YKIKPMC" localSheetId="8" hidden="1">#REF!</definedName>
    <definedName name="BExB0KPCN7YJORQAYUCF4YKIKPMC" hidden="1">#REF!</definedName>
    <definedName name="BExB0VHQD6ORZS0MIC86QWHCE4UC" localSheetId="7" hidden="1">#REF!</definedName>
    <definedName name="BExB0VHQD6ORZS0MIC86QWHCE4UC" localSheetId="12" hidden="1">#REF!</definedName>
    <definedName name="BExB0VHQD6ORZS0MIC86QWHCE4UC" localSheetId="10" hidden="1">#REF!</definedName>
    <definedName name="BExB0VHQD6ORZS0MIC86QWHCE4UC" localSheetId="0" hidden="1">#REF!</definedName>
    <definedName name="BExB0VHQD6ORZS0MIC86QWHCE4UC" localSheetId="6" hidden="1">#REF!</definedName>
    <definedName name="BExB0VHQD6ORZS0MIC86QWHCE4UC" localSheetId="9" hidden="1">#REF!</definedName>
    <definedName name="BExB0VHQD6ORZS0MIC86QWHCE4UC" localSheetId="8" hidden="1">#REF!</definedName>
    <definedName name="BExB0VHQD6ORZS0MIC86QWHCE4UC" hidden="1">#REF!</definedName>
    <definedName name="BExB0WE4PI3NOBXXVO9CTEN4DIU2" localSheetId="7" hidden="1">#REF!</definedName>
    <definedName name="BExB0WE4PI3NOBXXVO9CTEN4DIU2" localSheetId="12" hidden="1">#REF!</definedName>
    <definedName name="BExB0WE4PI3NOBXXVO9CTEN4DIU2" localSheetId="10" hidden="1">#REF!</definedName>
    <definedName name="BExB0WE4PI3NOBXXVO9CTEN4DIU2" localSheetId="0" hidden="1">#REF!</definedName>
    <definedName name="BExB0WE4PI3NOBXXVO9CTEN4DIU2" localSheetId="6" hidden="1">#REF!</definedName>
    <definedName name="BExB0WE4PI3NOBXXVO9CTEN4DIU2" localSheetId="9" hidden="1">#REF!</definedName>
    <definedName name="BExB0WE4PI3NOBXXVO9CTEN4DIU2" localSheetId="8" hidden="1">#REF!</definedName>
    <definedName name="BExB0WE4PI3NOBXXVO9CTEN4DIU2" hidden="1">#REF!</definedName>
    <definedName name="BExB0Z8O1CQF2CWFBBHE8SNISDAO" localSheetId="7" hidden="1">#REF!</definedName>
    <definedName name="BExB0Z8O1CQF2CWFBBHE8SNISDAO" localSheetId="12" hidden="1">#REF!</definedName>
    <definedName name="BExB0Z8O1CQF2CWFBBHE8SNISDAO" localSheetId="10" hidden="1">#REF!</definedName>
    <definedName name="BExB0Z8O1CQF2CWFBBHE8SNISDAO" localSheetId="0" hidden="1">#REF!</definedName>
    <definedName name="BExB0Z8O1CQF2CWFBBHE8SNISDAO" localSheetId="6" hidden="1">#REF!</definedName>
    <definedName name="BExB0Z8O1CQF2CWFBBHE8SNISDAO" localSheetId="9" hidden="1">#REF!</definedName>
    <definedName name="BExB0Z8O1CQF2CWFBBHE8SNISDAO" localSheetId="8" hidden="1">#REF!</definedName>
    <definedName name="BExB0Z8O1CQF2CWFBBHE8SNISDAO" hidden="1">#REF!</definedName>
    <definedName name="BExB10QNIVITUYS55OAEKK3VLJFE" localSheetId="7" hidden="1">#REF!</definedName>
    <definedName name="BExB10QNIVITUYS55OAEKK3VLJFE" localSheetId="12" hidden="1">#REF!</definedName>
    <definedName name="BExB10QNIVITUYS55OAEKK3VLJFE" localSheetId="10" hidden="1">#REF!</definedName>
    <definedName name="BExB10QNIVITUYS55OAEKK3VLJFE" localSheetId="0" hidden="1">#REF!</definedName>
    <definedName name="BExB10QNIVITUYS55OAEKK3VLJFE" localSheetId="6" hidden="1">#REF!</definedName>
    <definedName name="BExB10QNIVITUYS55OAEKK3VLJFE" localSheetId="9" hidden="1">#REF!</definedName>
    <definedName name="BExB10QNIVITUYS55OAEKK3VLJFE" localSheetId="8" hidden="1">#REF!</definedName>
    <definedName name="BExB10QNIVITUYS55OAEKK3VLJFE" hidden="1">#REF!</definedName>
    <definedName name="BExB15ZDRY4CIJ911DONP0KCY9KU" localSheetId="7" hidden="1">#REF!</definedName>
    <definedName name="BExB15ZDRY4CIJ911DONP0KCY9KU" localSheetId="12" hidden="1">#REF!</definedName>
    <definedName name="BExB15ZDRY4CIJ911DONP0KCY9KU" localSheetId="10" hidden="1">#REF!</definedName>
    <definedName name="BExB15ZDRY4CIJ911DONP0KCY9KU" localSheetId="0" hidden="1">#REF!</definedName>
    <definedName name="BExB15ZDRY4CIJ911DONP0KCY9KU" localSheetId="6" hidden="1">#REF!</definedName>
    <definedName name="BExB15ZDRY4CIJ911DONP0KCY9KU" localSheetId="9" hidden="1">#REF!</definedName>
    <definedName name="BExB15ZDRY4CIJ911DONP0KCY9KU" localSheetId="8" hidden="1">#REF!</definedName>
    <definedName name="BExB15ZDRY4CIJ911DONP0KCY9KU" hidden="1">#REF!</definedName>
    <definedName name="BExB16VQY0O0RLZYJFU3OFEONVTE" localSheetId="7" hidden="1">#REF!</definedName>
    <definedName name="BExB16VQY0O0RLZYJFU3OFEONVTE" localSheetId="12" hidden="1">#REF!</definedName>
    <definedName name="BExB16VQY0O0RLZYJFU3OFEONVTE" localSheetId="10" hidden="1">#REF!</definedName>
    <definedName name="BExB16VQY0O0RLZYJFU3OFEONVTE" localSheetId="0" hidden="1">#REF!</definedName>
    <definedName name="BExB16VQY0O0RLZYJFU3OFEONVTE" localSheetId="6" hidden="1">#REF!</definedName>
    <definedName name="BExB16VQY0O0RLZYJFU3OFEONVTE" localSheetId="9" hidden="1">#REF!</definedName>
    <definedName name="BExB16VQY0O0RLZYJFU3OFEONVTE" localSheetId="8" hidden="1">#REF!</definedName>
    <definedName name="BExB16VQY0O0RLZYJFU3OFEONVTE" hidden="1">#REF!</definedName>
    <definedName name="BExB1FKNY2UO4W5FUGFHJOA2WFGG" localSheetId="7" hidden="1">#REF!</definedName>
    <definedName name="BExB1FKNY2UO4W5FUGFHJOA2WFGG" localSheetId="12" hidden="1">#REF!</definedName>
    <definedName name="BExB1FKNY2UO4W5FUGFHJOA2WFGG" localSheetId="10" hidden="1">#REF!</definedName>
    <definedName name="BExB1FKNY2UO4W5FUGFHJOA2WFGG" localSheetId="0" hidden="1">#REF!</definedName>
    <definedName name="BExB1FKNY2UO4W5FUGFHJOA2WFGG" localSheetId="6" hidden="1">#REF!</definedName>
    <definedName name="BExB1FKNY2UO4W5FUGFHJOA2WFGG" localSheetId="9" hidden="1">#REF!</definedName>
    <definedName name="BExB1FKNY2UO4W5FUGFHJOA2WFGG" localSheetId="8" hidden="1">#REF!</definedName>
    <definedName name="BExB1FKNY2UO4W5FUGFHJOA2WFGG" hidden="1">#REF!</definedName>
    <definedName name="BExB1GMD0PIDGTFBGQOPRWQSP9I4" localSheetId="7" hidden="1">#REF!</definedName>
    <definedName name="BExB1GMD0PIDGTFBGQOPRWQSP9I4" localSheetId="12" hidden="1">#REF!</definedName>
    <definedName name="BExB1GMD0PIDGTFBGQOPRWQSP9I4" localSheetId="10" hidden="1">#REF!</definedName>
    <definedName name="BExB1GMD0PIDGTFBGQOPRWQSP9I4" localSheetId="0" hidden="1">#REF!</definedName>
    <definedName name="BExB1GMD0PIDGTFBGQOPRWQSP9I4" localSheetId="6" hidden="1">#REF!</definedName>
    <definedName name="BExB1GMD0PIDGTFBGQOPRWQSP9I4" localSheetId="9" hidden="1">#REF!</definedName>
    <definedName name="BExB1GMD0PIDGTFBGQOPRWQSP9I4" localSheetId="8" hidden="1">#REF!</definedName>
    <definedName name="BExB1GMD0PIDGTFBGQOPRWQSP9I4" hidden="1">#REF!</definedName>
    <definedName name="BExB1HZ0FHGNOS2URJWFD5G55OMO" localSheetId="7" hidden="1">#REF!</definedName>
    <definedName name="BExB1HZ0FHGNOS2URJWFD5G55OMO" localSheetId="12" hidden="1">#REF!</definedName>
    <definedName name="BExB1HZ0FHGNOS2URJWFD5G55OMO" localSheetId="10" hidden="1">#REF!</definedName>
    <definedName name="BExB1HZ0FHGNOS2URJWFD5G55OMO" localSheetId="0" hidden="1">#REF!</definedName>
    <definedName name="BExB1HZ0FHGNOS2URJWFD5G55OMO" localSheetId="6" hidden="1">#REF!</definedName>
    <definedName name="BExB1HZ0FHGNOS2URJWFD5G55OMO" localSheetId="9" hidden="1">#REF!</definedName>
    <definedName name="BExB1HZ0FHGNOS2URJWFD5G55OMO" localSheetId="8" hidden="1">#REF!</definedName>
    <definedName name="BExB1HZ0FHGNOS2URJWFD5G55OMO" hidden="1">#REF!</definedName>
    <definedName name="BExB1Q29OO6LNFNT1EQLA3KYE7MX" localSheetId="7" hidden="1">#REF!</definedName>
    <definedName name="BExB1Q29OO6LNFNT1EQLA3KYE7MX" localSheetId="12" hidden="1">#REF!</definedName>
    <definedName name="BExB1Q29OO6LNFNT1EQLA3KYE7MX" localSheetId="10" hidden="1">#REF!</definedName>
    <definedName name="BExB1Q29OO6LNFNT1EQLA3KYE7MX" localSheetId="0" hidden="1">#REF!</definedName>
    <definedName name="BExB1Q29OO6LNFNT1EQLA3KYE7MX" localSheetId="6" hidden="1">#REF!</definedName>
    <definedName name="BExB1Q29OO6LNFNT1EQLA3KYE7MX" localSheetId="9" hidden="1">#REF!</definedName>
    <definedName name="BExB1Q29OO6LNFNT1EQLA3KYE7MX" localSheetId="8" hidden="1">#REF!</definedName>
    <definedName name="BExB1Q29OO6LNFNT1EQLA3KYE7MX" hidden="1">#REF!</definedName>
    <definedName name="BExB1TNRV5EBWZEHYLHI76T0FVA7" localSheetId="7" hidden="1">#REF!</definedName>
    <definedName name="BExB1TNRV5EBWZEHYLHI76T0FVA7" localSheetId="12" hidden="1">#REF!</definedName>
    <definedName name="BExB1TNRV5EBWZEHYLHI76T0FVA7" localSheetId="10" hidden="1">#REF!</definedName>
    <definedName name="BExB1TNRV5EBWZEHYLHI76T0FVA7" localSheetId="0" hidden="1">#REF!</definedName>
    <definedName name="BExB1TNRV5EBWZEHYLHI76T0FVA7" localSheetId="6" hidden="1">#REF!</definedName>
    <definedName name="BExB1TNRV5EBWZEHYLHI76T0FVA7" localSheetId="9" hidden="1">#REF!</definedName>
    <definedName name="BExB1TNRV5EBWZEHYLHI76T0FVA7" localSheetId="8" hidden="1">#REF!</definedName>
    <definedName name="BExB1TNRV5EBWZEHYLHI76T0FVA7" hidden="1">#REF!</definedName>
    <definedName name="BExB1WI6M8I0EEP1ANUQZCFY24EV" localSheetId="7" hidden="1">#REF!</definedName>
    <definedName name="BExB1WI6M8I0EEP1ANUQZCFY24EV" localSheetId="12" hidden="1">#REF!</definedName>
    <definedName name="BExB1WI6M8I0EEP1ANUQZCFY24EV" localSheetId="10" hidden="1">#REF!</definedName>
    <definedName name="BExB1WI6M8I0EEP1ANUQZCFY24EV" localSheetId="0" hidden="1">#REF!</definedName>
    <definedName name="BExB1WI6M8I0EEP1ANUQZCFY24EV" localSheetId="6" hidden="1">#REF!</definedName>
    <definedName name="BExB1WI6M8I0EEP1ANUQZCFY24EV" localSheetId="9" hidden="1">#REF!</definedName>
    <definedName name="BExB1WI6M8I0EEP1ANUQZCFY24EV" localSheetId="8" hidden="1">#REF!</definedName>
    <definedName name="BExB1WI6M8I0EEP1ANUQZCFY24EV" hidden="1">#REF!</definedName>
    <definedName name="BExB203OWC9QZA3BYOKQ18L4FUJE" localSheetId="7" hidden="1">#REF!</definedName>
    <definedName name="BExB203OWC9QZA3BYOKQ18L4FUJE" localSheetId="12" hidden="1">#REF!</definedName>
    <definedName name="BExB203OWC9QZA3BYOKQ18L4FUJE" localSheetId="10" hidden="1">#REF!</definedName>
    <definedName name="BExB203OWC9QZA3BYOKQ18L4FUJE" localSheetId="0" hidden="1">#REF!</definedName>
    <definedName name="BExB203OWC9QZA3BYOKQ18L4FUJE" localSheetId="6" hidden="1">#REF!</definedName>
    <definedName name="BExB203OWC9QZA3BYOKQ18L4FUJE" localSheetId="9" hidden="1">#REF!</definedName>
    <definedName name="BExB203OWC9QZA3BYOKQ18L4FUJE" localSheetId="8" hidden="1">#REF!</definedName>
    <definedName name="BExB203OWC9QZA3BYOKQ18L4FUJE" hidden="1">#REF!</definedName>
    <definedName name="BExB2CJHTU7C591BR4WRL5L2F2K6" localSheetId="7" hidden="1">#REF!</definedName>
    <definedName name="BExB2CJHTU7C591BR4WRL5L2F2K6" localSheetId="12" hidden="1">#REF!</definedName>
    <definedName name="BExB2CJHTU7C591BR4WRL5L2F2K6" localSheetId="10" hidden="1">#REF!</definedName>
    <definedName name="BExB2CJHTU7C591BR4WRL5L2F2K6" localSheetId="0" hidden="1">#REF!</definedName>
    <definedName name="BExB2CJHTU7C591BR4WRL5L2F2K6" localSheetId="6" hidden="1">#REF!</definedName>
    <definedName name="BExB2CJHTU7C591BR4WRL5L2F2K6" localSheetId="9" hidden="1">#REF!</definedName>
    <definedName name="BExB2CJHTU7C591BR4WRL5L2F2K6" localSheetId="8" hidden="1">#REF!</definedName>
    <definedName name="BExB2CJHTU7C591BR4WRL5L2F2K6" hidden="1">#REF!</definedName>
    <definedName name="BExB2K1AV4PGNS1O6C7D7AO411AX" localSheetId="7" hidden="1">#REF!</definedName>
    <definedName name="BExB2K1AV4PGNS1O6C7D7AO411AX" localSheetId="12" hidden="1">#REF!</definedName>
    <definedName name="BExB2K1AV4PGNS1O6C7D7AO411AX" localSheetId="10" hidden="1">#REF!</definedName>
    <definedName name="BExB2K1AV4PGNS1O6C7D7AO411AX" localSheetId="0" hidden="1">#REF!</definedName>
    <definedName name="BExB2K1AV4PGNS1O6C7D7AO411AX" localSheetId="6" hidden="1">#REF!</definedName>
    <definedName name="BExB2K1AV4PGNS1O6C7D7AO411AX" localSheetId="9" hidden="1">#REF!</definedName>
    <definedName name="BExB2K1AV4PGNS1O6C7D7AO411AX" localSheetId="8" hidden="1">#REF!</definedName>
    <definedName name="BExB2K1AV4PGNS1O6C7D7AO411AX" hidden="1">#REF!</definedName>
    <definedName name="BExB2O2UYHKI324YE324E1N7FVIB" localSheetId="7" hidden="1">#REF!</definedName>
    <definedName name="BExB2O2UYHKI324YE324E1N7FVIB" localSheetId="12" hidden="1">#REF!</definedName>
    <definedName name="BExB2O2UYHKI324YE324E1N7FVIB" localSheetId="10" hidden="1">#REF!</definedName>
    <definedName name="BExB2O2UYHKI324YE324E1N7FVIB" localSheetId="0" hidden="1">#REF!</definedName>
    <definedName name="BExB2O2UYHKI324YE324E1N7FVIB" localSheetId="6" hidden="1">#REF!</definedName>
    <definedName name="BExB2O2UYHKI324YE324E1N7FVIB" localSheetId="9" hidden="1">#REF!</definedName>
    <definedName name="BExB2O2UYHKI324YE324E1N7FVIB" localSheetId="8" hidden="1">#REF!</definedName>
    <definedName name="BExB2O2UYHKI324YE324E1N7FVIB" hidden="1">#REF!</definedName>
    <definedName name="BExB2Q0VJ0MU2URO3JOVUAVHEI3V" localSheetId="7" hidden="1">#REF!</definedName>
    <definedName name="BExB2Q0VJ0MU2URO3JOVUAVHEI3V" localSheetId="12" hidden="1">#REF!</definedName>
    <definedName name="BExB2Q0VJ0MU2URO3JOVUAVHEI3V" localSheetId="10" hidden="1">#REF!</definedName>
    <definedName name="BExB2Q0VJ0MU2URO3JOVUAVHEI3V" localSheetId="0" hidden="1">#REF!</definedName>
    <definedName name="BExB2Q0VJ0MU2URO3JOVUAVHEI3V" localSheetId="6" hidden="1">#REF!</definedName>
    <definedName name="BExB2Q0VJ0MU2URO3JOVUAVHEI3V" localSheetId="9" hidden="1">#REF!</definedName>
    <definedName name="BExB2Q0VJ0MU2URO3JOVUAVHEI3V" localSheetId="8" hidden="1">#REF!</definedName>
    <definedName name="BExB2Q0VJ0MU2URO3JOVUAVHEI3V" hidden="1">#REF!</definedName>
    <definedName name="BExB30IP1DNKNQ6PZ5ERUGR5MK4Z" localSheetId="7" hidden="1">#REF!</definedName>
    <definedName name="BExB30IP1DNKNQ6PZ5ERUGR5MK4Z" localSheetId="12" hidden="1">#REF!</definedName>
    <definedName name="BExB30IP1DNKNQ6PZ5ERUGR5MK4Z" localSheetId="10" hidden="1">#REF!</definedName>
    <definedName name="BExB30IP1DNKNQ6PZ5ERUGR5MK4Z" localSheetId="0" hidden="1">#REF!</definedName>
    <definedName name="BExB30IP1DNKNQ6PZ5ERUGR5MK4Z" localSheetId="6" hidden="1">#REF!</definedName>
    <definedName name="BExB30IP1DNKNQ6PZ5ERUGR5MK4Z" localSheetId="9" hidden="1">#REF!</definedName>
    <definedName name="BExB30IP1DNKNQ6PZ5ERUGR5MK4Z" localSheetId="8" hidden="1">#REF!</definedName>
    <definedName name="BExB30IP1DNKNQ6PZ5ERUGR5MK4Z" hidden="1">#REF!</definedName>
    <definedName name="BExB385QW2BSSBXS953SSQN2ISSW" localSheetId="7" hidden="1">#REF!</definedName>
    <definedName name="BExB385QW2BSSBXS953SSQN2ISSW" localSheetId="12" hidden="1">#REF!</definedName>
    <definedName name="BExB385QW2BSSBXS953SSQN2ISSW" localSheetId="10" hidden="1">#REF!</definedName>
    <definedName name="BExB385QW2BSSBXS953SSQN2ISSW" localSheetId="0" hidden="1">#REF!</definedName>
    <definedName name="BExB385QW2BSSBXS953SSQN2ISSW" localSheetId="6" hidden="1">#REF!</definedName>
    <definedName name="BExB385QW2BSSBXS953SSQN2ISSW" localSheetId="9" hidden="1">#REF!</definedName>
    <definedName name="BExB385QW2BSSBXS953SSQN2ISSW" localSheetId="8" hidden="1">#REF!</definedName>
    <definedName name="BExB385QW2BSSBXS953SSQN2ISSW" hidden="1">#REF!</definedName>
    <definedName name="BExB3DEMEV5D9G8FDHD4NQ9X2YNT" localSheetId="7" hidden="1">#REF!</definedName>
    <definedName name="BExB3DEMEV5D9G8FDHD4NQ9X2YNT" localSheetId="12" hidden="1">#REF!</definedName>
    <definedName name="BExB3DEMEV5D9G8FDHD4NQ9X2YNT" localSheetId="10" hidden="1">#REF!</definedName>
    <definedName name="BExB3DEMEV5D9G8FDHD4NQ9X2YNT" localSheetId="0" hidden="1">#REF!</definedName>
    <definedName name="BExB3DEMEV5D9G8FDHD4NQ9X2YNT" localSheetId="6" hidden="1">#REF!</definedName>
    <definedName name="BExB3DEMEV5D9G8FDHD4NQ9X2YNT" localSheetId="9" hidden="1">#REF!</definedName>
    <definedName name="BExB3DEMEV5D9G8FDHD4NQ9X2YNT" localSheetId="8" hidden="1">#REF!</definedName>
    <definedName name="BExB3DEMEV5D9G8FDHD4NQ9X2YNT" hidden="1">#REF!</definedName>
    <definedName name="BExB3RXU8AJQ86I5RXEWLGGR7R7C" localSheetId="7" hidden="1">#REF!</definedName>
    <definedName name="BExB3RXU8AJQ86I5RXEWLGGR7R7C" localSheetId="12" hidden="1">#REF!</definedName>
    <definedName name="BExB3RXU8AJQ86I5RXEWLGGR7R7C" localSheetId="10" hidden="1">#REF!</definedName>
    <definedName name="BExB3RXU8AJQ86I5RXEWLGGR7R7C" localSheetId="0" hidden="1">#REF!</definedName>
    <definedName name="BExB3RXU8AJQ86I5RXEWLGGR7R7C" localSheetId="6" hidden="1">#REF!</definedName>
    <definedName name="BExB3RXU8AJQ86I5RXEWLGGR7R7C" localSheetId="9" hidden="1">#REF!</definedName>
    <definedName name="BExB3RXU8AJQ86I5RXEWLGGR7R7C" localSheetId="8" hidden="1">#REF!</definedName>
    <definedName name="BExB3RXU8AJQ86I5RXEWLGGR7R7C" hidden="1">#REF!</definedName>
    <definedName name="BExB442RX0T3L6HUL6X5T21CENW6" localSheetId="7" hidden="1">#REF!</definedName>
    <definedName name="BExB442RX0T3L6HUL6X5T21CENW6" localSheetId="12" hidden="1">#REF!</definedName>
    <definedName name="BExB442RX0T3L6HUL6X5T21CENW6" localSheetId="10" hidden="1">#REF!</definedName>
    <definedName name="BExB442RX0T3L6HUL6X5T21CENW6" localSheetId="0" hidden="1">#REF!</definedName>
    <definedName name="BExB442RX0T3L6HUL6X5T21CENW6" localSheetId="6" hidden="1">#REF!</definedName>
    <definedName name="BExB442RX0T3L6HUL6X5T21CENW6" localSheetId="9" hidden="1">#REF!</definedName>
    <definedName name="BExB442RX0T3L6HUL6X5T21CENW6" localSheetId="8" hidden="1">#REF!</definedName>
    <definedName name="BExB442RX0T3L6HUL6X5T21CENW6" hidden="1">#REF!</definedName>
    <definedName name="BExB4ADD0L7417CII901XTFKXD1J" localSheetId="7" hidden="1">#REF!</definedName>
    <definedName name="BExB4ADD0L7417CII901XTFKXD1J" localSheetId="12" hidden="1">#REF!</definedName>
    <definedName name="BExB4ADD0L7417CII901XTFKXD1J" localSheetId="10" hidden="1">#REF!</definedName>
    <definedName name="BExB4ADD0L7417CII901XTFKXD1J" localSheetId="0" hidden="1">#REF!</definedName>
    <definedName name="BExB4ADD0L7417CII901XTFKXD1J" localSheetId="6" hidden="1">#REF!</definedName>
    <definedName name="BExB4ADD0L7417CII901XTFKXD1J" localSheetId="9" hidden="1">#REF!</definedName>
    <definedName name="BExB4ADD0L7417CII901XTFKXD1J" localSheetId="8" hidden="1">#REF!</definedName>
    <definedName name="BExB4ADD0L7417CII901XTFKXD1J" hidden="1">#REF!</definedName>
    <definedName name="BExB4DYU06HCGRIPBSWRCXK804UM" localSheetId="7" hidden="1">#REF!</definedName>
    <definedName name="BExB4DYU06HCGRIPBSWRCXK804UM" localSheetId="12" hidden="1">#REF!</definedName>
    <definedName name="BExB4DYU06HCGRIPBSWRCXK804UM" localSheetId="10" hidden="1">#REF!</definedName>
    <definedName name="BExB4DYU06HCGRIPBSWRCXK804UM" localSheetId="0" hidden="1">#REF!</definedName>
    <definedName name="BExB4DYU06HCGRIPBSWRCXK804UM" localSheetId="6" hidden="1">#REF!</definedName>
    <definedName name="BExB4DYU06HCGRIPBSWRCXK804UM" localSheetId="9" hidden="1">#REF!</definedName>
    <definedName name="BExB4DYU06HCGRIPBSWRCXK804UM" localSheetId="8" hidden="1">#REF!</definedName>
    <definedName name="BExB4DYU06HCGRIPBSWRCXK804UM" hidden="1">#REF!</definedName>
    <definedName name="BExB4HEZO4E597Q5M4M10LT8TLY3" localSheetId="7" hidden="1">#REF!</definedName>
    <definedName name="BExB4HEZO4E597Q5M4M10LT8TLY3" localSheetId="12" hidden="1">#REF!</definedName>
    <definedName name="BExB4HEZO4E597Q5M4M10LT8TLY3" localSheetId="10" hidden="1">#REF!</definedName>
    <definedName name="BExB4HEZO4E597Q5M4M10LT8TLY3" localSheetId="0" hidden="1">#REF!</definedName>
    <definedName name="BExB4HEZO4E597Q5M4M10LT8TLY3" localSheetId="6" hidden="1">#REF!</definedName>
    <definedName name="BExB4HEZO4E597Q5M4M10LT8TLY3" localSheetId="9" hidden="1">#REF!</definedName>
    <definedName name="BExB4HEZO4E597Q5M4M10LT8TLY3" localSheetId="8" hidden="1">#REF!</definedName>
    <definedName name="BExB4HEZO4E597Q5M4M10LT8TLY3" hidden="1">#REF!</definedName>
    <definedName name="BExB4X01APD3Z8ZW6MVX1P8NAO7G" localSheetId="7" hidden="1">#REF!</definedName>
    <definedName name="BExB4X01APD3Z8ZW6MVX1P8NAO7G" localSheetId="12" hidden="1">#REF!</definedName>
    <definedName name="BExB4X01APD3Z8ZW6MVX1P8NAO7G" localSheetId="10" hidden="1">#REF!</definedName>
    <definedName name="BExB4X01APD3Z8ZW6MVX1P8NAO7G" localSheetId="0" hidden="1">#REF!</definedName>
    <definedName name="BExB4X01APD3Z8ZW6MVX1P8NAO7G" localSheetId="6" hidden="1">#REF!</definedName>
    <definedName name="BExB4X01APD3Z8ZW6MVX1P8NAO7G" localSheetId="9" hidden="1">#REF!</definedName>
    <definedName name="BExB4X01APD3Z8ZW6MVX1P8NAO7G" localSheetId="8" hidden="1">#REF!</definedName>
    <definedName name="BExB4X01APD3Z8ZW6MVX1P8NAO7G" hidden="1">#REF!</definedName>
    <definedName name="BExB4Z3EZBGYYI33U0KQ8NEIH8PY" localSheetId="7" hidden="1">#REF!</definedName>
    <definedName name="BExB4Z3EZBGYYI33U0KQ8NEIH8PY" localSheetId="12" hidden="1">#REF!</definedName>
    <definedName name="BExB4Z3EZBGYYI33U0KQ8NEIH8PY" localSheetId="10" hidden="1">#REF!</definedName>
    <definedName name="BExB4Z3EZBGYYI33U0KQ8NEIH8PY" localSheetId="0" hidden="1">#REF!</definedName>
    <definedName name="BExB4Z3EZBGYYI33U0KQ8NEIH8PY" localSheetId="6" hidden="1">#REF!</definedName>
    <definedName name="BExB4Z3EZBGYYI33U0KQ8NEIH8PY" localSheetId="9" hidden="1">#REF!</definedName>
    <definedName name="BExB4Z3EZBGYYI33U0KQ8NEIH8PY" localSheetId="8" hidden="1">#REF!</definedName>
    <definedName name="BExB4Z3EZBGYYI33U0KQ8NEIH8PY" hidden="1">#REF!</definedName>
    <definedName name="BExB4ZJOLU1PXBMG4TPCCLTRMNRE" localSheetId="7" hidden="1">#REF!</definedName>
    <definedName name="BExB4ZJOLU1PXBMG4TPCCLTRMNRE" localSheetId="12" hidden="1">#REF!</definedName>
    <definedName name="BExB4ZJOLU1PXBMG4TPCCLTRMNRE" localSheetId="10" hidden="1">#REF!</definedName>
    <definedName name="BExB4ZJOLU1PXBMG4TPCCLTRMNRE" localSheetId="0" hidden="1">#REF!</definedName>
    <definedName name="BExB4ZJOLU1PXBMG4TPCCLTRMNRE" localSheetId="6" hidden="1">#REF!</definedName>
    <definedName name="BExB4ZJOLU1PXBMG4TPCCLTRMNRE" localSheetId="9" hidden="1">#REF!</definedName>
    <definedName name="BExB4ZJOLU1PXBMG4TPCCLTRMNRE" localSheetId="8" hidden="1">#REF!</definedName>
    <definedName name="BExB4ZJOLU1PXBMG4TPCCLTRMNRE" hidden="1">#REF!</definedName>
    <definedName name="BExB4ZZSDPL4Q05BMVT5TUN0IGKT" localSheetId="7" hidden="1">#REF!</definedName>
    <definedName name="BExB4ZZSDPL4Q05BMVT5TUN0IGKT" localSheetId="12" hidden="1">#REF!</definedName>
    <definedName name="BExB4ZZSDPL4Q05BMVT5TUN0IGKT" localSheetId="10" hidden="1">#REF!</definedName>
    <definedName name="BExB4ZZSDPL4Q05BMVT5TUN0IGKT" localSheetId="0" hidden="1">#REF!</definedName>
    <definedName name="BExB4ZZSDPL4Q05BMVT5TUN0IGKT" localSheetId="6" hidden="1">#REF!</definedName>
    <definedName name="BExB4ZZSDPL4Q05BMVT5TUN0IGKT" localSheetId="9" hidden="1">#REF!</definedName>
    <definedName name="BExB4ZZSDPL4Q05BMVT5TUN0IGKT" localSheetId="8" hidden="1">#REF!</definedName>
    <definedName name="BExB4ZZSDPL4Q05BMVT5TUN0IGKT" hidden="1">#REF!</definedName>
    <definedName name="BExB55368XW7UX657ZSPC6BFE92S" localSheetId="7" hidden="1">#REF!</definedName>
    <definedName name="BExB55368XW7UX657ZSPC6BFE92S" localSheetId="12" hidden="1">#REF!</definedName>
    <definedName name="BExB55368XW7UX657ZSPC6BFE92S" localSheetId="10" hidden="1">#REF!</definedName>
    <definedName name="BExB55368XW7UX657ZSPC6BFE92S" localSheetId="0" hidden="1">#REF!</definedName>
    <definedName name="BExB55368XW7UX657ZSPC6BFE92S" localSheetId="6" hidden="1">#REF!</definedName>
    <definedName name="BExB55368XW7UX657ZSPC6BFE92S" localSheetId="9" hidden="1">#REF!</definedName>
    <definedName name="BExB55368XW7UX657ZSPC6BFE92S" localSheetId="8" hidden="1">#REF!</definedName>
    <definedName name="BExB55368XW7UX657ZSPC6BFE92S" hidden="1">#REF!</definedName>
    <definedName name="BExB57MZEPL2SA2ONPK66YFLZWJU" localSheetId="7" hidden="1">#REF!</definedName>
    <definedName name="BExB57MZEPL2SA2ONPK66YFLZWJU" localSheetId="12" hidden="1">#REF!</definedName>
    <definedName name="BExB57MZEPL2SA2ONPK66YFLZWJU" localSheetId="10" hidden="1">#REF!</definedName>
    <definedName name="BExB57MZEPL2SA2ONPK66YFLZWJU" localSheetId="0" hidden="1">#REF!</definedName>
    <definedName name="BExB57MZEPL2SA2ONPK66YFLZWJU" localSheetId="6" hidden="1">#REF!</definedName>
    <definedName name="BExB57MZEPL2SA2ONPK66YFLZWJU" localSheetId="9" hidden="1">#REF!</definedName>
    <definedName name="BExB57MZEPL2SA2ONPK66YFLZWJU" localSheetId="8" hidden="1">#REF!</definedName>
    <definedName name="BExB57MZEPL2SA2ONPK66YFLZWJU" hidden="1">#REF!</definedName>
    <definedName name="BExB5833OAOJ22VK1YK47FHUSVK2" localSheetId="7" hidden="1">#REF!</definedName>
    <definedName name="BExB5833OAOJ22VK1YK47FHUSVK2" localSheetId="12" hidden="1">#REF!</definedName>
    <definedName name="BExB5833OAOJ22VK1YK47FHUSVK2" localSheetId="10" hidden="1">#REF!</definedName>
    <definedName name="BExB5833OAOJ22VK1YK47FHUSVK2" localSheetId="0" hidden="1">#REF!</definedName>
    <definedName name="BExB5833OAOJ22VK1YK47FHUSVK2" localSheetId="6" hidden="1">#REF!</definedName>
    <definedName name="BExB5833OAOJ22VK1YK47FHUSVK2" localSheetId="9" hidden="1">#REF!</definedName>
    <definedName name="BExB5833OAOJ22VK1YK47FHUSVK2" localSheetId="8" hidden="1">#REF!</definedName>
    <definedName name="BExB5833OAOJ22VK1YK47FHUSVK2" hidden="1">#REF!</definedName>
    <definedName name="BExB58JDIHS42JZT9DJJMKA8QFCO" localSheetId="7" hidden="1">#REF!</definedName>
    <definedName name="BExB58JDIHS42JZT9DJJMKA8QFCO" localSheetId="12" hidden="1">#REF!</definedName>
    <definedName name="BExB58JDIHS42JZT9DJJMKA8QFCO" localSheetId="10" hidden="1">#REF!</definedName>
    <definedName name="BExB58JDIHS42JZT9DJJMKA8QFCO" localSheetId="0" hidden="1">#REF!</definedName>
    <definedName name="BExB58JDIHS42JZT9DJJMKA8QFCO" localSheetId="6" hidden="1">#REF!</definedName>
    <definedName name="BExB58JDIHS42JZT9DJJMKA8QFCO" localSheetId="9" hidden="1">#REF!</definedName>
    <definedName name="BExB58JDIHS42JZT9DJJMKA8QFCO" localSheetId="8" hidden="1">#REF!</definedName>
    <definedName name="BExB58JDIHS42JZT9DJJMKA8QFCO" hidden="1">#REF!</definedName>
    <definedName name="BExB58U5FQC5JWV9CGC83HLLZUZI" localSheetId="7" hidden="1">#REF!</definedName>
    <definedName name="BExB58U5FQC5JWV9CGC83HLLZUZI" localSheetId="12" hidden="1">#REF!</definedName>
    <definedName name="BExB58U5FQC5JWV9CGC83HLLZUZI" localSheetId="10" hidden="1">#REF!</definedName>
    <definedName name="BExB58U5FQC5JWV9CGC83HLLZUZI" localSheetId="0" hidden="1">#REF!</definedName>
    <definedName name="BExB58U5FQC5JWV9CGC83HLLZUZI" localSheetId="6" hidden="1">#REF!</definedName>
    <definedName name="BExB58U5FQC5JWV9CGC83HLLZUZI" localSheetId="9" hidden="1">#REF!</definedName>
    <definedName name="BExB58U5FQC5JWV9CGC83HLLZUZI" localSheetId="8" hidden="1">#REF!</definedName>
    <definedName name="BExB58U5FQC5JWV9CGC83HLLZUZI" hidden="1">#REF!</definedName>
    <definedName name="BExB5EDO9XUKHF74X3HAU2WPPHZH" localSheetId="7" hidden="1">#REF!</definedName>
    <definedName name="BExB5EDO9XUKHF74X3HAU2WPPHZH" localSheetId="12" hidden="1">#REF!</definedName>
    <definedName name="BExB5EDO9XUKHF74X3HAU2WPPHZH" localSheetId="10" hidden="1">#REF!</definedName>
    <definedName name="BExB5EDO9XUKHF74X3HAU2WPPHZH" localSheetId="0" hidden="1">#REF!</definedName>
    <definedName name="BExB5EDO9XUKHF74X3HAU2WPPHZH" localSheetId="6" hidden="1">#REF!</definedName>
    <definedName name="BExB5EDO9XUKHF74X3HAU2WPPHZH" localSheetId="9" hidden="1">#REF!</definedName>
    <definedName name="BExB5EDO9XUKHF74X3HAU2WPPHZH" localSheetId="8" hidden="1">#REF!</definedName>
    <definedName name="BExB5EDO9XUKHF74X3HAU2WPPHZH" hidden="1">#REF!</definedName>
    <definedName name="BExB5EDOQKZIQXT13IG1KLCZ474G" localSheetId="7" hidden="1">#REF!</definedName>
    <definedName name="BExB5EDOQKZIQXT13IG1KLCZ474G" localSheetId="12" hidden="1">#REF!</definedName>
    <definedName name="BExB5EDOQKZIQXT13IG1KLCZ474G" localSheetId="10" hidden="1">#REF!</definedName>
    <definedName name="BExB5EDOQKZIQXT13IG1KLCZ474G" localSheetId="0" hidden="1">#REF!</definedName>
    <definedName name="BExB5EDOQKZIQXT13IG1KLCZ474G" localSheetId="6" hidden="1">#REF!</definedName>
    <definedName name="BExB5EDOQKZIQXT13IG1KLCZ474G" localSheetId="9" hidden="1">#REF!</definedName>
    <definedName name="BExB5EDOQKZIQXT13IG1KLCZ474G" localSheetId="8" hidden="1">#REF!</definedName>
    <definedName name="BExB5EDOQKZIQXT13IG1KLCZ474G" hidden="1">#REF!</definedName>
    <definedName name="BExB5G6EH68AYEP1UT0GHUEL3SLN" localSheetId="7" hidden="1">#REF!</definedName>
    <definedName name="BExB5G6EH68AYEP1UT0GHUEL3SLN" localSheetId="12" hidden="1">#REF!</definedName>
    <definedName name="BExB5G6EH68AYEP1UT0GHUEL3SLN" localSheetId="10" hidden="1">#REF!</definedName>
    <definedName name="BExB5G6EH68AYEP1UT0GHUEL3SLN" localSheetId="0" hidden="1">#REF!</definedName>
    <definedName name="BExB5G6EH68AYEP1UT0GHUEL3SLN" localSheetId="6" hidden="1">#REF!</definedName>
    <definedName name="BExB5G6EH68AYEP1UT0GHUEL3SLN" localSheetId="9" hidden="1">#REF!</definedName>
    <definedName name="BExB5G6EH68AYEP1UT0GHUEL3SLN" localSheetId="8" hidden="1">#REF!</definedName>
    <definedName name="BExB5G6EH68AYEP1UT0GHUEL3SLN" hidden="1">#REF!</definedName>
    <definedName name="BExB5LVGGXMNUN3D3452G3J62MKF" localSheetId="7" hidden="1">#REF!</definedName>
    <definedName name="BExB5LVGGXMNUN3D3452G3J62MKF" localSheetId="12" hidden="1">#REF!</definedName>
    <definedName name="BExB5LVGGXMNUN3D3452G3J62MKF" localSheetId="10" hidden="1">#REF!</definedName>
    <definedName name="BExB5LVGGXMNUN3D3452G3J62MKF" localSheetId="0" hidden="1">#REF!</definedName>
    <definedName name="BExB5LVGGXMNUN3D3452G3J62MKF" localSheetId="6" hidden="1">#REF!</definedName>
    <definedName name="BExB5LVGGXMNUN3D3452G3J62MKF" localSheetId="9" hidden="1">#REF!</definedName>
    <definedName name="BExB5LVGGXMNUN3D3452G3J62MKF" localSheetId="8" hidden="1">#REF!</definedName>
    <definedName name="BExB5LVGGXMNUN3D3452G3J62MKF" hidden="1">#REF!</definedName>
    <definedName name="BExB5QYVEZWFE5DQVHAM760EV05X" localSheetId="7" hidden="1">#REF!</definedName>
    <definedName name="BExB5QYVEZWFE5DQVHAM760EV05X" localSheetId="12" hidden="1">#REF!</definedName>
    <definedName name="BExB5QYVEZWFE5DQVHAM760EV05X" localSheetId="10" hidden="1">#REF!</definedName>
    <definedName name="BExB5QYVEZWFE5DQVHAM760EV05X" localSheetId="0" hidden="1">#REF!</definedName>
    <definedName name="BExB5QYVEZWFE5DQVHAM760EV05X" localSheetId="6" hidden="1">#REF!</definedName>
    <definedName name="BExB5QYVEZWFE5DQVHAM760EV05X" localSheetId="9" hidden="1">#REF!</definedName>
    <definedName name="BExB5QYVEZWFE5DQVHAM760EV05X" localSheetId="8" hidden="1">#REF!</definedName>
    <definedName name="BExB5QYVEZWFE5DQVHAM760EV05X" hidden="1">#REF!</definedName>
    <definedName name="BExB5U9IRH14EMOE0YGIE3WIVLFS" localSheetId="7" hidden="1">#REF!</definedName>
    <definedName name="BExB5U9IRH14EMOE0YGIE3WIVLFS" localSheetId="12" hidden="1">#REF!</definedName>
    <definedName name="BExB5U9IRH14EMOE0YGIE3WIVLFS" localSheetId="10" hidden="1">#REF!</definedName>
    <definedName name="BExB5U9IRH14EMOE0YGIE3WIVLFS" localSheetId="0" hidden="1">#REF!</definedName>
    <definedName name="BExB5U9IRH14EMOE0YGIE3WIVLFS" localSheetId="6" hidden="1">#REF!</definedName>
    <definedName name="BExB5U9IRH14EMOE0YGIE3WIVLFS" localSheetId="9" hidden="1">#REF!</definedName>
    <definedName name="BExB5U9IRH14EMOE0YGIE3WIVLFS" localSheetId="8" hidden="1">#REF!</definedName>
    <definedName name="BExB5U9IRH14EMOE0YGIE3WIVLFS" hidden="1">#REF!</definedName>
    <definedName name="BExB5V5WWQYPK4GCSYZQALJYGC94" localSheetId="7" hidden="1">#REF!</definedName>
    <definedName name="BExB5V5WWQYPK4GCSYZQALJYGC94" localSheetId="12" hidden="1">#REF!</definedName>
    <definedName name="BExB5V5WWQYPK4GCSYZQALJYGC94" localSheetId="10" hidden="1">#REF!</definedName>
    <definedName name="BExB5V5WWQYPK4GCSYZQALJYGC94" localSheetId="0" hidden="1">#REF!</definedName>
    <definedName name="BExB5V5WWQYPK4GCSYZQALJYGC94" localSheetId="6" hidden="1">#REF!</definedName>
    <definedName name="BExB5V5WWQYPK4GCSYZQALJYGC94" localSheetId="9" hidden="1">#REF!</definedName>
    <definedName name="BExB5V5WWQYPK4GCSYZQALJYGC94" localSheetId="8" hidden="1">#REF!</definedName>
    <definedName name="BExB5V5WWQYPK4GCSYZQALJYGC94" hidden="1">#REF!</definedName>
    <definedName name="BExB5VWYMOV6BAIH7XUBBVPU7MMD" localSheetId="7" hidden="1">#REF!</definedName>
    <definedName name="BExB5VWYMOV6BAIH7XUBBVPU7MMD" localSheetId="12" hidden="1">#REF!</definedName>
    <definedName name="BExB5VWYMOV6BAIH7XUBBVPU7MMD" localSheetId="10" hidden="1">#REF!</definedName>
    <definedName name="BExB5VWYMOV6BAIH7XUBBVPU7MMD" localSheetId="0" hidden="1">#REF!</definedName>
    <definedName name="BExB5VWYMOV6BAIH7XUBBVPU7MMD" localSheetId="6" hidden="1">#REF!</definedName>
    <definedName name="BExB5VWYMOV6BAIH7XUBBVPU7MMD" localSheetId="9" hidden="1">#REF!</definedName>
    <definedName name="BExB5VWYMOV6BAIH7XUBBVPU7MMD" localSheetId="8" hidden="1">#REF!</definedName>
    <definedName name="BExB5VWYMOV6BAIH7XUBBVPU7MMD" hidden="1">#REF!</definedName>
    <definedName name="BExB610DZWIJP1B72U9QM42COH2B" localSheetId="7" hidden="1">#REF!</definedName>
    <definedName name="BExB610DZWIJP1B72U9QM42COH2B" localSheetId="12" hidden="1">#REF!</definedName>
    <definedName name="BExB610DZWIJP1B72U9QM42COH2B" localSheetId="10" hidden="1">#REF!</definedName>
    <definedName name="BExB610DZWIJP1B72U9QM42COH2B" localSheetId="0" hidden="1">#REF!</definedName>
    <definedName name="BExB610DZWIJP1B72U9QM42COH2B" localSheetId="6" hidden="1">#REF!</definedName>
    <definedName name="BExB610DZWIJP1B72U9QM42COH2B" localSheetId="9" hidden="1">#REF!</definedName>
    <definedName name="BExB610DZWIJP1B72U9QM42COH2B" localSheetId="8" hidden="1">#REF!</definedName>
    <definedName name="BExB610DZWIJP1B72U9QM42COH2B" hidden="1">#REF!</definedName>
    <definedName name="BExB64AX81KEVMGZDXB25NB459SW" localSheetId="7" hidden="1">#REF!</definedName>
    <definedName name="BExB64AX81KEVMGZDXB25NB459SW" localSheetId="12" hidden="1">#REF!</definedName>
    <definedName name="BExB64AX81KEVMGZDXB25NB459SW" localSheetId="10" hidden="1">#REF!</definedName>
    <definedName name="BExB64AX81KEVMGZDXB25NB459SW" localSheetId="0" hidden="1">#REF!</definedName>
    <definedName name="BExB64AX81KEVMGZDXB25NB459SW" localSheetId="6" hidden="1">#REF!</definedName>
    <definedName name="BExB64AX81KEVMGZDXB25NB459SW" localSheetId="9" hidden="1">#REF!</definedName>
    <definedName name="BExB64AX81KEVMGZDXB25NB459SW" localSheetId="8" hidden="1">#REF!</definedName>
    <definedName name="BExB64AX81KEVMGZDXB25NB459SW" hidden="1">#REF!</definedName>
    <definedName name="BExB6C3FUAKK9ML5T767NMWGA9YB" localSheetId="7" hidden="1">#REF!</definedName>
    <definedName name="BExB6C3FUAKK9ML5T767NMWGA9YB" localSheetId="12" hidden="1">#REF!</definedName>
    <definedName name="BExB6C3FUAKK9ML5T767NMWGA9YB" localSheetId="10" hidden="1">#REF!</definedName>
    <definedName name="BExB6C3FUAKK9ML5T767NMWGA9YB" localSheetId="0" hidden="1">#REF!</definedName>
    <definedName name="BExB6C3FUAKK9ML5T767NMWGA9YB" localSheetId="6" hidden="1">#REF!</definedName>
    <definedName name="BExB6C3FUAKK9ML5T767NMWGA9YB" localSheetId="9" hidden="1">#REF!</definedName>
    <definedName name="BExB6C3FUAKK9ML5T767NMWGA9YB" localSheetId="8" hidden="1">#REF!</definedName>
    <definedName name="BExB6C3FUAKK9ML5T767NMWGA9YB" hidden="1">#REF!</definedName>
    <definedName name="BExB6C8X6JYRLKZKK17VE3QUNL3D" localSheetId="7" hidden="1">#REF!</definedName>
    <definedName name="BExB6C8X6JYRLKZKK17VE3QUNL3D" localSheetId="12" hidden="1">#REF!</definedName>
    <definedName name="BExB6C8X6JYRLKZKK17VE3QUNL3D" localSheetId="10" hidden="1">#REF!</definedName>
    <definedName name="BExB6C8X6JYRLKZKK17VE3QUNL3D" localSheetId="0" hidden="1">#REF!</definedName>
    <definedName name="BExB6C8X6JYRLKZKK17VE3QUNL3D" localSheetId="6" hidden="1">#REF!</definedName>
    <definedName name="BExB6C8X6JYRLKZKK17VE3QUNL3D" localSheetId="9" hidden="1">#REF!</definedName>
    <definedName name="BExB6C8X6JYRLKZKK17VE3QUNL3D" localSheetId="8" hidden="1">#REF!</definedName>
    <definedName name="BExB6C8X6JYRLKZKK17VE3QUNL3D" hidden="1">#REF!</definedName>
    <definedName name="BExB6HN3QRFPXM71MDUK21BKM7PF" localSheetId="7" hidden="1">#REF!</definedName>
    <definedName name="BExB6HN3QRFPXM71MDUK21BKM7PF" localSheetId="12" hidden="1">#REF!</definedName>
    <definedName name="BExB6HN3QRFPXM71MDUK21BKM7PF" localSheetId="10" hidden="1">#REF!</definedName>
    <definedName name="BExB6HN3QRFPXM71MDUK21BKM7PF" localSheetId="0" hidden="1">#REF!</definedName>
    <definedName name="BExB6HN3QRFPXM71MDUK21BKM7PF" localSheetId="6" hidden="1">#REF!</definedName>
    <definedName name="BExB6HN3QRFPXM71MDUK21BKM7PF" localSheetId="9" hidden="1">#REF!</definedName>
    <definedName name="BExB6HN3QRFPXM71MDUK21BKM7PF" localSheetId="8" hidden="1">#REF!</definedName>
    <definedName name="BExB6HN3QRFPXM71MDUK21BKM7PF" hidden="1">#REF!</definedName>
    <definedName name="BExB6I39SKL5BMHHDD9EED7FQD9Z" localSheetId="7" hidden="1">#REF!</definedName>
    <definedName name="BExB6I39SKL5BMHHDD9EED7FQD9Z" localSheetId="12" hidden="1">#REF!</definedName>
    <definedName name="BExB6I39SKL5BMHHDD9EED7FQD9Z" localSheetId="10" hidden="1">#REF!</definedName>
    <definedName name="BExB6I39SKL5BMHHDD9EED7FQD9Z" localSheetId="0" hidden="1">#REF!</definedName>
    <definedName name="BExB6I39SKL5BMHHDD9EED7FQD9Z" localSheetId="6" hidden="1">#REF!</definedName>
    <definedName name="BExB6I39SKL5BMHHDD9EED7FQD9Z" localSheetId="9" hidden="1">#REF!</definedName>
    <definedName name="BExB6I39SKL5BMHHDD9EED7FQD9Z" localSheetId="8" hidden="1">#REF!</definedName>
    <definedName name="BExB6I39SKL5BMHHDD9EED7FQD9Z" hidden="1">#REF!</definedName>
    <definedName name="BExB6IZMHCZ3LB7N73KD90YB1HBZ" localSheetId="7" hidden="1">#REF!</definedName>
    <definedName name="BExB6IZMHCZ3LB7N73KD90YB1HBZ" localSheetId="12" hidden="1">#REF!</definedName>
    <definedName name="BExB6IZMHCZ3LB7N73KD90YB1HBZ" localSheetId="10" hidden="1">#REF!</definedName>
    <definedName name="BExB6IZMHCZ3LB7N73KD90YB1HBZ" localSheetId="0" hidden="1">#REF!</definedName>
    <definedName name="BExB6IZMHCZ3LB7N73KD90YB1HBZ" localSheetId="6" hidden="1">#REF!</definedName>
    <definedName name="BExB6IZMHCZ3LB7N73KD90YB1HBZ" localSheetId="9" hidden="1">#REF!</definedName>
    <definedName name="BExB6IZMHCZ3LB7N73KD90YB1HBZ" localSheetId="8" hidden="1">#REF!</definedName>
    <definedName name="BExB6IZMHCZ3LB7N73KD90YB1HBZ" hidden="1">#REF!</definedName>
    <definedName name="BExB719SGNX4Y8NE6JEXC555K596" localSheetId="7" hidden="1">#REF!</definedName>
    <definedName name="BExB719SGNX4Y8NE6JEXC555K596" localSheetId="12" hidden="1">#REF!</definedName>
    <definedName name="BExB719SGNX4Y8NE6JEXC555K596" localSheetId="10" hidden="1">#REF!</definedName>
    <definedName name="BExB719SGNX4Y8NE6JEXC555K596" localSheetId="0" hidden="1">#REF!</definedName>
    <definedName name="BExB719SGNX4Y8NE6JEXC555K596" localSheetId="6" hidden="1">#REF!</definedName>
    <definedName name="BExB719SGNX4Y8NE6JEXC555K596" localSheetId="9" hidden="1">#REF!</definedName>
    <definedName name="BExB719SGNX4Y8NE6JEXC555K596" localSheetId="8" hidden="1">#REF!</definedName>
    <definedName name="BExB719SGNX4Y8NE6JEXC555K596" hidden="1">#REF!</definedName>
    <definedName name="BExB7265DCHKS7V2OWRBXCZTEIW9" localSheetId="7" hidden="1">#REF!</definedName>
    <definedName name="BExB7265DCHKS7V2OWRBXCZTEIW9" localSheetId="12" hidden="1">#REF!</definedName>
    <definedName name="BExB7265DCHKS7V2OWRBXCZTEIW9" localSheetId="10" hidden="1">#REF!</definedName>
    <definedName name="BExB7265DCHKS7V2OWRBXCZTEIW9" localSheetId="0" hidden="1">#REF!</definedName>
    <definedName name="BExB7265DCHKS7V2OWRBXCZTEIW9" localSheetId="6" hidden="1">#REF!</definedName>
    <definedName name="BExB7265DCHKS7V2OWRBXCZTEIW9" localSheetId="9" hidden="1">#REF!</definedName>
    <definedName name="BExB7265DCHKS7V2OWRBXCZTEIW9" localSheetId="8" hidden="1">#REF!</definedName>
    <definedName name="BExB7265DCHKS7V2OWRBXCZTEIW9" hidden="1">#REF!</definedName>
    <definedName name="BExB74PS5P9G0P09Y6DZSCX0FLTJ" localSheetId="7" hidden="1">#REF!</definedName>
    <definedName name="BExB74PS5P9G0P09Y6DZSCX0FLTJ" localSheetId="12" hidden="1">#REF!</definedName>
    <definedName name="BExB74PS5P9G0P09Y6DZSCX0FLTJ" localSheetId="10" hidden="1">#REF!</definedName>
    <definedName name="BExB74PS5P9G0P09Y6DZSCX0FLTJ" localSheetId="0" hidden="1">#REF!</definedName>
    <definedName name="BExB74PS5P9G0P09Y6DZSCX0FLTJ" localSheetId="6" hidden="1">#REF!</definedName>
    <definedName name="BExB74PS5P9G0P09Y6DZSCX0FLTJ" localSheetId="9" hidden="1">#REF!</definedName>
    <definedName name="BExB74PS5P9G0P09Y6DZSCX0FLTJ" localSheetId="8" hidden="1">#REF!</definedName>
    <definedName name="BExB74PS5P9G0P09Y6DZSCX0FLTJ" hidden="1">#REF!</definedName>
    <definedName name="BExB78RH79J0MIF7H8CAZ0CFE88Q" localSheetId="7" hidden="1">#REF!</definedName>
    <definedName name="BExB78RH79J0MIF7H8CAZ0CFE88Q" localSheetId="12" hidden="1">#REF!</definedName>
    <definedName name="BExB78RH79J0MIF7H8CAZ0CFE88Q" localSheetId="10" hidden="1">#REF!</definedName>
    <definedName name="BExB78RH79J0MIF7H8CAZ0CFE88Q" localSheetId="0" hidden="1">#REF!</definedName>
    <definedName name="BExB78RH79J0MIF7H8CAZ0CFE88Q" localSheetId="6" hidden="1">#REF!</definedName>
    <definedName name="BExB78RH79J0MIF7H8CAZ0CFE88Q" localSheetId="9" hidden="1">#REF!</definedName>
    <definedName name="BExB78RH79J0MIF7H8CAZ0CFE88Q" localSheetId="8" hidden="1">#REF!</definedName>
    <definedName name="BExB78RH79J0MIF7H8CAZ0CFE88Q" hidden="1">#REF!</definedName>
    <definedName name="BExB7ELT09HGDVO5BJC1ZY9D09GZ" localSheetId="7" hidden="1">#REF!</definedName>
    <definedName name="BExB7ELT09HGDVO5BJC1ZY9D09GZ" localSheetId="12" hidden="1">#REF!</definedName>
    <definedName name="BExB7ELT09HGDVO5BJC1ZY9D09GZ" localSheetId="10" hidden="1">#REF!</definedName>
    <definedName name="BExB7ELT09HGDVO5BJC1ZY9D09GZ" localSheetId="0" hidden="1">#REF!</definedName>
    <definedName name="BExB7ELT09HGDVO5BJC1ZY9D09GZ" localSheetId="6" hidden="1">#REF!</definedName>
    <definedName name="BExB7ELT09HGDVO5BJC1ZY9D09GZ" localSheetId="9" hidden="1">#REF!</definedName>
    <definedName name="BExB7ELT09HGDVO5BJC1ZY9D09GZ" localSheetId="8" hidden="1">#REF!</definedName>
    <definedName name="BExB7ELT09HGDVO5BJC1ZY9D09GZ" hidden="1">#REF!</definedName>
    <definedName name="BExB7F7EIHG0MYMQYUVG9HIZPHMZ" localSheetId="7" hidden="1">#REF!</definedName>
    <definedName name="BExB7F7EIHG0MYMQYUVG9HIZPHMZ" localSheetId="12" hidden="1">#REF!</definedName>
    <definedName name="BExB7F7EIHG0MYMQYUVG9HIZPHMZ" localSheetId="10" hidden="1">#REF!</definedName>
    <definedName name="BExB7F7EIHG0MYMQYUVG9HIZPHMZ" localSheetId="0" hidden="1">#REF!</definedName>
    <definedName name="BExB7F7EIHG0MYMQYUVG9HIZPHMZ" localSheetId="6" hidden="1">#REF!</definedName>
    <definedName name="BExB7F7EIHG0MYMQYUVG9HIZPHMZ" localSheetId="9" hidden="1">#REF!</definedName>
    <definedName name="BExB7F7EIHG0MYMQYUVG9HIZPHMZ" localSheetId="8" hidden="1">#REF!</definedName>
    <definedName name="BExB7F7EIHG0MYMQYUVG9HIZPHMZ" hidden="1">#REF!</definedName>
    <definedName name="BExB806PAXX70XUTA3ZI7OORD78R" localSheetId="7" hidden="1">#REF!</definedName>
    <definedName name="BExB806PAXX70XUTA3ZI7OORD78R" localSheetId="12" hidden="1">#REF!</definedName>
    <definedName name="BExB806PAXX70XUTA3ZI7OORD78R" localSheetId="10" hidden="1">#REF!</definedName>
    <definedName name="BExB806PAXX70XUTA3ZI7OORD78R" localSheetId="0" hidden="1">#REF!</definedName>
    <definedName name="BExB806PAXX70XUTA3ZI7OORD78R" localSheetId="6" hidden="1">#REF!</definedName>
    <definedName name="BExB806PAXX70XUTA3ZI7OORD78R" localSheetId="9" hidden="1">#REF!</definedName>
    <definedName name="BExB806PAXX70XUTA3ZI7OORD78R" localSheetId="8" hidden="1">#REF!</definedName>
    <definedName name="BExB806PAXX70XUTA3ZI7OORD78R" hidden="1">#REF!</definedName>
    <definedName name="BExB83199EQQS6I5HE7WADNCK8OE" localSheetId="7" hidden="1">#REF!</definedName>
    <definedName name="BExB83199EQQS6I5HE7WADNCK8OE" localSheetId="12" hidden="1">#REF!</definedName>
    <definedName name="BExB83199EQQS6I5HE7WADNCK8OE" localSheetId="10" hidden="1">#REF!</definedName>
    <definedName name="BExB83199EQQS6I5HE7WADNCK8OE" localSheetId="0" hidden="1">#REF!</definedName>
    <definedName name="BExB83199EQQS6I5HE7WADNCK8OE" localSheetId="6" hidden="1">#REF!</definedName>
    <definedName name="BExB83199EQQS6I5HE7WADNCK8OE" localSheetId="9" hidden="1">#REF!</definedName>
    <definedName name="BExB83199EQQS6I5HE7WADNCK8OE" localSheetId="8" hidden="1">#REF!</definedName>
    <definedName name="BExB83199EQQS6I5HE7WADNCK8OE" hidden="1">#REF!</definedName>
    <definedName name="BExB8HF4UBVZKQCSRFRUQL2EE6VL" localSheetId="7" hidden="1">#REF!</definedName>
    <definedName name="BExB8HF4UBVZKQCSRFRUQL2EE6VL" localSheetId="12" hidden="1">#REF!</definedName>
    <definedName name="BExB8HF4UBVZKQCSRFRUQL2EE6VL" localSheetId="10" hidden="1">#REF!</definedName>
    <definedName name="BExB8HF4UBVZKQCSRFRUQL2EE6VL" localSheetId="0" hidden="1">#REF!</definedName>
    <definedName name="BExB8HF4UBVZKQCSRFRUQL2EE6VL" localSheetId="6" hidden="1">#REF!</definedName>
    <definedName name="BExB8HF4UBVZKQCSRFRUQL2EE6VL" localSheetId="9" hidden="1">#REF!</definedName>
    <definedName name="BExB8HF4UBVZKQCSRFRUQL2EE6VL" localSheetId="8" hidden="1">#REF!</definedName>
    <definedName name="BExB8HF4UBVZKQCSRFRUQL2EE6VL" hidden="1">#REF!</definedName>
    <definedName name="BExB8HKHKZ1ORJZUYGG2M4VSCC39" localSheetId="7" hidden="1">#REF!</definedName>
    <definedName name="BExB8HKHKZ1ORJZUYGG2M4VSCC39" localSheetId="12" hidden="1">#REF!</definedName>
    <definedName name="BExB8HKHKZ1ORJZUYGG2M4VSCC39" localSheetId="10" hidden="1">#REF!</definedName>
    <definedName name="BExB8HKHKZ1ORJZUYGG2M4VSCC39" localSheetId="0" hidden="1">#REF!</definedName>
    <definedName name="BExB8HKHKZ1ORJZUYGG2M4VSCC39" localSheetId="6" hidden="1">#REF!</definedName>
    <definedName name="BExB8HKHKZ1ORJZUYGG2M4VSCC39" localSheetId="9" hidden="1">#REF!</definedName>
    <definedName name="BExB8HKHKZ1ORJZUYGG2M4VSCC39" localSheetId="8" hidden="1">#REF!</definedName>
    <definedName name="BExB8HKHKZ1ORJZUYGG2M4VSCC39" hidden="1">#REF!</definedName>
    <definedName name="BExB8HV9YUS1Q77M9SNFRKDLU5HS" localSheetId="7" hidden="1">#REF!</definedName>
    <definedName name="BExB8HV9YUS1Q77M9SNFRKDLU5HS" localSheetId="12" hidden="1">#REF!</definedName>
    <definedName name="BExB8HV9YUS1Q77M9SNFRKDLU5HS" localSheetId="10" hidden="1">#REF!</definedName>
    <definedName name="BExB8HV9YUS1Q77M9SNFRKDLU5HS" localSheetId="0" hidden="1">#REF!</definedName>
    <definedName name="BExB8HV9YUS1Q77M9SNFRKDLU5HS" localSheetId="6" hidden="1">#REF!</definedName>
    <definedName name="BExB8HV9YUS1Q77M9SNFRKDLU5HS" localSheetId="9" hidden="1">#REF!</definedName>
    <definedName name="BExB8HV9YUS1Q77M9SNFRKDLU5HS" localSheetId="8" hidden="1">#REF!</definedName>
    <definedName name="BExB8HV9YUS1Q77M9SNFRKDLU5HS" hidden="1">#REF!</definedName>
    <definedName name="BExB8QPH8DC5BESEVPSMBCWVN6PO" localSheetId="7" hidden="1">#REF!</definedName>
    <definedName name="BExB8QPH8DC5BESEVPSMBCWVN6PO" localSheetId="12" hidden="1">#REF!</definedName>
    <definedName name="BExB8QPH8DC5BESEVPSMBCWVN6PO" localSheetId="10" hidden="1">#REF!</definedName>
    <definedName name="BExB8QPH8DC5BESEVPSMBCWVN6PO" localSheetId="0" hidden="1">#REF!</definedName>
    <definedName name="BExB8QPH8DC5BESEVPSMBCWVN6PO" localSheetId="6" hidden="1">#REF!</definedName>
    <definedName name="BExB8QPH8DC5BESEVPSMBCWVN6PO" localSheetId="9" hidden="1">#REF!</definedName>
    <definedName name="BExB8QPH8DC5BESEVPSMBCWVN6PO" localSheetId="8" hidden="1">#REF!</definedName>
    <definedName name="BExB8QPH8DC5BESEVPSMBCWVN6PO" hidden="1">#REF!</definedName>
    <definedName name="BExB8U5N0D85YR8APKN3PPKG0FWP" localSheetId="7" hidden="1">#REF!</definedName>
    <definedName name="BExB8U5N0D85YR8APKN3PPKG0FWP" localSheetId="12" hidden="1">#REF!</definedName>
    <definedName name="BExB8U5N0D85YR8APKN3PPKG0FWP" localSheetId="10" hidden="1">#REF!</definedName>
    <definedName name="BExB8U5N0D85YR8APKN3PPKG0FWP" localSheetId="0" hidden="1">#REF!</definedName>
    <definedName name="BExB8U5N0D85YR8APKN3PPKG0FWP" localSheetId="6" hidden="1">#REF!</definedName>
    <definedName name="BExB8U5N0D85YR8APKN3PPKG0FWP" localSheetId="9" hidden="1">#REF!</definedName>
    <definedName name="BExB8U5N0D85YR8APKN3PPKG0FWP" localSheetId="8" hidden="1">#REF!</definedName>
    <definedName name="BExB8U5N0D85YR8APKN3PPKG0FWP" hidden="1">#REF!</definedName>
    <definedName name="BExB93G413CK5DKO7925ZHSOBGIN" localSheetId="7" hidden="1">#REF!</definedName>
    <definedName name="BExB93G413CK5DKO7925ZHSOBGIN" localSheetId="12" hidden="1">#REF!</definedName>
    <definedName name="BExB93G413CK5DKO7925ZHSOBGIN" localSheetId="10" hidden="1">#REF!</definedName>
    <definedName name="BExB93G413CK5DKO7925ZHSOBGIN" localSheetId="0" hidden="1">#REF!</definedName>
    <definedName name="BExB93G413CK5DKO7925ZHSOBGIN" localSheetId="6" hidden="1">#REF!</definedName>
    <definedName name="BExB93G413CK5DKO7925ZHSOBGIN" localSheetId="9" hidden="1">#REF!</definedName>
    <definedName name="BExB93G413CK5DKO7925ZHSOBGIN" localSheetId="8" hidden="1">#REF!</definedName>
    <definedName name="BExB93G413CK5DKO7925ZHSOBGIN" hidden="1">#REF!</definedName>
    <definedName name="BExB96LBXL1JW5A4PP93UJ9UDLKZ" localSheetId="7" hidden="1">#REF!</definedName>
    <definedName name="BExB96LBXL1JW5A4PP93UJ9UDLKZ" localSheetId="12" hidden="1">#REF!</definedName>
    <definedName name="BExB96LBXL1JW5A4PP93UJ9UDLKZ" localSheetId="10" hidden="1">#REF!</definedName>
    <definedName name="BExB96LBXL1JW5A4PP93UJ9UDLKZ" localSheetId="0" hidden="1">#REF!</definedName>
    <definedName name="BExB96LBXL1JW5A4PP93UJ9UDLKZ" localSheetId="6" hidden="1">#REF!</definedName>
    <definedName name="BExB96LBXL1JW5A4PP93UJ9UDLKZ" localSheetId="9" hidden="1">#REF!</definedName>
    <definedName name="BExB96LBXL1JW5A4PP93UJ9UDLKZ" localSheetId="8" hidden="1">#REF!</definedName>
    <definedName name="BExB96LBXL1JW5A4PP93UJ9UDLKZ" hidden="1">#REF!</definedName>
    <definedName name="BExB9DHI5I2TJ2LXYPM98EE81L27" localSheetId="7" hidden="1">#REF!</definedName>
    <definedName name="BExB9DHI5I2TJ2LXYPM98EE81L27" localSheetId="12" hidden="1">#REF!</definedName>
    <definedName name="BExB9DHI5I2TJ2LXYPM98EE81L27" localSheetId="10" hidden="1">#REF!</definedName>
    <definedName name="BExB9DHI5I2TJ2LXYPM98EE81L27" localSheetId="0" hidden="1">#REF!</definedName>
    <definedName name="BExB9DHI5I2TJ2LXYPM98EE81L27" localSheetId="6" hidden="1">#REF!</definedName>
    <definedName name="BExB9DHI5I2TJ2LXYPM98EE81L27" localSheetId="9" hidden="1">#REF!</definedName>
    <definedName name="BExB9DHI5I2TJ2LXYPM98EE81L27" localSheetId="8" hidden="1">#REF!</definedName>
    <definedName name="BExB9DHI5I2TJ2LXYPM98EE81L27" hidden="1">#REF!</definedName>
    <definedName name="BExB9G6LZG5OQUY0GZLHX066V3D4" localSheetId="7" hidden="1">#REF!</definedName>
    <definedName name="BExB9G6LZG5OQUY0GZLHX066V3D4" localSheetId="12" hidden="1">#REF!</definedName>
    <definedName name="BExB9G6LZG5OQUY0GZLHX066V3D4" localSheetId="10" hidden="1">#REF!</definedName>
    <definedName name="BExB9G6LZG5OQUY0GZLHX066V3D4" localSheetId="0" hidden="1">#REF!</definedName>
    <definedName name="BExB9G6LZG5OQUY0GZLHX066V3D4" localSheetId="6" hidden="1">#REF!</definedName>
    <definedName name="BExB9G6LZG5OQUY0GZLHX066V3D4" localSheetId="9" hidden="1">#REF!</definedName>
    <definedName name="BExB9G6LZG5OQUY0GZLHX066V3D4" localSheetId="8" hidden="1">#REF!</definedName>
    <definedName name="BExB9G6LZG5OQUY0GZLHX066V3D4" hidden="1">#REF!</definedName>
    <definedName name="BExB9IFG9FW3RQUDIMDFKIYDB4HE" localSheetId="7" hidden="1">#REF!</definedName>
    <definedName name="BExB9IFG9FW3RQUDIMDFKIYDB4HE" localSheetId="12" hidden="1">#REF!</definedName>
    <definedName name="BExB9IFG9FW3RQUDIMDFKIYDB4HE" localSheetId="10" hidden="1">#REF!</definedName>
    <definedName name="BExB9IFG9FW3RQUDIMDFKIYDB4HE" localSheetId="0" hidden="1">#REF!</definedName>
    <definedName name="BExB9IFG9FW3RQUDIMDFKIYDB4HE" localSheetId="6" hidden="1">#REF!</definedName>
    <definedName name="BExB9IFG9FW3RQUDIMDFKIYDB4HE" localSheetId="9" hidden="1">#REF!</definedName>
    <definedName name="BExB9IFG9FW3RQUDIMDFKIYDB4HE" localSheetId="8" hidden="1">#REF!</definedName>
    <definedName name="BExB9IFG9FW3RQUDIMDFKIYDB4HE" hidden="1">#REF!</definedName>
    <definedName name="BExB9NDIZ7LGMTL8351GRA6VK2K0" localSheetId="7" hidden="1">#REF!</definedName>
    <definedName name="BExB9NDIZ7LGMTL8351GRA6VK2K0" localSheetId="12" hidden="1">#REF!</definedName>
    <definedName name="BExB9NDIZ7LGMTL8351GRA6VK2K0" localSheetId="10" hidden="1">#REF!</definedName>
    <definedName name="BExB9NDIZ7LGMTL8351GRA6VK2K0" localSheetId="0" hidden="1">#REF!</definedName>
    <definedName name="BExB9NDIZ7LGMTL8351GRA6VK2K0" localSheetId="6" hidden="1">#REF!</definedName>
    <definedName name="BExB9NDIZ7LGMTL8351GRA6VK2K0" localSheetId="9" hidden="1">#REF!</definedName>
    <definedName name="BExB9NDIZ7LGMTL8351GRA6VK2K0" localSheetId="8" hidden="1">#REF!</definedName>
    <definedName name="BExB9NDIZ7LGMTL8351GRA6VK2K0" hidden="1">#REF!</definedName>
    <definedName name="BExB9Q2MZZHBGW8QQKVEYIMJBPIE" localSheetId="7" hidden="1">#REF!</definedName>
    <definedName name="BExB9Q2MZZHBGW8QQKVEYIMJBPIE" localSheetId="12" hidden="1">#REF!</definedName>
    <definedName name="BExB9Q2MZZHBGW8QQKVEYIMJBPIE" localSheetId="10" hidden="1">#REF!</definedName>
    <definedName name="BExB9Q2MZZHBGW8QQKVEYIMJBPIE" localSheetId="0" hidden="1">#REF!</definedName>
    <definedName name="BExB9Q2MZZHBGW8QQKVEYIMJBPIE" localSheetId="6" hidden="1">#REF!</definedName>
    <definedName name="BExB9Q2MZZHBGW8QQKVEYIMJBPIE" localSheetId="9" hidden="1">#REF!</definedName>
    <definedName name="BExB9Q2MZZHBGW8QQKVEYIMJBPIE" localSheetId="8" hidden="1">#REF!</definedName>
    <definedName name="BExB9Q2MZZHBGW8QQKVEYIMJBPIE" hidden="1">#REF!</definedName>
    <definedName name="BExBA1GON0EZRJ20UYPILAPLNQWM" localSheetId="7" hidden="1">#REF!</definedName>
    <definedName name="BExBA1GON0EZRJ20UYPILAPLNQWM" localSheetId="12" hidden="1">#REF!</definedName>
    <definedName name="BExBA1GON0EZRJ20UYPILAPLNQWM" localSheetId="10" hidden="1">#REF!</definedName>
    <definedName name="BExBA1GON0EZRJ20UYPILAPLNQWM" localSheetId="0" hidden="1">#REF!</definedName>
    <definedName name="BExBA1GON0EZRJ20UYPILAPLNQWM" localSheetId="6" hidden="1">#REF!</definedName>
    <definedName name="BExBA1GON0EZRJ20UYPILAPLNQWM" localSheetId="9" hidden="1">#REF!</definedName>
    <definedName name="BExBA1GON0EZRJ20UYPILAPLNQWM" localSheetId="8" hidden="1">#REF!</definedName>
    <definedName name="BExBA1GON0EZRJ20UYPILAPLNQWM" hidden="1">#REF!</definedName>
    <definedName name="BExBA525BALJ5HMTDMMSM5WWJ1YW" localSheetId="7" hidden="1">#REF!</definedName>
    <definedName name="BExBA525BALJ5HMTDMMSM5WWJ1YW" localSheetId="12" hidden="1">#REF!</definedName>
    <definedName name="BExBA525BALJ5HMTDMMSM5WWJ1YW" localSheetId="10" hidden="1">#REF!</definedName>
    <definedName name="BExBA525BALJ5HMTDMMSM5WWJ1YW" localSheetId="0" hidden="1">#REF!</definedName>
    <definedName name="BExBA525BALJ5HMTDMMSM5WWJ1YW" localSheetId="6" hidden="1">#REF!</definedName>
    <definedName name="BExBA525BALJ5HMTDMMSM5WWJ1YW" localSheetId="9" hidden="1">#REF!</definedName>
    <definedName name="BExBA525BALJ5HMTDMMSM5WWJ1YW" localSheetId="8" hidden="1">#REF!</definedName>
    <definedName name="BExBA525BALJ5HMTDMMSM5WWJ1YW" hidden="1">#REF!</definedName>
    <definedName name="BExBA69ASGYRZW1G1DYIS9QRRTBN" localSheetId="7" hidden="1">#REF!</definedName>
    <definedName name="BExBA69ASGYRZW1G1DYIS9QRRTBN" localSheetId="12" hidden="1">#REF!</definedName>
    <definedName name="BExBA69ASGYRZW1G1DYIS9QRRTBN" localSheetId="10" hidden="1">#REF!</definedName>
    <definedName name="BExBA69ASGYRZW1G1DYIS9QRRTBN" localSheetId="0" hidden="1">#REF!</definedName>
    <definedName name="BExBA69ASGYRZW1G1DYIS9QRRTBN" localSheetId="6" hidden="1">#REF!</definedName>
    <definedName name="BExBA69ASGYRZW1G1DYIS9QRRTBN" localSheetId="9" hidden="1">#REF!</definedName>
    <definedName name="BExBA69ASGYRZW1G1DYIS9QRRTBN" localSheetId="8" hidden="1">#REF!</definedName>
    <definedName name="BExBA69ASGYRZW1G1DYIS9QRRTBN" hidden="1">#REF!</definedName>
    <definedName name="BExBA6K42582A14WFFWQ3Q8QQWB6" localSheetId="7" hidden="1">#REF!</definedName>
    <definedName name="BExBA6K42582A14WFFWQ3Q8QQWB6" localSheetId="12" hidden="1">#REF!</definedName>
    <definedName name="BExBA6K42582A14WFFWQ3Q8QQWB6" localSheetId="10" hidden="1">#REF!</definedName>
    <definedName name="BExBA6K42582A14WFFWQ3Q8QQWB6" localSheetId="0" hidden="1">#REF!</definedName>
    <definedName name="BExBA6K42582A14WFFWQ3Q8QQWB6" localSheetId="6" hidden="1">#REF!</definedName>
    <definedName name="BExBA6K42582A14WFFWQ3Q8QQWB6" localSheetId="9" hidden="1">#REF!</definedName>
    <definedName name="BExBA6K42582A14WFFWQ3Q8QQWB6" localSheetId="8" hidden="1">#REF!</definedName>
    <definedName name="BExBA6K42582A14WFFWQ3Q8QQWB6" hidden="1">#REF!</definedName>
    <definedName name="BExBA8I5D4R8R2PYQ1K16TWGTOEP" localSheetId="7" hidden="1">#REF!</definedName>
    <definedName name="BExBA8I5D4R8R2PYQ1K16TWGTOEP" localSheetId="12" hidden="1">#REF!</definedName>
    <definedName name="BExBA8I5D4R8R2PYQ1K16TWGTOEP" localSheetId="10" hidden="1">#REF!</definedName>
    <definedName name="BExBA8I5D4R8R2PYQ1K16TWGTOEP" localSheetId="0" hidden="1">#REF!</definedName>
    <definedName name="BExBA8I5D4R8R2PYQ1K16TWGTOEP" localSheetId="6" hidden="1">#REF!</definedName>
    <definedName name="BExBA8I5D4R8R2PYQ1K16TWGTOEP" localSheetId="9" hidden="1">#REF!</definedName>
    <definedName name="BExBA8I5D4R8R2PYQ1K16TWGTOEP" localSheetId="8" hidden="1">#REF!</definedName>
    <definedName name="BExBA8I5D4R8R2PYQ1K16TWGTOEP" hidden="1">#REF!</definedName>
    <definedName name="BExBA93PE0DGUUTA7LLSIGBIXWE5" localSheetId="7" hidden="1">#REF!</definedName>
    <definedName name="BExBA93PE0DGUUTA7LLSIGBIXWE5" localSheetId="12" hidden="1">#REF!</definedName>
    <definedName name="BExBA93PE0DGUUTA7LLSIGBIXWE5" localSheetId="10" hidden="1">#REF!</definedName>
    <definedName name="BExBA93PE0DGUUTA7LLSIGBIXWE5" localSheetId="0" hidden="1">#REF!</definedName>
    <definedName name="BExBA93PE0DGUUTA7LLSIGBIXWE5" localSheetId="6" hidden="1">#REF!</definedName>
    <definedName name="BExBA93PE0DGUUTA7LLSIGBIXWE5" localSheetId="9" hidden="1">#REF!</definedName>
    <definedName name="BExBA93PE0DGUUTA7LLSIGBIXWE5" localSheetId="8" hidden="1">#REF!</definedName>
    <definedName name="BExBA93PE0DGUUTA7LLSIGBIXWE5" hidden="1">#REF!</definedName>
    <definedName name="BExBABCQMR685CQ1SC8CECO7GTGB" localSheetId="7" hidden="1">#REF!</definedName>
    <definedName name="BExBABCQMR685CQ1SC8CECO7GTGB" localSheetId="12" hidden="1">#REF!</definedName>
    <definedName name="BExBABCQMR685CQ1SC8CECO7GTGB" localSheetId="10" hidden="1">#REF!</definedName>
    <definedName name="BExBABCQMR685CQ1SC8CECO7GTGB" localSheetId="0" hidden="1">#REF!</definedName>
    <definedName name="BExBABCQMR685CQ1SC8CECO7GTGB" localSheetId="6" hidden="1">#REF!</definedName>
    <definedName name="BExBABCQMR685CQ1SC8CECO7GTGB" localSheetId="9" hidden="1">#REF!</definedName>
    <definedName name="BExBABCQMR685CQ1SC8CECO7GTGB" localSheetId="8" hidden="1">#REF!</definedName>
    <definedName name="BExBABCQMR685CQ1SC8CECO7GTGB" hidden="1">#REF!</definedName>
    <definedName name="BExBAI8X0FKDQJ6YZJQDTTG4ZCWY" localSheetId="7" hidden="1">#REF!</definedName>
    <definedName name="BExBAI8X0FKDQJ6YZJQDTTG4ZCWY" localSheetId="12" hidden="1">#REF!</definedName>
    <definedName name="BExBAI8X0FKDQJ6YZJQDTTG4ZCWY" localSheetId="10" hidden="1">#REF!</definedName>
    <definedName name="BExBAI8X0FKDQJ6YZJQDTTG4ZCWY" localSheetId="0" hidden="1">#REF!</definedName>
    <definedName name="BExBAI8X0FKDQJ6YZJQDTTG4ZCWY" localSheetId="6" hidden="1">#REF!</definedName>
    <definedName name="BExBAI8X0FKDQJ6YZJQDTTG4ZCWY" localSheetId="9" hidden="1">#REF!</definedName>
    <definedName name="BExBAI8X0FKDQJ6YZJQDTTG4ZCWY" localSheetId="8" hidden="1">#REF!</definedName>
    <definedName name="BExBAI8X0FKDQJ6YZJQDTTG4ZCWY" hidden="1">#REF!</definedName>
    <definedName name="BExBAKN7XIBAXCF9PCNVS038PCQO" localSheetId="7" hidden="1">#REF!</definedName>
    <definedName name="BExBAKN7XIBAXCF9PCNVS038PCQO" localSheetId="12" hidden="1">#REF!</definedName>
    <definedName name="BExBAKN7XIBAXCF9PCNVS038PCQO" localSheetId="10" hidden="1">#REF!</definedName>
    <definedName name="BExBAKN7XIBAXCF9PCNVS038PCQO" localSheetId="0" hidden="1">#REF!</definedName>
    <definedName name="BExBAKN7XIBAXCF9PCNVS038PCQO" localSheetId="6" hidden="1">#REF!</definedName>
    <definedName name="BExBAKN7XIBAXCF9PCNVS038PCQO" localSheetId="9" hidden="1">#REF!</definedName>
    <definedName name="BExBAKN7XIBAXCF9PCNVS038PCQO" localSheetId="8" hidden="1">#REF!</definedName>
    <definedName name="BExBAKN7XIBAXCF9PCNVS038PCQO" hidden="1">#REF!</definedName>
    <definedName name="BExBAKXZ7PBW3DDKKA5MWC1ZUC7O" localSheetId="7" hidden="1">#REF!</definedName>
    <definedName name="BExBAKXZ7PBW3DDKKA5MWC1ZUC7O" localSheetId="12" hidden="1">#REF!</definedName>
    <definedName name="BExBAKXZ7PBW3DDKKA5MWC1ZUC7O" localSheetId="10" hidden="1">#REF!</definedName>
    <definedName name="BExBAKXZ7PBW3DDKKA5MWC1ZUC7O" localSheetId="0" hidden="1">#REF!</definedName>
    <definedName name="BExBAKXZ7PBW3DDKKA5MWC1ZUC7O" localSheetId="6" hidden="1">#REF!</definedName>
    <definedName name="BExBAKXZ7PBW3DDKKA5MWC1ZUC7O" localSheetId="9" hidden="1">#REF!</definedName>
    <definedName name="BExBAKXZ7PBW3DDKKA5MWC1ZUC7O" localSheetId="8" hidden="1">#REF!</definedName>
    <definedName name="BExBAKXZ7PBW3DDKKA5MWC1ZUC7O" hidden="1">#REF!</definedName>
    <definedName name="BExBAO8NLXZXHO6KCIECSFCH3RR0" localSheetId="7" hidden="1">#REF!</definedName>
    <definedName name="BExBAO8NLXZXHO6KCIECSFCH3RR0" localSheetId="12" hidden="1">#REF!</definedName>
    <definedName name="BExBAO8NLXZXHO6KCIECSFCH3RR0" localSheetId="10" hidden="1">#REF!</definedName>
    <definedName name="BExBAO8NLXZXHO6KCIECSFCH3RR0" localSheetId="0" hidden="1">#REF!</definedName>
    <definedName name="BExBAO8NLXZXHO6KCIECSFCH3RR0" localSheetId="6" hidden="1">#REF!</definedName>
    <definedName name="BExBAO8NLXZXHO6KCIECSFCH3RR0" localSheetId="9" hidden="1">#REF!</definedName>
    <definedName name="BExBAO8NLXZXHO6KCIECSFCH3RR0" localSheetId="8" hidden="1">#REF!</definedName>
    <definedName name="BExBAO8NLXZXHO6KCIECSFCH3RR0" hidden="1">#REF!</definedName>
    <definedName name="BExBAOOT1KBSIEISN1ADL4RMY879" localSheetId="7" hidden="1">#REF!</definedName>
    <definedName name="BExBAOOT1KBSIEISN1ADL4RMY879" localSheetId="12" hidden="1">#REF!</definedName>
    <definedName name="BExBAOOT1KBSIEISN1ADL4RMY879" localSheetId="10" hidden="1">#REF!</definedName>
    <definedName name="BExBAOOT1KBSIEISN1ADL4RMY879" localSheetId="0" hidden="1">#REF!</definedName>
    <definedName name="BExBAOOT1KBSIEISN1ADL4RMY879" localSheetId="6" hidden="1">#REF!</definedName>
    <definedName name="BExBAOOT1KBSIEISN1ADL4RMY879" localSheetId="9" hidden="1">#REF!</definedName>
    <definedName name="BExBAOOT1KBSIEISN1ADL4RMY879" localSheetId="8" hidden="1">#REF!</definedName>
    <definedName name="BExBAOOT1KBSIEISN1ADL4RMY879" hidden="1">#REF!</definedName>
    <definedName name="BExBAVKX8Q09370X1GCZWJ4E91YJ" localSheetId="7" hidden="1">#REF!</definedName>
    <definedName name="BExBAVKX8Q09370X1GCZWJ4E91YJ" localSheetId="12" hidden="1">#REF!</definedName>
    <definedName name="BExBAVKX8Q09370X1GCZWJ4E91YJ" localSheetId="10" hidden="1">#REF!</definedName>
    <definedName name="BExBAVKX8Q09370X1GCZWJ4E91YJ" localSheetId="0" hidden="1">#REF!</definedName>
    <definedName name="BExBAVKX8Q09370X1GCZWJ4E91YJ" localSheetId="6" hidden="1">#REF!</definedName>
    <definedName name="BExBAVKX8Q09370X1GCZWJ4E91YJ" localSheetId="9" hidden="1">#REF!</definedName>
    <definedName name="BExBAVKX8Q09370X1GCZWJ4E91YJ" localSheetId="8" hidden="1">#REF!</definedName>
    <definedName name="BExBAVKX8Q09370X1GCZWJ4E91YJ" hidden="1">#REF!</definedName>
    <definedName name="BExBAX2X2ENJYO4QTR5VAIQ86L7B" localSheetId="7" hidden="1">#REF!</definedName>
    <definedName name="BExBAX2X2ENJYO4QTR5VAIQ86L7B" localSheetId="12" hidden="1">#REF!</definedName>
    <definedName name="BExBAX2X2ENJYO4QTR5VAIQ86L7B" localSheetId="10" hidden="1">#REF!</definedName>
    <definedName name="BExBAX2X2ENJYO4QTR5VAIQ86L7B" localSheetId="0" hidden="1">#REF!</definedName>
    <definedName name="BExBAX2X2ENJYO4QTR5VAIQ86L7B" localSheetId="6" hidden="1">#REF!</definedName>
    <definedName name="BExBAX2X2ENJYO4QTR5VAIQ86L7B" localSheetId="9" hidden="1">#REF!</definedName>
    <definedName name="BExBAX2X2ENJYO4QTR5VAIQ86L7B" localSheetId="8" hidden="1">#REF!</definedName>
    <definedName name="BExBAX2X2ENJYO4QTR5VAIQ86L7B" hidden="1">#REF!</definedName>
    <definedName name="BExBAZ13D3F1DVJQ6YJ8JGUYEYJE" localSheetId="7" hidden="1">#REF!</definedName>
    <definedName name="BExBAZ13D3F1DVJQ6YJ8JGUYEYJE" localSheetId="12" hidden="1">#REF!</definedName>
    <definedName name="BExBAZ13D3F1DVJQ6YJ8JGUYEYJE" localSheetId="10" hidden="1">#REF!</definedName>
    <definedName name="BExBAZ13D3F1DVJQ6YJ8JGUYEYJE" localSheetId="0" hidden="1">#REF!</definedName>
    <definedName name="BExBAZ13D3F1DVJQ6YJ8JGUYEYJE" localSheetId="6" hidden="1">#REF!</definedName>
    <definedName name="BExBAZ13D3F1DVJQ6YJ8JGUYEYJE" localSheetId="9" hidden="1">#REF!</definedName>
    <definedName name="BExBAZ13D3F1DVJQ6YJ8JGUYEYJE" localSheetId="8" hidden="1">#REF!</definedName>
    <definedName name="BExBAZ13D3F1DVJQ6YJ8JGUYEYJE" hidden="1">#REF!</definedName>
    <definedName name="BExBBMPCB1QOZY8WWEX4J21JDE6U" localSheetId="7" hidden="1">#REF!</definedName>
    <definedName name="BExBBMPCB1QOZY8WWEX4J21JDE6U" localSheetId="12" hidden="1">#REF!</definedName>
    <definedName name="BExBBMPCB1QOZY8WWEX4J21JDE6U" localSheetId="10" hidden="1">#REF!</definedName>
    <definedName name="BExBBMPCB1QOZY8WWEX4J21JDE6U" localSheetId="0" hidden="1">#REF!</definedName>
    <definedName name="BExBBMPCB1QOZY8WWEX4J21JDE6U" localSheetId="6" hidden="1">#REF!</definedName>
    <definedName name="BExBBMPCB1QOZY8WWEX4J21JDE6U" localSheetId="9" hidden="1">#REF!</definedName>
    <definedName name="BExBBMPCB1QOZY8WWEX4J21JDE6U" localSheetId="8" hidden="1">#REF!</definedName>
    <definedName name="BExBBMPCB1QOZY8WWEX4J21JDE6U" hidden="1">#REF!</definedName>
    <definedName name="BExBBU1QQWUE0YFG7O1TN0RFLSSG" localSheetId="7" hidden="1">#REF!</definedName>
    <definedName name="BExBBU1QQWUE0YFG7O1TN0RFLSSG" localSheetId="12" hidden="1">#REF!</definedName>
    <definedName name="BExBBU1QQWUE0YFG7O1TN0RFLSSG" localSheetId="10" hidden="1">#REF!</definedName>
    <definedName name="BExBBU1QQWUE0YFG7O1TN0RFLSSG" localSheetId="0" hidden="1">#REF!</definedName>
    <definedName name="BExBBU1QQWUE0YFG7O1TN0RFLSSG" localSheetId="6" hidden="1">#REF!</definedName>
    <definedName name="BExBBU1QQWUE0YFG7O1TN0RFLSSG" localSheetId="9" hidden="1">#REF!</definedName>
    <definedName name="BExBBU1QQWUE0YFG7O1TN0RFLSSG" localSheetId="8" hidden="1">#REF!</definedName>
    <definedName name="BExBBU1QQWUE0YFG7O1TN0RFLSSG" hidden="1">#REF!</definedName>
    <definedName name="BExBBUCJQRR74Q7GPWDEZXYK2KJL" localSheetId="7" hidden="1">#REF!</definedName>
    <definedName name="BExBBUCJQRR74Q7GPWDEZXYK2KJL" localSheetId="12" hidden="1">#REF!</definedName>
    <definedName name="BExBBUCJQRR74Q7GPWDEZXYK2KJL" localSheetId="10" hidden="1">#REF!</definedName>
    <definedName name="BExBBUCJQRR74Q7GPWDEZXYK2KJL" localSheetId="0" hidden="1">#REF!</definedName>
    <definedName name="BExBBUCJQRR74Q7GPWDEZXYK2KJL" localSheetId="6" hidden="1">#REF!</definedName>
    <definedName name="BExBBUCJQRR74Q7GPWDEZXYK2KJL" localSheetId="9" hidden="1">#REF!</definedName>
    <definedName name="BExBBUCJQRR74Q7GPWDEZXYK2KJL" localSheetId="8" hidden="1">#REF!</definedName>
    <definedName name="BExBBUCJQRR74Q7GPWDEZXYK2KJL" hidden="1">#REF!</definedName>
    <definedName name="BExBBV8XVMD9CKZY711T0BN7H3PM" localSheetId="7" hidden="1">#REF!</definedName>
    <definedName name="BExBBV8XVMD9CKZY711T0BN7H3PM" localSheetId="12" hidden="1">#REF!</definedName>
    <definedName name="BExBBV8XVMD9CKZY711T0BN7H3PM" localSheetId="10" hidden="1">#REF!</definedName>
    <definedName name="BExBBV8XVMD9CKZY711T0BN7H3PM" localSheetId="0" hidden="1">#REF!</definedName>
    <definedName name="BExBBV8XVMD9CKZY711T0BN7H3PM" localSheetId="6" hidden="1">#REF!</definedName>
    <definedName name="BExBBV8XVMD9CKZY711T0BN7H3PM" localSheetId="9" hidden="1">#REF!</definedName>
    <definedName name="BExBBV8XVMD9CKZY711T0BN7H3PM" localSheetId="8" hidden="1">#REF!</definedName>
    <definedName name="BExBBV8XVMD9CKZY711T0BN7H3PM" hidden="1">#REF!</definedName>
    <definedName name="BExBC78HXWXHO3XAB6E8NVTBGLJS" localSheetId="7" hidden="1">#REF!</definedName>
    <definedName name="BExBC78HXWXHO3XAB6E8NVTBGLJS" localSheetId="12" hidden="1">#REF!</definedName>
    <definedName name="BExBC78HXWXHO3XAB6E8NVTBGLJS" localSheetId="10" hidden="1">#REF!</definedName>
    <definedName name="BExBC78HXWXHO3XAB6E8NVTBGLJS" localSheetId="0" hidden="1">#REF!</definedName>
    <definedName name="BExBC78HXWXHO3XAB6E8NVTBGLJS" localSheetId="6" hidden="1">#REF!</definedName>
    <definedName name="BExBC78HXWXHO3XAB6E8NVTBGLJS" localSheetId="9" hidden="1">#REF!</definedName>
    <definedName name="BExBC78HXWXHO3XAB6E8NVTBGLJS" localSheetId="8" hidden="1">#REF!</definedName>
    <definedName name="BExBC78HXWXHO3XAB6E8NVTBGLJS" hidden="1">#REF!</definedName>
    <definedName name="BExBCFH3SMGZ2IPHFB6BCM9O3W0H" localSheetId="7" hidden="1">#REF!</definedName>
    <definedName name="BExBCFH3SMGZ2IPHFB6BCM9O3W0H" localSheetId="12" hidden="1">#REF!</definedName>
    <definedName name="BExBCFH3SMGZ2IPHFB6BCM9O3W0H" localSheetId="10" hidden="1">#REF!</definedName>
    <definedName name="BExBCFH3SMGZ2IPHFB6BCM9O3W0H" localSheetId="0" hidden="1">#REF!</definedName>
    <definedName name="BExBCFH3SMGZ2IPHFB6BCM9O3W0H" localSheetId="6" hidden="1">#REF!</definedName>
    <definedName name="BExBCFH3SMGZ2IPHFB6BCM9O3W0H" localSheetId="9" hidden="1">#REF!</definedName>
    <definedName name="BExBCFH3SMGZ2IPHFB6BCM9O3W0H" localSheetId="8" hidden="1">#REF!</definedName>
    <definedName name="BExBCFH3SMGZ2IPHFB6BCM9O3W0H" hidden="1">#REF!</definedName>
    <definedName name="BExBCK9SCAABKOT9IP6TEPRR7YDT" localSheetId="7" hidden="1">#REF!</definedName>
    <definedName name="BExBCK9SCAABKOT9IP6TEPRR7YDT" localSheetId="12" hidden="1">#REF!</definedName>
    <definedName name="BExBCK9SCAABKOT9IP6TEPRR7YDT" localSheetId="10" hidden="1">#REF!</definedName>
    <definedName name="BExBCK9SCAABKOT9IP6TEPRR7YDT" localSheetId="0" hidden="1">#REF!</definedName>
    <definedName name="BExBCK9SCAABKOT9IP6TEPRR7YDT" localSheetId="6" hidden="1">#REF!</definedName>
    <definedName name="BExBCK9SCAABKOT9IP6TEPRR7YDT" localSheetId="9" hidden="1">#REF!</definedName>
    <definedName name="BExBCK9SCAABKOT9IP6TEPRR7YDT" localSheetId="8" hidden="1">#REF!</definedName>
    <definedName name="BExBCK9SCAABKOT9IP6TEPRR7YDT" hidden="1">#REF!</definedName>
    <definedName name="BExBCKKJFFT2RP50WNPKBT7X8PJ3" localSheetId="12" hidden="1">#REF!</definedName>
    <definedName name="BExBCKKJFFT2RP50WNPKBT7X8PJ3" localSheetId="10" hidden="1">#REF!</definedName>
    <definedName name="BExBCKKJFFT2RP50WNPKBT7X8PJ3" localSheetId="0" hidden="1">#REF!</definedName>
    <definedName name="BExBCKKJFFT2RP50WNPKBT7X8PJ3" localSheetId="9" hidden="1">#REF!</definedName>
    <definedName name="BExBCKKJFFT2RP50WNPKBT7X8PJ3" hidden="1">#REF!</definedName>
    <definedName name="BExBCKKJTIRKC1RZJRTK65HHLX4W" localSheetId="7" hidden="1">#REF!</definedName>
    <definedName name="BExBCKKJTIRKC1RZJRTK65HHLX4W" localSheetId="12" hidden="1">#REF!</definedName>
    <definedName name="BExBCKKJTIRKC1RZJRTK65HHLX4W" localSheetId="10" hidden="1">#REF!</definedName>
    <definedName name="BExBCKKJTIRKC1RZJRTK65HHLX4W" localSheetId="0" hidden="1">#REF!</definedName>
    <definedName name="BExBCKKJTIRKC1RZJRTK65HHLX4W" localSheetId="6" hidden="1">#REF!</definedName>
    <definedName name="BExBCKKJTIRKC1RZJRTK65HHLX4W" localSheetId="9" hidden="1">#REF!</definedName>
    <definedName name="BExBCKKJTIRKC1RZJRTK65HHLX4W" localSheetId="8" hidden="1">#REF!</definedName>
    <definedName name="BExBCKKJTIRKC1RZJRTK65HHLX4W" hidden="1">#REF!</definedName>
    <definedName name="BExBCLMEPAN3XXX174TU8SS0627Q" localSheetId="7" hidden="1">#REF!</definedName>
    <definedName name="BExBCLMEPAN3XXX174TU8SS0627Q" localSheetId="12" hidden="1">#REF!</definedName>
    <definedName name="BExBCLMEPAN3XXX174TU8SS0627Q" localSheetId="10" hidden="1">#REF!</definedName>
    <definedName name="BExBCLMEPAN3XXX174TU8SS0627Q" localSheetId="0" hidden="1">#REF!</definedName>
    <definedName name="BExBCLMEPAN3XXX174TU8SS0627Q" localSheetId="6" hidden="1">#REF!</definedName>
    <definedName name="BExBCLMEPAN3XXX174TU8SS0627Q" localSheetId="9" hidden="1">#REF!</definedName>
    <definedName name="BExBCLMEPAN3XXX174TU8SS0627Q" localSheetId="8" hidden="1">#REF!</definedName>
    <definedName name="BExBCLMEPAN3XXX174TU8SS0627Q" hidden="1">#REF!</definedName>
    <definedName name="BExBCRBEYR2KZ8FAQFZ2NHY13WIY" localSheetId="7" hidden="1">#REF!</definedName>
    <definedName name="BExBCRBEYR2KZ8FAQFZ2NHY13WIY" localSheetId="12" hidden="1">#REF!</definedName>
    <definedName name="BExBCRBEYR2KZ8FAQFZ2NHY13WIY" localSheetId="10" hidden="1">#REF!</definedName>
    <definedName name="BExBCRBEYR2KZ8FAQFZ2NHY13WIY" localSheetId="0" hidden="1">#REF!</definedName>
    <definedName name="BExBCRBEYR2KZ8FAQFZ2NHY13WIY" localSheetId="6" hidden="1">#REF!</definedName>
    <definedName name="BExBCRBEYR2KZ8FAQFZ2NHY13WIY" localSheetId="9" hidden="1">#REF!</definedName>
    <definedName name="BExBCRBEYR2KZ8FAQFZ2NHY13WIY" localSheetId="8" hidden="1">#REF!</definedName>
    <definedName name="BExBCRBEYR2KZ8FAQFZ2NHY13WIY" hidden="1">#REF!</definedName>
    <definedName name="BExBD4I559NXSV6J07Q343TKYMVJ" localSheetId="7" hidden="1">#REF!</definedName>
    <definedName name="BExBD4I559NXSV6J07Q343TKYMVJ" localSheetId="12" hidden="1">#REF!</definedName>
    <definedName name="BExBD4I559NXSV6J07Q343TKYMVJ" localSheetId="10" hidden="1">#REF!</definedName>
    <definedName name="BExBD4I559NXSV6J07Q343TKYMVJ" localSheetId="0" hidden="1">#REF!</definedName>
    <definedName name="BExBD4I559NXSV6J07Q343TKYMVJ" localSheetId="6" hidden="1">#REF!</definedName>
    <definedName name="BExBD4I559NXSV6J07Q343TKYMVJ" localSheetId="9" hidden="1">#REF!</definedName>
    <definedName name="BExBD4I559NXSV6J07Q343TKYMVJ" localSheetId="8" hidden="1">#REF!</definedName>
    <definedName name="BExBD4I559NXSV6J07Q343TKYMVJ" hidden="1">#REF!</definedName>
    <definedName name="BExBD9W8C0W9N6L1AFL18JP4H94W" localSheetId="7" hidden="1">#REF!</definedName>
    <definedName name="BExBD9W8C0W9N6L1AFL18JP4H94W" localSheetId="12" hidden="1">#REF!</definedName>
    <definedName name="BExBD9W8C0W9N6L1AFL18JP4H94W" localSheetId="10" hidden="1">#REF!</definedName>
    <definedName name="BExBD9W8C0W9N6L1AFL18JP4H94W" localSheetId="0" hidden="1">#REF!</definedName>
    <definedName name="BExBD9W8C0W9N6L1AFL18JP4H94W" localSheetId="6" hidden="1">#REF!</definedName>
    <definedName name="BExBD9W8C0W9N6L1AFL18JP4H94W" localSheetId="9" hidden="1">#REF!</definedName>
    <definedName name="BExBD9W8C0W9N6L1AFL18JP4H94W" localSheetId="8" hidden="1">#REF!</definedName>
    <definedName name="BExBD9W8C0W9N6L1AFL18JP4H94W" hidden="1">#REF!</definedName>
    <definedName name="BExBDBZQLTX3OGFYGULQFK5WEZU5" localSheetId="7" hidden="1">#REF!</definedName>
    <definedName name="BExBDBZQLTX3OGFYGULQFK5WEZU5" localSheetId="12" hidden="1">#REF!</definedName>
    <definedName name="BExBDBZQLTX3OGFYGULQFK5WEZU5" localSheetId="10" hidden="1">#REF!</definedName>
    <definedName name="BExBDBZQLTX3OGFYGULQFK5WEZU5" localSheetId="0" hidden="1">#REF!</definedName>
    <definedName name="BExBDBZQLTX3OGFYGULQFK5WEZU5" localSheetId="6" hidden="1">#REF!</definedName>
    <definedName name="BExBDBZQLTX3OGFYGULQFK5WEZU5" localSheetId="9" hidden="1">#REF!</definedName>
    <definedName name="BExBDBZQLTX3OGFYGULQFK5WEZU5" localSheetId="8" hidden="1">#REF!</definedName>
    <definedName name="BExBDBZQLTX3OGFYGULQFK5WEZU5" hidden="1">#REF!</definedName>
    <definedName name="BExBDJS9TUEU8Z84IV59E5V4T8K6" localSheetId="7" hidden="1">#REF!</definedName>
    <definedName name="BExBDJS9TUEU8Z84IV59E5V4T8K6" localSheetId="12" hidden="1">#REF!</definedName>
    <definedName name="BExBDJS9TUEU8Z84IV59E5V4T8K6" localSheetId="10" hidden="1">#REF!</definedName>
    <definedName name="BExBDJS9TUEU8Z84IV59E5V4T8K6" localSheetId="0" hidden="1">#REF!</definedName>
    <definedName name="BExBDJS9TUEU8Z84IV59E5V4T8K6" localSheetId="6" hidden="1">#REF!</definedName>
    <definedName name="BExBDJS9TUEU8Z84IV59E5V4T8K6" localSheetId="9" hidden="1">#REF!</definedName>
    <definedName name="BExBDJS9TUEU8Z84IV59E5V4T8K6" localSheetId="8" hidden="1">#REF!</definedName>
    <definedName name="BExBDJS9TUEU8Z84IV59E5V4T8K6" hidden="1">#REF!</definedName>
    <definedName name="BExBDKOMSVH4XMH52CFJ3F028I9R" localSheetId="7" hidden="1">#REF!</definedName>
    <definedName name="BExBDKOMSVH4XMH52CFJ3F028I9R" localSheetId="12" hidden="1">#REF!</definedName>
    <definedName name="BExBDKOMSVH4XMH52CFJ3F028I9R" localSheetId="10" hidden="1">#REF!</definedName>
    <definedName name="BExBDKOMSVH4XMH52CFJ3F028I9R" localSheetId="0" hidden="1">#REF!</definedName>
    <definedName name="BExBDKOMSVH4XMH52CFJ3F028I9R" localSheetId="6" hidden="1">#REF!</definedName>
    <definedName name="BExBDKOMSVH4XMH52CFJ3F028I9R" localSheetId="9" hidden="1">#REF!</definedName>
    <definedName name="BExBDKOMSVH4XMH52CFJ3F028I9R" localSheetId="8" hidden="1">#REF!</definedName>
    <definedName name="BExBDKOMSVH4XMH52CFJ3F028I9R" hidden="1">#REF!</definedName>
    <definedName name="BExBDSRXVZQ0W5WXQMP5XD00GRRL" localSheetId="7" hidden="1">#REF!</definedName>
    <definedName name="BExBDSRXVZQ0W5WXQMP5XD00GRRL" localSheetId="12" hidden="1">#REF!</definedName>
    <definedName name="BExBDSRXVZQ0W5WXQMP5XD00GRRL" localSheetId="10" hidden="1">#REF!</definedName>
    <definedName name="BExBDSRXVZQ0W5WXQMP5XD00GRRL" localSheetId="0" hidden="1">#REF!</definedName>
    <definedName name="BExBDSRXVZQ0W5WXQMP5XD00GRRL" localSheetId="6" hidden="1">#REF!</definedName>
    <definedName name="BExBDSRXVZQ0W5WXQMP5XD00GRRL" localSheetId="9" hidden="1">#REF!</definedName>
    <definedName name="BExBDSRXVZQ0W5WXQMP5XD00GRRL" localSheetId="8" hidden="1">#REF!</definedName>
    <definedName name="BExBDSRXVZQ0W5WXQMP5XD00GRRL" hidden="1">#REF!</definedName>
    <definedName name="BExBDTJ0J7XEHB9OATXFF5I8FZBJ" localSheetId="7" hidden="1">#REF!</definedName>
    <definedName name="BExBDTJ0J7XEHB9OATXFF5I8FZBJ" localSheetId="12" hidden="1">#REF!</definedName>
    <definedName name="BExBDTJ0J7XEHB9OATXFF5I8FZBJ" localSheetId="10" hidden="1">#REF!</definedName>
    <definedName name="BExBDTJ0J7XEHB9OATXFF5I8FZBJ" localSheetId="0" hidden="1">#REF!</definedName>
    <definedName name="BExBDTJ0J7XEHB9OATXFF5I8FZBJ" localSheetId="6" hidden="1">#REF!</definedName>
    <definedName name="BExBDTJ0J7XEHB9OATXFF5I8FZBJ" localSheetId="9" hidden="1">#REF!</definedName>
    <definedName name="BExBDTJ0J7XEHB9OATXFF5I8FZBJ" localSheetId="8" hidden="1">#REF!</definedName>
    <definedName name="BExBDTJ0J7XEHB9OATXFF5I8FZBJ" hidden="1">#REF!</definedName>
    <definedName name="BExBDUVGK3E1J4JY9ZYTS7V14BLY" localSheetId="7" hidden="1">#REF!</definedName>
    <definedName name="BExBDUVGK3E1J4JY9ZYTS7V14BLY" localSheetId="12" hidden="1">#REF!</definedName>
    <definedName name="BExBDUVGK3E1J4JY9ZYTS7V14BLY" localSheetId="10" hidden="1">#REF!</definedName>
    <definedName name="BExBDUVGK3E1J4JY9ZYTS7V14BLY" localSheetId="0" hidden="1">#REF!</definedName>
    <definedName name="BExBDUVGK3E1J4JY9ZYTS7V14BLY" localSheetId="6" hidden="1">#REF!</definedName>
    <definedName name="BExBDUVGK3E1J4JY9ZYTS7V14BLY" localSheetId="9" hidden="1">#REF!</definedName>
    <definedName name="BExBDUVGK3E1J4JY9ZYTS7V14BLY" localSheetId="8" hidden="1">#REF!</definedName>
    <definedName name="BExBDUVGK3E1J4JY9ZYTS7V14BLY" hidden="1">#REF!</definedName>
    <definedName name="BExBE0KGY14GSWOGPU4HSJRLD2UD" localSheetId="7" hidden="1">#REF!</definedName>
    <definedName name="BExBE0KGY14GSWOGPU4HSJRLD2UD" localSheetId="12" hidden="1">#REF!</definedName>
    <definedName name="BExBE0KGY14GSWOGPU4HSJRLD2UD" localSheetId="10" hidden="1">#REF!</definedName>
    <definedName name="BExBE0KGY14GSWOGPU4HSJRLD2UD" localSheetId="0" hidden="1">#REF!</definedName>
    <definedName name="BExBE0KGY14GSWOGPU4HSJRLD2UD" localSheetId="6" hidden="1">#REF!</definedName>
    <definedName name="BExBE0KGY14GSWOGPU4HSJRLD2UD" localSheetId="9" hidden="1">#REF!</definedName>
    <definedName name="BExBE0KGY14GSWOGPU4HSJRLD2UD" localSheetId="8" hidden="1">#REF!</definedName>
    <definedName name="BExBE0KGY14GSWOGPU4HSJRLD2UD" hidden="1">#REF!</definedName>
    <definedName name="BExBE162OSBKD30I7T1DKKPT3I9I" localSheetId="7" hidden="1">#REF!</definedName>
    <definedName name="BExBE162OSBKD30I7T1DKKPT3I9I" localSheetId="12" hidden="1">#REF!</definedName>
    <definedName name="BExBE162OSBKD30I7T1DKKPT3I9I" localSheetId="10" hidden="1">#REF!</definedName>
    <definedName name="BExBE162OSBKD30I7T1DKKPT3I9I" localSheetId="0" hidden="1">#REF!</definedName>
    <definedName name="BExBE162OSBKD30I7T1DKKPT3I9I" localSheetId="6" hidden="1">#REF!</definedName>
    <definedName name="BExBE162OSBKD30I7T1DKKPT3I9I" localSheetId="9" hidden="1">#REF!</definedName>
    <definedName name="BExBE162OSBKD30I7T1DKKPT3I9I" localSheetId="8" hidden="1">#REF!</definedName>
    <definedName name="BExBE162OSBKD30I7T1DKKPT3I9I" hidden="1">#REF!</definedName>
    <definedName name="BExBEC9ATLQZF86W1M3APSM4HEOH" localSheetId="7" hidden="1">#REF!</definedName>
    <definedName name="BExBEC9ATLQZF86W1M3APSM4HEOH" localSheetId="12" hidden="1">#REF!</definedName>
    <definedName name="BExBEC9ATLQZF86W1M3APSM4HEOH" localSheetId="10" hidden="1">#REF!</definedName>
    <definedName name="BExBEC9ATLQZF86W1M3APSM4HEOH" localSheetId="0" hidden="1">#REF!</definedName>
    <definedName name="BExBEC9ATLQZF86W1M3APSM4HEOH" localSheetId="6" hidden="1">#REF!</definedName>
    <definedName name="BExBEC9ATLQZF86W1M3APSM4HEOH" localSheetId="9" hidden="1">#REF!</definedName>
    <definedName name="BExBEC9ATLQZF86W1M3APSM4HEOH" localSheetId="8" hidden="1">#REF!</definedName>
    <definedName name="BExBEC9ATLQZF86W1M3APSM4HEOH" hidden="1">#REF!</definedName>
    <definedName name="BExBEXU4CFCM1P5CTZ4NE14PBGDA" localSheetId="7" hidden="1">#REF!</definedName>
    <definedName name="BExBEXU4CFCM1P5CTZ4NE14PBGDA" localSheetId="12" hidden="1">#REF!</definedName>
    <definedName name="BExBEXU4CFCM1P5CTZ4NE14PBGDA" localSheetId="10" hidden="1">#REF!</definedName>
    <definedName name="BExBEXU4CFCM1P5CTZ4NE14PBGDA" localSheetId="0" hidden="1">#REF!</definedName>
    <definedName name="BExBEXU4CFCM1P5CTZ4NE14PBGDA" localSheetId="6" hidden="1">#REF!</definedName>
    <definedName name="BExBEXU4CFCM1P5CTZ4NE14PBGDA" localSheetId="9" hidden="1">#REF!</definedName>
    <definedName name="BExBEXU4CFCM1P5CTZ4NE14PBGDA" localSheetId="8" hidden="1">#REF!</definedName>
    <definedName name="BExBEXU4CFCM1P5CTZ4NE14PBGDA" hidden="1">#REF!</definedName>
    <definedName name="BExBEYFQJE9YK12A6JBMRFKEC7RN" localSheetId="7" hidden="1">#REF!</definedName>
    <definedName name="BExBEYFQJE9YK12A6JBMRFKEC7RN" localSheetId="12" hidden="1">#REF!</definedName>
    <definedName name="BExBEYFQJE9YK12A6JBMRFKEC7RN" localSheetId="10" hidden="1">#REF!</definedName>
    <definedName name="BExBEYFQJE9YK12A6JBMRFKEC7RN" localSheetId="0" hidden="1">#REF!</definedName>
    <definedName name="BExBEYFQJE9YK12A6JBMRFKEC7RN" localSheetId="6" hidden="1">#REF!</definedName>
    <definedName name="BExBEYFQJE9YK12A6JBMRFKEC7RN" localSheetId="9" hidden="1">#REF!</definedName>
    <definedName name="BExBEYFQJE9YK12A6JBMRFKEC7RN" localSheetId="8" hidden="1">#REF!</definedName>
    <definedName name="BExBEYFQJE9YK12A6JBMRFKEC7RN" hidden="1">#REF!</definedName>
    <definedName name="BExBG1ED81J2O4A2S5F5Y3BPHMCR" localSheetId="7" hidden="1">#REF!</definedName>
    <definedName name="BExBG1ED81J2O4A2S5F5Y3BPHMCR" localSheetId="12" hidden="1">#REF!</definedName>
    <definedName name="BExBG1ED81J2O4A2S5F5Y3BPHMCR" localSheetId="10" hidden="1">#REF!</definedName>
    <definedName name="BExBG1ED81J2O4A2S5F5Y3BPHMCR" localSheetId="0" hidden="1">#REF!</definedName>
    <definedName name="BExBG1ED81J2O4A2S5F5Y3BPHMCR" localSheetId="6" hidden="1">#REF!</definedName>
    <definedName name="BExBG1ED81J2O4A2S5F5Y3BPHMCR" localSheetId="9" hidden="1">#REF!</definedName>
    <definedName name="BExBG1ED81J2O4A2S5F5Y3BPHMCR" localSheetId="8" hidden="1">#REF!</definedName>
    <definedName name="BExBG1ED81J2O4A2S5F5Y3BPHMCR" hidden="1">#REF!</definedName>
    <definedName name="BExCRK0K58VDM9V35DGI6VK8C92V" localSheetId="7" hidden="1">#REF!</definedName>
    <definedName name="BExCRK0K58VDM9V35DGI6VK8C92V" localSheetId="12" hidden="1">#REF!</definedName>
    <definedName name="BExCRK0K58VDM9V35DGI6VK8C92V" localSheetId="10" hidden="1">#REF!</definedName>
    <definedName name="BExCRK0K58VDM9V35DGI6VK8C92V" localSheetId="0" hidden="1">#REF!</definedName>
    <definedName name="BExCRK0K58VDM9V35DGI6VK8C92V" localSheetId="6" hidden="1">#REF!</definedName>
    <definedName name="BExCRK0K58VDM9V35DGI6VK8C92V" localSheetId="9" hidden="1">#REF!</definedName>
    <definedName name="BExCRK0K58VDM9V35DGI6VK8C92V" localSheetId="8" hidden="1">#REF!</definedName>
    <definedName name="BExCRK0K58VDM9V35DGI6VK8C92V" hidden="1">#REF!</definedName>
    <definedName name="BExCRLIHS7466WFJ3RPIUGGXYESZ" localSheetId="7" hidden="1">#REF!</definedName>
    <definedName name="BExCRLIHS7466WFJ3RPIUGGXYESZ" localSheetId="12" hidden="1">#REF!</definedName>
    <definedName name="BExCRLIHS7466WFJ3RPIUGGXYESZ" localSheetId="10" hidden="1">#REF!</definedName>
    <definedName name="BExCRLIHS7466WFJ3RPIUGGXYESZ" localSheetId="0" hidden="1">#REF!</definedName>
    <definedName name="BExCRLIHS7466WFJ3RPIUGGXYESZ" localSheetId="6" hidden="1">#REF!</definedName>
    <definedName name="BExCRLIHS7466WFJ3RPIUGGXYESZ" localSheetId="9" hidden="1">#REF!</definedName>
    <definedName name="BExCRLIHS7466WFJ3RPIUGGXYESZ" localSheetId="8" hidden="1">#REF!</definedName>
    <definedName name="BExCRLIHS7466WFJ3RPIUGGXYESZ" hidden="1">#REF!</definedName>
    <definedName name="BExCRXSXMF4LHAQZHN64FXJPMVZ7" localSheetId="7" hidden="1">#REF!</definedName>
    <definedName name="BExCRXSXMF4LHAQZHN64FXJPMVZ7" localSheetId="12" hidden="1">#REF!</definedName>
    <definedName name="BExCRXSXMF4LHAQZHN64FXJPMVZ7" localSheetId="10" hidden="1">#REF!</definedName>
    <definedName name="BExCRXSXMF4LHAQZHN64FXJPMVZ7" localSheetId="0" hidden="1">#REF!</definedName>
    <definedName name="BExCRXSXMF4LHAQZHN64FXJPMVZ7" localSheetId="6" hidden="1">#REF!</definedName>
    <definedName name="BExCRXSXMF4LHAQZHN64FXJPMVZ7" localSheetId="9" hidden="1">#REF!</definedName>
    <definedName name="BExCRXSXMF4LHAQZHN64FXJPMVZ7" localSheetId="8" hidden="1">#REF!</definedName>
    <definedName name="BExCRXSXMF4LHAQZHN64FXJPMVZ7" hidden="1">#REF!</definedName>
    <definedName name="BExCS1EDDUEAEWHVYXHIP9I1WCJH" localSheetId="7" hidden="1">#REF!</definedName>
    <definedName name="BExCS1EDDUEAEWHVYXHIP9I1WCJH" localSheetId="12" hidden="1">#REF!</definedName>
    <definedName name="BExCS1EDDUEAEWHVYXHIP9I1WCJH" localSheetId="10" hidden="1">#REF!</definedName>
    <definedName name="BExCS1EDDUEAEWHVYXHIP9I1WCJH" localSheetId="0" hidden="1">#REF!</definedName>
    <definedName name="BExCS1EDDUEAEWHVYXHIP9I1WCJH" localSheetId="6" hidden="1">#REF!</definedName>
    <definedName name="BExCS1EDDUEAEWHVYXHIP9I1WCJH" localSheetId="9" hidden="1">#REF!</definedName>
    <definedName name="BExCS1EDDUEAEWHVYXHIP9I1WCJH" localSheetId="8" hidden="1">#REF!</definedName>
    <definedName name="BExCS1EDDUEAEWHVYXHIP9I1WCJH" hidden="1">#REF!</definedName>
    <definedName name="BExCS1P5QG0X3OTHKX07RALOE5T5" localSheetId="7" hidden="1">#REF!</definedName>
    <definedName name="BExCS1P5QG0X3OTHKX07RALOE5T5" localSheetId="12" hidden="1">#REF!</definedName>
    <definedName name="BExCS1P5QG0X3OTHKX07RALOE5T5" localSheetId="10" hidden="1">#REF!</definedName>
    <definedName name="BExCS1P5QG0X3OTHKX07RALOE5T5" localSheetId="0" hidden="1">#REF!</definedName>
    <definedName name="BExCS1P5QG0X3OTHKX07RALOE5T5" localSheetId="6" hidden="1">#REF!</definedName>
    <definedName name="BExCS1P5QG0X3OTHKX07RALOE5T5" localSheetId="9" hidden="1">#REF!</definedName>
    <definedName name="BExCS1P5QG0X3OTHKX07RALOE5T5" localSheetId="8" hidden="1">#REF!</definedName>
    <definedName name="BExCS1P5QG0X3OTHKX07RALOE5T5" hidden="1">#REF!</definedName>
    <definedName name="BExCS7ZPMHFJ4UJDAL8CQOLSZ13B" localSheetId="7" hidden="1">#REF!</definedName>
    <definedName name="BExCS7ZPMHFJ4UJDAL8CQOLSZ13B" localSheetId="12" hidden="1">#REF!</definedName>
    <definedName name="BExCS7ZPMHFJ4UJDAL8CQOLSZ13B" localSheetId="10" hidden="1">#REF!</definedName>
    <definedName name="BExCS7ZPMHFJ4UJDAL8CQOLSZ13B" localSheetId="0" hidden="1">#REF!</definedName>
    <definedName name="BExCS7ZPMHFJ4UJDAL8CQOLSZ13B" localSheetId="6" hidden="1">#REF!</definedName>
    <definedName name="BExCS7ZPMHFJ4UJDAL8CQOLSZ13B" localSheetId="9" hidden="1">#REF!</definedName>
    <definedName name="BExCS7ZPMHFJ4UJDAL8CQOLSZ13B" localSheetId="8" hidden="1">#REF!</definedName>
    <definedName name="BExCS7ZPMHFJ4UJDAL8CQOLSZ13B" hidden="1">#REF!</definedName>
    <definedName name="BExCS8W4NJUZH9S1CYB6XSDLEPBW" localSheetId="7" hidden="1">#REF!</definedName>
    <definedName name="BExCS8W4NJUZH9S1CYB6XSDLEPBW" localSheetId="12" hidden="1">#REF!</definedName>
    <definedName name="BExCS8W4NJUZH9S1CYB6XSDLEPBW" localSheetId="10" hidden="1">#REF!</definedName>
    <definedName name="BExCS8W4NJUZH9S1CYB6XSDLEPBW" localSheetId="0" hidden="1">#REF!</definedName>
    <definedName name="BExCS8W4NJUZH9S1CYB6XSDLEPBW" localSheetId="6" hidden="1">#REF!</definedName>
    <definedName name="BExCS8W4NJUZH9S1CYB6XSDLEPBW" localSheetId="9" hidden="1">#REF!</definedName>
    <definedName name="BExCS8W4NJUZH9S1CYB6XSDLEPBW" localSheetId="8" hidden="1">#REF!</definedName>
    <definedName name="BExCS8W4NJUZH9S1CYB6XSDLEPBW" hidden="1">#REF!</definedName>
    <definedName name="BExCSAE1M6G20R41J0Y24YNN0YC1" localSheetId="7" hidden="1">#REF!</definedName>
    <definedName name="BExCSAE1M6G20R41J0Y24YNN0YC1" localSheetId="12" hidden="1">#REF!</definedName>
    <definedName name="BExCSAE1M6G20R41J0Y24YNN0YC1" localSheetId="10" hidden="1">#REF!</definedName>
    <definedName name="BExCSAE1M6G20R41J0Y24YNN0YC1" localSheetId="0" hidden="1">#REF!</definedName>
    <definedName name="BExCSAE1M6G20R41J0Y24YNN0YC1" localSheetId="6" hidden="1">#REF!</definedName>
    <definedName name="BExCSAE1M6G20R41J0Y24YNN0YC1" localSheetId="9" hidden="1">#REF!</definedName>
    <definedName name="BExCSAE1M6G20R41J0Y24YNN0YC1" localSheetId="8" hidden="1">#REF!</definedName>
    <definedName name="BExCSAE1M6G20R41J0Y24YNN0YC1" hidden="1">#REF!</definedName>
    <definedName name="BExCSAOUZOYKHN7HV511TO8VDJ02" localSheetId="7" hidden="1">#REF!</definedName>
    <definedName name="BExCSAOUZOYKHN7HV511TO8VDJ02" localSheetId="12" hidden="1">#REF!</definedName>
    <definedName name="BExCSAOUZOYKHN7HV511TO8VDJ02" localSheetId="10" hidden="1">#REF!</definedName>
    <definedName name="BExCSAOUZOYKHN7HV511TO8VDJ02" localSheetId="0" hidden="1">#REF!</definedName>
    <definedName name="BExCSAOUZOYKHN7HV511TO8VDJ02" localSheetId="6" hidden="1">#REF!</definedName>
    <definedName name="BExCSAOUZOYKHN7HV511TO8VDJ02" localSheetId="9" hidden="1">#REF!</definedName>
    <definedName name="BExCSAOUZOYKHN7HV511TO8VDJ02" localSheetId="8" hidden="1">#REF!</definedName>
    <definedName name="BExCSAOUZOYKHN7HV511TO8VDJ02" hidden="1">#REF!</definedName>
    <definedName name="BExCSJ2XVKHN6ULCF7JML0TCRKEO" localSheetId="7" hidden="1">#REF!</definedName>
    <definedName name="BExCSJ2XVKHN6ULCF7JML0TCRKEO" localSheetId="12" hidden="1">#REF!</definedName>
    <definedName name="BExCSJ2XVKHN6ULCF7JML0TCRKEO" localSheetId="10" hidden="1">#REF!</definedName>
    <definedName name="BExCSJ2XVKHN6ULCF7JML0TCRKEO" localSheetId="0" hidden="1">#REF!</definedName>
    <definedName name="BExCSJ2XVKHN6ULCF7JML0TCRKEO" localSheetId="6" hidden="1">#REF!</definedName>
    <definedName name="BExCSJ2XVKHN6ULCF7JML0TCRKEO" localSheetId="9" hidden="1">#REF!</definedName>
    <definedName name="BExCSJ2XVKHN6ULCF7JML0TCRKEO" localSheetId="8" hidden="1">#REF!</definedName>
    <definedName name="BExCSJ2XVKHN6ULCF7JML0TCRKEO" hidden="1">#REF!</definedName>
    <definedName name="BExCSMOFTXSUEC1T46LR1UPYRCX5" localSheetId="7" hidden="1">#REF!</definedName>
    <definedName name="BExCSMOFTXSUEC1T46LR1UPYRCX5" localSheetId="12" hidden="1">#REF!</definedName>
    <definedName name="BExCSMOFTXSUEC1T46LR1UPYRCX5" localSheetId="10" hidden="1">#REF!</definedName>
    <definedName name="BExCSMOFTXSUEC1T46LR1UPYRCX5" localSheetId="0" hidden="1">#REF!</definedName>
    <definedName name="BExCSMOFTXSUEC1T46LR1UPYRCX5" localSheetId="6" hidden="1">#REF!</definedName>
    <definedName name="BExCSMOFTXSUEC1T46LR1UPYRCX5" localSheetId="9" hidden="1">#REF!</definedName>
    <definedName name="BExCSMOFTXSUEC1T46LR1UPYRCX5" localSheetId="8" hidden="1">#REF!</definedName>
    <definedName name="BExCSMOFTXSUEC1T46LR1UPYRCX5" hidden="1">#REF!</definedName>
    <definedName name="BExCSSDG3TM6TPKS19E9QYJEELZ6" localSheetId="7" hidden="1">#REF!</definedName>
    <definedName name="BExCSSDG3TM6TPKS19E9QYJEELZ6" localSheetId="12" hidden="1">#REF!</definedName>
    <definedName name="BExCSSDG3TM6TPKS19E9QYJEELZ6" localSheetId="10" hidden="1">#REF!</definedName>
    <definedName name="BExCSSDG3TM6TPKS19E9QYJEELZ6" localSheetId="0" hidden="1">#REF!</definedName>
    <definedName name="BExCSSDG3TM6TPKS19E9QYJEELZ6" localSheetId="6" hidden="1">#REF!</definedName>
    <definedName name="BExCSSDG3TM6TPKS19E9QYJEELZ6" localSheetId="9" hidden="1">#REF!</definedName>
    <definedName name="BExCSSDG3TM6TPKS19E9QYJEELZ6" localSheetId="8" hidden="1">#REF!</definedName>
    <definedName name="BExCSSDG3TM6TPKS19E9QYJEELZ6" hidden="1">#REF!</definedName>
    <definedName name="BExCSZV7U67UWXL2HKJNM5W1E4OO" localSheetId="7" hidden="1">#REF!</definedName>
    <definedName name="BExCSZV7U67UWXL2HKJNM5W1E4OO" localSheetId="12" hidden="1">#REF!</definedName>
    <definedName name="BExCSZV7U67UWXL2HKJNM5W1E4OO" localSheetId="10" hidden="1">#REF!</definedName>
    <definedName name="BExCSZV7U67UWXL2HKJNM5W1E4OO" localSheetId="0" hidden="1">#REF!</definedName>
    <definedName name="BExCSZV7U67UWXL2HKJNM5W1E4OO" localSheetId="6" hidden="1">#REF!</definedName>
    <definedName name="BExCSZV7U67UWXL2HKJNM5W1E4OO" localSheetId="9" hidden="1">#REF!</definedName>
    <definedName name="BExCSZV7U67UWXL2HKJNM5W1E4OO" localSheetId="8" hidden="1">#REF!</definedName>
    <definedName name="BExCSZV7U67UWXL2HKJNM5W1E4OO" hidden="1">#REF!</definedName>
    <definedName name="BExCT4NSDT61OCH04Y2QIFIOP75H" localSheetId="7" hidden="1">#REF!</definedName>
    <definedName name="BExCT4NSDT61OCH04Y2QIFIOP75H" localSheetId="12" hidden="1">#REF!</definedName>
    <definedName name="BExCT4NSDT61OCH04Y2QIFIOP75H" localSheetId="10" hidden="1">#REF!</definedName>
    <definedName name="BExCT4NSDT61OCH04Y2QIFIOP75H" localSheetId="0" hidden="1">#REF!</definedName>
    <definedName name="BExCT4NSDT61OCH04Y2QIFIOP75H" localSheetId="6" hidden="1">#REF!</definedName>
    <definedName name="BExCT4NSDT61OCH04Y2QIFIOP75H" localSheetId="9" hidden="1">#REF!</definedName>
    <definedName name="BExCT4NSDT61OCH04Y2QIFIOP75H" localSheetId="8" hidden="1">#REF!</definedName>
    <definedName name="BExCT4NSDT61OCH04Y2QIFIOP75H" hidden="1">#REF!</definedName>
    <definedName name="BExCTHZWIPJVLE56GATEFKPIKLK2" localSheetId="7" hidden="1">#REF!</definedName>
    <definedName name="BExCTHZWIPJVLE56GATEFKPIKLK2" localSheetId="12" hidden="1">#REF!</definedName>
    <definedName name="BExCTHZWIPJVLE56GATEFKPIKLK2" localSheetId="10" hidden="1">#REF!</definedName>
    <definedName name="BExCTHZWIPJVLE56GATEFKPIKLK2" localSheetId="0" hidden="1">#REF!</definedName>
    <definedName name="BExCTHZWIPJVLE56GATEFKPIKLK2" localSheetId="6" hidden="1">#REF!</definedName>
    <definedName name="BExCTHZWIPJVLE56GATEFKPIKLK2" localSheetId="9" hidden="1">#REF!</definedName>
    <definedName name="BExCTHZWIPJVLE56GATEFKPIKLK2" localSheetId="8" hidden="1">#REF!</definedName>
    <definedName name="BExCTHZWIPJVLE56GATEFKPIKLK2" hidden="1">#REF!</definedName>
    <definedName name="BExCTW8G3VCZ55S09HTUGXKB1P2M" localSheetId="7" hidden="1">#REF!</definedName>
    <definedName name="BExCTW8G3VCZ55S09HTUGXKB1P2M" localSheetId="12" hidden="1">#REF!</definedName>
    <definedName name="BExCTW8G3VCZ55S09HTUGXKB1P2M" localSheetId="10" hidden="1">#REF!</definedName>
    <definedName name="BExCTW8G3VCZ55S09HTUGXKB1P2M" localSheetId="0" hidden="1">#REF!</definedName>
    <definedName name="BExCTW8G3VCZ55S09HTUGXKB1P2M" localSheetId="6" hidden="1">#REF!</definedName>
    <definedName name="BExCTW8G3VCZ55S09HTUGXKB1P2M" localSheetId="9" hidden="1">#REF!</definedName>
    <definedName name="BExCTW8G3VCZ55S09HTUGXKB1P2M" localSheetId="8" hidden="1">#REF!</definedName>
    <definedName name="BExCTW8G3VCZ55S09HTUGXKB1P2M" hidden="1">#REF!</definedName>
    <definedName name="BExCTYS2KX0QANOLT8LGZ9WV3S3T" localSheetId="7" hidden="1">#REF!</definedName>
    <definedName name="BExCTYS2KX0QANOLT8LGZ9WV3S3T" localSheetId="12" hidden="1">#REF!</definedName>
    <definedName name="BExCTYS2KX0QANOLT8LGZ9WV3S3T" localSheetId="10" hidden="1">#REF!</definedName>
    <definedName name="BExCTYS2KX0QANOLT8LGZ9WV3S3T" localSheetId="0" hidden="1">#REF!</definedName>
    <definedName name="BExCTYS2KX0QANOLT8LGZ9WV3S3T" localSheetId="6" hidden="1">#REF!</definedName>
    <definedName name="BExCTYS2KX0QANOLT8LGZ9WV3S3T" localSheetId="9" hidden="1">#REF!</definedName>
    <definedName name="BExCTYS2KX0QANOLT8LGZ9WV3S3T" localSheetId="8" hidden="1">#REF!</definedName>
    <definedName name="BExCTYS2KX0QANOLT8LGZ9WV3S3T" hidden="1">#REF!</definedName>
    <definedName name="BExCTZ2V6H9TT6LFGK3SADZ2TIGQ" localSheetId="7" hidden="1">#REF!</definedName>
    <definedName name="BExCTZ2V6H9TT6LFGK3SADZ2TIGQ" localSheetId="12" hidden="1">#REF!</definedName>
    <definedName name="BExCTZ2V6H9TT6LFGK3SADZ2TIGQ" localSheetId="10" hidden="1">#REF!</definedName>
    <definedName name="BExCTZ2V6H9TT6LFGK3SADZ2TIGQ" localSheetId="0" hidden="1">#REF!</definedName>
    <definedName name="BExCTZ2V6H9TT6LFGK3SADZ2TIGQ" localSheetId="6" hidden="1">#REF!</definedName>
    <definedName name="BExCTZ2V6H9TT6LFGK3SADZ2TIGQ" localSheetId="9" hidden="1">#REF!</definedName>
    <definedName name="BExCTZ2V6H9TT6LFGK3SADZ2TIGQ" localSheetId="8" hidden="1">#REF!</definedName>
    <definedName name="BExCTZ2V6H9TT6LFGK3SADZ2TIGQ" hidden="1">#REF!</definedName>
    <definedName name="BExCTZZ9JNES4EDHW97NP0EGQALX" localSheetId="7" hidden="1">#REF!</definedName>
    <definedName name="BExCTZZ9JNES4EDHW97NP0EGQALX" localSheetId="12" hidden="1">#REF!</definedName>
    <definedName name="BExCTZZ9JNES4EDHW97NP0EGQALX" localSheetId="10" hidden="1">#REF!</definedName>
    <definedName name="BExCTZZ9JNES4EDHW97NP0EGQALX" localSheetId="0" hidden="1">#REF!</definedName>
    <definedName name="BExCTZZ9JNES4EDHW97NP0EGQALX" localSheetId="6" hidden="1">#REF!</definedName>
    <definedName name="BExCTZZ9JNES4EDHW97NP0EGQALX" localSheetId="9" hidden="1">#REF!</definedName>
    <definedName name="BExCTZZ9JNES4EDHW97NP0EGQALX" localSheetId="8" hidden="1">#REF!</definedName>
    <definedName name="BExCTZZ9JNES4EDHW97NP0EGQALX" hidden="1">#REF!</definedName>
    <definedName name="BExCU0A1V6NMZQ9ASYJ8QIVQ5UR2" localSheetId="7" hidden="1">#REF!</definedName>
    <definedName name="BExCU0A1V6NMZQ9ASYJ8QIVQ5UR2" localSheetId="12" hidden="1">#REF!</definedName>
    <definedName name="BExCU0A1V6NMZQ9ASYJ8QIVQ5UR2" localSheetId="10" hidden="1">#REF!</definedName>
    <definedName name="BExCU0A1V6NMZQ9ASYJ8QIVQ5UR2" localSheetId="0" hidden="1">#REF!</definedName>
    <definedName name="BExCU0A1V6NMZQ9ASYJ8QIVQ5UR2" localSheetId="6" hidden="1">#REF!</definedName>
    <definedName name="BExCU0A1V6NMZQ9ASYJ8QIVQ5UR2" localSheetId="9" hidden="1">#REF!</definedName>
    <definedName name="BExCU0A1V6NMZQ9ASYJ8QIVQ5UR2" localSheetId="8" hidden="1">#REF!</definedName>
    <definedName name="BExCU0A1V6NMZQ9ASYJ8QIVQ5UR2" hidden="1">#REF!</definedName>
    <definedName name="BExCU2834920JBHSPCRC4UF80OLL" localSheetId="7" hidden="1">#REF!</definedName>
    <definedName name="BExCU2834920JBHSPCRC4UF80OLL" localSheetId="12" hidden="1">#REF!</definedName>
    <definedName name="BExCU2834920JBHSPCRC4UF80OLL" localSheetId="10" hidden="1">#REF!</definedName>
    <definedName name="BExCU2834920JBHSPCRC4UF80OLL" localSheetId="0" hidden="1">#REF!</definedName>
    <definedName name="BExCU2834920JBHSPCRC4UF80OLL" localSheetId="6" hidden="1">#REF!</definedName>
    <definedName name="BExCU2834920JBHSPCRC4UF80OLL" localSheetId="9" hidden="1">#REF!</definedName>
    <definedName name="BExCU2834920JBHSPCRC4UF80OLL" localSheetId="8" hidden="1">#REF!</definedName>
    <definedName name="BExCU2834920JBHSPCRC4UF80OLL" hidden="1">#REF!</definedName>
    <definedName name="BExCU8O54I3P3WRYWY1CRP3S78QY" localSheetId="7" hidden="1">#REF!</definedName>
    <definedName name="BExCU8O54I3P3WRYWY1CRP3S78QY" localSheetId="12" hidden="1">#REF!</definedName>
    <definedName name="BExCU8O54I3P3WRYWY1CRP3S78QY" localSheetId="10" hidden="1">#REF!</definedName>
    <definedName name="BExCU8O54I3P3WRYWY1CRP3S78QY" localSheetId="0" hidden="1">#REF!</definedName>
    <definedName name="BExCU8O54I3P3WRYWY1CRP3S78QY" localSheetId="6" hidden="1">#REF!</definedName>
    <definedName name="BExCU8O54I3P3WRYWY1CRP3S78QY" localSheetId="9" hidden="1">#REF!</definedName>
    <definedName name="BExCU8O54I3P3WRYWY1CRP3S78QY" localSheetId="8" hidden="1">#REF!</definedName>
    <definedName name="BExCU8O54I3P3WRYWY1CRP3S78QY" hidden="1">#REF!</definedName>
    <definedName name="BExCUDRJO23YOKT8GPWOVQ4XEHF5" localSheetId="7" hidden="1">#REF!</definedName>
    <definedName name="BExCUDRJO23YOKT8GPWOVQ4XEHF5" localSheetId="12" hidden="1">#REF!</definedName>
    <definedName name="BExCUDRJO23YOKT8GPWOVQ4XEHF5" localSheetId="10" hidden="1">#REF!</definedName>
    <definedName name="BExCUDRJO23YOKT8GPWOVQ4XEHF5" localSheetId="0" hidden="1">#REF!</definedName>
    <definedName name="BExCUDRJO23YOKT8GPWOVQ4XEHF5" localSheetId="6" hidden="1">#REF!</definedName>
    <definedName name="BExCUDRJO23YOKT8GPWOVQ4XEHF5" localSheetId="9" hidden="1">#REF!</definedName>
    <definedName name="BExCUDRJO23YOKT8GPWOVQ4XEHF5" localSheetId="8" hidden="1">#REF!</definedName>
    <definedName name="BExCUDRJO23YOKT8GPWOVQ4XEHF5" hidden="1">#REF!</definedName>
    <definedName name="BExCULEOALM7SEHVMQC4B4N25MRM" localSheetId="7" hidden="1">#REF!</definedName>
    <definedName name="BExCULEOALM7SEHVMQC4B4N25MRM" localSheetId="12" hidden="1">#REF!</definedName>
    <definedName name="BExCULEOALM7SEHVMQC4B4N25MRM" localSheetId="10" hidden="1">#REF!</definedName>
    <definedName name="BExCULEOALM7SEHVMQC4B4N25MRM" localSheetId="0" hidden="1">#REF!</definedName>
    <definedName name="BExCULEOALM7SEHVMQC4B4N25MRM" localSheetId="6" hidden="1">#REF!</definedName>
    <definedName name="BExCULEOALM7SEHVMQC4B4N25MRM" localSheetId="9" hidden="1">#REF!</definedName>
    <definedName name="BExCULEOALM7SEHVMQC4B4N25MRM" localSheetId="8" hidden="1">#REF!</definedName>
    <definedName name="BExCULEOALM7SEHVMQC4B4N25MRM" hidden="1">#REF!</definedName>
    <definedName name="BExCUPAXFR16YMWL30ME3F3BSRDZ" localSheetId="7" hidden="1">#REF!</definedName>
    <definedName name="BExCUPAXFR16YMWL30ME3F3BSRDZ" localSheetId="12" hidden="1">#REF!</definedName>
    <definedName name="BExCUPAXFR16YMWL30ME3F3BSRDZ" localSheetId="10" hidden="1">#REF!</definedName>
    <definedName name="BExCUPAXFR16YMWL30ME3F3BSRDZ" localSheetId="0" hidden="1">#REF!</definedName>
    <definedName name="BExCUPAXFR16YMWL30ME3F3BSRDZ" localSheetId="6" hidden="1">#REF!</definedName>
    <definedName name="BExCUPAXFR16YMWL30ME3F3BSRDZ" localSheetId="9" hidden="1">#REF!</definedName>
    <definedName name="BExCUPAXFR16YMWL30ME3F3BSRDZ" localSheetId="8" hidden="1">#REF!</definedName>
    <definedName name="BExCUPAXFR16YMWL30ME3F3BSRDZ" hidden="1">#REF!</definedName>
    <definedName name="BExCUR94DHCE47PUUWEMT5QZOYR2" localSheetId="7" hidden="1">#REF!</definedName>
    <definedName name="BExCUR94DHCE47PUUWEMT5QZOYR2" localSheetId="12" hidden="1">#REF!</definedName>
    <definedName name="BExCUR94DHCE47PUUWEMT5QZOYR2" localSheetId="10" hidden="1">#REF!</definedName>
    <definedName name="BExCUR94DHCE47PUUWEMT5QZOYR2" localSheetId="0" hidden="1">#REF!</definedName>
    <definedName name="BExCUR94DHCE47PUUWEMT5QZOYR2" localSheetId="6" hidden="1">#REF!</definedName>
    <definedName name="BExCUR94DHCE47PUUWEMT5QZOYR2" localSheetId="9" hidden="1">#REF!</definedName>
    <definedName name="BExCUR94DHCE47PUUWEMT5QZOYR2" localSheetId="8" hidden="1">#REF!</definedName>
    <definedName name="BExCUR94DHCE47PUUWEMT5QZOYR2" hidden="1">#REF!</definedName>
    <definedName name="BExCV5HJSTBNPQZVGYJY9AZ4IJ26" localSheetId="7" hidden="1">#REF!</definedName>
    <definedName name="BExCV5HJSTBNPQZVGYJY9AZ4IJ26" localSheetId="12" hidden="1">#REF!</definedName>
    <definedName name="BExCV5HJSTBNPQZVGYJY9AZ4IJ26" localSheetId="10" hidden="1">#REF!</definedName>
    <definedName name="BExCV5HJSTBNPQZVGYJY9AZ4IJ26" localSheetId="0" hidden="1">#REF!</definedName>
    <definedName name="BExCV5HJSTBNPQZVGYJY9AZ4IJ26" localSheetId="6" hidden="1">#REF!</definedName>
    <definedName name="BExCV5HJSTBNPQZVGYJY9AZ4IJ26" localSheetId="9" hidden="1">#REF!</definedName>
    <definedName name="BExCV5HJSTBNPQZVGYJY9AZ4IJ26" localSheetId="8" hidden="1">#REF!</definedName>
    <definedName name="BExCV5HJSTBNPQZVGYJY9AZ4IJ26" hidden="1">#REF!</definedName>
    <definedName name="BExCV634L7SVHGB0UDDTRRQ2Q72H" localSheetId="7" hidden="1">#REF!</definedName>
    <definedName name="BExCV634L7SVHGB0UDDTRRQ2Q72H" localSheetId="12" hidden="1">#REF!</definedName>
    <definedName name="BExCV634L7SVHGB0UDDTRRQ2Q72H" localSheetId="10" hidden="1">#REF!</definedName>
    <definedName name="BExCV634L7SVHGB0UDDTRRQ2Q72H" localSheetId="0" hidden="1">#REF!</definedName>
    <definedName name="BExCV634L7SVHGB0UDDTRRQ2Q72H" localSheetId="6" hidden="1">#REF!</definedName>
    <definedName name="BExCV634L7SVHGB0UDDTRRQ2Q72H" localSheetId="9" hidden="1">#REF!</definedName>
    <definedName name="BExCV634L7SVHGB0UDDTRRQ2Q72H" localSheetId="8" hidden="1">#REF!</definedName>
    <definedName name="BExCV634L7SVHGB0UDDTRRQ2Q72H" hidden="1">#REF!</definedName>
    <definedName name="BExCVBXGSXT9FWJRG62PX9S1RK83" localSheetId="7" hidden="1">#REF!</definedName>
    <definedName name="BExCVBXGSXT9FWJRG62PX9S1RK83" localSheetId="12" hidden="1">#REF!</definedName>
    <definedName name="BExCVBXGSXT9FWJRG62PX9S1RK83" localSheetId="10" hidden="1">#REF!</definedName>
    <definedName name="BExCVBXGSXT9FWJRG62PX9S1RK83" localSheetId="0" hidden="1">#REF!</definedName>
    <definedName name="BExCVBXGSXT9FWJRG62PX9S1RK83" localSheetId="6" hidden="1">#REF!</definedName>
    <definedName name="BExCVBXGSXT9FWJRG62PX9S1RK83" localSheetId="9" hidden="1">#REF!</definedName>
    <definedName name="BExCVBXGSXT9FWJRG62PX9S1RK83" localSheetId="8" hidden="1">#REF!</definedName>
    <definedName name="BExCVBXGSXT9FWJRG62PX9S1RK83" hidden="1">#REF!</definedName>
    <definedName name="BExCVHBNLOHNFS0JAV3I1XGPNH9W" localSheetId="7" hidden="1">#REF!</definedName>
    <definedName name="BExCVHBNLOHNFS0JAV3I1XGPNH9W" localSheetId="12" hidden="1">#REF!</definedName>
    <definedName name="BExCVHBNLOHNFS0JAV3I1XGPNH9W" localSheetId="10" hidden="1">#REF!</definedName>
    <definedName name="BExCVHBNLOHNFS0JAV3I1XGPNH9W" localSheetId="0" hidden="1">#REF!</definedName>
    <definedName name="BExCVHBNLOHNFS0JAV3I1XGPNH9W" localSheetId="6" hidden="1">#REF!</definedName>
    <definedName name="BExCVHBNLOHNFS0JAV3I1XGPNH9W" localSheetId="9" hidden="1">#REF!</definedName>
    <definedName name="BExCVHBNLOHNFS0JAV3I1XGPNH9W" localSheetId="8" hidden="1">#REF!</definedName>
    <definedName name="BExCVHBNLOHNFS0JAV3I1XGPNH9W" hidden="1">#REF!</definedName>
    <definedName name="BExCVI86R31A2IOZIEBY1FJLVILD" localSheetId="7" hidden="1">#REF!</definedName>
    <definedName name="BExCVI86R31A2IOZIEBY1FJLVILD" localSheetId="12" hidden="1">#REF!</definedName>
    <definedName name="BExCVI86R31A2IOZIEBY1FJLVILD" localSheetId="10" hidden="1">#REF!</definedName>
    <definedName name="BExCVI86R31A2IOZIEBY1FJLVILD" localSheetId="0" hidden="1">#REF!</definedName>
    <definedName name="BExCVI86R31A2IOZIEBY1FJLVILD" localSheetId="6" hidden="1">#REF!</definedName>
    <definedName name="BExCVI86R31A2IOZIEBY1FJLVILD" localSheetId="9" hidden="1">#REF!</definedName>
    <definedName name="BExCVI86R31A2IOZIEBY1FJLVILD" localSheetId="8" hidden="1">#REF!</definedName>
    <definedName name="BExCVI86R31A2IOZIEBY1FJLVILD" hidden="1">#REF!</definedName>
    <definedName name="BExCVKGZXE0I9EIXKBZVSGSEY2RR" localSheetId="7" hidden="1">#REF!</definedName>
    <definedName name="BExCVKGZXE0I9EIXKBZVSGSEY2RR" localSheetId="12" hidden="1">#REF!</definedName>
    <definedName name="BExCVKGZXE0I9EIXKBZVSGSEY2RR" localSheetId="10" hidden="1">#REF!</definedName>
    <definedName name="BExCVKGZXE0I9EIXKBZVSGSEY2RR" localSheetId="0" hidden="1">#REF!</definedName>
    <definedName name="BExCVKGZXE0I9EIXKBZVSGSEY2RR" localSheetId="6" hidden="1">#REF!</definedName>
    <definedName name="BExCVKGZXE0I9EIXKBZVSGSEY2RR" localSheetId="9" hidden="1">#REF!</definedName>
    <definedName name="BExCVKGZXE0I9EIXKBZVSGSEY2RR" localSheetId="8" hidden="1">#REF!</definedName>
    <definedName name="BExCVKGZXE0I9EIXKBZVSGSEY2RR" hidden="1">#REF!</definedName>
    <definedName name="BExCVNROVORCSNX9HKHKPHY0URS3" localSheetId="7" hidden="1">#REF!</definedName>
    <definedName name="BExCVNROVORCSNX9HKHKPHY0URS3" localSheetId="12" hidden="1">#REF!</definedName>
    <definedName name="BExCVNROVORCSNX9HKHKPHY0URS3" localSheetId="10" hidden="1">#REF!</definedName>
    <definedName name="BExCVNROVORCSNX9HKHKPHY0URS3" localSheetId="0" hidden="1">#REF!</definedName>
    <definedName name="BExCVNROVORCSNX9HKHKPHY0URS3" localSheetId="6" hidden="1">#REF!</definedName>
    <definedName name="BExCVNROVORCSNX9HKHKPHY0URS3" localSheetId="9" hidden="1">#REF!</definedName>
    <definedName name="BExCVNROVORCSNX9HKHKPHY0URS3" localSheetId="8" hidden="1">#REF!</definedName>
    <definedName name="BExCVNROVORCSNX9HKHKPHY0URS3" hidden="1">#REF!</definedName>
    <definedName name="BExCVPEZON7VV6NOWII8VZMONPCJ" localSheetId="7" hidden="1">#REF!</definedName>
    <definedName name="BExCVPEZON7VV6NOWII8VZMONPCJ" localSheetId="12" hidden="1">#REF!</definedName>
    <definedName name="BExCVPEZON7VV6NOWII8VZMONPCJ" localSheetId="10" hidden="1">#REF!</definedName>
    <definedName name="BExCVPEZON7VV6NOWII8VZMONPCJ" localSheetId="0" hidden="1">#REF!</definedName>
    <definedName name="BExCVPEZON7VV6NOWII8VZMONPCJ" localSheetId="6" hidden="1">#REF!</definedName>
    <definedName name="BExCVPEZON7VV6NOWII8VZMONPCJ" localSheetId="9" hidden="1">#REF!</definedName>
    <definedName name="BExCVPEZON7VV6NOWII8VZMONPCJ" localSheetId="8" hidden="1">#REF!</definedName>
    <definedName name="BExCVPEZON7VV6NOWII8VZMONPCJ" hidden="1">#REF!</definedName>
    <definedName name="BExCVV44WY5807WGMTGKPW0GT256" localSheetId="7" hidden="1">#REF!</definedName>
    <definedName name="BExCVV44WY5807WGMTGKPW0GT256" localSheetId="12" hidden="1">#REF!</definedName>
    <definedName name="BExCVV44WY5807WGMTGKPW0GT256" localSheetId="10" hidden="1">#REF!</definedName>
    <definedName name="BExCVV44WY5807WGMTGKPW0GT256" localSheetId="0" hidden="1">#REF!</definedName>
    <definedName name="BExCVV44WY5807WGMTGKPW0GT256" localSheetId="6" hidden="1">#REF!</definedName>
    <definedName name="BExCVV44WY5807WGMTGKPW0GT256" localSheetId="9" hidden="1">#REF!</definedName>
    <definedName name="BExCVV44WY5807WGMTGKPW0GT256" localSheetId="8" hidden="1">#REF!</definedName>
    <definedName name="BExCVV44WY5807WGMTGKPW0GT256" hidden="1">#REF!</definedName>
    <definedName name="BExCVZ5PN4V6MRBZ04PZJW3GEF8S" localSheetId="7" hidden="1">#REF!</definedName>
    <definedName name="BExCVZ5PN4V6MRBZ04PZJW3GEF8S" localSheetId="12" hidden="1">#REF!</definedName>
    <definedName name="BExCVZ5PN4V6MRBZ04PZJW3GEF8S" localSheetId="10" hidden="1">#REF!</definedName>
    <definedName name="BExCVZ5PN4V6MRBZ04PZJW3GEF8S" localSheetId="0" hidden="1">#REF!</definedName>
    <definedName name="BExCVZ5PN4V6MRBZ04PZJW3GEF8S" localSheetId="6" hidden="1">#REF!</definedName>
    <definedName name="BExCVZ5PN4V6MRBZ04PZJW3GEF8S" localSheetId="9" hidden="1">#REF!</definedName>
    <definedName name="BExCVZ5PN4V6MRBZ04PZJW3GEF8S" localSheetId="8" hidden="1">#REF!</definedName>
    <definedName name="BExCVZ5PN4V6MRBZ04PZJW3GEF8S" hidden="1">#REF!</definedName>
    <definedName name="BExCW13R0GWJYGXZBNCPAHQN4NR2" localSheetId="7" hidden="1">#REF!</definedName>
    <definedName name="BExCW13R0GWJYGXZBNCPAHQN4NR2" localSheetId="12" hidden="1">#REF!</definedName>
    <definedName name="BExCW13R0GWJYGXZBNCPAHQN4NR2" localSheetId="10" hidden="1">#REF!</definedName>
    <definedName name="BExCW13R0GWJYGXZBNCPAHQN4NR2" localSheetId="0" hidden="1">#REF!</definedName>
    <definedName name="BExCW13R0GWJYGXZBNCPAHQN4NR2" localSheetId="6" hidden="1">#REF!</definedName>
    <definedName name="BExCW13R0GWJYGXZBNCPAHQN4NR2" localSheetId="9" hidden="1">#REF!</definedName>
    <definedName name="BExCW13R0GWJYGXZBNCPAHQN4NR2" localSheetId="8" hidden="1">#REF!</definedName>
    <definedName name="BExCW13R0GWJYGXZBNCPAHQN4NR2" hidden="1">#REF!</definedName>
    <definedName name="BExCW9Y5HWU4RJTNX74O6L24VGCK" localSheetId="7" hidden="1">#REF!</definedName>
    <definedName name="BExCW9Y5HWU4RJTNX74O6L24VGCK" localSheetId="12" hidden="1">#REF!</definedName>
    <definedName name="BExCW9Y5HWU4RJTNX74O6L24VGCK" localSheetId="10" hidden="1">#REF!</definedName>
    <definedName name="BExCW9Y5HWU4RJTNX74O6L24VGCK" localSheetId="0" hidden="1">#REF!</definedName>
    <definedName name="BExCW9Y5HWU4RJTNX74O6L24VGCK" localSheetId="6" hidden="1">#REF!</definedName>
    <definedName name="BExCW9Y5HWU4RJTNX74O6L24VGCK" localSheetId="9" hidden="1">#REF!</definedName>
    <definedName name="BExCW9Y5HWU4RJTNX74O6L24VGCK" localSheetId="8" hidden="1">#REF!</definedName>
    <definedName name="BExCW9Y5HWU4RJTNX74O6L24VGCK" hidden="1">#REF!</definedName>
    <definedName name="BExCWHADQJRXWFDGV2KMANWIY1YN" localSheetId="7" hidden="1">#REF!</definedName>
    <definedName name="BExCWHADQJRXWFDGV2KMANWIY1YN" localSheetId="12" hidden="1">#REF!</definedName>
    <definedName name="BExCWHADQJRXWFDGV2KMANWIY1YN" localSheetId="10" hidden="1">#REF!</definedName>
    <definedName name="BExCWHADQJRXWFDGV2KMANWIY1YN" localSheetId="0" hidden="1">#REF!</definedName>
    <definedName name="BExCWHADQJRXWFDGV2KMANWIY1YN" localSheetId="6" hidden="1">#REF!</definedName>
    <definedName name="BExCWHADQJRXWFDGV2KMANWIY1YN" localSheetId="9" hidden="1">#REF!</definedName>
    <definedName name="BExCWHADQJRXWFDGV2KMANWIY1YN" localSheetId="8" hidden="1">#REF!</definedName>
    <definedName name="BExCWHADQJRXWFDGV2KMANWIY1YN" hidden="1">#REF!</definedName>
    <definedName name="BExCWPDPESGZS07QGBLSBWDNVJLZ" localSheetId="7" hidden="1">#REF!</definedName>
    <definedName name="BExCWPDPESGZS07QGBLSBWDNVJLZ" localSheetId="12" hidden="1">#REF!</definedName>
    <definedName name="BExCWPDPESGZS07QGBLSBWDNVJLZ" localSheetId="10" hidden="1">#REF!</definedName>
    <definedName name="BExCWPDPESGZS07QGBLSBWDNVJLZ" localSheetId="0" hidden="1">#REF!</definedName>
    <definedName name="BExCWPDPESGZS07QGBLSBWDNVJLZ" localSheetId="6" hidden="1">#REF!</definedName>
    <definedName name="BExCWPDPESGZS07QGBLSBWDNVJLZ" localSheetId="9" hidden="1">#REF!</definedName>
    <definedName name="BExCWPDPESGZS07QGBLSBWDNVJLZ" localSheetId="8" hidden="1">#REF!</definedName>
    <definedName name="BExCWPDPESGZS07QGBLSBWDNVJLZ" hidden="1">#REF!</definedName>
    <definedName name="BExCWTVKHIVCRHF8GC39KI58YM5K" localSheetId="7" hidden="1">#REF!</definedName>
    <definedName name="BExCWTVKHIVCRHF8GC39KI58YM5K" localSheetId="12" hidden="1">#REF!</definedName>
    <definedName name="BExCWTVKHIVCRHF8GC39KI58YM5K" localSheetId="10" hidden="1">#REF!</definedName>
    <definedName name="BExCWTVKHIVCRHF8GC39KI58YM5K" localSheetId="0" hidden="1">#REF!</definedName>
    <definedName name="BExCWTVKHIVCRHF8GC39KI58YM5K" localSheetId="6" hidden="1">#REF!</definedName>
    <definedName name="BExCWTVKHIVCRHF8GC39KI58YM5K" localSheetId="9" hidden="1">#REF!</definedName>
    <definedName name="BExCWTVKHIVCRHF8GC39KI58YM5K" localSheetId="8" hidden="1">#REF!</definedName>
    <definedName name="BExCWTVKHIVCRHF8GC39KI58YM5K" hidden="1">#REF!</definedName>
    <definedName name="BExCX2KGRZBRVLZNM8SUSIE6A0RL" localSheetId="7" hidden="1">#REF!</definedName>
    <definedName name="BExCX2KGRZBRVLZNM8SUSIE6A0RL" localSheetId="12" hidden="1">#REF!</definedName>
    <definedName name="BExCX2KGRZBRVLZNM8SUSIE6A0RL" localSheetId="10" hidden="1">#REF!</definedName>
    <definedName name="BExCX2KGRZBRVLZNM8SUSIE6A0RL" localSheetId="0" hidden="1">#REF!</definedName>
    <definedName name="BExCX2KGRZBRVLZNM8SUSIE6A0RL" localSheetId="6" hidden="1">#REF!</definedName>
    <definedName name="BExCX2KGRZBRVLZNM8SUSIE6A0RL" localSheetId="9" hidden="1">#REF!</definedName>
    <definedName name="BExCX2KGRZBRVLZNM8SUSIE6A0RL" localSheetId="8" hidden="1">#REF!</definedName>
    <definedName name="BExCX2KGRZBRVLZNM8SUSIE6A0RL" hidden="1">#REF!</definedName>
    <definedName name="BExCX3X451T70LZ1VF95L7W4Y4TM" localSheetId="7" hidden="1">#REF!</definedName>
    <definedName name="BExCX3X451T70LZ1VF95L7W4Y4TM" localSheetId="12" hidden="1">#REF!</definedName>
    <definedName name="BExCX3X451T70LZ1VF95L7W4Y4TM" localSheetId="10" hidden="1">#REF!</definedName>
    <definedName name="BExCX3X451T70LZ1VF95L7W4Y4TM" localSheetId="0" hidden="1">#REF!</definedName>
    <definedName name="BExCX3X451T70LZ1VF95L7W4Y4TM" localSheetId="6" hidden="1">#REF!</definedName>
    <definedName name="BExCX3X451T70LZ1VF95L7W4Y4TM" localSheetId="9" hidden="1">#REF!</definedName>
    <definedName name="BExCX3X451T70LZ1VF95L7W4Y4TM" localSheetId="8" hidden="1">#REF!</definedName>
    <definedName name="BExCX3X451T70LZ1VF95L7W4Y4TM" hidden="1">#REF!</definedName>
    <definedName name="BExCX4NZ2N1OUGXM7EV0U7VULJMM" localSheetId="7" hidden="1">#REF!</definedName>
    <definedName name="BExCX4NZ2N1OUGXM7EV0U7VULJMM" localSheetId="12" hidden="1">#REF!</definedName>
    <definedName name="BExCX4NZ2N1OUGXM7EV0U7VULJMM" localSheetId="10" hidden="1">#REF!</definedName>
    <definedName name="BExCX4NZ2N1OUGXM7EV0U7VULJMM" localSheetId="0" hidden="1">#REF!</definedName>
    <definedName name="BExCX4NZ2N1OUGXM7EV0U7VULJMM" localSheetId="6" hidden="1">#REF!</definedName>
    <definedName name="BExCX4NZ2N1OUGXM7EV0U7VULJMM" localSheetId="9" hidden="1">#REF!</definedName>
    <definedName name="BExCX4NZ2N1OUGXM7EV0U7VULJMM" localSheetId="8" hidden="1">#REF!</definedName>
    <definedName name="BExCX4NZ2N1OUGXM7EV0U7VULJMM" hidden="1">#REF!</definedName>
    <definedName name="BExCXILMURGYMAH6N5LF5DV6K3GM" localSheetId="7" hidden="1">#REF!</definedName>
    <definedName name="BExCXILMURGYMAH6N5LF5DV6K3GM" localSheetId="12" hidden="1">#REF!</definedName>
    <definedName name="BExCXILMURGYMAH6N5LF5DV6K3GM" localSheetId="10" hidden="1">#REF!</definedName>
    <definedName name="BExCXILMURGYMAH6N5LF5DV6K3GM" localSheetId="0" hidden="1">#REF!</definedName>
    <definedName name="BExCXILMURGYMAH6N5LF5DV6K3GM" localSheetId="6" hidden="1">#REF!</definedName>
    <definedName name="BExCXILMURGYMAH6N5LF5DV6K3GM" localSheetId="9" hidden="1">#REF!</definedName>
    <definedName name="BExCXILMURGYMAH6N5LF5DV6K3GM" localSheetId="8" hidden="1">#REF!</definedName>
    <definedName name="BExCXILMURGYMAH6N5LF5DV6K3GM" hidden="1">#REF!</definedName>
    <definedName name="BExCXQUFBMXQ1650735H48B1AZT3" localSheetId="7" hidden="1">#REF!</definedName>
    <definedName name="BExCXQUFBMXQ1650735H48B1AZT3" localSheetId="12" hidden="1">#REF!</definedName>
    <definedName name="BExCXQUFBMXQ1650735H48B1AZT3" localSheetId="10" hidden="1">#REF!</definedName>
    <definedName name="BExCXQUFBMXQ1650735H48B1AZT3" localSheetId="0" hidden="1">#REF!</definedName>
    <definedName name="BExCXQUFBMXQ1650735H48B1AZT3" localSheetId="6" hidden="1">#REF!</definedName>
    <definedName name="BExCXQUFBMXQ1650735H48B1AZT3" localSheetId="9" hidden="1">#REF!</definedName>
    <definedName name="BExCXQUFBMXQ1650735H48B1AZT3" localSheetId="8" hidden="1">#REF!</definedName>
    <definedName name="BExCXQUFBMXQ1650735H48B1AZT3" hidden="1">#REF!</definedName>
    <definedName name="BExCXYSBKJ9SZQD7XS2WUS6SVBJO" localSheetId="7" hidden="1">#REF!</definedName>
    <definedName name="BExCXYSBKJ9SZQD7XS2WUS6SVBJO" localSheetId="12" hidden="1">#REF!</definedName>
    <definedName name="BExCXYSBKJ9SZQD7XS2WUS6SVBJO" localSheetId="10" hidden="1">#REF!</definedName>
    <definedName name="BExCXYSBKJ9SZQD7XS2WUS6SVBJO" localSheetId="0" hidden="1">#REF!</definedName>
    <definedName name="BExCXYSBKJ9SZQD7XS2WUS6SVBJO" localSheetId="6" hidden="1">#REF!</definedName>
    <definedName name="BExCXYSBKJ9SZQD7XS2WUS6SVBJO" localSheetId="9" hidden="1">#REF!</definedName>
    <definedName name="BExCXYSBKJ9SZQD7XS2WUS6SVBJO" localSheetId="8" hidden="1">#REF!</definedName>
    <definedName name="BExCXYSBKJ9SZQD7XS2WUS6SVBJO" hidden="1">#REF!</definedName>
    <definedName name="BExCXZ8DGK5ZE8467LFEHX6JNQHJ" localSheetId="7" hidden="1">#REF!</definedName>
    <definedName name="BExCXZ8DGK5ZE8467LFEHX6JNQHJ" localSheetId="12" hidden="1">#REF!</definedName>
    <definedName name="BExCXZ8DGK5ZE8467LFEHX6JNQHJ" localSheetId="10" hidden="1">#REF!</definedName>
    <definedName name="BExCXZ8DGK5ZE8467LFEHX6JNQHJ" localSheetId="0" hidden="1">#REF!</definedName>
    <definedName name="BExCXZ8DGK5ZE8467LFEHX6JNQHJ" localSheetId="6" hidden="1">#REF!</definedName>
    <definedName name="BExCXZ8DGK5ZE8467LFEHX6JNQHJ" localSheetId="9" hidden="1">#REF!</definedName>
    <definedName name="BExCXZ8DGK5ZE8467LFEHX6JNQHJ" localSheetId="8" hidden="1">#REF!</definedName>
    <definedName name="BExCXZ8DGK5ZE8467LFEHX6JNQHJ" hidden="1">#REF!</definedName>
    <definedName name="BExCY2DQO9VLA77Q7EG3T0XNXX4F" localSheetId="7" hidden="1">#REF!</definedName>
    <definedName name="BExCY2DQO9VLA77Q7EG3T0XNXX4F" localSheetId="12" hidden="1">#REF!</definedName>
    <definedName name="BExCY2DQO9VLA77Q7EG3T0XNXX4F" localSheetId="10" hidden="1">#REF!</definedName>
    <definedName name="BExCY2DQO9VLA77Q7EG3T0XNXX4F" localSheetId="0" hidden="1">#REF!</definedName>
    <definedName name="BExCY2DQO9VLA77Q7EG3T0XNXX4F" localSheetId="6" hidden="1">#REF!</definedName>
    <definedName name="BExCY2DQO9VLA77Q7EG3T0XNXX4F" localSheetId="9" hidden="1">#REF!</definedName>
    <definedName name="BExCY2DQO9VLA77Q7EG3T0XNXX4F" localSheetId="8" hidden="1">#REF!</definedName>
    <definedName name="BExCY2DQO9VLA77Q7EG3T0XNXX4F" hidden="1">#REF!</definedName>
    <definedName name="BExCY5Z7X93Z8XUOEASK50W08S36" localSheetId="7" hidden="1">#REF!</definedName>
    <definedName name="BExCY5Z7X93Z8XUOEASK50W08S36" localSheetId="12" hidden="1">#REF!</definedName>
    <definedName name="BExCY5Z7X93Z8XUOEASK50W08S36" localSheetId="10" hidden="1">#REF!</definedName>
    <definedName name="BExCY5Z7X93Z8XUOEASK50W08S36" localSheetId="0" hidden="1">#REF!</definedName>
    <definedName name="BExCY5Z7X93Z8XUOEASK50W08S36" localSheetId="6" hidden="1">#REF!</definedName>
    <definedName name="BExCY5Z7X93Z8XUOEASK50W08S36" localSheetId="9" hidden="1">#REF!</definedName>
    <definedName name="BExCY5Z7X93Z8XUOEASK50W08S36" localSheetId="8" hidden="1">#REF!</definedName>
    <definedName name="BExCY5Z7X93Z8XUOEASK50W08S36" hidden="1">#REF!</definedName>
    <definedName name="BExCY6VMJ68MX3C981R5Q0BX5791" localSheetId="7" hidden="1">#REF!</definedName>
    <definedName name="BExCY6VMJ68MX3C981R5Q0BX5791" localSheetId="12" hidden="1">#REF!</definedName>
    <definedName name="BExCY6VMJ68MX3C981R5Q0BX5791" localSheetId="10" hidden="1">#REF!</definedName>
    <definedName name="BExCY6VMJ68MX3C981R5Q0BX5791" localSheetId="0" hidden="1">#REF!</definedName>
    <definedName name="BExCY6VMJ68MX3C981R5Q0BX5791" localSheetId="6" hidden="1">#REF!</definedName>
    <definedName name="BExCY6VMJ68MX3C981R5Q0BX5791" localSheetId="9" hidden="1">#REF!</definedName>
    <definedName name="BExCY6VMJ68MX3C981R5Q0BX5791" localSheetId="8" hidden="1">#REF!</definedName>
    <definedName name="BExCY6VMJ68MX3C981R5Q0BX5791" hidden="1">#REF!</definedName>
    <definedName name="BExCYAH2SAZCPW6XCB7V7PMMCAWO" localSheetId="7" hidden="1">#REF!</definedName>
    <definedName name="BExCYAH2SAZCPW6XCB7V7PMMCAWO" localSheetId="12" hidden="1">#REF!</definedName>
    <definedName name="BExCYAH2SAZCPW6XCB7V7PMMCAWO" localSheetId="10" hidden="1">#REF!</definedName>
    <definedName name="BExCYAH2SAZCPW6XCB7V7PMMCAWO" localSheetId="0" hidden="1">#REF!</definedName>
    <definedName name="BExCYAH2SAZCPW6XCB7V7PMMCAWO" localSheetId="6" hidden="1">#REF!</definedName>
    <definedName name="BExCYAH2SAZCPW6XCB7V7PMMCAWO" localSheetId="9" hidden="1">#REF!</definedName>
    <definedName name="BExCYAH2SAZCPW6XCB7V7PMMCAWO" localSheetId="8" hidden="1">#REF!</definedName>
    <definedName name="BExCYAH2SAZCPW6XCB7V7PMMCAWO" hidden="1">#REF!</definedName>
    <definedName name="BExCYDGYM1UGUNTB331L2E4L5F34" localSheetId="7" hidden="1">#REF!</definedName>
    <definedName name="BExCYDGYM1UGUNTB331L2E4L5F34" localSheetId="12" hidden="1">#REF!</definedName>
    <definedName name="BExCYDGYM1UGUNTB331L2E4L5F34" localSheetId="10" hidden="1">#REF!</definedName>
    <definedName name="BExCYDGYM1UGUNTB331L2E4L5F34" localSheetId="0" hidden="1">#REF!</definedName>
    <definedName name="BExCYDGYM1UGUNTB331L2E4L5F34" localSheetId="6" hidden="1">#REF!</definedName>
    <definedName name="BExCYDGYM1UGUNTB331L2E4L5F34" localSheetId="9" hidden="1">#REF!</definedName>
    <definedName name="BExCYDGYM1UGUNTB331L2E4L5F34" localSheetId="8" hidden="1">#REF!</definedName>
    <definedName name="BExCYDGYM1UGUNTB331L2E4L5F34" hidden="1">#REF!</definedName>
    <definedName name="BExCYN7KCKU1F6EXMNPQPTKNOT6A" localSheetId="7" hidden="1">#REF!</definedName>
    <definedName name="BExCYN7KCKU1F6EXMNPQPTKNOT6A" localSheetId="12" hidden="1">#REF!</definedName>
    <definedName name="BExCYN7KCKU1F6EXMNPQPTKNOT6A" localSheetId="10" hidden="1">#REF!</definedName>
    <definedName name="BExCYN7KCKU1F6EXMNPQPTKNOT6A" localSheetId="0" hidden="1">#REF!</definedName>
    <definedName name="BExCYN7KCKU1F6EXMNPQPTKNOT6A" localSheetId="6" hidden="1">#REF!</definedName>
    <definedName name="BExCYN7KCKU1F6EXMNPQPTKNOT6A" localSheetId="9" hidden="1">#REF!</definedName>
    <definedName name="BExCYN7KCKU1F6EXMNPQPTKNOT6A" localSheetId="8" hidden="1">#REF!</definedName>
    <definedName name="BExCYN7KCKU1F6EXMNPQPTKNOT6A" hidden="1">#REF!</definedName>
    <definedName name="BExCYPRC5HJE6N2XQTHCT6NXGP8N" localSheetId="7" hidden="1">#REF!</definedName>
    <definedName name="BExCYPRC5HJE6N2XQTHCT6NXGP8N" localSheetId="12" hidden="1">#REF!</definedName>
    <definedName name="BExCYPRC5HJE6N2XQTHCT6NXGP8N" localSheetId="10" hidden="1">#REF!</definedName>
    <definedName name="BExCYPRC5HJE6N2XQTHCT6NXGP8N" localSheetId="0" hidden="1">#REF!</definedName>
    <definedName name="BExCYPRC5HJE6N2XQTHCT6NXGP8N" localSheetId="6" hidden="1">#REF!</definedName>
    <definedName name="BExCYPRC5HJE6N2XQTHCT6NXGP8N" localSheetId="9" hidden="1">#REF!</definedName>
    <definedName name="BExCYPRC5HJE6N2XQTHCT6NXGP8N" localSheetId="8" hidden="1">#REF!</definedName>
    <definedName name="BExCYPRC5HJE6N2XQTHCT6NXGP8N" hidden="1">#REF!</definedName>
    <definedName name="BExCYQCX9ES8ZWW2L35B12WDNT73" localSheetId="7" hidden="1">#REF!</definedName>
    <definedName name="BExCYQCX9ES8ZWW2L35B12WDNT73" localSheetId="12" hidden="1">#REF!</definedName>
    <definedName name="BExCYQCX9ES8ZWW2L35B12WDNT73" localSheetId="10" hidden="1">#REF!</definedName>
    <definedName name="BExCYQCX9ES8ZWW2L35B12WDNT73" localSheetId="0" hidden="1">#REF!</definedName>
    <definedName name="BExCYQCX9ES8ZWW2L35B12WDNT73" localSheetId="6" hidden="1">#REF!</definedName>
    <definedName name="BExCYQCX9ES8ZWW2L35B12WDNT73" localSheetId="9" hidden="1">#REF!</definedName>
    <definedName name="BExCYQCX9ES8ZWW2L35B12WDNT73" localSheetId="8" hidden="1">#REF!</definedName>
    <definedName name="BExCYQCX9ES8ZWW2L35B12WDNT73" hidden="1">#REF!</definedName>
    <definedName name="BExCYSLQY2CYU7DQ3QI07UGGS6OW" localSheetId="7" hidden="1">#REF!</definedName>
    <definedName name="BExCYSLQY2CYU7DQ3QI07UGGS6OW" localSheetId="12" hidden="1">#REF!</definedName>
    <definedName name="BExCYSLQY2CYU7DQ3QI07UGGS6OW" localSheetId="10" hidden="1">#REF!</definedName>
    <definedName name="BExCYSLQY2CYU7DQ3QI07UGGS6OW" localSheetId="0" hidden="1">#REF!</definedName>
    <definedName name="BExCYSLQY2CYU7DQ3QI07UGGS6OW" localSheetId="6" hidden="1">#REF!</definedName>
    <definedName name="BExCYSLQY2CYU7DQ3QI07UGGS6OW" localSheetId="9" hidden="1">#REF!</definedName>
    <definedName name="BExCYSLQY2CYU7DQ3QI07UGGS6OW" localSheetId="8" hidden="1">#REF!</definedName>
    <definedName name="BExCYSLQY2CYU7DQ3QI07UGGS6OW" hidden="1">#REF!</definedName>
    <definedName name="BExCYUK0I3UEXZNFDW71G6Z6D8XR" localSheetId="7" hidden="1">#REF!</definedName>
    <definedName name="BExCYUK0I3UEXZNFDW71G6Z6D8XR" localSheetId="12" hidden="1">#REF!</definedName>
    <definedName name="BExCYUK0I3UEXZNFDW71G6Z6D8XR" localSheetId="10" hidden="1">#REF!</definedName>
    <definedName name="BExCYUK0I3UEXZNFDW71G6Z6D8XR" localSheetId="0" hidden="1">#REF!</definedName>
    <definedName name="BExCYUK0I3UEXZNFDW71G6Z6D8XR" localSheetId="6" hidden="1">#REF!</definedName>
    <definedName name="BExCYUK0I3UEXZNFDW71G6Z6D8XR" localSheetId="9" hidden="1">#REF!</definedName>
    <definedName name="BExCYUK0I3UEXZNFDW71G6Z6D8XR" localSheetId="8" hidden="1">#REF!</definedName>
    <definedName name="BExCYUK0I3UEXZNFDW71G6Z6D8XR" hidden="1">#REF!</definedName>
    <definedName name="BExCZFZCXMLY5DWESYJ9NGTJYQ8M" localSheetId="7" hidden="1">#REF!</definedName>
    <definedName name="BExCZFZCXMLY5DWESYJ9NGTJYQ8M" localSheetId="12" hidden="1">#REF!</definedName>
    <definedName name="BExCZFZCXMLY5DWESYJ9NGTJYQ8M" localSheetId="10" hidden="1">#REF!</definedName>
    <definedName name="BExCZFZCXMLY5DWESYJ9NGTJYQ8M" localSheetId="0" hidden="1">#REF!</definedName>
    <definedName name="BExCZFZCXMLY5DWESYJ9NGTJYQ8M" localSheetId="6" hidden="1">#REF!</definedName>
    <definedName name="BExCZFZCXMLY5DWESYJ9NGTJYQ8M" localSheetId="9" hidden="1">#REF!</definedName>
    <definedName name="BExCZFZCXMLY5DWESYJ9NGTJYQ8M" localSheetId="8" hidden="1">#REF!</definedName>
    <definedName name="BExCZFZCXMLY5DWESYJ9NGTJYQ8M" hidden="1">#REF!</definedName>
    <definedName name="BExCZJ4P8WS0BDT31WDXI0ROE7D6" localSheetId="7" hidden="1">#REF!</definedName>
    <definedName name="BExCZJ4P8WS0BDT31WDXI0ROE7D6" localSheetId="12" hidden="1">#REF!</definedName>
    <definedName name="BExCZJ4P8WS0BDT31WDXI0ROE7D6" localSheetId="10" hidden="1">#REF!</definedName>
    <definedName name="BExCZJ4P8WS0BDT31WDXI0ROE7D6" localSheetId="0" hidden="1">#REF!</definedName>
    <definedName name="BExCZJ4P8WS0BDT31WDXI0ROE7D6" localSheetId="6" hidden="1">#REF!</definedName>
    <definedName name="BExCZJ4P8WS0BDT31WDXI0ROE7D6" localSheetId="9" hidden="1">#REF!</definedName>
    <definedName name="BExCZJ4P8WS0BDT31WDXI0ROE7D6" localSheetId="8" hidden="1">#REF!</definedName>
    <definedName name="BExCZJ4P8WS0BDT31WDXI0ROE7D6" hidden="1">#REF!</definedName>
    <definedName name="BExCZKH6NI0EE02L995IFVBD1J59" localSheetId="7" hidden="1">#REF!</definedName>
    <definedName name="BExCZKH6NI0EE02L995IFVBD1J59" localSheetId="12" hidden="1">#REF!</definedName>
    <definedName name="BExCZKH6NI0EE02L995IFVBD1J59" localSheetId="10" hidden="1">#REF!</definedName>
    <definedName name="BExCZKH6NI0EE02L995IFVBD1J59" localSheetId="0" hidden="1">#REF!</definedName>
    <definedName name="BExCZKH6NI0EE02L995IFVBD1J59" localSheetId="6" hidden="1">#REF!</definedName>
    <definedName name="BExCZKH6NI0EE02L995IFVBD1J59" localSheetId="9" hidden="1">#REF!</definedName>
    <definedName name="BExCZKH6NI0EE02L995IFVBD1J59" localSheetId="8" hidden="1">#REF!</definedName>
    <definedName name="BExCZKH6NI0EE02L995IFVBD1J59" hidden="1">#REF!</definedName>
    <definedName name="BExCZNRWARGGHWLSC1PEDZFLF3JV" localSheetId="7" hidden="1">#REF!</definedName>
    <definedName name="BExCZNRWARGGHWLSC1PEDZFLF3JV" localSheetId="12" hidden="1">#REF!</definedName>
    <definedName name="BExCZNRWARGGHWLSC1PEDZFLF3JV" localSheetId="10" hidden="1">#REF!</definedName>
    <definedName name="BExCZNRWARGGHWLSC1PEDZFLF3JV" localSheetId="0" hidden="1">#REF!</definedName>
    <definedName name="BExCZNRWARGGHWLSC1PEDZFLF3JV" localSheetId="6" hidden="1">#REF!</definedName>
    <definedName name="BExCZNRWARGGHWLSC1PEDZFLF3JV" localSheetId="9" hidden="1">#REF!</definedName>
    <definedName name="BExCZNRWARGGHWLSC1PEDZFLF3JV" localSheetId="8" hidden="1">#REF!</definedName>
    <definedName name="BExCZNRWARGGHWLSC1PEDZFLF3JV" hidden="1">#REF!</definedName>
    <definedName name="BExCZP9TBB61HISZ2U5QMQSO2LBE" localSheetId="7" hidden="1">#REF!</definedName>
    <definedName name="BExCZP9TBB61HISZ2U5QMQSO2LBE" localSheetId="12" hidden="1">#REF!</definedName>
    <definedName name="BExCZP9TBB61HISZ2U5QMQSO2LBE" localSheetId="10" hidden="1">#REF!</definedName>
    <definedName name="BExCZP9TBB61HISZ2U5QMQSO2LBE" localSheetId="0" hidden="1">#REF!</definedName>
    <definedName name="BExCZP9TBB61HISZ2U5QMQSO2LBE" localSheetId="6" hidden="1">#REF!</definedName>
    <definedName name="BExCZP9TBB61HISZ2U5QMQSO2LBE" localSheetId="9" hidden="1">#REF!</definedName>
    <definedName name="BExCZP9TBB61HISZ2U5QMQSO2LBE" localSheetId="8" hidden="1">#REF!</definedName>
    <definedName name="BExCZP9TBB61HISZ2U5QMQSO2LBE" hidden="1">#REF!</definedName>
    <definedName name="BExCZUD9FEOJBKDJ51Z3JON9LKJ8" localSheetId="7" hidden="1">#REF!</definedName>
    <definedName name="BExCZUD9FEOJBKDJ51Z3JON9LKJ8" localSheetId="12" hidden="1">#REF!</definedName>
    <definedName name="BExCZUD9FEOJBKDJ51Z3JON9LKJ8" localSheetId="10" hidden="1">#REF!</definedName>
    <definedName name="BExCZUD9FEOJBKDJ51Z3JON9LKJ8" localSheetId="0" hidden="1">#REF!</definedName>
    <definedName name="BExCZUD9FEOJBKDJ51Z3JON9LKJ8" localSheetId="6" hidden="1">#REF!</definedName>
    <definedName name="BExCZUD9FEOJBKDJ51Z3JON9LKJ8" localSheetId="9" hidden="1">#REF!</definedName>
    <definedName name="BExCZUD9FEOJBKDJ51Z3JON9LKJ8" localSheetId="8" hidden="1">#REF!</definedName>
    <definedName name="BExCZUD9FEOJBKDJ51Z3JON9LKJ8" hidden="1">#REF!</definedName>
    <definedName name="BExD0AUOVQT3UL53T2KUVJNGD0QF" localSheetId="7" hidden="1">#REF!</definedName>
    <definedName name="BExD0AUOVQT3UL53T2KUVJNGD0QF" localSheetId="12" hidden="1">#REF!</definedName>
    <definedName name="BExD0AUOVQT3UL53T2KUVJNGD0QF" localSheetId="10" hidden="1">#REF!</definedName>
    <definedName name="BExD0AUOVQT3UL53T2KUVJNGD0QF" localSheetId="0" hidden="1">#REF!</definedName>
    <definedName name="BExD0AUOVQT3UL53T2KUVJNGD0QF" localSheetId="6" hidden="1">#REF!</definedName>
    <definedName name="BExD0AUOVQT3UL53T2KUVJNGD0QF" localSheetId="9" hidden="1">#REF!</definedName>
    <definedName name="BExD0AUOVQT3UL53T2KUVJNGD0QF" localSheetId="8" hidden="1">#REF!</definedName>
    <definedName name="BExD0AUOVQT3UL53T2KUVJNGD0QF" hidden="1">#REF!</definedName>
    <definedName name="BExD0HALIN0JR4JTPGDEVAEE5EX5" localSheetId="7" hidden="1">#REF!</definedName>
    <definedName name="BExD0HALIN0JR4JTPGDEVAEE5EX5" localSheetId="12" hidden="1">#REF!</definedName>
    <definedName name="BExD0HALIN0JR4JTPGDEVAEE5EX5" localSheetId="10" hidden="1">#REF!</definedName>
    <definedName name="BExD0HALIN0JR4JTPGDEVAEE5EX5" localSheetId="0" hidden="1">#REF!</definedName>
    <definedName name="BExD0HALIN0JR4JTPGDEVAEE5EX5" localSheetId="6" hidden="1">#REF!</definedName>
    <definedName name="BExD0HALIN0JR4JTPGDEVAEE5EX5" localSheetId="9" hidden="1">#REF!</definedName>
    <definedName name="BExD0HALIN0JR4JTPGDEVAEE5EX5" localSheetId="8" hidden="1">#REF!</definedName>
    <definedName name="BExD0HALIN0JR4JTPGDEVAEE5EX5" hidden="1">#REF!</definedName>
    <definedName name="BExD0LCCDPG16YLY5WQSZF1XI5DA" localSheetId="7" hidden="1">#REF!</definedName>
    <definedName name="BExD0LCCDPG16YLY5WQSZF1XI5DA" localSheetId="12" hidden="1">#REF!</definedName>
    <definedName name="BExD0LCCDPG16YLY5WQSZF1XI5DA" localSheetId="10" hidden="1">#REF!</definedName>
    <definedName name="BExD0LCCDPG16YLY5WQSZF1XI5DA" localSheetId="0" hidden="1">#REF!</definedName>
    <definedName name="BExD0LCCDPG16YLY5WQSZF1XI5DA" localSheetId="6" hidden="1">#REF!</definedName>
    <definedName name="BExD0LCCDPG16YLY5WQSZF1XI5DA" localSheetId="9" hidden="1">#REF!</definedName>
    <definedName name="BExD0LCCDPG16YLY5WQSZF1XI5DA" localSheetId="8" hidden="1">#REF!</definedName>
    <definedName name="BExD0LCCDPG16YLY5WQSZF1XI5DA" hidden="1">#REF!</definedName>
    <definedName name="BExD0RMWSB4TRECEHTH6NN4K9DFZ" localSheetId="7" hidden="1">#REF!</definedName>
    <definedName name="BExD0RMWSB4TRECEHTH6NN4K9DFZ" localSheetId="12" hidden="1">#REF!</definedName>
    <definedName name="BExD0RMWSB4TRECEHTH6NN4K9DFZ" localSheetId="10" hidden="1">#REF!</definedName>
    <definedName name="BExD0RMWSB4TRECEHTH6NN4K9DFZ" localSheetId="0" hidden="1">#REF!</definedName>
    <definedName name="BExD0RMWSB4TRECEHTH6NN4K9DFZ" localSheetId="6" hidden="1">#REF!</definedName>
    <definedName name="BExD0RMWSB4TRECEHTH6NN4K9DFZ" localSheetId="9" hidden="1">#REF!</definedName>
    <definedName name="BExD0RMWSB4TRECEHTH6NN4K9DFZ" localSheetId="8" hidden="1">#REF!</definedName>
    <definedName name="BExD0RMWSB4TRECEHTH6NN4K9DFZ" hidden="1">#REF!</definedName>
    <definedName name="BExD0U6KG10QGVDI1XSHK0J10A2V" localSheetId="7" hidden="1">#REF!</definedName>
    <definedName name="BExD0U6KG10QGVDI1XSHK0J10A2V" localSheetId="12" hidden="1">#REF!</definedName>
    <definedName name="BExD0U6KG10QGVDI1XSHK0J10A2V" localSheetId="10" hidden="1">#REF!</definedName>
    <definedName name="BExD0U6KG10QGVDI1XSHK0J10A2V" localSheetId="0" hidden="1">#REF!</definedName>
    <definedName name="BExD0U6KG10QGVDI1XSHK0J10A2V" localSheetId="6" hidden="1">#REF!</definedName>
    <definedName name="BExD0U6KG10QGVDI1XSHK0J10A2V" localSheetId="9" hidden="1">#REF!</definedName>
    <definedName name="BExD0U6KG10QGVDI1XSHK0J10A2V" localSheetId="8" hidden="1">#REF!</definedName>
    <definedName name="BExD0U6KG10QGVDI1XSHK0J10A2V" hidden="1">#REF!</definedName>
    <definedName name="BExD0WQ6EQ2G82IAJI3FDQKGZH18" localSheetId="7" hidden="1">#REF!</definedName>
    <definedName name="BExD0WQ6EQ2G82IAJI3FDQKGZH18" localSheetId="12" hidden="1">#REF!</definedName>
    <definedName name="BExD0WQ6EQ2G82IAJI3FDQKGZH18" localSheetId="10" hidden="1">#REF!</definedName>
    <definedName name="BExD0WQ6EQ2G82IAJI3FDQKGZH18" localSheetId="0" hidden="1">#REF!</definedName>
    <definedName name="BExD0WQ6EQ2G82IAJI3FDQKGZH18" localSheetId="6" hidden="1">#REF!</definedName>
    <definedName name="BExD0WQ6EQ2G82IAJI3FDQKGZH18" localSheetId="9" hidden="1">#REF!</definedName>
    <definedName name="BExD0WQ6EQ2G82IAJI3FDQKGZH18" localSheetId="8" hidden="1">#REF!</definedName>
    <definedName name="BExD0WQ6EQ2G82IAJI3FDQKGZH18" hidden="1">#REF!</definedName>
    <definedName name="BExD13RUIBGRXDL4QDZ305UKUR12" localSheetId="7" hidden="1">#REF!</definedName>
    <definedName name="BExD13RUIBGRXDL4QDZ305UKUR12" localSheetId="12" hidden="1">#REF!</definedName>
    <definedName name="BExD13RUIBGRXDL4QDZ305UKUR12" localSheetId="10" hidden="1">#REF!</definedName>
    <definedName name="BExD13RUIBGRXDL4QDZ305UKUR12" localSheetId="0" hidden="1">#REF!</definedName>
    <definedName name="BExD13RUIBGRXDL4QDZ305UKUR12" localSheetId="6" hidden="1">#REF!</definedName>
    <definedName name="BExD13RUIBGRXDL4QDZ305UKUR12" localSheetId="9" hidden="1">#REF!</definedName>
    <definedName name="BExD13RUIBGRXDL4QDZ305UKUR12" localSheetId="8" hidden="1">#REF!</definedName>
    <definedName name="BExD13RUIBGRXDL4QDZ305UKUR12" hidden="1">#REF!</definedName>
    <definedName name="BExD14DETV5R4OOTMAXD5NAKWRO3" localSheetId="7" hidden="1">#REF!</definedName>
    <definedName name="BExD14DETV5R4OOTMAXD5NAKWRO3" localSheetId="12" hidden="1">#REF!</definedName>
    <definedName name="BExD14DETV5R4OOTMAXD5NAKWRO3" localSheetId="10" hidden="1">#REF!</definedName>
    <definedName name="BExD14DETV5R4OOTMAXD5NAKWRO3" localSheetId="0" hidden="1">#REF!</definedName>
    <definedName name="BExD14DETV5R4OOTMAXD5NAKWRO3" localSheetId="6" hidden="1">#REF!</definedName>
    <definedName name="BExD14DETV5R4OOTMAXD5NAKWRO3" localSheetId="9" hidden="1">#REF!</definedName>
    <definedName name="BExD14DETV5R4OOTMAXD5NAKWRO3" localSheetId="8" hidden="1">#REF!</definedName>
    <definedName name="BExD14DETV5R4OOTMAXD5NAKWRO3" hidden="1">#REF!</definedName>
    <definedName name="BExD1MI40YRCBI7KT4S9YHQJUO06" localSheetId="7" hidden="1">#REF!</definedName>
    <definedName name="BExD1MI40YRCBI7KT4S9YHQJUO06" localSheetId="12" hidden="1">#REF!</definedName>
    <definedName name="BExD1MI40YRCBI7KT4S9YHQJUO06" localSheetId="10" hidden="1">#REF!</definedName>
    <definedName name="BExD1MI40YRCBI7KT4S9YHQJUO06" localSheetId="0" hidden="1">#REF!</definedName>
    <definedName name="BExD1MI40YRCBI7KT4S9YHQJUO06" localSheetId="6" hidden="1">#REF!</definedName>
    <definedName name="BExD1MI40YRCBI7KT4S9YHQJUO06" localSheetId="9" hidden="1">#REF!</definedName>
    <definedName name="BExD1MI40YRCBI7KT4S9YHQJUO06" localSheetId="8" hidden="1">#REF!</definedName>
    <definedName name="BExD1MI40YRCBI7KT4S9YHQJUO06" hidden="1">#REF!</definedName>
    <definedName name="BExD1OAU9OXQAZA4D70HP72CU6GB" localSheetId="7" hidden="1">#REF!</definedName>
    <definedName name="BExD1OAU9OXQAZA4D70HP72CU6GB" localSheetId="12" hidden="1">#REF!</definedName>
    <definedName name="BExD1OAU9OXQAZA4D70HP72CU6GB" localSheetId="10" hidden="1">#REF!</definedName>
    <definedName name="BExD1OAU9OXQAZA4D70HP72CU6GB" localSheetId="0" hidden="1">#REF!</definedName>
    <definedName name="BExD1OAU9OXQAZA4D70HP72CU6GB" localSheetId="6" hidden="1">#REF!</definedName>
    <definedName name="BExD1OAU9OXQAZA4D70HP72CU6GB" localSheetId="9" hidden="1">#REF!</definedName>
    <definedName name="BExD1OAU9OXQAZA4D70HP72CU6GB" localSheetId="8" hidden="1">#REF!</definedName>
    <definedName name="BExD1OAU9OXQAZA4D70HP72CU6GB" hidden="1">#REF!</definedName>
    <definedName name="BExD1T8WPV0G6YOX7WMAIZD8XNBK" localSheetId="7" hidden="1">#REF!</definedName>
    <definedName name="BExD1T8WPV0G6YOX7WMAIZD8XNBK" localSheetId="12" hidden="1">#REF!</definedName>
    <definedName name="BExD1T8WPV0G6YOX7WMAIZD8XNBK" localSheetId="10" hidden="1">#REF!</definedName>
    <definedName name="BExD1T8WPV0G6YOX7WMAIZD8XNBK" localSheetId="0" hidden="1">#REF!</definedName>
    <definedName name="BExD1T8WPV0G6YOX7WMAIZD8XNBK" localSheetId="6" hidden="1">#REF!</definedName>
    <definedName name="BExD1T8WPV0G6YOX7WMAIZD8XNBK" localSheetId="9" hidden="1">#REF!</definedName>
    <definedName name="BExD1T8WPV0G6YOX7WMAIZD8XNBK" localSheetId="8" hidden="1">#REF!</definedName>
    <definedName name="BExD1T8WPV0G6YOX7WMAIZD8XNBK" hidden="1">#REF!</definedName>
    <definedName name="BExD1Y1JV61416YA1XRQHKWPZIE7" localSheetId="7" hidden="1">#REF!</definedName>
    <definedName name="BExD1Y1JV61416YA1XRQHKWPZIE7" localSheetId="12" hidden="1">#REF!</definedName>
    <definedName name="BExD1Y1JV61416YA1XRQHKWPZIE7" localSheetId="10" hidden="1">#REF!</definedName>
    <definedName name="BExD1Y1JV61416YA1XRQHKWPZIE7" localSheetId="0" hidden="1">#REF!</definedName>
    <definedName name="BExD1Y1JV61416YA1XRQHKWPZIE7" localSheetId="6" hidden="1">#REF!</definedName>
    <definedName name="BExD1Y1JV61416YA1XRQHKWPZIE7" localSheetId="9" hidden="1">#REF!</definedName>
    <definedName name="BExD1Y1JV61416YA1XRQHKWPZIE7" localSheetId="8" hidden="1">#REF!</definedName>
    <definedName name="BExD1Y1JV61416YA1XRQHKWPZIE7" hidden="1">#REF!</definedName>
    <definedName name="BExD2CFHIRMBKN5KXE5QP4XXEWFS" localSheetId="7" hidden="1">#REF!</definedName>
    <definedName name="BExD2CFHIRMBKN5KXE5QP4XXEWFS" localSheetId="12" hidden="1">#REF!</definedName>
    <definedName name="BExD2CFHIRMBKN5KXE5QP4XXEWFS" localSheetId="10" hidden="1">#REF!</definedName>
    <definedName name="BExD2CFHIRMBKN5KXE5QP4XXEWFS" localSheetId="0" hidden="1">#REF!</definedName>
    <definedName name="BExD2CFHIRMBKN5KXE5QP4XXEWFS" localSheetId="6" hidden="1">#REF!</definedName>
    <definedName name="BExD2CFHIRMBKN5KXE5QP4XXEWFS" localSheetId="9" hidden="1">#REF!</definedName>
    <definedName name="BExD2CFHIRMBKN5KXE5QP4XXEWFS" localSheetId="8" hidden="1">#REF!</definedName>
    <definedName name="BExD2CFHIRMBKN5KXE5QP4XXEWFS" hidden="1">#REF!</definedName>
    <definedName name="BExD2DMHH1HWXQ9W0YYMDP8AAX8Q" localSheetId="7" hidden="1">#REF!</definedName>
    <definedName name="BExD2DMHH1HWXQ9W0YYMDP8AAX8Q" localSheetId="12" hidden="1">#REF!</definedName>
    <definedName name="BExD2DMHH1HWXQ9W0YYMDP8AAX8Q" localSheetId="10" hidden="1">#REF!</definedName>
    <definedName name="BExD2DMHH1HWXQ9W0YYMDP8AAX8Q" localSheetId="0" hidden="1">#REF!</definedName>
    <definedName name="BExD2DMHH1HWXQ9W0YYMDP8AAX8Q" localSheetId="6" hidden="1">#REF!</definedName>
    <definedName name="BExD2DMHH1HWXQ9W0YYMDP8AAX8Q" localSheetId="9" hidden="1">#REF!</definedName>
    <definedName name="BExD2DMHH1HWXQ9W0YYMDP8AAX8Q" localSheetId="8" hidden="1">#REF!</definedName>
    <definedName name="BExD2DMHH1HWXQ9W0YYMDP8AAX8Q" hidden="1">#REF!</definedName>
    <definedName name="BExD2HTPC7IWBAU6OSQ67MQA8BYZ" localSheetId="7" hidden="1">#REF!</definedName>
    <definedName name="BExD2HTPC7IWBAU6OSQ67MQA8BYZ" localSheetId="12" hidden="1">#REF!</definedName>
    <definedName name="BExD2HTPC7IWBAU6OSQ67MQA8BYZ" localSheetId="10" hidden="1">#REF!</definedName>
    <definedName name="BExD2HTPC7IWBAU6OSQ67MQA8BYZ" localSheetId="0" hidden="1">#REF!</definedName>
    <definedName name="BExD2HTPC7IWBAU6OSQ67MQA8BYZ" localSheetId="6" hidden="1">#REF!</definedName>
    <definedName name="BExD2HTPC7IWBAU6OSQ67MQA8BYZ" localSheetId="9" hidden="1">#REF!</definedName>
    <definedName name="BExD2HTPC7IWBAU6OSQ67MQA8BYZ" localSheetId="8" hidden="1">#REF!</definedName>
    <definedName name="BExD2HTPC7IWBAU6OSQ67MQA8BYZ" hidden="1">#REF!</definedName>
    <definedName name="BExD2PWTVQ2CXNG6B7UDL8FIMXBH" localSheetId="7" hidden="1">#REF!</definedName>
    <definedName name="BExD2PWTVQ2CXNG6B7UDL8FIMXBH" localSheetId="12" hidden="1">#REF!</definedName>
    <definedName name="BExD2PWTVQ2CXNG6B7UDL8FIMXBH" localSheetId="10" hidden="1">#REF!</definedName>
    <definedName name="BExD2PWTVQ2CXNG6B7UDL8FIMXBH" localSheetId="0" hidden="1">#REF!</definedName>
    <definedName name="BExD2PWTVQ2CXNG6B7UDL8FIMXBH" localSheetId="6" hidden="1">#REF!</definedName>
    <definedName name="BExD2PWTVQ2CXNG6B7UDL8FIMXBH" localSheetId="9" hidden="1">#REF!</definedName>
    <definedName name="BExD2PWTVQ2CXNG6B7UDL8FIMXBH" localSheetId="8" hidden="1">#REF!</definedName>
    <definedName name="BExD2PWTVQ2CXNG6B7UDL8FIMXBH" hidden="1">#REF!</definedName>
    <definedName name="BExD2X9AQ03EX1AVVX44CXLXRPTI" localSheetId="7" hidden="1">#REF!</definedName>
    <definedName name="BExD2X9AQ03EX1AVVX44CXLXRPTI" localSheetId="12" hidden="1">#REF!</definedName>
    <definedName name="BExD2X9AQ03EX1AVVX44CXLXRPTI" localSheetId="10" hidden="1">#REF!</definedName>
    <definedName name="BExD2X9AQ03EX1AVVX44CXLXRPTI" localSheetId="0" hidden="1">#REF!</definedName>
    <definedName name="BExD2X9AQ03EX1AVVX44CXLXRPTI" localSheetId="6" hidden="1">#REF!</definedName>
    <definedName name="BExD2X9AQ03EX1AVVX44CXLXRPTI" localSheetId="9" hidden="1">#REF!</definedName>
    <definedName name="BExD2X9AQ03EX1AVVX44CXLXRPTI" localSheetId="8" hidden="1">#REF!</definedName>
    <definedName name="BExD2X9AQ03EX1AVVX44CXLXRPTI" hidden="1">#REF!</definedName>
    <definedName name="BExD2ZNL9MWJOEL2575KJZBDP2A6" localSheetId="7" hidden="1">#REF!</definedName>
    <definedName name="BExD2ZNL9MWJOEL2575KJZBDP2A6" localSheetId="12" hidden="1">#REF!</definedName>
    <definedName name="BExD2ZNL9MWJOEL2575KJZBDP2A6" localSheetId="10" hidden="1">#REF!</definedName>
    <definedName name="BExD2ZNL9MWJOEL2575KJZBDP2A6" localSheetId="0" hidden="1">#REF!</definedName>
    <definedName name="BExD2ZNL9MWJOEL2575KJZBDP2A6" localSheetId="6" hidden="1">#REF!</definedName>
    <definedName name="BExD2ZNL9MWJOEL2575KJZBDP2A6" localSheetId="9" hidden="1">#REF!</definedName>
    <definedName name="BExD2ZNL9MWJOEL2575KJZBDP2A6" localSheetId="8" hidden="1">#REF!</definedName>
    <definedName name="BExD2ZNL9MWJOEL2575KJZBDP2A6" hidden="1">#REF!</definedName>
    <definedName name="BExD34G79JRMB8BZRVN81P1H9MSB" localSheetId="7" hidden="1">#REF!</definedName>
    <definedName name="BExD34G79JRMB8BZRVN81P1H9MSB" localSheetId="12" hidden="1">#REF!</definedName>
    <definedName name="BExD34G79JRMB8BZRVN81P1H9MSB" localSheetId="10" hidden="1">#REF!</definedName>
    <definedName name="BExD34G79JRMB8BZRVN81P1H9MSB" localSheetId="0" hidden="1">#REF!</definedName>
    <definedName name="BExD34G79JRMB8BZRVN81P1H9MSB" localSheetId="6" hidden="1">#REF!</definedName>
    <definedName name="BExD34G79JRMB8BZRVN81P1H9MSB" localSheetId="9" hidden="1">#REF!</definedName>
    <definedName name="BExD34G79JRMB8BZRVN81P1H9MSB" localSheetId="8" hidden="1">#REF!</definedName>
    <definedName name="BExD34G79JRMB8BZRVN81P1H9MSB" hidden="1">#REF!</definedName>
    <definedName name="BExD35CL2NULPPEHAM954ETQIJA2" localSheetId="7" hidden="1">#REF!</definedName>
    <definedName name="BExD35CL2NULPPEHAM954ETQIJA2" localSheetId="12" hidden="1">#REF!</definedName>
    <definedName name="BExD35CL2NULPPEHAM954ETQIJA2" localSheetId="10" hidden="1">#REF!</definedName>
    <definedName name="BExD35CL2NULPPEHAM954ETQIJA2" localSheetId="0" hidden="1">#REF!</definedName>
    <definedName name="BExD35CL2NULPPEHAM954ETQIJA2" localSheetId="6" hidden="1">#REF!</definedName>
    <definedName name="BExD35CL2NULPPEHAM954ETQIJA2" localSheetId="9" hidden="1">#REF!</definedName>
    <definedName name="BExD35CL2NULPPEHAM954ETQIJA2" localSheetId="8" hidden="1">#REF!</definedName>
    <definedName name="BExD35CL2NULPPEHAM954ETQIJA2" hidden="1">#REF!</definedName>
    <definedName name="BExD363H2VGFIQUCE6LS4AC5J0ZT" localSheetId="7" hidden="1">#REF!</definedName>
    <definedName name="BExD363H2VGFIQUCE6LS4AC5J0ZT" localSheetId="12" hidden="1">#REF!</definedName>
    <definedName name="BExD363H2VGFIQUCE6LS4AC5J0ZT" localSheetId="10" hidden="1">#REF!</definedName>
    <definedName name="BExD363H2VGFIQUCE6LS4AC5J0ZT" localSheetId="0" hidden="1">#REF!</definedName>
    <definedName name="BExD363H2VGFIQUCE6LS4AC5J0ZT" localSheetId="6" hidden="1">#REF!</definedName>
    <definedName name="BExD363H2VGFIQUCE6LS4AC5J0ZT" localSheetId="9" hidden="1">#REF!</definedName>
    <definedName name="BExD363H2VGFIQUCE6LS4AC5J0ZT" localSheetId="8" hidden="1">#REF!</definedName>
    <definedName name="BExD363H2VGFIQUCE6LS4AC5J0ZT" hidden="1">#REF!</definedName>
    <definedName name="BExD3A588E939V61P1XEW0FI5Q0S" localSheetId="7" hidden="1">#REF!</definedName>
    <definedName name="BExD3A588E939V61P1XEW0FI5Q0S" localSheetId="12" hidden="1">#REF!</definedName>
    <definedName name="BExD3A588E939V61P1XEW0FI5Q0S" localSheetId="10" hidden="1">#REF!</definedName>
    <definedName name="BExD3A588E939V61P1XEW0FI5Q0S" localSheetId="0" hidden="1">#REF!</definedName>
    <definedName name="BExD3A588E939V61P1XEW0FI5Q0S" localSheetId="6" hidden="1">#REF!</definedName>
    <definedName name="BExD3A588E939V61P1XEW0FI5Q0S" localSheetId="9" hidden="1">#REF!</definedName>
    <definedName name="BExD3A588E939V61P1XEW0FI5Q0S" localSheetId="8" hidden="1">#REF!</definedName>
    <definedName name="BExD3A588E939V61P1XEW0FI5Q0S" hidden="1">#REF!</definedName>
    <definedName name="BExD3CJJDKVR9M18XI3WDZH80WL6" localSheetId="7" hidden="1">#REF!</definedName>
    <definedName name="BExD3CJJDKVR9M18XI3WDZH80WL6" localSheetId="12" hidden="1">#REF!</definedName>
    <definedName name="BExD3CJJDKVR9M18XI3WDZH80WL6" localSheetId="10" hidden="1">#REF!</definedName>
    <definedName name="BExD3CJJDKVR9M18XI3WDZH80WL6" localSheetId="0" hidden="1">#REF!</definedName>
    <definedName name="BExD3CJJDKVR9M18XI3WDZH80WL6" localSheetId="6" hidden="1">#REF!</definedName>
    <definedName name="BExD3CJJDKVR9M18XI3WDZH80WL6" localSheetId="9" hidden="1">#REF!</definedName>
    <definedName name="BExD3CJJDKVR9M18XI3WDZH80WL6" localSheetId="8" hidden="1">#REF!</definedName>
    <definedName name="BExD3CJJDKVR9M18XI3WDZH80WL6" hidden="1">#REF!</definedName>
    <definedName name="BExD3ESD9WYJIB3TRDPJ1CKXRAVL" localSheetId="7" hidden="1">#REF!</definedName>
    <definedName name="BExD3ESD9WYJIB3TRDPJ1CKXRAVL" localSheetId="12" hidden="1">#REF!</definedName>
    <definedName name="BExD3ESD9WYJIB3TRDPJ1CKXRAVL" localSheetId="10" hidden="1">#REF!</definedName>
    <definedName name="BExD3ESD9WYJIB3TRDPJ1CKXRAVL" localSheetId="0" hidden="1">#REF!</definedName>
    <definedName name="BExD3ESD9WYJIB3TRDPJ1CKXRAVL" localSheetId="6" hidden="1">#REF!</definedName>
    <definedName name="BExD3ESD9WYJIB3TRDPJ1CKXRAVL" localSheetId="9" hidden="1">#REF!</definedName>
    <definedName name="BExD3ESD9WYJIB3TRDPJ1CKXRAVL" localSheetId="8" hidden="1">#REF!</definedName>
    <definedName name="BExD3ESD9WYJIB3TRDPJ1CKXRAVL" hidden="1">#REF!</definedName>
    <definedName name="BExD3F368X5S25MWSUNIV57RDB57" localSheetId="7" hidden="1">#REF!</definedName>
    <definedName name="BExD3F368X5S25MWSUNIV57RDB57" localSheetId="12" hidden="1">#REF!</definedName>
    <definedName name="BExD3F368X5S25MWSUNIV57RDB57" localSheetId="10" hidden="1">#REF!</definedName>
    <definedName name="BExD3F368X5S25MWSUNIV57RDB57" localSheetId="0" hidden="1">#REF!</definedName>
    <definedName name="BExD3F368X5S25MWSUNIV57RDB57" localSheetId="6" hidden="1">#REF!</definedName>
    <definedName name="BExD3F368X5S25MWSUNIV57RDB57" localSheetId="9" hidden="1">#REF!</definedName>
    <definedName name="BExD3F368X5S25MWSUNIV57RDB57" localSheetId="8" hidden="1">#REF!</definedName>
    <definedName name="BExD3F368X5S25MWSUNIV57RDB57" hidden="1">#REF!</definedName>
    <definedName name="BExD3I8JTNF4LTMFY6GRVDJ6VLGG" localSheetId="7" hidden="1">#REF!</definedName>
    <definedName name="BExD3I8JTNF4LTMFY6GRVDJ6VLGG" localSheetId="12" hidden="1">#REF!</definedName>
    <definedName name="BExD3I8JTNF4LTMFY6GRVDJ6VLGG" localSheetId="10" hidden="1">#REF!</definedName>
    <definedName name="BExD3I8JTNF4LTMFY6GRVDJ6VLGG" localSheetId="0" hidden="1">#REF!</definedName>
    <definedName name="BExD3I8JTNF4LTMFY6GRVDJ6VLGG" localSheetId="6" hidden="1">#REF!</definedName>
    <definedName name="BExD3I8JTNF4LTMFY6GRVDJ6VLGG" localSheetId="9" hidden="1">#REF!</definedName>
    <definedName name="BExD3I8JTNF4LTMFY6GRVDJ6VLGG" localSheetId="8" hidden="1">#REF!</definedName>
    <definedName name="BExD3I8JTNF4LTMFY6GRVDJ6VLGG" hidden="1">#REF!</definedName>
    <definedName name="BExD3IJ5IT335SOSNV9L85WKAOSI" localSheetId="7" hidden="1">#REF!</definedName>
    <definedName name="BExD3IJ5IT335SOSNV9L85WKAOSI" localSheetId="12" hidden="1">#REF!</definedName>
    <definedName name="BExD3IJ5IT335SOSNV9L85WKAOSI" localSheetId="10" hidden="1">#REF!</definedName>
    <definedName name="BExD3IJ5IT335SOSNV9L85WKAOSI" localSheetId="0" hidden="1">#REF!</definedName>
    <definedName name="BExD3IJ5IT335SOSNV9L85WKAOSI" localSheetId="6" hidden="1">#REF!</definedName>
    <definedName name="BExD3IJ5IT335SOSNV9L85WKAOSI" localSheetId="9" hidden="1">#REF!</definedName>
    <definedName name="BExD3IJ5IT335SOSNV9L85WKAOSI" localSheetId="8" hidden="1">#REF!</definedName>
    <definedName name="BExD3IJ5IT335SOSNV9L85WKAOSI" hidden="1">#REF!</definedName>
    <definedName name="BExD3KBVUY57GMMQTOFEU6S6G1AY" localSheetId="7" hidden="1">#REF!</definedName>
    <definedName name="BExD3KBVUY57GMMQTOFEU6S6G1AY" localSheetId="12" hidden="1">#REF!</definedName>
    <definedName name="BExD3KBVUY57GMMQTOFEU6S6G1AY" localSheetId="10" hidden="1">#REF!</definedName>
    <definedName name="BExD3KBVUY57GMMQTOFEU6S6G1AY" localSheetId="0" hidden="1">#REF!</definedName>
    <definedName name="BExD3KBVUY57GMMQTOFEU6S6G1AY" localSheetId="6" hidden="1">#REF!</definedName>
    <definedName name="BExD3KBVUY57GMMQTOFEU6S6G1AY" localSheetId="9" hidden="1">#REF!</definedName>
    <definedName name="BExD3KBVUY57GMMQTOFEU6S6G1AY" localSheetId="8" hidden="1">#REF!</definedName>
    <definedName name="BExD3KBVUY57GMMQTOFEU6S6G1AY" hidden="1">#REF!</definedName>
    <definedName name="BExD3NMR7AW2Z6V8SC79VQR37NA6" localSheetId="7" hidden="1">#REF!</definedName>
    <definedName name="BExD3NMR7AW2Z6V8SC79VQR37NA6" localSheetId="12" hidden="1">#REF!</definedName>
    <definedName name="BExD3NMR7AW2Z6V8SC79VQR37NA6" localSheetId="10" hidden="1">#REF!</definedName>
    <definedName name="BExD3NMR7AW2Z6V8SC79VQR37NA6" localSheetId="0" hidden="1">#REF!</definedName>
    <definedName name="BExD3NMR7AW2Z6V8SC79VQR37NA6" localSheetId="6" hidden="1">#REF!</definedName>
    <definedName name="BExD3NMR7AW2Z6V8SC79VQR37NA6" localSheetId="9" hidden="1">#REF!</definedName>
    <definedName name="BExD3NMR7AW2Z6V8SC79VQR37NA6" localSheetId="8" hidden="1">#REF!</definedName>
    <definedName name="BExD3NMR7AW2Z6V8SC79VQR37NA6" hidden="1">#REF!</definedName>
    <definedName name="BExD3QXA2UQ2W4N7NYLUEOG40BZB" localSheetId="7" hidden="1">#REF!</definedName>
    <definedName name="BExD3QXA2UQ2W4N7NYLUEOG40BZB" localSheetId="12" hidden="1">#REF!</definedName>
    <definedName name="BExD3QXA2UQ2W4N7NYLUEOG40BZB" localSheetId="10" hidden="1">#REF!</definedName>
    <definedName name="BExD3QXA2UQ2W4N7NYLUEOG40BZB" localSheetId="0" hidden="1">#REF!</definedName>
    <definedName name="BExD3QXA2UQ2W4N7NYLUEOG40BZB" localSheetId="6" hidden="1">#REF!</definedName>
    <definedName name="BExD3QXA2UQ2W4N7NYLUEOG40BZB" localSheetId="9" hidden="1">#REF!</definedName>
    <definedName name="BExD3QXA2UQ2W4N7NYLUEOG40BZB" localSheetId="8" hidden="1">#REF!</definedName>
    <definedName name="BExD3QXA2UQ2W4N7NYLUEOG40BZB" hidden="1">#REF!</definedName>
    <definedName name="BExD3U2N041TEJ7GCN005UTPHNXY" localSheetId="7" hidden="1">#REF!</definedName>
    <definedName name="BExD3U2N041TEJ7GCN005UTPHNXY" localSheetId="12" hidden="1">#REF!</definedName>
    <definedName name="BExD3U2N041TEJ7GCN005UTPHNXY" localSheetId="10" hidden="1">#REF!</definedName>
    <definedName name="BExD3U2N041TEJ7GCN005UTPHNXY" localSheetId="0" hidden="1">#REF!</definedName>
    <definedName name="BExD3U2N041TEJ7GCN005UTPHNXY" localSheetId="6" hidden="1">#REF!</definedName>
    <definedName name="BExD3U2N041TEJ7GCN005UTPHNXY" localSheetId="9" hidden="1">#REF!</definedName>
    <definedName name="BExD3U2N041TEJ7GCN005UTPHNXY" localSheetId="8" hidden="1">#REF!</definedName>
    <definedName name="BExD3U2N041TEJ7GCN005UTPHNXY" hidden="1">#REF!</definedName>
    <definedName name="BExD3VPY5VEI1LLQ4I16T16251DT" localSheetId="7" hidden="1">#REF!</definedName>
    <definedName name="BExD3VPY5VEI1LLQ4I16T16251DT" localSheetId="12" hidden="1">#REF!</definedName>
    <definedName name="BExD3VPY5VEI1LLQ4I16T16251DT" localSheetId="10" hidden="1">#REF!</definedName>
    <definedName name="BExD3VPY5VEI1LLQ4I16T16251DT" localSheetId="0" hidden="1">#REF!</definedName>
    <definedName name="BExD3VPY5VEI1LLQ4I16T16251DT" localSheetId="6" hidden="1">#REF!</definedName>
    <definedName name="BExD3VPY5VEI1LLQ4I16T16251DT" localSheetId="9" hidden="1">#REF!</definedName>
    <definedName name="BExD3VPY5VEI1LLQ4I16T16251DT" localSheetId="8" hidden="1">#REF!</definedName>
    <definedName name="BExD3VPY5VEI1LLQ4I16T16251DT" hidden="1">#REF!</definedName>
    <definedName name="BExD3XIUEZZ1KIHV7CPS7DKUGIN8" localSheetId="7" hidden="1">#REF!</definedName>
    <definedName name="BExD3XIUEZZ1KIHV7CPS7DKUGIN8" localSheetId="12" hidden="1">#REF!</definedName>
    <definedName name="BExD3XIUEZZ1KIHV7CPS7DKUGIN8" localSheetId="10" hidden="1">#REF!</definedName>
    <definedName name="BExD3XIUEZZ1KIHV7CPS7DKUGIN8" localSheetId="0" hidden="1">#REF!</definedName>
    <definedName name="BExD3XIUEZZ1KIHV7CPS7DKUGIN8" localSheetId="6" hidden="1">#REF!</definedName>
    <definedName name="BExD3XIUEZZ1KIHV7CPS7DKUGIN8" localSheetId="9" hidden="1">#REF!</definedName>
    <definedName name="BExD3XIUEZZ1KIHV7CPS7DKUGIN8" localSheetId="8" hidden="1">#REF!</definedName>
    <definedName name="BExD3XIUEZZ1KIHV7CPS7DKUGIN8" hidden="1">#REF!</definedName>
    <definedName name="BExD40O0CFTNJFOFMMM1KH0P7BUI" localSheetId="7" hidden="1">#REF!</definedName>
    <definedName name="BExD40O0CFTNJFOFMMM1KH0P7BUI" localSheetId="12" hidden="1">#REF!</definedName>
    <definedName name="BExD40O0CFTNJFOFMMM1KH0P7BUI" localSheetId="10" hidden="1">#REF!</definedName>
    <definedName name="BExD40O0CFTNJFOFMMM1KH0P7BUI" localSheetId="0" hidden="1">#REF!</definedName>
    <definedName name="BExD40O0CFTNJFOFMMM1KH0P7BUI" localSheetId="6" hidden="1">#REF!</definedName>
    <definedName name="BExD40O0CFTNJFOFMMM1KH0P7BUI" localSheetId="9" hidden="1">#REF!</definedName>
    <definedName name="BExD40O0CFTNJFOFMMM1KH0P7BUI" localSheetId="8" hidden="1">#REF!</definedName>
    <definedName name="BExD40O0CFTNJFOFMMM1KH0P7BUI" hidden="1">#REF!</definedName>
    <definedName name="BExD47UYINTJY1PDIW2S1FZ8ZMIO" localSheetId="7" hidden="1">#REF!</definedName>
    <definedName name="BExD47UYINTJY1PDIW2S1FZ8ZMIO" localSheetId="12" hidden="1">#REF!</definedName>
    <definedName name="BExD47UYINTJY1PDIW2S1FZ8ZMIO" localSheetId="10" hidden="1">#REF!</definedName>
    <definedName name="BExD47UYINTJY1PDIW2S1FZ8ZMIO" localSheetId="0" hidden="1">#REF!</definedName>
    <definedName name="BExD47UYINTJY1PDIW2S1FZ8ZMIO" localSheetId="6" hidden="1">#REF!</definedName>
    <definedName name="BExD47UYINTJY1PDIW2S1FZ8ZMIO" localSheetId="9" hidden="1">#REF!</definedName>
    <definedName name="BExD47UYINTJY1PDIW2S1FZ8ZMIO" localSheetId="8" hidden="1">#REF!</definedName>
    <definedName name="BExD47UYINTJY1PDIW2S1FZ8ZMIO" hidden="1">#REF!</definedName>
    <definedName name="BExD4BR9HJ3MWWZ5KLVZWX9FJAUS" localSheetId="7" hidden="1">#REF!</definedName>
    <definedName name="BExD4BR9HJ3MWWZ5KLVZWX9FJAUS" localSheetId="12" hidden="1">#REF!</definedName>
    <definedName name="BExD4BR9HJ3MWWZ5KLVZWX9FJAUS" localSheetId="10" hidden="1">#REF!</definedName>
    <definedName name="BExD4BR9HJ3MWWZ5KLVZWX9FJAUS" localSheetId="0" hidden="1">#REF!</definedName>
    <definedName name="BExD4BR9HJ3MWWZ5KLVZWX9FJAUS" localSheetId="6" hidden="1">#REF!</definedName>
    <definedName name="BExD4BR9HJ3MWWZ5KLVZWX9FJAUS" localSheetId="9" hidden="1">#REF!</definedName>
    <definedName name="BExD4BR9HJ3MWWZ5KLVZWX9FJAUS" localSheetId="8" hidden="1">#REF!</definedName>
    <definedName name="BExD4BR9HJ3MWWZ5KLVZWX9FJAUS" hidden="1">#REF!</definedName>
    <definedName name="BExD4F1WTKT3H0N9MF4H1LX7MBSY" localSheetId="7" hidden="1">#REF!</definedName>
    <definedName name="BExD4F1WTKT3H0N9MF4H1LX7MBSY" localSheetId="12" hidden="1">#REF!</definedName>
    <definedName name="BExD4F1WTKT3H0N9MF4H1LX7MBSY" localSheetId="10" hidden="1">#REF!</definedName>
    <definedName name="BExD4F1WTKT3H0N9MF4H1LX7MBSY" localSheetId="0" hidden="1">#REF!</definedName>
    <definedName name="BExD4F1WTKT3H0N9MF4H1LX7MBSY" localSheetId="6" hidden="1">#REF!</definedName>
    <definedName name="BExD4F1WTKT3H0N9MF4H1LX7MBSY" localSheetId="9" hidden="1">#REF!</definedName>
    <definedName name="BExD4F1WTKT3H0N9MF4H1LX7MBSY" localSheetId="8" hidden="1">#REF!</definedName>
    <definedName name="BExD4F1WTKT3H0N9MF4H1LX7MBSY" hidden="1">#REF!</definedName>
    <definedName name="BExD4H5GQWXBS6LUL3TSP36DVO38" localSheetId="7" hidden="1">#REF!</definedName>
    <definedName name="BExD4H5GQWXBS6LUL3TSP36DVO38" localSheetId="12" hidden="1">#REF!</definedName>
    <definedName name="BExD4H5GQWXBS6LUL3TSP36DVO38" localSheetId="10" hidden="1">#REF!</definedName>
    <definedName name="BExD4H5GQWXBS6LUL3TSP36DVO38" localSheetId="0" hidden="1">#REF!</definedName>
    <definedName name="BExD4H5GQWXBS6LUL3TSP36DVO38" localSheetId="6" hidden="1">#REF!</definedName>
    <definedName name="BExD4H5GQWXBS6LUL3TSP36DVO38" localSheetId="9" hidden="1">#REF!</definedName>
    <definedName name="BExD4H5GQWXBS6LUL3TSP36DVO38" localSheetId="8" hidden="1">#REF!</definedName>
    <definedName name="BExD4H5GQWXBS6LUL3TSP36DVO38" hidden="1">#REF!</definedName>
    <definedName name="BExD4JJSS3QDBLABCJCHD45SRNPI" localSheetId="7" hidden="1">#REF!</definedName>
    <definedName name="BExD4JJSS3QDBLABCJCHD45SRNPI" localSheetId="12" hidden="1">#REF!</definedName>
    <definedName name="BExD4JJSS3QDBLABCJCHD45SRNPI" localSheetId="10" hidden="1">#REF!</definedName>
    <definedName name="BExD4JJSS3QDBLABCJCHD45SRNPI" localSheetId="0" hidden="1">#REF!</definedName>
    <definedName name="BExD4JJSS3QDBLABCJCHD45SRNPI" localSheetId="6" hidden="1">#REF!</definedName>
    <definedName name="BExD4JJSS3QDBLABCJCHD45SRNPI" localSheetId="9" hidden="1">#REF!</definedName>
    <definedName name="BExD4JJSS3QDBLABCJCHD45SRNPI" localSheetId="8" hidden="1">#REF!</definedName>
    <definedName name="BExD4JJSS3QDBLABCJCHD45SRNPI" hidden="1">#REF!</definedName>
    <definedName name="BExD4QQQ7V9LH5WWBJA3HKJXLVP6" localSheetId="7" hidden="1">#REF!</definedName>
    <definedName name="BExD4QQQ7V9LH5WWBJA3HKJXLVP6" localSheetId="12" hidden="1">#REF!</definedName>
    <definedName name="BExD4QQQ7V9LH5WWBJA3HKJXLVP6" localSheetId="10" hidden="1">#REF!</definedName>
    <definedName name="BExD4QQQ7V9LH5WWBJA3HKJXLVP6" localSheetId="0" hidden="1">#REF!</definedName>
    <definedName name="BExD4QQQ7V9LH5WWBJA3HKJXLVP6" localSheetId="6" hidden="1">#REF!</definedName>
    <definedName name="BExD4QQQ7V9LH5WWBJA3HKJXLVP6" localSheetId="9" hidden="1">#REF!</definedName>
    <definedName name="BExD4QQQ7V9LH5WWBJA3HKJXLVP6" localSheetId="8" hidden="1">#REF!</definedName>
    <definedName name="BExD4QQQ7V9LH5WWBJA3HKJXLVP6" hidden="1">#REF!</definedName>
    <definedName name="BExD4R1I0MKF033I5LPUYIMTZ6E8" localSheetId="7" hidden="1">#REF!</definedName>
    <definedName name="BExD4R1I0MKF033I5LPUYIMTZ6E8" localSheetId="12" hidden="1">#REF!</definedName>
    <definedName name="BExD4R1I0MKF033I5LPUYIMTZ6E8" localSheetId="10" hidden="1">#REF!</definedName>
    <definedName name="BExD4R1I0MKF033I5LPUYIMTZ6E8" localSheetId="0" hidden="1">#REF!</definedName>
    <definedName name="BExD4R1I0MKF033I5LPUYIMTZ6E8" localSheetId="6" hidden="1">#REF!</definedName>
    <definedName name="BExD4R1I0MKF033I5LPUYIMTZ6E8" localSheetId="9" hidden="1">#REF!</definedName>
    <definedName name="BExD4R1I0MKF033I5LPUYIMTZ6E8" localSheetId="8" hidden="1">#REF!</definedName>
    <definedName name="BExD4R1I0MKF033I5LPUYIMTZ6E8" hidden="1">#REF!</definedName>
    <definedName name="BExD50MT3M6XZLNUP9JL93EG6D9R" localSheetId="7" hidden="1">#REF!</definedName>
    <definedName name="BExD50MT3M6XZLNUP9JL93EG6D9R" localSheetId="12" hidden="1">#REF!</definedName>
    <definedName name="BExD50MT3M6XZLNUP9JL93EG6D9R" localSheetId="10" hidden="1">#REF!</definedName>
    <definedName name="BExD50MT3M6XZLNUP9JL93EG6D9R" localSheetId="0" hidden="1">#REF!</definedName>
    <definedName name="BExD50MT3M6XZLNUP9JL93EG6D9R" localSheetId="6" hidden="1">#REF!</definedName>
    <definedName name="BExD50MT3M6XZLNUP9JL93EG6D9R" localSheetId="9" hidden="1">#REF!</definedName>
    <definedName name="BExD50MT3M6XZLNUP9JL93EG6D9R" localSheetId="8" hidden="1">#REF!</definedName>
    <definedName name="BExD50MT3M6XZLNUP9JL93EG6D9R" hidden="1">#REF!</definedName>
    <definedName name="BExD5EV7KDSVF1CJT38M4IBPFLPY" localSheetId="7" hidden="1">#REF!</definedName>
    <definedName name="BExD5EV7KDSVF1CJT38M4IBPFLPY" localSheetId="12" hidden="1">#REF!</definedName>
    <definedName name="BExD5EV7KDSVF1CJT38M4IBPFLPY" localSheetId="10" hidden="1">#REF!</definedName>
    <definedName name="BExD5EV7KDSVF1CJT38M4IBPFLPY" localSheetId="0" hidden="1">#REF!</definedName>
    <definedName name="BExD5EV7KDSVF1CJT38M4IBPFLPY" localSheetId="6" hidden="1">#REF!</definedName>
    <definedName name="BExD5EV7KDSVF1CJT38M4IBPFLPY" localSheetId="9" hidden="1">#REF!</definedName>
    <definedName name="BExD5EV7KDSVF1CJT38M4IBPFLPY" localSheetId="8" hidden="1">#REF!</definedName>
    <definedName name="BExD5EV7KDSVF1CJT38M4IBPFLPY" hidden="1">#REF!</definedName>
    <definedName name="BExD5FRK547OESJRYAW574DZEZ7J" localSheetId="7" hidden="1">#REF!</definedName>
    <definedName name="BExD5FRK547OESJRYAW574DZEZ7J" localSheetId="12" hidden="1">#REF!</definedName>
    <definedName name="BExD5FRK547OESJRYAW574DZEZ7J" localSheetId="10" hidden="1">#REF!</definedName>
    <definedName name="BExD5FRK547OESJRYAW574DZEZ7J" localSheetId="0" hidden="1">#REF!</definedName>
    <definedName name="BExD5FRK547OESJRYAW574DZEZ7J" localSheetId="6" hidden="1">#REF!</definedName>
    <definedName name="BExD5FRK547OESJRYAW574DZEZ7J" localSheetId="9" hidden="1">#REF!</definedName>
    <definedName name="BExD5FRK547OESJRYAW574DZEZ7J" localSheetId="8" hidden="1">#REF!</definedName>
    <definedName name="BExD5FRK547OESJRYAW574DZEZ7J" hidden="1">#REF!</definedName>
    <definedName name="BExD5I5X2YA2YNCTCDSMEL4CWF4N" localSheetId="7" hidden="1">#REF!</definedName>
    <definedName name="BExD5I5X2YA2YNCTCDSMEL4CWF4N" localSheetId="12" hidden="1">#REF!</definedName>
    <definedName name="BExD5I5X2YA2YNCTCDSMEL4CWF4N" localSheetId="10" hidden="1">#REF!</definedName>
    <definedName name="BExD5I5X2YA2YNCTCDSMEL4CWF4N" localSheetId="0" hidden="1">#REF!</definedName>
    <definedName name="BExD5I5X2YA2YNCTCDSMEL4CWF4N" localSheetId="6" hidden="1">#REF!</definedName>
    <definedName name="BExD5I5X2YA2YNCTCDSMEL4CWF4N" localSheetId="9" hidden="1">#REF!</definedName>
    <definedName name="BExD5I5X2YA2YNCTCDSMEL4CWF4N" localSheetId="8" hidden="1">#REF!</definedName>
    <definedName name="BExD5I5X2YA2YNCTCDSMEL4CWF4N" hidden="1">#REF!</definedName>
    <definedName name="BExD5QUSRFJWRQ1ZM50WYLCF74DF" localSheetId="7" hidden="1">#REF!</definedName>
    <definedName name="BExD5QUSRFJWRQ1ZM50WYLCF74DF" localSheetId="12" hidden="1">#REF!</definedName>
    <definedName name="BExD5QUSRFJWRQ1ZM50WYLCF74DF" localSheetId="10" hidden="1">#REF!</definedName>
    <definedName name="BExD5QUSRFJWRQ1ZM50WYLCF74DF" localSheetId="0" hidden="1">#REF!</definedName>
    <definedName name="BExD5QUSRFJWRQ1ZM50WYLCF74DF" localSheetId="6" hidden="1">#REF!</definedName>
    <definedName name="BExD5QUSRFJWRQ1ZM50WYLCF74DF" localSheetId="9" hidden="1">#REF!</definedName>
    <definedName name="BExD5QUSRFJWRQ1ZM50WYLCF74DF" localSheetId="8" hidden="1">#REF!</definedName>
    <definedName name="BExD5QUSRFJWRQ1ZM50WYLCF74DF" hidden="1">#REF!</definedName>
    <definedName name="BExD5SSUIF6AJQHBHK8PNMFBPRYB" localSheetId="7" hidden="1">#REF!</definedName>
    <definedName name="BExD5SSUIF6AJQHBHK8PNMFBPRYB" localSheetId="12" hidden="1">#REF!</definedName>
    <definedName name="BExD5SSUIF6AJQHBHK8PNMFBPRYB" localSheetId="10" hidden="1">#REF!</definedName>
    <definedName name="BExD5SSUIF6AJQHBHK8PNMFBPRYB" localSheetId="0" hidden="1">#REF!</definedName>
    <definedName name="BExD5SSUIF6AJQHBHK8PNMFBPRYB" localSheetId="6" hidden="1">#REF!</definedName>
    <definedName name="BExD5SSUIF6AJQHBHK8PNMFBPRYB" localSheetId="9" hidden="1">#REF!</definedName>
    <definedName name="BExD5SSUIF6AJQHBHK8PNMFBPRYB" localSheetId="8" hidden="1">#REF!</definedName>
    <definedName name="BExD5SSUIF6AJQHBHK8PNMFBPRYB" hidden="1">#REF!</definedName>
    <definedName name="BExD623C9LRX18BE0W2V6SZLQUXX" localSheetId="7" hidden="1">#REF!</definedName>
    <definedName name="BExD623C9LRX18BE0W2V6SZLQUXX" localSheetId="12" hidden="1">#REF!</definedName>
    <definedName name="BExD623C9LRX18BE0W2V6SZLQUXX" localSheetId="10" hidden="1">#REF!</definedName>
    <definedName name="BExD623C9LRX18BE0W2V6SZLQUXX" localSheetId="0" hidden="1">#REF!</definedName>
    <definedName name="BExD623C9LRX18BE0W2V6SZLQUXX" localSheetId="6" hidden="1">#REF!</definedName>
    <definedName name="BExD623C9LRX18BE0W2V6SZLQUXX" localSheetId="9" hidden="1">#REF!</definedName>
    <definedName name="BExD623C9LRX18BE0W2V6SZLQUXX" localSheetId="8" hidden="1">#REF!</definedName>
    <definedName name="BExD623C9LRX18BE0W2V6SZLQUXX" hidden="1">#REF!</definedName>
    <definedName name="BExD6CQA7UMJBXV7AIFAIHUF2ICX" localSheetId="7" hidden="1">#REF!</definedName>
    <definedName name="BExD6CQA7UMJBXV7AIFAIHUF2ICX" localSheetId="12" hidden="1">#REF!</definedName>
    <definedName name="BExD6CQA7UMJBXV7AIFAIHUF2ICX" localSheetId="10" hidden="1">#REF!</definedName>
    <definedName name="BExD6CQA7UMJBXV7AIFAIHUF2ICX" localSheetId="0" hidden="1">#REF!</definedName>
    <definedName name="BExD6CQA7UMJBXV7AIFAIHUF2ICX" localSheetId="6" hidden="1">#REF!</definedName>
    <definedName name="BExD6CQA7UMJBXV7AIFAIHUF2ICX" localSheetId="9" hidden="1">#REF!</definedName>
    <definedName name="BExD6CQA7UMJBXV7AIFAIHUF2ICX" localSheetId="8" hidden="1">#REF!</definedName>
    <definedName name="BExD6CQA7UMJBXV7AIFAIHUF2ICX" hidden="1">#REF!</definedName>
    <definedName name="BExD6D18MCF5R8YJMPG21WE3GPJQ" localSheetId="7" hidden="1">#REF!</definedName>
    <definedName name="BExD6D18MCF5R8YJMPG21WE3GPJQ" localSheetId="12" hidden="1">#REF!</definedName>
    <definedName name="BExD6D18MCF5R8YJMPG21WE3GPJQ" localSheetId="10" hidden="1">#REF!</definedName>
    <definedName name="BExD6D18MCF5R8YJMPG21WE3GPJQ" localSheetId="0" hidden="1">#REF!</definedName>
    <definedName name="BExD6D18MCF5R8YJMPG21WE3GPJQ" localSheetId="6" hidden="1">#REF!</definedName>
    <definedName name="BExD6D18MCF5R8YJMPG21WE3GPJQ" localSheetId="9" hidden="1">#REF!</definedName>
    <definedName name="BExD6D18MCF5R8YJMPG21WE3GPJQ" localSheetId="8" hidden="1">#REF!</definedName>
    <definedName name="BExD6D18MCF5R8YJMPG21WE3GPJQ" hidden="1">#REF!</definedName>
    <definedName name="BExD6FKVK8WJWNYPVENR7Q8Q30PK" localSheetId="7" hidden="1">#REF!</definedName>
    <definedName name="BExD6FKVK8WJWNYPVENR7Q8Q30PK" localSheetId="12" hidden="1">#REF!</definedName>
    <definedName name="BExD6FKVK8WJWNYPVENR7Q8Q30PK" localSheetId="10" hidden="1">#REF!</definedName>
    <definedName name="BExD6FKVK8WJWNYPVENR7Q8Q30PK" localSheetId="0" hidden="1">#REF!</definedName>
    <definedName name="BExD6FKVK8WJWNYPVENR7Q8Q30PK" localSheetId="6" hidden="1">#REF!</definedName>
    <definedName name="BExD6FKVK8WJWNYPVENR7Q8Q30PK" localSheetId="9" hidden="1">#REF!</definedName>
    <definedName name="BExD6FKVK8WJWNYPVENR7Q8Q30PK" localSheetId="8" hidden="1">#REF!</definedName>
    <definedName name="BExD6FKVK8WJWNYPVENR7Q8Q30PK" hidden="1">#REF!</definedName>
    <definedName name="BExD6GMP0LK8WKVWMIT1NNH8CHLF" localSheetId="7" hidden="1">#REF!</definedName>
    <definedName name="BExD6GMP0LK8WKVWMIT1NNH8CHLF" localSheetId="12" hidden="1">#REF!</definedName>
    <definedName name="BExD6GMP0LK8WKVWMIT1NNH8CHLF" localSheetId="10" hidden="1">#REF!</definedName>
    <definedName name="BExD6GMP0LK8WKVWMIT1NNH8CHLF" localSheetId="0" hidden="1">#REF!</definedName>
    <definedName name="BExD6GMP0LK8WKVWMIT1NNH8CHLF" localSheetId="6" hidden="1">#REF!</definedName>
    <definedName name="BExD6GMP0LK8WKVWMIT1NNH8CHLF" localSheetId="9" hidden="1">#REF!</definedName>
    <definedName name="BExD6GMP0LK8WKVWMIT1NNH8CHLF" localSheetId="8" hidden="1">#REF!</definedName>
    <definedName name="BExD6GMP0LK8WKVWMIT1NNH8CHLF" hidden="1">#REF!</definedName>
    <definedName name="BExD6H2TE0WWAUIWVSSCLPZ6B88N" localSheetId="7" hidden="1">#REF!</definedName>
    <definedName name="BExD6H2TE0WWAUIWVSSCLPZ6B88N" localSheetId="12" hidden="1">#REF!</definedName>
    <definedName name="BExD6H2TE0WWAUIWVSSCLPZ6B88N" localSheetId="10" hidden="1">#REF!</definedName>
    <definedName name="BExD6H2TE0WWAUIWVSSCLPZ6B88N" localSheetId="0" hidden="1">#REF!</definedName>
    <definedName name="BExD6H2TE0WWAUIWVSSCLPZ6B88N" localSheetId="6" hidden="1">#REF!</definedName>
    <definedName name="BExD6H2TE0WWAUIWVSSCLPZ6B88N" localSheetId="9" hidden="1">#REF!</definedName>
    <definedName name="BExD6H2TE0WWAUIWVSSCLPZ6B88N" localSheetId="8" hidden="1">#REF!</definedName>
    <definedName name="BExD6H2TE0WWAUIWVSSCLPZ6B88N" hidden="1">#REF!</definedName>
    <definedName name="BExD71LTOE015TV5RSAHM8NT8GVW" localSheetId="7" hidden="1">#REF!</definedName>
    <definedName name="BExD71LTOE015TV5RSAHM8NT8GVW" localSheetId="12" hidden="1">#REF!</definedName>
    <definedName name="BExD71LTOE015TV5RSAHM8NT8GVW" localSheetId="10" hidden="1">#REF!</definedName>
    <definedName name="BExD71LTOE015TV5RSAHM8NT8GVW" localSheetId="0" hidden="1">#REF!</definedName>
    <definedName name="BExD71LTOE015TV5RSAHM8NT8GVW" localSheetId="6" hidden="1">#REF!</definedName>
    <definedName name="BExD71LTOE015TV5RSAHM8NT8GVW" localSheetId="9" hidden="1">#REF!</definedName>
    <definedName name="BExD71LTOE015TV5RSAHM8NT8GVW" localSheetId="8" hidden="1">#REF!</definedName>
    <definedName name="BExD71LTOE015TV5RSAHM8NT8GVW" hidden="1">#REF!</definedName>
    <definedName name="BExD73USXVADC7EHGHVTQNCT06ZA" localSheetId="7" hidden="1">#REF!</definedName>
    <definedName name="BExD73USXVADC7EHGHVTQNCT06ZA" localSheetId="12" hidden="1">#REF!</definedName>
    <definedName name="BExD73USXVADC7EHGHVTQNCT06ZA" localSheetId="10" hidden="1">#REF!</definedName>
    <definedName name="BExD73USXVADC7EHGHVTQNCT06ZA" localSheetId="0" hidden="1">#REF!</definedName>
    <definedName name="BExD73USXVADC7EHGHVTQNCT06ZA" localSheetId="6" hidden="1">#REF!</definedName>
    <definedName name="BExD73USXVADC7EHGHVTQNCT06ZA" localSheetId="9" hidden="1">#REF!</definedName>
    <definedName name="BExD73USXVADC7EHGHVTQNCT06ZA" localSheetId="8" hidden="1">#REF!</definedName>
    <definedName name="BExD73USXVADC7EHGHVTQNCT06ZA" hidden="1">#REF!</definedName>
    <definedName name="BExD7GAIGULTB3YHM1OS9RBQOTEC" localSheetId="7" hidden="1">#REF!</definedName>
    <definedName name="BExD7GAIGULTB3YHM1OS9RBQOTEC" localSheetId="12" hidden="1">#REF!</definedName>
    <definedName name="BExD7GAIGULTB3YHM1OS9RBQOTEC" localSheetId="10" hidden="1">#REF!</definedName>
    <definedName name="BExD7GAIGULTB3YHM1OS9RBQOTEC" localSheetId="0" hidden="1">#REF!</definedName>
    <definedName name="BExD7GAIGULTB3YHM1OS9RBQOTEC" localSheetId="6" hidden="1">#REF!</definedName>
    <definedName name="BExD7GAIGULTB3YHM1OS9RBQOTEC" localSheetId="9" hidden="1">#REF!</definedName>
    <definedName name="BExD7GAIGULTB3YHM1OS9RBQOTEC" localSheetId="8" hidden="1">#REF!</definedName>
    <definedName name="BExD7GAIGULTB3YHM1OS9RBQOTEC" hidden="1">#REF!</definedName>
    <definedName name="BExD7IE1DHIS52UFDCTSKPJQNRD5" localSheetId="7" hidden="1">#REF!</definedName>
    <definedName name="BExD7IE1DHIS52UFDCTSKPJQNRD5" localSheetId="12" hidden="1">#REF!</definedName>
    <definedName name="BExD7IE1DHIS52UFDCTSKPJQNRD5" localSheetId="10" hidden="1">#REF!</definedName>
    <definedName name="BExD7IE1DHIS52UFDCTSKPJQNRD5" localSheetId="0" hidden="1">#REF!</definedName>
    <definedName name="BExD7IE1DHIS52UFDCTSKPJQNRD5" localSheetId="6" hidden="1">#REF!</definedName>
    <definedName name="BExD7IE1DHIS52UFDCTSKPJQNRD5" localSheetId="9" hidden="1">#REF!</definedName>
    <definedName name="BExD7IE1DHIS52UFDCTSKPJQNRD5" localSheetId="8" hidden="1">#REF!</definedName>
    <definedName name="BExD7IE1DHIS52UFDCTSKPJQNRD5" hidden="1">#REF!</definedName>
    <definedName name="BExD7IUBGUWHYC9UNZ1IY5XFYKQN" localSheetId="7" hidden="1">#REF!</definedName>
    <definedName name="BExD7IUBGUWHYC9UNZ1IY5XFYKQN" localSheetId="12" hidden="1">#REF!</definedName>
    <definedName name="BExD7IUBGUWHYC9UNZ1IY5XFYKQN" localSheetId="10" hidden="1">#REF!</definedName>
    <definedName name="BExD7IUBGUWHYC9UNZ1IY5XFYKQN" localSheetId="0" hidden="1">#REF!</definedName>
    <definedName name="BExD7IUBGUWHYC9UNZ1IY5XFYKQN" localSheetId="6" hidden="1">#REF!</definedName>
    <definedName name="BExD7IUBGUWHYC9UNZ1IY5XFYKQN" localSheetId="9" hidden="1">#REF!</definedName>
    <definedName name="BExD7IUBGUWHYC9UNZ1IY5XFYKQN" localSheetId="8" hidden="1">#REF!</definedName>
    <definedName name="BExD7IUBGUWHYC9UNZ1IY5XFYKQN" hidden="1">#REF!</definedName>
    <definedName name="BExD7JQOJ35HGL8U2OCEI2P2JT7I" localSheetId="7" hidden="1">#REF!</definedName>
    <definedName name="BExD7JQOJ35HGL8U2OCEI2P2JT7I" localSheetId="12" hidden="1">#REF!</definedName>
    <definedName name="BExD7JQOJ35HGL8U2OCEI2P2JT7I" localSheetId="10" hidden="1">#REF!</definedName>
    <definedName name="BExD7JQOJ35HGL8U2OCEI2P2JT7I" localSheetId="0" hidden="1">#REF!</definedName>
    <definedName name="BExD7JQOJ35HGL8U2OCEI2P2JT7I" localSheetId="6" hidden="1">#REF!</definedName>
    <definedName name="BExD7JQOJ35HGL8U2OCEI2P2JT7I" localSheetId="9" hidden="1">#REF!</definedName>
    <definedName name="BExD7JQOJ35HGL8U2OCEI2P2JT7I" localSheetId="8" hidden="1">#REF!</definedName>
    <definedName name="BExD7JQOJ35HGL8U2OCEI2P2JT7I" hidden="1">#REF!</definedName>
    <definedName name="BExD7KSDKNDNH95NDT3S7GM3MUU2" localSheetId="7" hidden="1">#REF!</definedName>
    <definedName name="BExD7KSDKNDNH95NDT3S7GM3MUU2" localSheetId="12" hidden="1">#REF!</definedName>
    <definedName name="BExD7KSDKNDNH95NDT3S7GM3MUU2" localSheetId="10" hidden="1">#REF!</definedName>
    <definedName name="BExD7KSDKNDNH95NDT3S7GM3MUU2" localSheetId="0" hidden="1">#REF!</definedName>
    <definedName name="BExD7KSDKNDNH95NDT3S7GM3MUU2" localSheetId="6" hidden="1">#REF!</definedName>
    <definedName name="BExD7KSDKNDNH95NDT3S7GM3MUU2" localSheetId="9" hidden="1">#REF!</definedName>
    <definedName name="BExD7KSDKNDNH95NDT3S7GM3MUU2" localSheetId="8" hidden="1">#REF!</definedName>
    <definedName name="BExD7KSDKNDNH95NDT3S7GM3MUU2" hidden="1">#REF!</definedName>
    <definedName name="BExD8H5O087KQVWIVPUUID5VMGMS" localSheetId="7" hidden="1">#REF!</definedName>
    <definedName name="BExD8H5O087KQVWIVPUUID5VMGMS" localSheetId="12" hidden="1">#REF!</definedName>
    <definedName name="BExD8H5O087KQVWIVPUUID5VMGMS" localSheetId="10" hidden="1">#REF!</definedName>
    <definedName name="BExD8H5O087KQVWIVPUUID5VMGMS" localSheetId="0" hidden="1">#REF!</definedName>
    <definedName name="BExD8H5O087KQVWIVPUUID5VMGMS" localSheetId="6" hidden="1">#REF!</definedName>
    <definedName name="BExD8H5O087KQVWIVPUUID5VMGMS" localSheetId="9" hidden="1">#REF!</definedName>
    <definedName name="BExD8H5O087KQVWIVPUUID5VMGMS" localSheetId="8" hidden="1">#REF!</definedName>
    <definedName name="BExD8H5O087KQVWIVPUUID5VMGMS" hidden="1">#REF!</definedName>
    <definedName name="BExD8HLWJHFK6566YQLGOAPIWD7G" localSheetId="7" hidden="1">#REF!</definedName>
    <definedName name="BExD8HLWJHFK6566YQLGOAPIWD7G" localSheetId="12" hidden="1">#REF!</definedName>
    <definedName name="BExD8HLWJHFK6566YQLGOAPIWD7G" localSheetId="10" hidden="1">#REF!</definedName>
    <definedName name="BExD8HLWJHFK6566YQLGOAPIWD7G" localSheetId="0" hidden="1">#REF!</definedName>
    <definedName name="BExD8HLWJHFK6566YQLGOAPIWD7G" localSheetId="6" hidden="1">#REF!</definedName>
    <definedName name="BExD8HLWJHFK6566YQLGOAPIWD7G" localSheetId="9" hidden="1">#REF!</definedName>
    <definedName name="BExD8HLWJHFK6566YQLGOAPIWD7G" localSheetId="8" hidden="1">#REF!</definedName>
    <definedName name="BExD8HLWJHFK6566YQLGOAPIWD7G" hidden="1">#REF!</definedName>
    <definedName name="BExD8OCLZMFN5K3VZYI4Q4ITVKUA" localSheetId="7" hidden="1">#REF!</definedName>
    <definedName name="BExD8OCLZMFN5K3VZYI4Q4ITVKUA" localSheetId="12" hidden="1">#REF!</definedName>
    <definedName name="BExD8OCLZMFN5K3VZYI4Q4ITVKUA" localSheetId="10" hidden="1">#REF!</definedName>
    <definedName name="BExD8OCLZMFN5K3VZYI4Q4ITVKUA" localSheetId="0" hidden="1">#REF!</definedName>
    <definedName name="BExD8OCLZMFN5K3VZYI4Q4ITVKUA" localSheetId="6" hidden="1">#REF!</definedName>
    <definedName name="BExD8OCLZMFN5K3VZYI4Q4ITVKUA" localSheetId="9" hidden="1">#REF!</definedName>
    <definedName name="BExD8OCLZMFN5K3VZYI4Q4ITVKUA" localSheetId="8" hidden="1">#REF!</definedName>
    <definedName name="BExD8OCLZMFN5K3VZYI4Q4ITVKUA" hidden="1">#REF!</definedName>
    <definedName name="BExD93C1R6LC0631ECHVFYH0R0PD" localSheetId="7" hidden="1">#REF!</definedName>
    <definedName name="BExD93C1R6LC0631ECHVFYH0R0PD" localSheetId="12" hidden="1">#REF!</definedName>
    <definedName name="BExD93C1R6LC0631ECHVFYH0R0PD" localSheetId="10" hidden="1">#REF!</definedName>
    <definedName name="BExD93C1R6LC0631ECHVFYH0R0PD" localSheetId="0" hidden="1">#REF!</definedName>
    <definedName name="BExD93C1R6LC0631ECHVFYH0R0PD" localSheetId="6" hidden="1">#REF!</definedName>
    <definedName name="BExD93C1R6LC0631ECHVFYH0R0PD" localSheetId="9" hidden="1">#REF!</definedName>
    <definedName name="BExD93C1R6LC0631ECHVFYH0R0PD" localSheetId="8" hidden="1">#REF!</definedName>
    <definedName name="BExD93C1R6LC0631ECHVFYH0R0PD" hidden="1">#REF!</definedName>
    <definedName name="BExD97TXIO0COVNN4OH3DEJ33YLM" localSheetId="7" hidden="1">#REF!</definedName>
    <definedName name="BExD97TXIO0COVNN4OH3DEJ33YLM" localSheetId="12" hidden="1">#REF!</definedName>
    <definedName name="BExD97TXIO0COVNN4OH3DEJ33YLM" localSheetId="10" hidden="1">#REF!</definedName>
    <definedName name="BExD97TXIO0COVNN4OH3DEJ33YLM" localSheetId="0" hidden="1">#REF!</definedName>
    <definedName name="BExD97TXIO0COVNN4OH3DEJ33YLM" localSheetId="6" hidden="1">#REF!</definedName>
    <definedName name="BExD97TXIO0COVNN4OH3DEJ33YLM" localSheetId="9" hidden="1">#REF!</definedName>
    <definedName name="BExD97TXIO0COVNN4OH3DEJ33YLM" localSheetId="8" hidden="1">#REF!</definedName>
    <definedName name="BExD97TXIO0COVNN4OH3DEJ33YLM" hidden="1">#REF!</definedName>
    <definedName name="BExD99RZ1RFIMK6O1ZHSPJ68X9Y5" localSheetId="7" hidden="1">#REF!</definedName>
    <definedName name="BExD99RZ1RFIMK6O1ZHSPJ68X9Y5" localSheetId="12" hidden="1">#REF!</definedName>
    <definedName name="BExD99RZ1RFIMK6O1ZHSPJ68X9Y5" localSheetId="10" hidden="1">#REF!</definedName>
    <definedName name="BExD99RZ1RFIMK6O1ZHSPJ68X9Y5" localSheetId="0" hidden="1">#REF!</definedName>
    <definedName name="BExD99RZ1RFIMK6O1ZHSPJ68X9Y5" localSheetId="6" hidden="1">#REF!</definedName>
    <definedName name="BExD99RZ1RFIMK6O1ZHSPJ68X9Y5" localSheetId="9" hidden="1">#REF!</definedName>
    <definedName name="BExD99RZ1RFIMK6O1ZHSPJ68X9Y5" localSheetId="8" hidden="1">#REF!</definedName>
    <definedName name="BExD99RZ1RFIMK6O1ZHSPJ68X9Y5" hidden="1">#REF!</definedName>
    <definedName name="BExD9ATSNNU6SJVYYUCUG2AFS57W" localSheetId="7" hidden="1">#REF!</definedName>
    <definedName name="BExD9ATSNNU6SJVYYUCUG2AFS57W" localSheetId="12" hidden="1">#REF!</definedName>
    <definedName name="BExD9ATSNNU6SJVYYUCUG2AFS57W" localSheetId="10" hidden="1">#REF!</definedName>
    <definedName name="BExD9ATSNNU6SJVYYUCUG2AFS57W" localSheetId="0" hidden="1">#REF!</definedName>
    <definedName name="BExD9ATSNNU6SJVYYUCUG2AFS57W" localSheetId="6" hidden="1">#REF!</definedName>
    <definedName name="BExD9ATSNNU6SJVYYUCUG2AFS57W" localSheetId="9" hidden="1">#REF!</definedName>
    <definedName name="BExD9ATSNNU6SJVYYUCUG2AFS57W" localSheetId="8" hidden="1">#REF!</definedName>
    <definedName name="BExD9ATSNNU6SJVYYUCUG2AFS57W" hidden="1">#REF!</definedName>
    <definedName name="BExD9JO1QOKHUKL6DOEKDLUBPPKZ" localSheetId="7" hidden="1">#REF!</definedName>
    <definedName name="BExD9JO1QOKHUKL6DOEKDLUBPPKZ" localSheetId="12" hidden="1">#REF!</definedName>
    <definedName name="BExD9JO1QOKHUKL6DOEKDLUBPPKZ" localSheetId="10" hidden="1">#REF!</definedName>
    <definedName name="BExD9JO1QOKHUKL6DOEKDLUBPPKZ" localSheetId="0" hidden="1">#REF!</definedName>
    <definedName name="BExD9JO1QOKHUKL6DOEKDLUBPPKZ" localSheetId="6" hidden="1">#REF!</definedName>
    <definedName name="BExD9JO1QOKHUKL6DOEKDLUBPPKZ" localSheetId="9" hidden="1">#REF!</definedName>
    <definedName name="BExD9JO1QOKHUKL6DOEKDLUBPPKZ" localSheetId="8" hidden="1">#REF!</definedName>
    <definedName name="BExD9JO1QOKHUKL6DOEKDLUBPPKZ" hidden="1">#REF!</definedName>
    <definedName name="BExD9L0ID3VSOU609GKWYTA5BFMA" localSheetId="7" hidden="1">#REF!</definedName>
    <definedName name="BExD9L0ID3VSOU609GKWYTA5BFMA" localSheetId="12" hidden="1">#REF!</definedName>
    <definedName name="BExD9L0ID3VSOU609GKWYTA5BFMA" localSheetId="10" hidden="1">#REF!</definedName>
    <definedName name="BExD9L0ID3VSOU609GKWYTA5BFMA" localSheetId="0" hidden="1">#REF!</definedName>
    <definedName name="BExD9L0ID3VSOU609GKWYTA5BFMA" localSheetId="6" hidden="1">#REF!</definedName>
    <definedName name="BExD9L0ID3VSOU609GKWYTA5BFMA" localSheetId="9" hidden="1">#REF!</definedName>
    <definedName name="BExD9L0ID3VSOU609GKWYTA5BFMA" localSheetId="8" hidden="1">#REF!</definedName>
    <definedName name="BExD9L0ID3VSOU609GKWYTA5BFMA" hidden="1">#REF!</definedName>
    <definedName name="BExD9M7SEMG0JK2FUTTZXWIEBTKB" localSheetId="7" hidden="1">#REF!</definedName>
    <definedName name="BExD9M7SEMG0JK2FUTTZXWIEBTKB" localSheetId="12" hidden="1">#REF!</definedName>
    <definedName name="BExD9M7SEMG0JK2FUTTZXWIEBTKB" localSheetId="10" hidden="1">#REF!</definedName>
    <definedName name="BExD9M7SEMG0JK2FUTTZXWIEBTKB" localSheetId="0" hidden="1">#REF!</definedName>
    <definedName name="BExD9M7SEMG0JK2FUTTZXWIEBTKB" localSheetId="6" hidden="1">#REF!</definedName>
    <definedName name="BExD9M7SEMG0JK2FUTTZXWIEBTKB" localSheetId="9" hidden="1">#REF!</definedName>
    <definedName name="BExD9M7SEMG0JK2FUTTZXWIEBTKB" localSheetId="8" hidden="1">#REF!</definedName>
    <definedName name="BExD9M7SEMG0JK2FUTTZXWIEBTKB" hidden="1">#REF!</definedName>
    <definedName name="BExD9MNYBYB1AICQL5165G472IE2" localSheetId="7" hidden="1">#REF!</definedName>
    <definedName name="BExD9MNYBYB1AICQL5165G472IE2" localSheetId="12" hidden="1">#REF!</definedName>
    <definedName name="BExD9MNYBYB1AICQL5165G472IE2" localSheetId="10" hidden="1">#REF!</definedName>
    <definedName name="BExD9MNYBYB1AICQL5165G472IE2" localSheetId="0" hidden="1">#REF!</definedName>
    <definedName name="BExD9MNYBYB1AICQL5165G472IE2" localSheetId="6" hidden="1">#REF!</definedName>
    <definedName name="BExD9MNYBYB1AICQL5165G472IE2" localSheetId="9" hidden="1">#REF!</definedName>
    <definedName name="BExD9MNYBYB1AICQL5165G472IE2" localSheetId="8" hidden="1">#REF!</definedName>
    <definedName name="BExD9MNYBYB1AICQL5165G472IE2" hidden="1">#REF!</definedName>
    <definedName name="BExD9PNSYT7GASEGUVL48MUQ02WO" localSheetId="7" hidden="1">#REF!</definedName>
    <definedName name="BExD9PNSYT7GASEGUVL48MUQ02WO" localSheetId="12" hidden="1">#REF!</definedName>
    <definedName name="BExD9PNSYT7GASEGUVL48MUQ02WO" localSheetId="10" hidden="1">#REF!</definedName>
    <definedName name="BExD9PNSYT7GASEGUVL48MUQ02WO" localSheetId="0" hidden="1">#REF!</definedName>
    <definedName name="BExD9PNSYT7GASEGUVL48MUQ02WO" localSheetId="6" hidden="1">#REF!</definedName>
    <definedName name="BExD9PNSYT7GASEGUVL48MUQ02WO" localSheetId="9" hidden="1">#REF!</definedName>
    <definedName name="BExD9PNSYT7GASEGUVL48MUQ02WO" localSheetId="8" hidden="1">#REF!</definedName>
    <definedName name="BExD9PNSYT7GASEGUVL48MUQ02WO" hidden="1">#REF!</definedName>
    <definedName name="BExD9TK2MIWFH5SKUYU9ZKF4NPHQ" localSheetId="7" hidden="1">#REF!</definedName>
    <definedName name="BExD9TK2MIWFH5SKUYU9ZKF4NPHQ" localSheetId="12" hidden="1">#REF!</definedName>
    <definedName name="BExD9TK2MIWFH5SKUYU9ZKF4NPHQ" localSheetId="10" hidden="1">#REF!</definedName>
    <definedName name="BExD9TK2MIWFH5SKUYU9ZKF4NPHQ" localSheetId="0" hidden="1">#REF!</definedName>
    <definedName name="BExD9TK2MIWFH5SKUYU9ZKF4NPHQ" localSheetId="6" hidden="1">#REF!</definedName>
    <definedName name="BExD9TK2MIWFH5SKUYU9ZKF4NPHQ" localSheetId="9" hidden="1">#REF!</definedName>
    <definedName name="BExD9TK2MIWFH5SKUYU9ZKF4NPHQ" localSheetId="8" hidden="1">#REF!</definedName>
    <definedName name="BExD9TK2MIWFH5SKUYU9ZKF4NPHQ" hidden="1">#REF!</definedName>
    <definedName name="BExDA23J1UL1EN1K0BLX2TKAX4U0" localSheetId="7" hidden="1">#REF!</definedName>
    <definedName name="BExDA23J1UL1EN1K0BLX2TKAX4U0" localSheetId="12" hidden="1">#REF!</definedName>
    <definedName name="BExDA23J1UL1EN1K0BLX2TKAX4U0" localSheetId="10" hidden="1">#REF!</definedName>
    <definedName name="BExDA23J1UL1EN1K0BLX2TKAX4U0" localSheetId="0" hidden="1">#REF!</definedName>
    <definedName name="BExDA23J1UL1EN1K0BLX2TKAX4U0" localSheetId="6" hidden="1">#REF!</definedName>
    <definedName name="BExDA23J1UL1EN1K0BLX2TKAX4U0" localSheetId="9" hidden="1">#REF!</definedName>
    <definedName name="BExDA23J1UL1EN1K0BLX2TKAX4U0" localSheetId="8" hidden="1">#REF!</definedName>
    <definedName name="BExDA23J1UL1EN1K0BLX2TKAX4U0" hidden="1">#REF!</definedName>
    <definedName name="BExDA6594R2INH5X2F55YRZSKRND" localSheetId="7" hidden="1">#REF!</definedName>
    <definedName name="BExDA6594R2INH5X2F55YRZSKRND" localSheetId="12" hidden="1">#REF!</definedName>
    <definedName name="BExDA6594R2INH5X2F55YRZSKRND" localSheetId="10" hidden="1">#REF!</definedName>
    <definedName name="BExDA6594R2INH5X2F55YRZSKRND" localSheetId="0" hidden="1">#REF!</definedName>
    <definedName name="BExDA6594R2INH5X2F55YRZSKRND" localSheetId="6" hidden="1">#REF!</definedName>
    <definedName name="BExDA6594R2INH5X2F55YRZSKRND" localSheetId="9" hidden="1">#REF!</definedName>
    <definedName name="BExDA6594R2INH5X2F55YRZSKRND" localSheetId="8" hidden="1">#REF!</definedName>
    <definedName name="BExDA6594R2INH5X2F55YRZSKRND" hidden="1">#REF!</definedName>
    <definedName name="BExDA6LD9061UULVKUUI4QP8SK13" localSheetId="7" hidden="1">#REF!</definedName>
    <definedName name="BExDA6LD9061UULVKUUI4QP8SK13" localSheetId="12" hidden="1">#REF!</definedName>
    <definedName name="BExDA6LD9061UULVKUUI4QP8SK13" localSheetId="10" hidden="1">#REF!</definedName>
    <definedName name="BExDA6LD9061UULVKUUI4QP8SK13" localSheetId="0" hidden="1">#REF!</definedName>
    <definedName name="BExDA6LD9061UULVKUUI4QP8SK13" localSheetId="6" hidden="1">#REF!</definedName>
    <definedName name="BExDA6LD9061UULVKUUI4QP8SK13" localSheetId="9" hidden="1">#REF!</definedName>
    <definedName name="BExDA6LD9061UULVKUUI4QP8SK13" localSheetId="8" hidden="1">#REF!</definedName>
    <definedName name="BExDA6LD9061UULVKUUI4QP8SK13" hidden="1">#REF!</definedName>
    <definedName name="BExDAGMVMNLQ6QXASB9R6D8DIT12" localSheetId="7" hidden="1">#REF!</definedName>
    <definedName name="BExDAGMVMNLQ6QXASB9R6D8DIT12" localSheetId="12" hidden="1">#REF!</definedName>
    <definedName name="BExDAGMVMNLQ6QXASB9R6D8DIT12" localSheetId="10" hidden="1">#REF!</definedName>
    <definedName name="BExDAGMVMNLQ6QXASB9R6D8DIT12" localSheetId="0" hidden="1">#REF!</definedName>
    <definedName name="BExDAGMVMNLQ6QXASB9R6D8DIT12" localSheetId="6" hidden="1">#REF!</definedName>
    <definedName name="BExDAGMVMNLQ6QXASB9R6D8DIT12" localSheetId="9" hidden="1">#REF!</definedName>
    <definedName name="BExDAGMVMNLQ6QXASB9R6D8DIT12" localSheetId="8" hidden="1">#REF!</definedName>
    <definedName name="BExDAGMVMNLQ6QXASB9R6D8DIT12" hidden="1">#REF!</definedName>
    <definedName name="BExDAYBHU9ADLXI8VRC7F608RVGM" localSheetId="7" hidden="1">#REF!</definedName>
    <definedName name="BExDAYBHU9ADLXI8VRC7F608RVGM" localSheetId="12" hidden="1">#REF!</definedName>
    <definedName name="BExDAYBHU9ADLXI8VRC7F608RVGM" localSheetId="10" hidden="1">#REF!</definedName>
    <definedName name="BExDAYBHU9ADLXI8VRC7F608RVGM" localSheetId="0" hidden="1">#REF!</definedName>
    <definedName name="BExDAYBHU9ADLXI8VRC7F608RVGM" localSheetId="6" hidden="1">#REF!</definedName>
    <definedName name="BExDAYBHU9ADLXI8VRC7F608RVGM" localSheetId="9" hidden="1">#REF!</definedName>
    <definedName name="BExDAYBHU9ADLXI8VRC7F608RVGM" localSheetId="8" hidden="1">#REF!</definedName>
    <definedName name="BExDAYBHU9ADLXI8VRC7F608RVGM" hidden="1">#REF!</definedName>
    <definedName name="BExDBDR1XR0FV0CYUCB2OJ7CJCZU" localSheetId="7" hidden="1">#REF!</definedName>
    <definedName name="BExDBDR1XR0FV0CYUCB2OJ7CJCZU" localSheetId="12" hidden="1">#REF!</definedName>
    <definedName name="BExDBDR1XR0FV0CYUCB2OJ7CJCZU" localSheetId="10" hidden="1">#REF!</definedName>
    <definedName name="BExDBDR1XR0FV0CYUCB2OJ7CJCZU" localSheetId="0" hidden="1">#REF!</definedName>
    <definedName name="BExDBDR1XR0FV0CYUCB2OJ7CJCZU" localSheetId="6" hidden="1">#REF!</definedName>
    <definedName name="BExDBDR1XR0FV0CYUCB2OJ7CJCZU" localSheetId="9" hidden="1">#REF!</definedName>
    <definedName name="BExDBDR1XR0FV0CYUCB2OJ7CJCZU" localSheetId="8" hidden="1">#REF!</definedName>
    <definedName name="BExDBDR1XR0FV0CYUCB2OJ7CJCZU" hidden="1">#REF!</definedName>
    <definedName name="BExDC7F818VN0S18ID7XRCRVYPJ4" localSheetId="7" hidden="1">#REF!</definedName>
    <definedName name="BExDC7F818VN0S18ID7XRCRVYPJ4" localSheetId="12" hidden="1">#REF!</definedName>
    <definedName name="BExDC7F818VN0S18ID7XRCRVYPJ4" localSheetId="10" hidden="1">#REF!</definedName>
    <definedName name="BExDC7F818VN0S18ID7XRCRVYPJ4" localSheetId="0" hidden="1">#REF!</definedName>
    <definedName name="BExDC7F818VN0S18ID7XRCRVYPJ4" localSheetId="6" hidden="1">#REF!</definedName>
    <definedName name="BExDC7F818VN0S18ID7XRCRVYPJ4" localSheetId="9" hidden="1">#REF!</definedName>
    <definedName name="BExDC7F818VN0S18ID7XRCRVYPJ4" localSheetId="8" hidden="1">#REF!</definedName>
    <definedName name="BExDC7F818VN0S18ID7XRCRVYPJ4" hidden="1">#REF!</definedName>
    <definedName name="BExDCL7K96PC9VZYB70ZW3QPVIJE" localSheetId="7" hidden="1">#REF!</definedName>
    <definedName name="BExDCL7K96PC9VZYB70ZW3QPVIJE" localSheetId="12" hidden="1">#REF!</definedName>
    <definedName name="BExDCL7K96PC9VZYB70ZW3QPVIJE" localSheetId="10" hidden="1">#REF!</definedName>
    <definedName name="BExDCL7K96PC9VZYB70ZW3QPVIJE" localSheetId="0" hidden="1">#REF!</definedName>
    <definedName name="BExDCL7K96PC9VZYB70ZW3QPVIJE" localSheetId="6" hidden="1">#REF!</definedName>
    <definedName name="BExDCL7K96PC9VZYB70ZW3QPVIJE" localSheetId="9" hidden="1">#REF!</definedName>
    <definedName name="BExDCL7K96PC9VZYB70ZW3QPVIJE" localSheetId="8" hidden="1">#REF!</definedName>
    <definedName name="BExDCL7K96PC9VZYB70ZW3QPVIJE" hidden="1">#REF!</definedName>
    <definedName name="BExDCP3UZ3C2O4C1F7KMU0Z9U32N" localSheetId="7" hidden="1">#REF!</definedName>
    <definedName name="BExDCP3UZ3C2O4C1F7KMU0Z9U32N" localSheetId="12" hidden="1">#REF!</definedName>
    <definedName name="BExDCP3UZ3C2O4C1F7KMU0Z9U32N" localSheetId="10" hidden="1">#REF!</definedName>
    <definedName name="BExDCP3UZ3C2O4C1F7KMU0Z9U32N" localSheetId="0" hidden="1">#REF!</definedName>
    <definedName name="BExDCP3UZ3C2O4C1F7KMU0Z9U32N" localSheetId="6" hidden="1">#REF!</definedName>
    <definedName name="BExDCP3UZ3C2O4C1F7KMU0Z9U32N" localSheetId="9" hidden="1">#REF!</definedName>
    <definedName name="BExDCP3UZ3C2O4C1F7KMU0Z9U32N" localSheetId="8" hidden="1">#REF!</definedName>
    <definedName name="BExDCP3UZ3C2O4C1F7KMU0Z9U32N" hidden="1">#REF!</definedName>
    <definedName name="BExENU8ISP26W97JG63CN1XT9KB4" localSheetId="12" hidden="1">#REF!</definedName>
    <definedName name="BExENU8ISP26W97JG63CN1XT9KB4" localSheetId="10" hidden="1">#REF!</definedName>
    <definedName name="BExENU8ISP26W97JG63CN1XT9KB4" localSheetId="0" hidden="1">#REF!</definedName>
    <definedName name="BExENU8ISP26W97JG63CN1XT9KB4" localSheetId="9" hidden="1">#REF!</definedName>
    <definedName name="BExENU8ISP26W97JG63CN1XT9KB4" hidden="1">#REF!</definedName>
    <definedName name="BExEO14OTKLVDBTNB2ONGZ4YB20H" localSheetId="7" hidden="1">#REF!</definedName>
    <definedName name="BExEO14OTKLVDBTNB2ONGZ4YB20H" localSheetId="12" hidden="1">#REF!</definedName>
    <definedName name="BExEO14OTKLVDBTNB2ONGZ4YB20H" localSheetId="10" hidden="1">#REF!</definedName>
    <definedName name="BExEO14OTKLVDBTNB2ONGZ4YB20H" localSheetId="0" hidden="1">#REF!</definedName>
    <definedName name="BExEO14OTKLVDBTNB2ONGZ4YB20H" localSheetId="6" hidden="1">#REF!</definedName>
    <definedName name="BExEO14OTKLVDBTNB2ONGZ4YB20H" localSheetId="9" hidden="1">#REF!</definedName>
    <definedName name="BExEO14OTKLVDBTNB2ONGZ4YB20H" localSheetId="8" hidden="1">#REF!</definedName>
    <definedName name="BExEO14OTKLVDBTNB2ONGZ4YB20H" hidden="1">#REF!</definedName>
    <definedName name="BExEO80UUNTK4DX33Z5TYLM8NYZM" localSheetId="7" hidden="1">#REF!</definedName>
    <definedName name="BExEO80UUNTK4DX33Z5TYLM8NYZM" localSheetId="12" hidden="1">#REF!</definedName>
    <definedName name="BExEO80UUNTK4DX33Z5TYLM8NYZM" localSheetId="10" hidden="1">#REF!</definedName>
    <definedName name="BExEO80UUNTK4DX33Z5TYLM8NYZM" localSheetId="0" hidden="1">#REF!</definedName>
    <definedName name="BExEO80UUNTK4DX33Z5TYLM8NYZM" localSheetId="6" hidden="1">#REF!</definedName>
    <definedName name="BExEO80UUNTK4DX33Z5TYLM8NYZM" localSheetId="9" hidden="1">#REF!</definedName>
    <definedName name="BExEO80UUNTK4DX33Z5TYLM8NYZM" localSheetId="8" hidden="1">#REF!</definedName>
    <definedName name="BExEO80UUNTK4DX33Z5TYLM8NYZM" hidden="1">#REF!</definedName>
    <definedName name="BExEOBX3WECDMYCV9RLN49APTXMM" localSheetId="7" hidden="1">#REF!</definedName>
    <definedName name="BExEOBX3WECDMYCV9RLN49APTXMM" localSheetId="12" hidden="1">#REF!</definedName>
    <definedName name="BExEOBX3WECDMYCV9RLN49APTXMM" localSheetId="10" hidden="1">#REF!</definedName>
    <definedName name="BExEOBX3WECDMYCV9RLN49APTXMM" localSheetId="0" hidden="1">#REF!</definedName>
    <definedName name="BExEOBX3WECDMYCV9RLN49APTXMM" localSheetId="6" hidden="1">#REF!</definedName>
    <definedName name="BExEOBX3WECDMYCV9RLN49APTXMM" localSheetId="9" hidden="1">#REF!</definedName>
    <definedName name="BExEOBX3WECDMYCV9RLN49APTXMM" localSheetId="8" hidden="1">#REF!</definedName>
    <definedName name="BExEOBX3WECDMYCV9RLN49APTXMM" hidden="1">#REF!</definedName>
    <definedName name="BExEPN9VIYI0FVL0HLZQXJFO6TT0" localSheetId="7" hidden="1">#REF!</definedName>
    <definedName name="BExEPN9VIYI0FVL0HLZQXJFO6TT0" localSheetId="12" hidden="1">#REF!</definedName>
    <definedName name="BExEPN9VIYI0FVL0HLZQXJFO6TT0" localSheetId="10" hidden="1">#REF!</definedName>
    <definedName name="BExEPN9VIYI0FVL0HLZQXJFO6TT0" localSheetId="0" hidden="1">#REF!</definedName>
    <definedName name="BExEPN9VIYI0FVL0HLZQXJFO6TT0" localSheetId="6" hidden="1">#REF!</definedName>
    <definedName name="BExEPN9VIYI0FVL0HLZQXJFO6TT0" localSheetId="9" hidden="1">#REF!</definedName>
    <definedName name="BExEPN9VIYI0FVL0HLZQXJFO6TT0" localSheetId="8" hidden="1">#REF!</definedName>
    <definedName name="BExEPN9VIYI0FVL0HLZQXJFO6TT0" hidden="1">#REF!</definedName>
    <definedName name="BExEPQPUOD4B6H60DKEB9159F7DR" localSheetId="7" hidden="1">#REF!</definedName>
    <definedName name="BExEPQPUOD4B6H60DKEB9159F7DR" localSheetId="12" hidden="1">#REF!</definedName>
    <definedName name="BExEPQPUOD4B6H60DKEB9159F7DR" localSheetId="10" hidden="1">#REF!</definedName>
    <definedName name="BExEPQPUOD4B6H60DKEB9159F7DR" localSheetId="0" hidden="1">#REF!</definedName>
    <definedName name="BExEPQPUOD4B6H60DKEB9159F7DR" localSheetId="6" hidden="1">#REF!</definedName>
    <definedName name="BExEPQPUOD4B6H60DKEB9159F7DR" localSheetId="9" hidden="1">#REF!</definedName>
    <definedName name="BExEPQPUOD4B6H60DKEB9159F7DR" localSheetId="8" hidden="1">#REF!</definedName>
    <definedName name="BExEPQPUOD4B6H60DKEB9159F7DR" hidden="1">#REF!</definedName>
    <definedName name="BExEPYT6VDSMR8MU2341Q5GM2Y9V" localSheetId="7" hidden="1">#REF!</definedName>
    <definedName name="BExEPYT6VDSMR8MU2341Q5GM2Y9V" localSheetId="12" hidden="1">#REF!</definedName>
    <definedName name="BExEPYT6VDSMR8MU2341Q5GM2Y9V" localSheetId="10" hidden="1">#REF!</definedName>
    <definedName name="BExEPYT6VDSMR8MU2341Q5GM2Y9V" localSheetId="0" hidden="1">#REF!</definedName>
    <definedName name="BExEPYT6VDSMR8MU2341Q5GM2Y9V" localSheetId="6" hidden="1">#REF!</definedName>
    <definedName name="BExEPYT6VDSMR8MU2341Q5GM2Y9V" localSheetId="9" hidden="1">#REF!</definedName>
    <definedName name="BExEPYT6VDSMR8MU2341Q5GM2Y9V" localSheetId="8" hidden="1">#REF!</definedName>
    <definedName name="BExEPYT6VDSMR8MU2341Q5GM2Y9V" hidden="1">#REF!</definedName>
    <definedName name="BExEQ2ENYLMY8K1796XBB31CJHNN" localSheetId="7" hidden="1">#REF!</definedName>
    <definedName name="BExEQ2ENYLMY8K1796XBB31CJHNN" localSheetId="12" hidden="1">#REF!</definedName>
    <definedName name="BExEQ2ENYLMY8K1796XBB31CJHNN" localSheetId="10" hidden="1">#REF!</definedName>
    <definedName name="BExEQ2ENYLMY8K1796XBB31CJHNN" localSheetId="0" hidden="1">#REF!</definedName>
    <definedName name="BExEQ2ENYLMY8K1796XBB31CJHNN" localSheetId="6" hidden="1">#REF!</definedName>
    <definedName name="BExEQ2ENYLMY8K1796XBB31CJHNN" localSheetId="9" hidden="1">#REF!</definedName>
    <definedName name="BExEQ2ENYLMY8K1796XBB31CJHNN" localSheetId="8" hidden="1">#REF!</definedName>
    <definedName name="BExEQ2ENYLMY8K1796XBB31CJHNN" hidden="1">#REF!</definedName>
    <definedName name="BExEQ2PFE4N40LEPGDPS90WDL6BN" localSheetId="7" hidden="1">#REF!</definedName>
    <definedName name="BExEQ2PFE4N40LEPGDPS90WDL6BN" localSheetId="12" hidden="1">#REF!</definedName>
    <definedName name="BExEQ2PFE4N40LEPGDPS90WDL6BN" localSheetId="10" hidden="1">#REF!</definedName>
    <definedName name="BExEQ2PFE4N40LEPGDPS90WDL6BN" localSheetId="0" hidden="1">#REF!</definedName>
    <definedName name="BExEQ2PFE4N40LEPGDPS90WDL6BN" localSheetId="6" hidden="1">#REF!</definedName>
    <definedName name="BExEQ2PFE4N40LEPGDPS90WDL6BN" localSheetId="9" hidden="1">#REF!</definedName>
    <definedName name="BExEQ2PFE4N40LEPGDPS90WDL6BN" localSheetId="8" hidden="1">#REF!</definedName>
    <definedName name="BExEQ2PFE4N40LEPGDPS90WDL6BN" hidden="1">#REF!</definedName>
    <definedName name="BExEQ2PFURT24NQYGYVE8NKX1EGA" localSheetId="7" hidden="1">#REF!</definedName>
    <definedName name="BExEQ2PFURT24NQYGYVE8NKX1EGA" localSheetId="12" hidden="1">#REF!</definedName>
    <definedName name="BExEQ2PFURT24NQYGYVE8NKX1EGA" localSheetId="10" hidden="1">#REF!</definedName>
    <definedName name="BExEQ2PFURT24NQYGYVE8NKX1EGA" localSheetId="0" hidden="1">#REF!</definedName>
    <definedName name="BExEQ2PFURT24NQYGYVE8NKX1EGA" localSheetId="6" hidden="1">#REF!</definedName>
    <definedName name="BExEQ2PFURT24NQYGYVE8NKX1EGA" localSheetId="9" hidden="1">#REF!</definedName>
    <definedName name="BExEQ2PFURT24NQYGYVE8NKX1EGA" localSheetId="8" hidden="1">#REF!</definedName>
    <definedName name="BExEQ2PFURT24NQYGYVE8NKX1EGA" hidden="1">#REF!</definedName>
    <definedName name="BExEQB8ZWXO6IIGOEPWTLOJGE2NR" localSheetId="7" hidden="1">#REF!</definedName>
    <definedName name="BExEQB8ZWXO6IIGOEPWTLOJGE2NR" localSheetId="12" hidden="1">#REF!</definedName>
    <definedName name="BExEQB8ZWXO6IIGOEPWTLOJGE2NR" localSheetId="10" hidden="1">#REF!</definedName>
    <definedName name="BExEQB8ZWXO6IIGOEPWTLOJGE2NR" localSheetId="0" hidden="1">#REF!</definedName>
    <definedName name="BExEQB8ZWXO6IIGOEPWTLOJGE2NR" localSheetId="6" hidden="1">#REF!</definedName>
    <definedName name="BExEQB8ZWXO6IIGOEPWTLOJGE2NR" localSheetId="9" hidden="1">#REF!</definedName>
    <definedName name="BExEQB8ZWXO6IIGOEPWTLOJGE2NR" localSheetId="8" hidden="1">#REF!</definedName>
    <definedName name="BExEQB8ZWXO6IIGOEPWTLOJGE2NR" hidden="1">#REF!</definedName>
    <definedName name="BExEQBZX0EL6LIKPY01197ACK65H" localSheetId="7" hidden="1">#REF!</definedName>
    <definedName name="BExEQBZX0EL6LIKPY01197ACK65H" localSheetId="12" hidden="1">#REF!</definedName>
    <definedName name="BExEQBZX0EL6LIKPY01197ACK65H" localSheetId="10" hidden="1">#REF!</definedName>
    <definedName name="BExEQBZX0EL6LIKPY01197ACK65H" localSheetId="0" hidden="1">#REF!</definedName>
    <definedName name="BExEQBZX0EL6LIKPY01197ACK65H" localSheetId="6" hidden="1">#REF!</definedName>
    <definedName name="BExEQBZX0EL6LIKPY01197ACK65H" localSheetId="9" hidden="1">#REF!</definedName>
    <definedName name="BExEQBZX0EL6LIKPY01197ACK65H" localSheetId="8" hidden="1">#REF!</definedName>
    <definedName name="BExEQBZX0EL6LIKPY01197ACK65H" hidden="1">#REF!</definedName>
    <definedName name="BExEQDXZALJLD4OBF74IKZBR13SR" localSheetId="7" hidden="1">#REF!</definedName>
    <definedName name="BExEQDXZALJLD4OBF74IKZBR13SR" localSheetId="12" hidden="1">#REF!</definedName>
    <definedName name="BExEQDXZALJLD4OBF74IKZBR13SR" localSheetId="10" hidden="1">#REF!</definedName>
    <definedName name="BExEQDXZALJLD4OBF74IKZBR13SR" localSheetId="0" hidden="1">#REF!</definedName>
    <definedName name="BExEQDXZALJLD4OBF74IKZBR13SR" localSheetId="6" hidden="1">#REF!</definedName>
    <definedName name="BExEQDXZALJLD4OBF74IKZBR13SR" localSheetId="9" hidden="1">#REF!</definedName>
    <definedName name="BExEQDXZALJLD4OBF74IKZBR13SR" localSheetId="8" hidden="1">#REF!</definedName>
    <definedName name="BExEQDXZALJLD4OBF74IKZBR13SR" hidden="1">#REF!</definedName>
    <definedName name="BExEQFLE2RPWGMWQAI4JMKUEFRPT" localSheetId="7" hidden="1">#REF!</definedName>
    <definedName name="BExEQFLE2RPWGMWQAI4JMKUEFRPT" localSheetId="12" hidden="1">#REF!</definedName>
    <definedName name="BExEQFLE2RPWGMWQAI4JMKUEFRPT" localSheetId="10" hidden="1">#REF!</definedName>
    <definedName name="BExEQFLE2RPWGMWQAI4JMKUEFRPT" localSheetId="0" hidden="1">#REF!</definedName>
    <definedName name="BExEQFLE2RPWGMWQAI4JMKUEFRPT" localSheetId="6" hidden="1">#REF!</definedName>
    <definedName name="BExEQFLE2RPWGMWQAI4JMKUEFRPT" localSheetId="9" hidden="1">#REF!</definedName>
    <definedName name="BExEQFLE2RPWGMWQAI4JMKUEFRPT" localSheetId="8" hidden="1">#REF!</definedName>
    <definedName name="BExEQFLE2RPWGMWQAI4JMKUEFRPT" hidden="1">#REF!</definedName>
    <definedName name="BExEQJHNJV9U65F5VGIGX0VM02VF" localSheetId="7" hidden="1">#REF!</definedName>
    <definedName name="BExEQJHNJV9U65F5VGIGX0VM02VF" localSheetId="12" hidden="1">#REF!</definedName>
    <definedName name="BExEQJHNJV9U65F5VGIGX0VM02VF" localSheetId="10" hidden="1">#REF!</definedName>
    <definedName name="BExEQJHNJV9U65F5VGIGX0VM02VF" localSheetId="0" hidden="1">#REF!</definedName>
    <definedName name="BExEQJHNJV9U65F5VGIGX0VM02VF" localSheetId="6" hidden="1">#REF!</definedName>
    <definedName name="BExEQJHNJV9U65F5VGIGX0VM02VF" localSheetId="9" hidden="1">#REF!</definedName>
    <definedName name="BExEQJHNJV9U65F5VGIGX0VM02VF" localSheetId="8" hidden="1">#REF!</definedName>
    <definedName name="BExEQJHNJV9U65F5VGIGX0VM02VF" hidden="1">#REF!</definedName>
    <definedName name="BExEQTZAP8R69U31W4LKGTKKGKQE" localSheetId="7" hidden="1">#REF!</definedName>
    <definedName name="BExEQTZAP8R69U31W4LKGTKKGKQE" localSheetId="12" hidden="1">#REF!</definedName>
    <definedName name="BExEQTZAP8R69U31W4LKGTKKGKQE" localSheetId="10" hidden="1">#REF!</definedName>
    <definedName name="BExEQTZAP8R69U31W4LKGTKKGKQE" localSheetId="0" hidden="1">#REF!</definedName>
    <definedName name="BExEQTZAP8R69U31W4LKGTKKGKQE" localSheetId="6" hidden="1">#REF!</definedName>
    <definedName name="BExEQTZAP8R69U31W4LKGTKKGKQE" localSheetId="9" hidden="1">#REF!</definedName>
    <definedName name="BExEQTZAP8R69U31W4LKGTKKGKQE" localSheetId="8" hidden="1">#REF!</definedName>
    <definedName name="BExEQTZAP8R69U31W4LKGTKKGKQE" hidden="1">#REF!</definedName>
    <definedName name="BExER2O72H1F9WV6S1J04C15PXX7" localSheetId="7" hidden="1">#REF!</definedName>
    <definedName name="BExER2O72H1F9WV6S1J04C15PXX7" localSheetId="12" hidden="1">#REF!</definedName>
    <definedName name="BExER2O72H1F9WV6S1J04C15PXX7" localSheetId="10" hidden="1">#REF!</definedName>
    <definedName name="BExER2O72H1F9WV6S1J04C15PXX7" localSheetId="0" hidden="1">#REF!</definedName>
    <definedName name="BExER2O72H1F9WV6S1J04C15PXX7" localSheetId="6" hidden="1">#REF!</definedName>
    <definedName name="BExER2O72H1F9WV6S1J04C15PXX7" localSheetId="9" hidden="1">#REF!</definedName>
    <definedName name="BExER2O72H1F9WV6S1J04C15PXX7" localSheetId="8" hidden="1">#REF!</definedName>
    <definedName name="BExER2O72H1F9WV6S1J04C15PXX7" hidden="1">#REF!</definedName>
    <definedName name="BExERIPCI7N2NW7JRL59DVT0TTSU" localSheetId="7" hidden="1">#REF!</definedName>
    <definedName name="BExERIPCI7N2NW7JRL59DVT0TTSU" localSheetId="12" hidden="1">#REF!</definedName>
    <definedName name="BExERIPCI7N2NW7JRL59DVT0TTSU" localSheetId="10" hidden="1">#REF!</definedName>
    <definedName name="BExERIPCI7N2NW7JRL59DVT0TTSU" localSheetId="0" hidden="1">#REF!</definedName>
    <definedName name="BExERIPCI7N2NW7JRL59DVT0TTSU" localSheetId="6" hidden="1">#REF!</definedName>
    <definedName name="BExERIPCI7N2NW7JRL59DVT0TTSU" localSheetId="9" hidden="1">#REF!</definedName>
    <definedName name="BExERIPCI7N2NW7JRL59DVT0TTSU" localSheetId="8" hidden="1">#REF!</definedName>
    <definedName name="BExERIPCI7N2NW7JRL59DVT0TTSU" hidden="1">#REF!</definedName>
    <definedName name="BExERRUIKIOATPZ9U4HQ0V52RJAU" localSheetId="7" hidden="1">#REF!</definedName>
    <definedName name="BExERRUIKIOATPZ9U4HQ0V52RJAU" localSheetId="12" hidden="1">#REF!</definedName>
    <definedName name="BExERRUIKIOATPZ9U4HQ0V52RJAU" localSheetId="10" hidden="1">#REF!</definedName>
    <definedName name="BExERRUIKIOATPZ9U4HQ0V52RJAU" localSheetId="0" hidden="1">#REF!</definedName>
    <definedName name="BExERRUIKIOATPZ9U4HQ0V52RJAU" localSheetId="6" hidden="1">#REF!</definedName>
    <definedName name="BExERRUIKIOATPZ9U4HQ0V52RJAU" localSheetId="9" hidden="1">#REF!</definedName>
    <definedName name="BExERRUIKIOATPZ9U4HQ0V52RJAU" localSheetId="8" hidden="1">#REF!</definedName>
    <definedName name="BExERRUIKIOATPZ9U4HQ0V52RJAU" hidden="1">#REF!</definedName>
    <definedName name="BExERSANFNM1O7T65PC5MJ301YET" localSheetId="7" hidden="1">#REF!</definedName>
    <definedName name="BExERSANFNM1O7T65PC5MJ301YET" localSheetId="12" hidden="1">#REF!</definedName>
    <definedName name="BExERSANFNM1O7T65PC5MJ301YET" localSheetId="10" hidden="1">#REF!</definedName>
    <definedName name="BExERSANFNM1O7T65PC5MJ301YET" localSheetId="0" hidden="1">#REF!</definedName>
    <definedName name="BExERSANFNM1O7T65PC5MJ301YET" localSheetId="6" hidden="1">#REF!</definedName>
    <definedName name="BExERSANFNM1O7T65PC5MJ301YET" localSheetId="9" hidden="1">#REF!</definedName>
    <definedName name="BExERSANFNM1O7T65PC5MJ301YET" localSheetId="8" hidden="1">#REF!</definedName>
    <definedName name="BExERSANFNM1O7T65PC5MJ301YET" hidden="1">#REF!</definedName>
    <definedName name="BExERU8P606C6QQZZL55U0ZQYQF1" localSheetId="7" hidden="1">#REF!</definedName>
    <definedName name="BExERU8P606C6QQZZL55U0ZQYQF1" localSheetId="12" hidden="1">#REF!</definedName>
    <definedName name="BExERU8P606C6QQZZL55U0ZQYQF1" localSheetId="10" hidden="1">#REF!</definedName>
    <definedName name="BExERU8P606C6QQZZL55U0ZQYQF1" localSheetId="0" hidden="1">#REF!</definedName>
    <definedName name="BExERU8P606C6QQZZL55U0ZQYQF1" localSheetId="6" hidden="1">#REF!</definedName>
    <definedName name="BExERU8P606C6QQZZL55U0ZQYQF1" localSheetId="9" hidden="1">#REF!</definedName>
    <definedName name="BExERU8P606C6QQZZL55U0ZQYQF1" localSheetId="8" hidden="1">#REF!</definedName>
    <definedName name="BExERU8P606C6QQZZL55U0ZQYQF1" hidden="1">#REF!</definedName>
    <definedName name="BExERWCEBKQRYWRQLYJ4UCMMKTHG" localSheetId="7" hidden="1">#REF!</definedName>
    <definedName name="BExERWCEBKQRYWRQLYJ4UCMMKTHG" localSheetId="12" hidden="1">#REF!</definedName>
    <definedName name="BExERWCEBKQRYWRQLYJ4UCMMKTHG" localSheetId="10" hidden="1">#REF!</definedName>
    <definedName name="BExERWCEBKQRYWRQLYJ4UCMMKTHG" localSheetId="0" hidden="1">#REF!</definedName>
    <definedName name="BExERWCEBKQRYWRQLYJ4UCMMKTHG" localSheetId="6" hidden="1">#REF!</definedName>
    <definedName name="BExERWCEBKQRYWRQLYJ4UCMMKTHG" localSheetId="9" hidden="1">#REF!</definedName>
    <definedName name="BExERWCEBKQRYWRQLYJ4UCMMKTHG" localSheetId="8" hidden="1">#REF!</definedName>
    <definedName name="BExERWCEBKQRYWRQLYJ4UCMMKTHG" hidden="1">#REF!</definedName>
    <definedName name="BExERXE1QW042A2T25RI4DVUU59O" localSheetId="7" hidden="1">#REF!</definedName>
    <definedName name="BExERXE1QW042A2T25RI4DVUU59O" localSheetId="12" hidden="1">#REF!</definedName>
    <definedName name="BExERXE1QW042A2T25RI4DVUU59O" localSheetId="10" hidden="1">#REF!</definedName>
    <definedName name="BExERXE1QW042A2T25RI4DVUU59O" localSheetId="0" hidden="1">#REF!</definedName>
    <definedName name="BExERXE1QW042A2T25RI4DVUU59O" localSheetId="6" hidden="1">#REF!</definedName>
    <definedName name="BExERXE1QW042A2T25RI4DVUU59O" localSheetId="9" hidden="1">#REF!</definedName>
    <definedName name="BExERXE1QW042A2T25RI4DVUU59O" localSheetId="8" hidden="1">#REF!</definedName>
    <definedName name="BExERXE1QW042A2T25RI4DVUU59O" hidden="1">#REF!</definedName>
    <definedName name="BExES44RHHDL3V7FLV6M20834WF1" localSheetId="7" hidden="1">#REF!</definedName>
    <definedName name="BExES44RHHDL3V7FLV6M20834WF1" localSheetId="12" hidden="1">#REF!</definedName>
    <definedName name="BExES44RHHDL3V7FLV6M20834WF1" localSheetId="10" hidden="1">#REF!</definedName>
    <definedName name="BExES44RHHDL3V7FLV6M20834WF1" localSheetId="0" hidden="1">#REF!</definedName>
    <definedName name="BExES44RHHDL3V7FLV6M20834WF1" localSheetId="6" hidden="1">#REF!</definedName>
    <definedName name="BExES44RHHDL3V7FLV6M20834WF1" localSheetId="9" hidden="1">#REF!</definedName>
    <definedName name="BExES44RHHDL3V7FLV6M20834WF1" localSheetId="8" hidden="1">#REF!</definedName>
    <definedName name="BExES44RHHDL3V7FLV6M20834WF1" hidden="1">#REF!</definedName>
    <definedName name="BExES4A7VE2X3RYYTVRLKZD4I7WU" localSheetId="7" hidden="1">#REF!</definedName>
    <definedName name="BExES4A7VE2X3RYYTVRLKZD4I7WU" localSheetId="12" hidden="1">#REF!</definedName>
    <definedName name="BExES4A7VE2X3RYYTVRLKZD4I7WU" localSheetId="10" hidden="1">#REF!</definedName>
    <definedName name="BExES4A7VE2X3RYYTVRLKZD4I7WU" localSheetId="0" hidden="1">#REF!</definedName>
    <definedName name="BExES4A7VE2X3RYYTVRLKZD4I7WU" localSheetId="6" hidden="1">#REF!</definedName>
    <definedName name="BExES4A7VE2X3RYYTVRLKZD4I7WU" localSheetId="9" hidden="1">#REF!</definedName>
    <definedName name="BExES4A7VE2X3RYYTVRLKZD4I7WU" localSheetId="8" hidden="1">#REF!</definedName>
    <definedName name="BExES4A7VE2X3RYYTVRLKZD4I7WU" hidden="1">#REF!</definedName>
    <definedName name="BExESLYUFDACMPARVY264HKBCXLX" localSheetId="7" hidden="1">#REF!</definedName>
    <definedName name="BExESLYUFDACMPARVY264HKBCXLX" localSheetId="12" hidden="1">#REF!</definedName>
    <definedName name="BExESLYUFDACMPARVY264HKBCXLX" localSheetId="10" hidden="1">#REF!</definedName>
    <definedName name="BExESLYUFDACMPARVY264HKBCXLX" localSheetId="0" hidden="1">#REF!</definedName>
    <definedName name="BExESLYUFDACMPARVY264HKBCXLX" localSheetId="6" hidden="1">#REF!</definedName>
    <definedName name="BExESLYUFDACMPARVY264HKBCXLX" localSheetId="9" hidden="1">#REF!</definedName>
    <definedName name="BExESLYUFDACMPARVY264HKBCXLX" localSheetId="8" hidden="1">#REF!</definedName>
    <definedName name="BExESLYUFDACMPARVY264HKBCXLX" hidden="1">#REF!</definedName>
    <definedName name="BExESMKD95A649M0WRSG6CXXP326" localSheetId="7" hidden="1">#REF!</definedName>
    <definedName name="BExESMKD95A649M0WRSG6CXXP326" localSheetId="12" hidden="1">#REF!</definedName>
    <definedName name="BExESMKD95A649M0WRSG6CXXP326" localSheetId="10" hidden="1">#REF!</definedName>
    <definedName name="BExESMKD95A649M0WRSG6CXXP326" localSheetId="0" hidden="1">#REF!</definedName>
    <definedName name="BExESMKD95A649M0WRSG6CXXP326" localSheetId="6" hidden="1">#REF!</definedName>
    <definedName name="BExESMKD95A649M0WRSG6CXXP326" localSheetId="9" hidden="1">#REF!</definedName>
    <definedName name="BExESMKD95A649M0WRSG6CXXP326" localSheetId="8" hidden="1">#REF!</definedName>
    <definedName name="BExESMKD95A649M0WRSG6CXXP326" hidden="1">#REF!</definedName>
    <definedName name="BExESR27ZXJG5VMY4PR9D940VS7T" localSheetId="7" hidden="1">#REF!</definedName>
    <definedName name="BExESR27ZXJG5VMY4PR9D940VS7T" localSheetId="12" hidden="1">#REF!</definedName>
    <definedName name="BExESR27ZXJG5VMY4PR9D940VS7T" localSheetId="10" hidden="1">#REF!</definedName>
    <definedName name="BExESR27ZXJG5VMY4PR9D940VS7T" localSheetId="0" hidden="1">#REF!</definedName>
    <definedName name="BExESR27ZXJG5VMY4PR9D940VS7T" localSheetId="6" hidden="1">#REF!</definedName>
    <definedName name="BExESR27ZXJG5VMY4PR9D940VS7T" localSheetId="9" hidden="1">#REF!</definedName>
    <definedName name="BExESR27ZXJG5VMY4PR9D940VS7T" localSheetId="8" hidden="1">#REF!</definedName>
    <definedName name="BExESR27ZXJG5VMY4PR9D940VS7T" hidden="1">#REF!</definedName>
    <definedName name="BExESVK1YRJM6UG6FBYOF9CNX29X" localSheetId="7" hidden="1">#REF!</definedName>
    <definedName name="BExESVK1YRJM6UG6FBYOF9CNX29X" localSheetId="12" hidden="1">#REF!</definedName>
    <definedName name="BExESVK1YRJM6UG6FBYOF9CNX29X" localSheetId="10" hidden="1">#REF!</definedName>
    <definedName name="BExESVK1YRJM6UG6FBYOF9CNX29X" localSheetId="0" hidden="1">#REF!</definedName>
    <definedName name="BExESVK1YRJM6UG6FBYOF9CNX29X" localSheetId="6" hidden="1">#REF!</definedName>
    <definedName name="BExESVK1YRJM6UG6FBYOF9CNX29X" localSheetId="9" hidden="1">#REF!</definedName>
    <definedName name="BExESVK1YRJM6UG6FBYOF9CNX29X" localSheetId="8" hidden="1">#REF!</definedName>
    <definedName name="BExESVK1YRJM6UG6FBYOF9CNX29X" hidden="1">#REF!</definedName>
    <definedName name="BExESZ03KXL8DQ2591HLR56ZML94" localSheetId="7" hidden="1">#REF!</definedName>
    <definedName name="BExESZ03KXL8DQ2591HLR56ZML94" localSheetId="12" hidden="1">#REF!</definedName>
    <definedName name="BExESZ03KXL8DQ2591HLR56ZML94" localSheetId="10" hidden="1">#REF!</definedName>
    <definedName name="BExESZ03KXL8DQ2591HLR56ZML94" localSheetId="0" hidden="1">#REF!</definedName>
    <definedName name="BExESZ03KXL8DQ2591HLR56ZML94" localSheetId="6" hidden="1">#REF!</definedName>
    <definedName name="BExESZ03KXL8DQ2591HLR56ZML94" localSheetId="9" hidden="1">#REF!</definedName>
    <definedName name="BExESZ03KXL8DQ2591HLR56ZML94" localSheetId="8" hidden="1">#REF!</definedName>
    <definedName name="BExESZ03KXL8DQ2591HLR56ZML94" hidden="1">#REF!</definedName>
    <definedName name="BExESZAW5N443NRTKIP59OEI1CR6" localSheetId="7" hidden="1">#REF!</definedName>
    <definedName name="BExESZAW5N443NRTKIP59OEI1CR6" localSheetId="12" hidden="1">#REF!</definedName>
    <definedName name="BExESZAW5N443NRTKIP59OEI1CR6" localSheetId="10" hidden="1">#REF!</definedName>
    <definedName name="BExESZAW5N443NRTKIP59OEI1CR6" localSheetId="0" hidden="1">#REF!</definedName>
    <definedName name="BExESZAW5N443NRTKIP59OEI1CR6" localSheetId="6" hidden="1">#REF!</definedName>
    <definedName name="BExESZAW5N443NRTKIP59OEI1CR6" localSheetId="9" hidden="1">#REF!</definedName>
    <definedName name="BExESZAW5N443NRTKIP59OEI1CR6" localSheetId="8" hidden="1">#REF!</definedName>
    <definedName name="BExESZAW5N443NRTKIP59OEI1CR6" hidden="1">#REF!</definedName>
    <definedName name="BExET3HXQ60A4O2OLKX8QNXRI6LQ" localSheetId="7" hidden="1">#REF!</definedName>
    <definedName name="BExET3HXQ60A4O2OLKX8QNXRI6LQ" localSheetId="12" hidden="1">#REF!</definedName>
    <definedName name="BExET3HXQ60A4O2OLKX8QNXRI6LQ" localSheetId="10" hidden="1">#REF!</definedName>
    <definedName name="BExET3HXQ60A4O2OLKX8QNXRI6LQ" localSheetId="0" hidden="1">#REF!</definedName>
    <definedName name="BExET3HXQ60A4O2OLKX8QNXRI6LQ" localSheetId="6" hidden="1">#REF!</definedName>
    <definedName name="BExET3HXQ60A4O2OLKX8QNXRI6LQ" localSheetId="9" hidden="1">#REF!</definedName>
    <definedName name="BExET3HXQ60A4O2OLKX8QNXRI6LQ" localSheetId="8" hidden="1">#REF!</definedName>
    <definedName name="BExET3HXQ60A4O2OLKX8QNXRI6LQ" hidden="1">#REF!</definedName>
    <definedName name="BExET4EAH366GROMVVMDCSUI1018" localSheetId="7" hidden="1">#REF!</definedName>
    <definedName name="BExET4EAH366GROMVVMDCSUI1018" localSheetId="12" hidden="1">#REF!</definedName>
    <definedName name="BExET4EAH366GROMVVMDCSUI1018" localSheetId="10" hidden="1">#REF!</definedName>
    <definedName name="BExET4EAH366GROMVVMDCSUI1018" localSheetId="0" hidden="1">#REF!</definedName>
    <definedName name="BExET4EAH366GROMVVMDCSUI1018" localSheetId="6" hidden="1">#REF!</definedName>
    <definedName name="BExET4EAH366GROMVVMDCSUI1018" localSheetId="9" hidden="1">#REF!</definedName>
    <definedName name="BExET4EAH366GROMVVMDCSUI1018" localSheetId="8" hidden="1">#REF!</definedName>
    <definedName name="BExET4EAH366GROMVVMDCSUI1018" hidden="1">#REF!</definedName>
    <definedName name="BExETA3B1FCIOA80H94K90FWXQKE" localSheetId="7" hidden="1">#REF!</definedName>
    <definedName name="BExETA3B1FCIOA80H94K90FWXQKE" localSheetId="12" hidden="1">#REF!</definedName>
    <definedName name="BExETA3B1FCIOA80H94K90FWXQKE" localSheetId="10" hidden="1">#REF!</definedName>
    <definedName name="BExETA3B1FCIOA80H94K90FWXQKE" localSheetId="0" hidden="1">#REF!</definedName>
    <definedName name="BExETA3B1FCIOA80H94K90FWXQKE" localSheetId="6" hidden="1">#REF!</definedName>
    <definedName name="BExETA3B1FCIOA80H94K90FWXQKE" localSheetId="9" hidden="1">#REF!</definedName>
    <definedName name="BExETA3B1FCIOA80H94K90FWXQKE" localSheetId="8" hidden="1">#REF!</definedName>
    <definedName name="BExETA3B1FCIOA80H94K90FWXQKE" hidden="1">#REF!</definedName>
    <definedName name="BExETAZOYT4CJIT8RRKC9F2HJG1D" localSheetId="7" hidden="1">#REF!</definedName>
    <definedName name="BExETAZOYT4CJIT8RRKC9F2HJG1D" localSheetId="12" hidden="1">#REF!</definedName>
    <definedName name="BExETAZOYT4CJIT8RRKC9F2HJG1D" localSheetId="10" hidden="1">#REF!</definedName>
    <definedName name="BExETAZOYT4CJIT8RRKC9F2HJG1D" localSheetId="0" hidden="1">#REF!</definedName>
    <definedName name="BExETAZOYT4CJIT8RRKC9F2HJG1D" localSheetId="6" hidden="1">#REF!</definedName>
    <definedName name="BExETAZOYT4CJIT8RRKC9F2HJG1D" localSheetId="9" hidden="1">#REF!</definedName>
    <definedName name="BExETAZOYT4CJIT8RRKC9F2HJG1D" localSheetId="8" hidden="1">#REF!</definedName>
    <definedName name="BExETAZOYT4CJIT8RRKC9F2HJG1D" hidden="1">#REF!</definedName>
    <definedName name="BExETB55BNG40G9YOI2H6UHIR9WU" localSheetId="7" hidden="1">#REF!</definedName>
    <definedName name="BExETB55BNG40G9YOI2H6UHIR9WU" localSheetId="12" hidden="1">#REF!</definedName>
    <definedName name="BExETB55BNG40G9YOI2H6UHIR9WU" localSheetId="10" hidden="1">#REF!</definedName>
    <definedName name="BExETB55BNG40G9YOI2H6UHIR9WU" localSheetId="0" hidden="1">#REF!</definedName>
    <definedName name="BExETB55BNG40G9YOI2H6UHIR9WU" localSheetId="6" hidden="1">#REF!</definedName>
    <definedName name="BExETB55BNG40G9YOI2H6UHIR9WU" localSheetId="9" hidden="1">#REF!</definedName>
    <definedName name="BExETB55BNG40G9YOI2H6UHIR9WU" localSheetId="8" hidden="1">#REF!</definedName>
    <definedName name="BExETB55BNG40G9YOI2H6UHIR9WU" hidden="1">#REF!</definedName>
    <definedName name="BExETF6QD5A9GEINE1KZRRC2LXWM" localSheetId="7" hidden="1">#REF!</definedName>
    <definedName name="BExETF6QD5A9GEINE1KZRRC2LXWM" localSheetId="12" hidden="1">#REF!</definedName>
    <definedName name="BExETF6QD5A9GEINE1KZRRC2LXWM" localSheetId="10" hidden="1">#REF!</definedName>
    <definedName name="BExETF6QD5A9GEINE1KZRRC2LXWM" localSheetId="0" hidden="1">#REF!</definedName>
    <definedName name="BExETF6QD5A9GEINE1KZRRC2LXWM" localSheetId="6" hidden="1">#REF!</definedName>
    <definedName name="BExETF6QD5A9GEINE1KZRRC2LXWM" localSheetId="9" hidden="1">#REF!</definedName>
    <definedName name="BExETF6QD5A9GEINE1KZRRC2LXWM" localSheetId="8" hidden="1">#REF!</definedName>
    <definedName name="BExETF6QD5A9GEINE1KZRRC2LXWM" hidden="1">#REF!</definedName>
    <definedName name="BExETQ9XRXLUACN82805SPSPNKHI" localSheetId="7" hidden="1">#REF!</definedName>
    <definedName name="BExETQ9XRXLUACN82805SPSPNKHI" localSheetId="12" hidden="1">#REF!</definedName>
    <definedName name="BExETQ9XRXLUACN82805SPSPNKHI" localSheetId="10" hidden="1">#REF!</definedName>
    <definedName name="BExETQ9XRXLUACN82805SPSPNKHI" localSheetId="0" hidden="1">#REF!</definedName>
    <definedName name="BExETQ9XRXLUACN82805SPSPNKHI" localSheetId="6" hidden="1">#REF!</definedName>
    <definedName name="BExETQ9XRXLUACN82805SPSPNKHI" localSheetId="9" hidden="1">#REF!</definedName>
    <definedName name="BExETQ9XRXLUACN82805SPSPNKHI" localSheetId="8" hidden="1">#REF!</definedName>
    <definedName name="BExETQ9XRXLUACN82805SPSPNKHI" hidden="1">#REF!</definedName>
    <definedName name="BExETR0YRMOR63E6DHLEHV9QVVON" localSheetId="7" hidden="1">#REF!</definedName>
    <definedName name="BExETR0YRMOR63E6DHLEHV9QVVON" localSheetId="12" hidden="1">#REF!</definedName>
    <definedName name="BExETR0YRMOR63E6DHLEHV9QVVON" localSheetId="10" hidden="1">#REF!</definedName>
    <definedName name="BExETR0YRMOR63E6DHLEHV9QVVON" localSheetId="0" hidden="1">#REF!</definedName>
    <definedName name="BExETR0YRMOR63E6DHLEHV9QVVON" localSheetId="6" hidden="1">#REF!</definedName>
    <definedName name="BExETR0YRMOR63E6DHLEHV9QVVON" localSheetId="9" hidden="1">#REF!</definedName>
    <definedName name="BExETR0YRMOR63E6DHLEHV9QVVON" localSheetId="8" hidden="1">#REF!</definedName>
    <definedName name="BExETR0YRMOR63E6DHLEHV9QVVON" hidden="1">#REF!</definedName>
    <definedName name="BExETVO51BGF7GGNGB21UD7OIF15" localSheetId="7" hidden="1">#REF!</definedName>
    <definedName name="BExETVO51BGF7GGNGB21UD7OIF15" localSheetId="12" hidden="1">#REF!</definedName>
    <definedName name="BExETVO51BGF7GGNGB21UD7OIF15" localSheetId="10" hidden="1">#REF!</definedName>
    <definedName name="BExETVO51BGF7GGNGB21UD7OIF15" localSheetId="0" hidden="1">#REF!</definedName>
    <definedName name="BExETVO51BGF7GGNGB21UD7OIF15" localSheetId="6" hidden="1">#REF!</definedName>
    <definedName name="BExETVO51BGF7GGNGB21UD7OIF15" localSheetId="9" hidden="1">#REF!</definedName>
    <definedName name="BExETVO51BGF7GGNGB21UD7OIF15" localSheetId="8" hidden="1">#REF!</definedName>
    <definedName name="BExETVO51BGF7GGNGB21UD7OIF15" hidden="1">#REF!</definedName>
    <definedName name="BExETVTGY38YXYYF7N73OYN6FYY3" localSheetId="7" hidden="1">#REF!</definedName>
    <definedName name="BExETVTGY38YXYYF7N73OYN6FYY3" localSheetId="12" hidden="1">#REF!</definedName>
    <definedName name="BExETVTGY38YXYYF7N73OYN6FYY3" localSheetId="10" hidden="1">#REF!</definedName>
    <definedName name="BExETVTGY38YXYYF7N73OYN6FYY3" localSheetId="0" hidden="1">#REF!</definedName>
    <definedName name="BExETVTGY38YXYYF7N73OYN6FYY3" localSheetId="6" hidden="1">#REF!</definedName>
    <definedName name="BExETVTGY38YXYYF7N73OYN6FYY3" localSheetId="9" hidden="1">#REF!</definedName>
    <definedName name="BExETVTGY38YXYYF7N73OYN6FYY3" localSheetId="8" hidden="1">#REF!</definedName>
    <definedName name="BExETVTGY38YXYYF7N73OYN6FYY3" hidden="1">#REF!</definedName>
    <definedName name="BExETVTH8RADW05P2XUUV7V44TWW" localSheetId="7" hidden="1">#REF!</definedName>
    <definedName name="BExETVTH8RADW05P2XUUV7V44TWW" localSheetId="12" hidden="1">#REF!</definedName>
    <definedName name="BExETVTH8RADW05P2XUUV7V44TWW" localSheetId="10" hidden="1">#REF!</definedName>
    <definedName name="BExETVTH8RADW05P2XUUV7V44TWW" localSheetId="0" hidden="1">#REF!</definedName>
    <definedName name="BExETVTH8RADW05P2XUUV7V44TWW" localSheetId="6" hidden="1">#REF!</definedName>
    <definedName name="BExETVTH8RADW05P2XUUV7V44TWW" localSheetId="9" hidden="1">#REF!</definedName>
    <definedName name="BExETVTH8RADW05P2XUUV7V44TWW" localSheetId="8" hidden="1">#REF!</definedName>
    <definedName name="BExETVTH8RADW05P2XUUV7V44TWW" hidden="1">#REF!</definedName>
    <definedName name="BExETW9PYUAV5QY6A4VCYZRIOUX4" localSheetId="7" hidden="1">#REF!</definedName>
    <definedName name="BExETW9PYUAV5QY6A4VCYZRIOUX4" localSheetId="12" hidden="1">#REF!</definedName>
    <definedName name="BExETW9PYUAV5QY6A4VCYZRIOUX4" localSheetId="10" hidden="1">#REF!</definedName>
    <definedName name="BExETW9PYUAV5QY6A4VCYZRIOUX4" localSheetId="0" hidden="1">#REF!</definedName>
    <definedName name="BExETW9PYUAV5QY6A4VCYZRIOUX4" localSheetId="6" hidden="1">#REF!</definedName>
    <definedName name="BExETW9PYUAV5QY6A4VCYZRIOUX4" localSheetId="9" hidden="1">#REF!</definedName>
    <definedName name="BExETW9PYUAV5QY6A4VCYZRIOUX4" localSheetId="8" hidden="1">#REF!</definedName>
    <definedName name="BExETW9PYUAV5QY6A4VCYZRIOUX4" hidden="1">#REF!</definedName>
    <definedName name="BExEUGNELLVZ7K2PYWP2TG8T65XQ" localSheetId="7" hidden="1">#REF!</definedName>
    <definedName name="BExEUGNELLVZ7K2PYWP2TG8T65XQ" localSheetId="12" hidden="1">#REF!</definedName>
    <definedName name="BExEUGNELLVZ7K2PYWP2TG8T65XQ" localSheetId="10" hidden="1">#REF!</definedName>
    <definedName name="BExEUGNELLVZ7K2PYWP2TG8T65XQ" localSheetId="0" hidden="1">#REF!</definedName>
    <definedName name="BExEUGNELLVZ7K2PYWP2TG8T65XQ" localSheetId="6" hidden="1">#REF!</definedName>
    <definedName name="BExEUGNELLVZ7K2PYWP2TG8T65XQ" localSheetId="9" hidden="1">#REF!</definedName>
    <definedName name="BExEUGNELLVZ7K2PYWP2TG8T65XQ" localSheetId="8" hidden="1">#REF!</definedName>
    <definedName name="BExEUGNELLVZ7K2PYWP2TG8T65XQ" hidden="1">#REF!</definedName>
    <definedName name="BExEUHUG1NGJGB6F1UH5IKFZ9B9M" localSheetId="7" hidden="1">#REF!</definedName>
    <definedName name="BExEUHUG1NGJGB6F1UH5IKFZ9B9M" localSheetId="12" hidden="1">#REF!</definedName>
    <definedName name="BExEUHUG1NGJGB6F1UH5IKFZ9B9M" localSheetId="10" hidden="1">#REF!</definedName>
    <definedName name="BExEUHUG1NGJGB6F1UH5IKFZ9B9M" localSheetId="0" hidden="1">#REF!</definedName>
    <definedName name="BExEUHUG1NGJGB6F1UH5IKFZ9B9M" localSheetId="6" hidden="1">#REF!</definedName>
    <definedName name="BExEUHUG1NGJGB6F1UH5IKFZ9B9M" localSheetId="9" hidden="1">#REF!</definedName>
    <definedName name="BExEUHUG1NGJGB6F1UH5IKFZ9B9M" localSheetId="8" hidden="1">#REF!</definedName>
    <definedName name="BExEUHUG1NGJGB6F1UH5IKFZ9B9M" hidden="1">#REF!</definedName>
    <definedName name="BExEUNE4T242Y59C6MS28MXEUGCP" localSheetId="7" hidden="1">#REF!</definedName>
    <definedName name="BExEUNE4T242Y59C6MS28MXEUGCP" localSheetId="12" hidden="1">#REF!</definedName>
    <definedName name="BExEUNE4T242Y59C6MS28MXEUGCP" localSheetId="10" hidden="1">#REF!</definedName>
    <definedName name="BExEUNE4T242Y59C6MS28MXEUGCP" localSheetId="0" hidden="1">#REF!</definedName>
    <definedName name="BExEUNE4T242Y59C6MS28MXEUGCP" localSheetId="6" hidden="1">#REF!</definedName>
    <definedName name="BExEUNE4T242Y59C6MS28MXEUGCP" localSheetId="9" hidden="1">#REF!</definedName>
    <definedName name="BExEUNE4T242Y59C6MS28MXEUGCP" localSheetId="8" hidden="1">#REF!</definedName>
    <definedName name="BExEUNE4T242Y59C6MS28MXEUGCP" hidden="1">#REF!</definedName>
    <definedName name="BExEUNU7FYVTR4DD1D31SS7PNXX2" localSheetId="7" hidden="1">#REF!</definedName>
    <definedName name="BExEUNU7FYVTR4DD1D31SS7PNXX2" localSheetId="12" hidden="1">#REF!</definedName>
    <definedName name="BExEUNU7FYVTR4DD1D31SS7PNXX2" localSheetId="10" hidden="1">#REF!</definedName>
    <definedName name="BExEUNU7FYVTR4DD1D31SS7PNXX2" localSheetId="0" hidden="1">#REF!</definedName>
    <definedName name="BExEUNU7FYVTR4DD1D31SS7PNXX2" localSheetId="6" hidden="1">#REF!</definedName>
    <definedName name="BExEUNU7FYVTR4DD1D31SS7PNXX2" localSheetId="9" hidden="1">#REF!</definedName>
    <definedName name="BExEUNU7FYVTR4DD1D31SS7PNXX2" localSheetId="8" hidden="1">#REF!</definedName>
    <definedName name="BExEUNU7FYVTR4DD1D31SS7PNXX2" hidden="1">#REF!</definedName>
    <definedName name="BExEUOAHB0OT3BACAHNZ3B905C0P" localSheetId="12" hidden="1">#REF!</definedName>
    <definedName name="BExEUOAHB0OT3BACAHNZ3B905C0P" localSheetId="10" hidden="1">#REF!</definedName>
    <definedName name="BExEUOAHB0OT3BACAHNZ3B905C0P" localSheetId="0" hidden="1">#REF!</definedName>
    <definedName name="BExEUOAHB0OT3BACAHNZ3B905C0P" localSheetId="9" hidden="1">#REF!</definedName>
    <definedName name="BExEUOAHB0OT3BACAHNZ3B905C0P" hidden="1">#REF!</definedName>
    <definedName name="BExEV2TP7NA3ZR6RJGH5ER370OUM" localSheetId="7" hidden="1">#REF!</definedName>
    <definedName name="BExEV2TP7NA3ZR6RJGH5ER370OUM" localSheetId="12" hidden="1">#REF!</definedName>
    <definedName name="BExEV2TP7NA3ZR6RJGH5ER370OUM" localSheetId="10" hidden="1">#REF!</definedName>
    <definedName name="BExEV2TP7NA3ZR6RJGH5ER370OUM" localSheetId="0" hidden="1">#REF!</definedName>
    <definedName name="BExEV2TP7NA3ZR6RJGH5ER370OUM" localSheetId="6" hidden="1">#REF!</definedName>
    <definedName name="BExEV2TP7NA3ZR6RJGH5ER370OUM" localSheetId="9" hidden="1">#REF!</definedName>
    <definedName name="BExEV2TP7NA3ZR6RJGH5ER370OUM" localSheetId="8" hidden="1">#REF!</definedName>
    <definedName name="BExEV2TP7NA3ZR6RJGH5ER370OUM" hidden="1">#REF!</definedName>
    <definedName name="BExEV3Q7M5YTX3CY3QCP1SUIEP2E" localSheetId="7" hidden="1">#REF!</definedName>
    <definedName name="BExEV3Q7M5YTX3CY3QCP1SUIEP2E" localSheetId="12" hidden="1">#REF!</definedName>
    <definedName name="BExEV3Q7M5YTX3CY3QCP1SUIEP2E" localSheetId="10" hidden="1">#REF!</definedName>
    <definedName name="BExEV3Q7M5YTX3CY3QCP1SUIEP2E" localSheetId="0" hidden="1">#REF!</definedName>
    <definedName name="BExEV3Q7M5YTX3CY3QCP1SUIEP2E" localSheetId="6" hidden="1">#REF!</definedName>
    <definedName name="BExEV3Q7M5YTX3CY3QCP1SUIEP2E" localSheetId="9" hidden="1">#REF!</definedName>
    <definedName name="BExEV3Q7M5YTX3CY3QCP1SUIEP2E" localSheetId="8" hidden="1">#REF!</definedName>
    <definedName name="BExEV3Q7M5YTX3CY3QCP1SUIEP2E" hidden="1">#REF!</definedName>
    <definedName name="BExEV69USLNYO2QRJRC0J92XUF00" localSheetId="7" hidden="1">#REF!</definedName>
    <definedName name="BExEV69USLNYO2QRJRC0J92XUF00" localSheetId="12" hidden="1">#REF!</definedName>
    <definedName name="BExEV69USLNYO2QRJRC0J92XUF00" localSheetId="10" hidden="1">#REF!</definedName>
    <definedName name="BExEV69USLNYO2QRJRC0J92XUF00" localSheetId="0" hidden="1">#REF!</definedName>
    <definedName name="BExEV69USLNYO2QRJRC0J92XUF00" localSheetId="6" hidden="1">#REF!</definedName>
    <definedName name="BExEV69USLNYO2QRJRC0J92XUF00" localSheetId="9" hidden="1">#REF!</definedName>
    <definedName name="BExEV69USLNYO2QRJRC0J92XUF00" localSheetId="8" hidden="1">#REF!</definedName>
    <definedName name="BExEV69USLNYO2QRJRC0J92XUF00" hidden="1">#REF!</definedName>
    <definedName name="BExEV6KNTQOCFD7GV726XQEVQ7R6" localSheetId="7" hidden="1">#REF!</definedName>
    <definedName name="BExEV6KNTQOCFD7GV726XQEVQ7R6" localSheetId="12" hidden="1">#REF!</definedName>
    <definedName name="BExEV6KNTQOCFD7GV726XQEVQ7R6" localSheetId="10" hidden="1">#REF!</definedName>
    <definedName name="BExEV6KNTQOCFD7GV726XQEVQ7R6" localSheetId="0" hidden="1">#REF!</definedName>
    <definedName name="BExEV6KNTQOCFD7GV726XQEVQ7R6" localSheetId="6" hidden="1">#REF!</definedName>
    <definedName name="BExEV6KNTQOCFD7GV726XQEVQ7R6" localSheetId="9" hidden="1">#REF!</definedName>
    <definedName name="BExEV6KNTQOCFD7GV726XQEVQ7R6" localSheetId="8" hidden="1">#REF!</definedName>
    <definedName name="BExEV6KNTQOCFD7GV726XQEVQ7R6" hidden="1">#REF!</definedName>
    <definedName name="BExEV6VGM4POO9QT9KH3QA3VYCWM" localSheetId="7" hidden="1">#REF!</definedName>
    <definedName name="BExEV6VGM4POO9QT9KH3QA3VYCWM" localSheetId="12" hidden="1">#REF!</definedName>
    <definedName name="BExEV6VGM4POO9QT9KH3QA3VYCWM" localSheetId="10" hidden="1">#REF!</definedName>
    <definedName name="BExEV6VGM4POO9QT9KH3QA3VYCWM" localSheetId="0" hidden="1">#REF!</definedName>
    <definedName name="BExEV6VGM4POO9QT9KH3QA3VYCWM" localSheetId="6" hidden="1">#REF!</definedName>
    <definedName name="BExEV6VGM4POO9QT9KH3QA3VYCWM" localSheetId="9" hidden="1">#REF!</definedName>
    <definedName name="BExEV6VGM4POO9QT9KH3QA3VYCWM" localSheetId="8" hidden="1">#REF!</definedName>
    <definedName name="BExEV6VGM4POO9QT9KH3QA3VYCWM" hidden="1">#REF!</definedName>
    <definedName name="BExEVCEYMOI0PGO7HAEOS9CVMU2O" localSheetId="7" hidden="1">#REF!</definedName>
    <definedName name="BExEVCEYMOI0PGO7HAEOS9CVMU2O" localSheetId="12" hidden="1">#REF!</definedName>
    <definedName name="BExEVCEYMOI0PGO7HAEOS9CVMU2O" localSheetId="10" hidden="1">#REF!</definedName>
    <definedName name="BExEVCEYMOI0PGO7HAEOS9CVMU2O" localSheetId="0" hidden="1">#REF!</definedName>
    <definedName name="BExEVCEYMOI0PGO7HAEOS9CVMU2O" localSheetId="6" hidden="1">#REF!</definedName>
    <definedName name="BExEVCEYMOI0PGO7HAEOS9CVMU2O" localSheetId="9" hidden="1">#REF!</definedName>
    <definedName name="BExEVCEYMOI0PGO7HAEOS9CVMU2O" localSheetId="8" hidden="1">#REF!</definedName>
    <definedName name="BExEVCEYMOI0PGO7HAEOS9CVMU2O" hidden="1">#REF!</definedName>
    <definedName name="BExEVET98G3FU6QBF9LHYWSAMV0O" localSheetId="7" hidden="1">#REF!</definedName>
    <definedName name="BExEVET98G3FU6QBF9LHYWSAMV0O" localSheetId="12" hidden="1">#REF!</definedName>
    <definedName name="BExEVET98G3FU6QBF9LHYWSAMV0O" localSheetId="10" hidden="1">#REF!</definedName>
    <definedName name="BExEVET98G3FU6QBF9LHYWSAMV0O" localSheetId="0" hidden="1">#REF!</definedName>
    <definedName name="BExEVET98G3FU6QBF9LHYWSAMV0O" localSheetId="6" hidden="1">#REF!</definedName>
    <definedName name="BExEVET98G3FU6QBF9LHYWSAMV0O" localSheetId="9" hidden="1">#REF!</definedName>
    <definedName name="BExEVET98G3FU6QBF9LHYWSAMV0O" localSheetId="8" hidden="1">#REF!</definedName>
    <definedName name="BExEVET98G3FU6QBF9LHYWSAMV0O" hidden="1">#REF!</definedName>
    <definedName name="BExEVNCUT0PDUYNJH7G6BSEWZOT2" localSheetId="7" hidden="1">#REF!</definedName>
    <definedName name="BExEVNCUT0PDUYNJH7G6BSEWZOT2" localSheetId="12" hidden="1">#REF!</definedName>
    <definedName name="BExEVNCUT0PDUYNJH7G6BSEWZOT2" localSheetId="10" hidden="1">#REF!</definedName>
    <definedName name="BExEVNCUT0PDUYNJH7G6BSEWZOT2" localSheetId="0" hidden="1">#REF!</definedName>
    <definedName name="BExEVNCUT0PDUYNJH7G6BSEWZOT2" localSheetId="6" hidden="1">#REF!</definedName>
    <definedName name="BExEVNCUT0PDUYNJH7G6BSEWZOT2" localSheetId="9" hidden="1">#REF!</definedName>
    <definedName name="BExEVNCUT0PDUYNJH7G6BSEWZOT2" localSheetId="8" hidden="1">#REF!</definedName>
    <definedName name="BExEVNCUT0PDUYNJH7G6BSEWZOT2" hidden="1">#REF!</definedName>
    <definedName name="BExEVPGF4V5J0WQRZKUM8F9TTKZJ" localSheetId="7" hidden="1">#REF!</definedName>
    <definedName name="BExEVPGF4V5J0WQRZKUM8F9TTKZJ" localSheetId="12" hidden="1">#REF!</definedName>
    <definedName name="BExEVPGF4V5J0WQRZKUM8F9TTKZJ" localSheetId="10" hidden="1">#REF!</definedName>
    <definedName name="BExEVPGF4V5J0WQRZKUM8F9TTKZJ" localSheetId="0" hidden="1">#REF!</definedName>
    <definedName name="BExEVPGF4V5J0WQRZKUM8F9TTKZJ" localSheetId="6" hidden="1">#REF!</definedName>
    <definedName name="BExEVPGF4V5J0WQRZKUM8F9TTKZJ" localSheetId="9" hidden="1">#REF!</definedName>
    <definedName name="BExEVPGF4V5J0WQRZKUM8F9TTKZJ" localSheetId="8" hidden="1">#REF!</definedName>
    <definedName name="BExEVPGF4V5J0WQRZKUM8F9TTKZJ" hidden="1">#REF!</definedName>
    <definedName name="BExEVVLIEVWYRF2UUC1H0H5QU1CP" localSheetId="7" hidden="1">#REF!</definedName>
    <definedName name="BExEVVLIEVWYRF2UUC1H0H5QU1CP" localSheetId="12" hidden="1">#REF!</definedName>
    <definedName name="BExEVVLIEVWYRF2UUC1H0H5QU1CP" localSheetId="10" hidden="1">#REF!</definedName>
    <definedName name="BExEVVLIEVWYRF2UUC1H0H5QU1CP" localSheetId="0" hidden="1">#REF!</definedName>
    <definedName name="BExEVVLIEVWYRF2UUC1H0H5QU1CP" localSheetId="6" hidden="1">#REF!</definedName>
    <definedName name="BExEVVLIEVWYRF2UUC1H0H5QU1CP" localSheetId="9" hidden="1">#REF!</definedName>
    <definedName name="BExEVVLIEVWYRF2UUC1H0H5QU1CP" localSheetId="8" hidden="1">#REF!</definedName>
    <definedName name="BExEVVLIEVWYRF2UUC1H0H5QU1CP" hidden="1">#REF!</definedName>
    <definedName name="BExEVWCKO8T84GW9Z3X47915XKSH" localSheetId="7" hidden="1">#REF!</definedName>
    <definedName name="BExEVWCKO8T84GW9Z3X47915XKSH" localSheetId="12" hidden="1">#REF!</definedName>
    <definedName name="BExEVWCKO8T84GW9Z3X47915XKSH" localSheetId="10" hidden="1">#REF!</definedName>
    <definedName name="BExEVWCKO8T84GW9Z3X47915XKSH" localSheetId="0" hidden="1">#REF!</definedName>
    <definedName name="BExEVWCKO8T84GW9Z3X47915XKSH" localSheetId="6" hidden="1">#REF!</definedName>
    <definedName name="BExEVWCKO8T84GW9Z3X47915XKSH" localSheetId="9" hidden="1">#REF!</definedName>
    <definedName name="BExEVWCKO8T84GW9Z3X47915XKSH" localSheetId="8" hidden="1">#REF!</definedName>
    <definedName name="BExEVWCKO8T84GW9Z3X47915XKSH" hidden="1">#REF!</definedName>
    <definedName name="BExEVZSJWMZ5L2ZE7AZC57CXKW6T" localSheetId="7" hidden="1">#REF!</definedName>
    <definedName name="BExEVZSJWMZ5L2ZE7AZC57CXKW6T" localSheetId="12" hidden="1">#REF!</definedName>
    <definedName name="BExEVZSJWMZ5L2ZE7AZC57CXKW6T" localSheetId="10" hidden="1">#REF!</definedName>
    <definedName name="BExEVZSJWMZ5L2ZE7AZC57CXKW6T" localSheetId="0" hidden="1">#REF!</definedName>
    <definedName name="BExEVZSJWMZ5L2ZE7AZC57CXKW6T" localSheetId="6" hidden="1">#REF!</definedName>
    <definedName name="BExEVZSJWMZ5L2ZE7AZC57CXKW6T" localSheetId="9" hidden="1">#REF!</definedName>
    <definedName name="BExEVZSJWMZ5L2ZE7AZC57CXKW6T" localSheetId="8" hidden="1">#REF!</definedName>
    <definedName name="BExEVZSJWMZ5L2ZE7AZC57CXKW6T" hidden="1">#REF!</definedName>
    <definedName name="BExEW0JL1GFFCXMDGW54CI7Y8FZN" localSheetId="7" hidden="1">#REF!</definedName>
    <definedName name="BExEW0JL1GFFCXMDGW54CI7Y8FZN" localSheetId="12" hidden="1">#REF!</definedName>
    <definedName name="BExEW0JL1GFFCXMDGW54CI7Y8FZN" localSheetId="10" hidden="1">#REF!</definedName>
    <definedName name="BExEW0JL1GFFCXMDGW54CI7Y8FZN" localSheetId="0" hidden="1">#REF!</definedName>
    <definedName name="BExEW0JL1GFFCXMDGW54CI7Y8FZN" localSheetId="6" hidden="1">#REF!</definedName>
    <definedName name="BExEW0JL1GFFCXMDGW54CI7Y8FZN" localSheetId="9" hidden="1">#REF!</definedName>
    <definedName name="BExEW0JL1GFFCXMDGW54CI7Y8FZN" localSheetId="8" hidden="1">#REF!</definedName>
    <definedName name="BExEW0JL1GFFCXMDGW54CI7Y8FZN" hidden="1">#REF!</definedName>
    <definedName name="BExEW68M9WL8214QH9C7VCK7BN08" localSheetId="7" hidden="1">#REF!</definedName>
    <definedName name="BExEW68M9WL8214QH9C7VCK7BN08" localSheetId="12" hidden="1">#REF!</definedName>
    <definedName name="BExEW68M9WL8214QH9C7VCK7BN08" localSheetId="10" hidden="1">#REF!</definedName>
    <definedName name="BExEW68M9WL8214QH9C7VCK7BN08" localSheetId="0" hidden="1">#REF!</definedName>
    <definedName name="BExEW68M9WL8214QH9C7VCK7BN08" localSheetId="6" hidden="1">#REF!</definedName>
    <definedName name="BExEW68M9WL8214QH9C7VCK7BN08" localSheetId="9" hidden="1">#REF!</definedName>
    <definedName name="BExEW68M9WL8214QH9C7VCK7BN08" localSheetId="8" hidden="1">#REF!</definedName>
    <definedName name="BExEW68M9WL8214QH9C7VCK7BN08" hidden="1">#REF!</definedName>
    <definedName name="BExEW8HFKH6F47KIHYBDRUEFZ2ZZ" localSheetId="7" hidden="1">#REF!</definedName>
    <definedName name="BExEW8HFKH6F47KIHYBDRUEFZ2ZZ" localSheetId="12" hidden="1">#REF!</definedName>
    <definedName name="BExEW8HFKH6F47KIHYBDRUEFZ2ZZ" localSheetId="10" hidden="1">#REF!</definedName>
    <definedName name="BExEW8HFKH6F47KIHYBDRUEFZ2ZZ" localSheetId="0" hidden="1">#REF!</definedName>
    <definedName name="BExEW8HFKH6F47KIHYBDRUEFZ2ZZ" localSheetId="6" hidden="1">#REF!</definedName>
    <definedName name="BExEW8HFKH6F47KIHYBDRUEFZ2ZZ" localSheetId="9" hidden="1">#REF!</definedName>
    <definedName name="BExEW8HFKH6F47KIHYBDRUEFZ2ZZ" localSheetId="8" hidden="1">#REF!</definedName>
    <definedName name="BExEW8HFKH6F47KIHYBDRUEFZ2ZZ" hidden="1">#REF!</definedName>
    <definedName name="BExEWB6JHMITZPXHB6JATOCLLKLJ" localSheetId="7" hidden="1">#REF!</definedName>
    <definedName name="BExEWB6JHMITZPXHB6JATOCLLKLJ" localSheetId="12" hidden="1">#REF!</definedName>
    <definedName name="BExEWB6JHMITZPXHB6JATOCLLKLJ" localSheetId="10" hidden="1">#REF!</definedName>
    <definedName name="BExEWB6JHMITZPXHB6JATOCLLKLJ" localSheetId="0" hidden="1">#REF!</definedName>
    <definedName name="BExEWB6JHMITZPXHB6JATOCLLKLJ" localSheetId="6" hidden="1">#REF!</definedName>
    <definedName name="BExEWB6JHMITZPXHB6JATOCLLKLJ" localSheetId="9" hidden="1">#REF!</definedName>
    <definedName name="BExEWB6JHMITZPXHB6JATOCLLKLJ" localSheetId="8" hidden="1">#REF!</definedName>
    <definedName name="BExEWB6JHMITZPXHB6JATOCLLKLJ" hidden="1">#REF!</definedName>
    <definedName name="BExEWNBGQS1U2LW3W84T4LSJ9K00" localSheetId="7" hidden="1">#REF!</definedName>
    <definedName name="BExEWNBGQS1U2LW3W84T4LSJ9K00" localSheetId="12" hidden="1">#REF!</definedName>
    <definedName name="BExEWNBGQS1U2LW3W84T4LSJ9K00" localSheetId="10" hidden="1">#REF!</definedName>
    <definedName name="BExEWNBGQS1U2LW3W84T4LSJ9K00" localSheetId="0" hidden="1">#REF!</definedName>
    <definedName name="BExEWNBGQS1U2LW3W84T4LSJ9K00" localSheetId="6" hidden="1">#REF!</definedName>
    <definedName name="BExEWNBGQS1U2LW3W84T4LSJ9K00" localSheetId="9" hidden="1">#REF!</definedName>
    <definedName name="BExEWNBGQS1U2LW3W84T4LSJ9K00" localSheetId="8" hidden="1">#REF!</definedName>
    <definedName name="BExEWNBGQS1U2LW3W84T4LSJ9K00" hidden="1">#REF!</definedName>
    <definedName name="BExEWO7STL7HNZSTY8VQBPTX1WK6" localSheetId="7" hidden="1">#REF!</definedName>
    <definedName name="BExEWO7STL7HNZSTY8VQBPTX1WK6" localSheetId="12" hidden="1">#REF!</definedName>
    <definedName name="BExEWO7STL7HNZSTY8VQBPTX1WK6" localSheetId="10" hidden="1">#REF!</definedName>
    <definedName name="BExEWO7STL7HNZSTY8VQBPTX1WK6" localSheetId="0" hidden="1">#REF!</definedName>
    <definedName name="BExEWO7STL7HNZSTY8VQBPTX1WK6" localSheetId="6" hidden="1">#REF!</definedName>
    <definedName name="BExEWO7STL7HNZSTY8VQBPTX1WK6" localSheetId="9" hidden="1">#REF!</definedName>
    <definedName name="BExEWO7STL7HNZSTY8VQBPTX1WK6" localSheetId="8" hidden="1">#REF!</definedName>
    <definedName name="BExEWO7STL7HNZSTY8VQBPTX1WK6" hidden="1">#REF!</definedName>
    <definedName name="BExEWQ0M1N3KMKTDJ73H10QSG4W1" localSheetId="7" hidden="1">#REF!</definedName>
    <definedName name="BExEWQ0M1N3KMKTDJ73H10QSG4W1" localSheetId="12" hidden="1">#REF!</definedName>
    <definedName name="BExEWQ0M1N3KMKTDJ73H10QSG4W1" localSheetId="10" hidden="1">#REF!</definedName>
    <definedName name="BExEWQ0M1N3KMKTDJ73H10QSG4W1" localSheetId="0" hidden="1">#REF!</definedName>
    <definedName name="BExEWQ0M1N3KMKTDJ73H10QSG4W1" localSheetId="6" hidden="1">#REF!</definedName>
    <definedName name="BExEWQ0M1N3KMKTDJ73H10QSG4W1" localSheetId="9" hidden="1">#REF!</definedName>
    <definedName name="BExEWQ0M1N3KMKTDJ73H10QSG4W1" localSheetId="8" hidden="1">#REF!</definedName>
    <definedName name="BExEWQ0M1N3KMKTDJ73H10QSG4W1" hidden="1">#REF!</definedName>
    <definedName name="BExEX43OR6NH8GF32YY2ZB6Y8WGP" localSheetId="7" hidden="1">#REF!</definedName>
    <definedName name="BExEX43OR6NH8GF32YY2ZB6Y8WGP" localSheetId="12" hidden="1">#REF!</definedName>
    <definedName name="BExEX43OR6NH8GF32YY2ZB6Y8WGP" localSheetId="10" hidden="1">#REF!</definedName>
    <definedName name="BExEX43OR6NH8GF32YY2ZB6Y8WGP" localSheetId="0" hidden="1">#REF!</definedName>
    <definedName name="BExEX43OR6NH8GF32YY2ZB6Y8WGP" localSheetId="6" hidden="1">#REF!</definedName>
    <definedName name="BExEX43OR6NH8GF32YY2ZB6Y8WGP" localSheetId="9" hidden="1">#REF!</definedName>
    <definedName name="BExEX43OR6NH8GF32YY2ZB6Y8WGP" localSheetId="8" hidden="1">#REF!</definedName>
    <definedName name="BExEX43OR6NH8GF32YY2ZB6Y8WGP" hidden="1">#REF!</definedName>
    <definedName name="BExEX85F3OSW8NSCYGYPS9372Z1Q" localSheetId="7" hidden="1">#REF!</definedName>
    <definedName name="BExEX85F3OSW8NSCYGYPS9372Z1Q" localSheetId="12" hidden="1">#REF!</definedName>
    <definedName name="BExEX85F3OSW8NSCYGYPS9372Z1Q" localSheetId="10" hidden="1">#REF!</definedName>
    <definedName name="BExEX85F3OSW8NSCYGYPS9372Z1Q" localSheetId="0" hidden="1">#REF!</definedName>
    <definedName name="BExEX85F3OSW8NSCYGYPS9372Z1Q" localSheetId="6" hidden="1">#REF!</definedName>
    <definedName name="BExEX85F3OSW8NSCYGYPS9372Z1Q" localSheetId="9" hidden="1">#REF!</definedName>
    <definedName name="BExEX85F3OSW8NSCYGYPS9372Z1Q" localSheetId="8" hidden="1">#REF!</definedName>
    <definedName name="BExEX85F3OSW8NSCYGYPS9372Z1Q" hidden="1">#REF!</definedName>
    <definedName name="BExEX9HWY2G6928ZVVVQF77QCM2C" localSheetId="7" hidden="1">#REF!</definedName>
    <definedName name="BExEX9HWY2G6928ZVVVQF77QCM2C" localSheetId="12" hidden="1">#REF!</definedName>
    <definedName name="BExEX9HWY2G6928ZVVVQF77QCM2C" localSheetId="10" hidden="1">#REF!</definedName>
    <definedName name="BExEX9HWY2G6928ZVVVQF77QCM2C" localSheetId="0" hidden="1">#REF!</definedName>
    <definedName name="BExEX9HWY2G6928ZVVVQF77QCM2C" localSheetId="6" hidden="1">#REF!</definedName>
    <definedName name="BExEX9HWY2G6928ZVVVQF77QCM2C" localSheetId="9" hidden="1">#REF!</definedName>
    <definedName name="BExEX9HWY2G6928ZVVVQF77QCM2C" localSheetId="8" hidden="1">#REF!</definedName>
    <definedName name="BExEX9HWY2G6928ZVVVQF77QCM2C" hidden="1">#REF!</definedName>
    <definedName name="BExEXBQWAYKMVBRJRHB8PFCSYFVN" localSheetId="7" hidden="1">#REF!</definedName>
    <definedName name="BExEXBQWAYKMVBRJRHB8PFCSYFVN" localSheetId="12" hidden="1">#REF!</definedName>
    <definedName name="BExEXBQWAYKMVBRJRHB8PFCSYFVN" localSheetId="10" hidden="1">#REF!</definedName>
    <definedName name="BExEXBQWAYKMVBRJRHB8PFCSYFVN" localSheetId="0" hidden="1">#REF!</definedName>
    <definedName name="BExEXBQWAYKMVBRJRHB8PFCSYFVN" localSheetId="6" hidden="1">#REF!</definedName>
    <definedName name="BExEXBQWAYKMVBRJRHB8PFCSYFVN" localSheetId="9" hidden="1">#REF!</definedName>
    <definedName name="BExEXBQWAYKMVBRJRHB8PFCSYFVN" localSheetId="8" hidden="1">#REF!</definedName>
    <definedName name="BExEXBQWAYKMVBRJRHB8PFCSYFVN" hidden="1">#REF!</definedName>
    <definedName name="BExEXGE2TE9MQWLQVHL7XGQWL102" localSheetId="7" hidden="1">#REF!</definedName>
    <definedName name="BExEXGE2TE9MQWLQVHL7XGQWL102" localSheetId="12" hidden="1">#REF!</definedName>
    <definedName name="BExEXGE2TE9MQWLQVHL7XGQWL102" localSheetId="10" hidden="1">#REF!</definedName>
    <definedName name="BExEXGE2TE9MQWLQVHL7XGQWL102" localSheetId="0" hidden="1">#REF!</definedName>
    <definedName name="BExEXGE2TE9MQWLQVHL7XGQWL102" localSheetId="6" hidden="1">#REF!</definedName>
    <definedName name="BExEXGE2TE9MQWLQVHL7XGQWL102" localSheetId="9" hidden="1">#REF!</definedName>
    <definedName name="BExEXGE2TE9MQWLQVHL7XGQWL102" localSheetId="8" hidden="1">#REF!</definedName>
    <definedName name="BExEXGE2TE9MQWLQVHL7XGQWL102" hidden="1">#REF!</definedName>
    <definedName name="BExEXRBZ0DI9E2UFLLKYWGN66B61" localSheetId="7" hidden="1">#REF!</definedName>
    <definedName name="BExEXRBZ0DI9E2UFLLKYWGN66B61" localSheetId="12" hidden="1">#REF!</definedName>
    <definedName name="BExEXRBZ0DI9E2UFLLKYWGN66B61" localSheetId="10" hidden="1">#REF!</definedName>
    <definedName name="BExEXRBZ0DI9E2UFLLKYWGN66B61" localSheetId="0" hidden="1">#REF!</definedName>
    <definedName name="BExEXRBZ0DI9E2UFLLKYWGN66B61" localSheetId="6" hidden="1">#REF!</definedName>
    <definedName name="BExEXRBZ0DI9E2UFLLKYWGN66B61" localSheetId="9" hidden="1">#REF!</definedName>
    <definedName name="BExEXRBZ0DI9E2UFLLKYWGN66B61" localSheetId="8" hidden="1">#REF!</definedName>
    <definedName name="BExEXRBZ0DI9E2UFLLKYWGN66B61" hidden="1">#REF!</definedName>
    <definedName name="BExEXW4FSOZ9C2SZSQIAA3W82I5K" localSheetId="7" hidden="1">#REF!</definedName>
    <definedName name="BExEXW4FSOZ9C2SZSQIAA3W82I5K" localSheetId="12" hidden="1">#REF!</definedName>
    <definedName name="BExEXW4FSOZ9C2SZSQIAA3W82I5K" localSheetId="10" hidden="1">#REF!</definedName>
    <definedName name="BExEXW4FSOZ9C2SZSQIAA3W82I5K" localSheetId="0" hidden="1">#REF!</definedName>
    <definedName name="BExEXW4FSOZ9C2SZSQIAA3W82I5K" localSheetId="6" hidden="1">#REF!</definedName>
    <definedName name="BExEXW4FSOZ9C2SZSQIAA3W82I5K" localSheetId="9" hidden="1">#REF!</definedName>
    <definedName name="BExEXW4FSOZ9C2SZSQIAA3W82I5K" localSheetId="8" hidden="1">#REF!</definedName>
    <definedName name="BExEXW4FSOZ9C2SZSQIAA3W82I5K" hidden="1">#REF!</definedName>
    <definedName name="BExEXZ4H2ZUNEW5I6I74GK08QAQC" localSheetId="7" hidden="1">#REF!</definedName>
    <definedName name="BExEXZ4H2ZUNEW5I6I74GK08QAQC" localSheetId="12" hidden="1">#REF!</definedName>
    <definedName name="BExEXZ4H2ZUNEW5I6I74GK08QAQC" localSheetId="10" hidden="1">#REF!</definedName>
    <definedName name="BExEXZ4H2ZUNEW5I6I74GK08QAQC" localSheetId="0" hidden="1">#REF!</definedName>
    <definedName name="BExEXZ4H2ZUNEW5I6I74GK08QAQC" localSheetId="6" hidden="1">#REF!</definedName>
    <definedName name="BExEXZ4H2ZUNEW5I6I74GK08QAQC" localSheetId="9" hidden="1">#REF!</definedName>
    <definedName name="BExEXZ4H2ZUNEW5I6I74GK08QAQC" localSheetId="8" hidden="1">#REF!</definedName>
    <definedName name="BExEXZ4H2ZUNEW5I6I74GK08QAQC" hidden="1">#REF!</definedName>
    <definedName name="BExEY42GK80HA9M84NTZ3NV9K2VI" localSheetId="7" hidden="1">#REF!</definedName>
    <definedName name="BExEY42GK80HA9M84NTZ3NV9K2VI" localSheetId="12" hidden="1">#REF!</definedName>
    <definedName name="BExEY42GK80HA9M84NTZ3NV9K2VI" localSheetId="10" hidden="1">#REF!</definedName>
    <definedName name="BExEY42GK80HA9M84NTZ3NV9K2VI" localSheetId="0" hidden="1">#REF!</definedName>
    <definedName name="BExEY42GK80HA9M84NTZ3NV9K2VI" localSheetId="6" hidden="1">#REF!</definedName>
    <definedName name="BExEY42GK80HA9M84NTZ3NV9K2VI" localSheetId="9" hidden="1">#REF!</definedName>
    <definedName name="BExEY42GK80HA9M84NTZ3NV9K2VI" localSheetId="8" hidden="1">#REF!</definedName>
    <definedName name="BExEY42GK80HA9M84NTZ3NV9K2VI" hidden="1">#REF!</definedName>
    <definedName name="BExEYLG9FL9V1JPPNZ3FUDNSEJ4V" localSheetId="7" hidden="1">#REF!</definedName>
    <definedName name="BExEYLG9FL9V1JPPNZ3FUDNSEJ4V" localSheetId="12" hidden="1">#REF!</definedName>
    <definedName name="BExEYLG9FL9V1JPPNZ3FUDNSEJ4V" localSheetId="10" hidden="1">#REF!</definedName>
    <definedName name="BExEYLG9FL9V1JPPNZ3FUDNSEJ4V" localSheetId="0" hidden="1">#REF!</definedName>
    <definedName name="BExEYLG9FL9V1JPPNZ3FUDNSEJ4V" localSheetId="6" hidden="1">#REF!</definedName>
    <definedName name="BExEYLG9FL9V1JPPNZ3FUDNSEJ4V" localSheetId="9" hidden="1">#REF!</definedName>
    <definedName name="BExEYLG9FL9V1JPPNZ3FUDNSEJ4V" localSheetId="8" hidden="1">#REF!</definedName>
    <definedName name="BExEYLG9FL9V1JPPNZ3FUDNSEJ4V" hidden="1">#REF!</definedName>
    <definedName name="BExEYOW8C1B3OUUCIGEC7L8OOW1Z" localSheetId="7" hidden="1">#REF!</definedName>
    <definedName name="BExEYOW8C1B3OUUCIGEC7L8OOW1Z" localSheetId="12" hidden="1">#REF!</definedName>
    <definedName name="BExEYOW8C1B3OUUCIGEC7L8OOW1Z" localSheetId="10" hidden="1">#REF!</definedName>
    <definedName name="BExEYOW8C1B3OUUCIGEC7L8OOW1Z" localSheetId="0" hidden="1">#REF!</definedName>
    <definedName name="BExEYOW8C1B3OUUCIGEC7L8OOW1Z" localSheetId="6" hidden="1">#REF!</definedName>
    <definedName name="BExEYOW8C1B3OUUCIGEC7L8OOW1Z" localSheetId="9" hidden="1">#REF!</definedName>
    <definedName name="BExEYOW8C1B3OUUCIGEC7L8OOW1Z" localSheetId="8" hidden="1">#REF!</definedName>
    <definedName name="BExEYOW8C1B3OUUCIGEC7L8OOW1Z" hidden="1">#REF!</definedName>
    <definedName name="BExEYPCI2LT224YS4M3T50V85FAG" localSheetId="7" hidden="1">#REF!</definedName>
    <definedName name="BExEYPCI2LT224YS4M3T50V85FAG" localSheetId="12" hidden="1">#REF!</definedName>
    <definedName name="BExEYPCI2LT224YS4M3T50V85FAG" localSheetId="10" hidden="1">#REF!</definedName>
    <definedName name="BExEYPCI2LT224YS4M3T50V85FAG" localSheetId="0" hidden="1">#REF!</definedName>
    <definedName name="BExEYPCI2LT224YS4M3T50V85FAG" localSheetId="6" hidden="1">#REF!</definedName>
    <definedName name="BExEYPCI2LT224YS4M3T50V85FAG" localSheetId="9" hidden="1">#REF!</definedName>
    <definedName name="BExEYPCI2LT224YS4M3T50V85FAG" localSheetId="8" hidden="1">#REF!</definedName>
    <definedName name="BExEYPCI2LT224YS4M3T50V85FAG" hidden="1">#REF!</definedName>
    <definedName name="BExEYUQJXZT6N5HJH8ACJF6SRWEE" localSheetId="7" hidden="1">#REF!</definedName>
    <definedName name="BExEYUQJXZT6N5HJH8ACJF6SRWEE" localSheetId="12" hidden="1">#REF!</definedName>
    <definedName name="BExEYUQJXZT6N5HJH8ACJF6SRWEE" localSheetId="10" hidden="1">#REF!</definedName>
    <definedName name="BExEYUQJXZT6N5HJH8ACJF6SRWEE" localSheetId="0" hidden="1">#REF!</definedName>
    <definedName name="BExEYUQJXZT6N5HJH8ACJF6SRWEE" localSheetId="6" hidden="1">#REF!</definedName>
    <definedName name="BExEYUQJXZT6N5HJH8ACJF6SRWEE" localSheetId="9" hidden="1">#REF!</definedName>
    <definedName name="BExEYUQJXZT6N5HJH8ACJF6SRWEE" localSheetId="8" hidden="1">#REF!</definedName>
    <definedName name="BExEYUQJXZT6N5HJH8ACJF6SRWEE" hidden="1">#REF!</definedName>
    <definedName name="BExEYYC7KLO4XJQW9GMGVVJQXF4C" localSheetId="7" hidden="1">#REF!</definedName>
    <definedName name="BExEYYC7KLO4XJQW9GMGVVJQXF4C" localSheetId="12" hidden="1">#REF!</definedName>
    <definedName name="BExEYYC7KLO4XJQW9GMGVVJQXF4C" localSheetId="10" hidden="1">#REF!</definedName>
    <definedName name="BExEYYC7KLO4XJQW9GMGVVJQXF4C" localSheetId="0" hidden="1">#REF!</definedName>
    <definedName name="BExEYYC7KLO4XJQW9GMGVVJQXF4C" localSheetId="6" hidden="1">#REF!</definedName>
    <definedName name="BExEYYC7KLO4XJQW9GMGVVJQXF4C" localSheetId="9" hidden="1">#REF!</definedName>
    <definedName name="BExEYYC7KLO4XJQW9GMGVVJQXF4C" localSheetId="8" hidden="1">#REF!</definedName>
    <definedName name="BExEYYC7KLO4XJQW9GMGVVJQXF4C" hidden="1">#REF!</definedName>
    <definedName name="BExEZ1S6VZCG01ZPLBSS9Z1SBOJ2" localSheetId="7" hidden="1">#REF!</definedName>
    <definedName name="BExEZ1S6VZCG01ZPLBSS9Z1SBOJ2" localSheetId="12" hidden="1">#REF!</definedName>
    <definedName name="BExEZ1S6VZCG01ZPLBSS9Z1SBOJ2" localSheetId="10" hidden="1">#REF!</definedName>
    <definedName name="BExEZ1S6VZCG01ZPLBSS9Z1SBOJ2" localSheetId="0" hidden="1">#REF!</definedName>
    <definedName name="BExEZ1S6VZCG01ZPLBSS9Z1SBOJ2" localSheetId="6" hidden="1">#REF!</definedName>
    <definedName name="BExEZ1S6VZCG01ZPLBSS9Z1SBOJ2" localSheetId="9" hidden="1">#REF!</definedName>
    <definedName name="BExEZ1S6VZCG01ZPLBSS9Z1SBOJ2" localSheetId="8" hidden="1">#REF!</definedName>
    <definedName name="BExEZ1S6VZCG01ZPLBSS9Z1SBOJ2" hidden="1">#REF!</definedName>
    <definedName name="BExEZ6KV8TDKOO0Y66LSH9DCFW5M" localSheetId="7" hidden="1">#REF!</definedName>
    <definedName name="BExEZ6KV8TDKOO0Y66LSH9DCFW5M" localSheetId="12" hidden="1">#REF!</definedName>
    <definedName name="BExEZ6KV8TDKOO0Y66LSH9DCFW5M" localSheetId="10" hidden="1">#REF!</definedName>
    <definedName name="BExEZ6KV8TDKOO0Y66LSH9DCFW5M" localSheetId="0" hidden="1">#REF!</definedName>
    <definedName name="BExEZ6KV8TDKOO0Y66LSH9DCFW5M" localSheetId="6" hidden="1">#REF!</definedName>
    <definedName name="BExEZ6KV8TDKOO0Y66LSH9DCFW5M" localSheetId="9" hidden="1">#REF!</definedName>
    <definedName name="BExEZ6KV8TDKOO0Y66LSH9DCFW5M" localSheetId="8" hidden="1">#REF!</definedName>
    <definedName name="BExEZ6KV8TDKOO0Y66LSH9DCFW5M" hidden="1">#REF!</definedName>
    <definedName name="BExEZGBFNJR8DLPN0V11AU22L6WY" localSheetId="7" hidden="1">#REF!</definedName>
    <definedName name="BExEZGBFNJR8DLPN0V11AU22L6WY" localSheetId="12" hidden="1">#REF!</definedName>
    <definedName name="BExEZGBFNJR8DLPN0V11AU22L6WY" localSheetId="10" hidden="1">#REF!</definedName>
    <definedName name="BExEZGBFNJR8DLPN0V11AU22L6WY" localSheetId="0" hidden="1">#REF!</definedName>
    <definedName name="BExEZGBFNJR8DLPN0V11AU22L6WY" localSheetId="6" hidden="1">#REF!</definedName>
    <definedName name="BExEZGBFNJR8DLPN0V11AU22L6WY" localSheetId="9" hidden="1">#REF!</definedName>
    <definedName name="BExEZGBFNJR8DLPN0V11AU22L6WY" localSheetId="8" hidden="1">#REF!</definedName>
    <definedName name="BExEZGBFNJR8DLPN0V11AU22L6WY" hidden="1">#REF!</definedName>
    <definedName name="BExEZVR61GWO1ZM3XHWUKRJJMQXV" localSheetId="7" hidden="1">#REF!</definedName>
    <definedName name="BExEZVR61GWO1ZM3XHWUKRJJMQXV" localSheetId="12" hidden="1">#REF!</definedName>
    <definedName name="BExEZVR61GWO1ZM3XHWUKRJJMQXV" localSheetId="10" hidden="1">#REF!</definedName>
    <definedName name="BExEZVR61GWO1ZM3XHWUKRJJMQXV" localSheetId="0" hidden="1">#REF!</definedName>
    <definedName name="BExEZVR61GWO1ZM3XHWUKRJJMQXV" localSheetId="6" hidden="1">#REF!</definedName>
    <definedName name="BExEZVR61GWO1ZM3XHWUKRJJMQXV" localSheetId="9" hidden="1">#REF!</definedName>
    <definedName name="BExEZVR61GWO1ZM3XHWUKRJJMQXV" localSheetId="8" hidden="1">#REF!</definedName>
    <definedName name="BExEZVR61GWO1ZM3XHWUKRJJMQXV" hidden="1">#REF!</definedName>
    <definedName name="BExF02Y3V3QEPO2XLDSK47APK9XJ" localSheetId="7" hidden="1">#REF!</definedName>
    <definedName name="BExF02Y3V3QEPO2XLDSK47APK9XJ" localSheetId="12" hidden="1">#REF!</definedName>
    <definedName name="BExF02Y3V3QEPO2XLDSK47APK9XJ" localSheetId="10" hidden="1">#REF!</definedName>
    <definedName name="BExF02Y3V3QEPO2XLDSK47APK9XJ" localSheetId="0" hidden="1">#REF!</definedName>
    <definedName name="BExF02Y3V3QEPO2XLDSK47APK9XJ" localSheetId="6" hidden="1">#REF!</definedName>
    <definedName name="BExF02Y3V3QEPO2XLDSK47APK9XJ" localSheetId="9" hidden="1">#REF!</definedName>
    <definedName name="BExF02Y3V3QEPO2XLDSK47APK9XJ" localSheetId="8" hidden="1">#REF!</definedName>
    <definedName name="BExF02Y3V3QEPO2XLDSK47APK9XJ" hidden="1">#REF!</definedName>
    <definedName name="BExF03E824NHBODFUZ3PZ5HLF85X" localSheetId="7" hidden="1">#REF!</definedName>
    <definedName name="BExF03E824NHBODFUZ3PZ5HLF85X" localSheetId="12" hidden="1">#REF!</definedName>
    <definedName name="BExF03E824NHBODFUZ3PZ5HLF85X" localSheetId="10" hidden="1">#REF!</definedName>
    <definedName name="BExF03E824NHBODFUZ3PZ5HLF85X" localSheetId="0" hidden="1">#REF!</definedName>
    <definedName name="BExF03E824NHBODFUZ3PZ5HLF85X" localSheetId="6" hidden="1">#REF!</definedName>
    <definedName name="BExF03E824NHBODFUZ3PZ5HLF85X" localSheetId="9" hidden="1">#REF!</definedName>
    <definedName name="BExF03E824NHBODFUZ3PZ5HLF85X" localSheetId="8" hidden="1">#REF!</definedName>
    <definedName name="BExF03E824NHBODFUZ3PZ5HLF85X" hidden="1">#REF!</definedName>
    <definedName name="BExF09OS91RT7N7IW8JLMZ121ZP3" localSheetId="7" hidden="1">#REF!</definedName>
    <definedName name="BExF09OS91RT7N7IW8JLMZ121ZP3" localSheetId="12" hidden="1">#REF!</definedName>
    <definedName name="BExF09OS91RT7N7IW8JLMZ121ZP3" localSheetId="10" hidden="1">#REF!</definedName>
    <definedName name="BExF09OS91RT7N7IW8JLMZ121ZP3" localSheetId="0" hidden="1">#REF!</definedName>
    <definedName name="BExF09OS91RT7N7IW8JLMZ121ZP3" localSheetId="6" hidden="1">#REF!</definedName>
    <definedName name="BExF09OS91RT7N7IW8JLMZ121ZP3" localSheetId="9" hidden="1">#REF!</definedName>
    <definedName name="BExF09OS91RT7N7IW8JLMZ121ZP3" localSheetId="8" hidden="1">#REF!</definedName>
    <definedName name="BExF09OS91RT7N7IW8JLMZ121ZP3" hidden="1">#REF!</definedName>
    <definedName name="BExF0D4SEQ7RRCAER8UQKUJ4HH0Q" localSheetId="7" hidden="1">#REF!</definedName>
    <definedName name="BExF0D4SEQ7RRCAER8UQKUJ4HH0Q" localSheetId="12" hidden="1">#REF!</definedName>
    <definedName name="BExF0D4SEQ7RRCAER8UQKUJ4HH0Q" localSheetId="10" hidden="1">#REF!</definedName>
    <definedName name="BExF0D4SEQ7RRCAER8UQKUJ4HH0Q" localSheetId="0" hidden="1">#REF!</definedName>
    <definedName name="BExF0D4SEQ7RRCAER8UQKUJ4HH0Q" localSheetId="6" hidden="1">#REF!</definedName>
    <definedName name="BExF0D4SEQ7RRCAER8UQKUJ4HH0Q" localSheetId="9" hidden="1">#REF!</definedName>
    <definedName name="BExF0D4SEQ7RRCAER8UQKUJ4HH0Q" localSheetId="8" hidden="1">#REF!</definedName>
    <definedName name="BExF0D4SEQ7RRCAER8UQKUJ4HH0Q" hidden="1">#REF!</definedName>
    <definedName name="BExF0D4Z97PCG5JI9CC2TFB553AX" localSheetId="7" hidden="1">#REF!</definedName>
    <definedName name="BExF0D4Z97PCG5JI9CC2TFB553AX" localSheetId="12" hidden="1">#REF!</definedName>
    <definedName name="BExF0D4Z97PCG5JI9CC2TFB553AX" localSheetId="10" hidden="1">#REF!</definedName>
    <definedName name="BExF0D4Z97PCG5JI9CC2TFB553AX" localSheetId="0" hidden="1">#REF!</definedName>
    <definedName name="BExF0D4Z97PCG5JI9CC2TFB553AX" localSheetId="6" hidden="1">#REF!</definedName>
    <definedName name="BExF0D4Z97PCG5JI9CC2TFB553AX" localSheetId="9" hidden="1">#REF!</definedName>
    <definedName name="BExF0D4Z97PCG5JI9CC2TFB553AX" localSheetId="8" hidden="1">#REF!</definedName>
    <definedName name="BExF0D4Z97PCG5JI9CC2TFB553AX" hidden="1">#REF!</definedName>
    <definedName name="BExF0DAB1PUE0V936NFEK68CCKTJ" localSheetId="7" hidden="1">#REF!</definedName>
    <definedName name="BExF0DAB1PUE0V936NFEK68CCKTJ" localSheetId="12" hidden="1">#REF!</definedName>
    <definedName name="BExF0DAB1PUE0V936NFEK68CCKTJ" localSheetId="10" hidden="1">#REF!</definedName>
    <definedName name="BExF0DAB1PUE0V936NFEK68CCKTJ" localSheetId="0" hidden="1">#REF!</definedName>
    <definedName name="BExF0DAB1PUE0V936NFEK68CCKTJ" localSheetId="6" hidden="1">#REF!</definedName>
    <definedName name="BExF0DAB1PUE0V936NFEK68CCKTJ" localSheetId="9" hidden="1">#REF!</definedName>
    <definedName name="BExF0DAB1PUE0V936NFEK68CCKTJ" localSheetId="8" hidden="1">#REF!</definedName>
    <definedName name="BExF0DAB1PUE0V936NFEK68CCKTJ" hidden="1">#REF!</definedName>
    <definedName name="BExF0LOEHV42P2DV7QL8O7HOQ3N9" localSheetId="7" hidden="1">#REF!</definedName>
    <definedName name="BExF0LOEHV42P2DV7QL8O7HOQ3N9" localSheetId="12" hidden="1">#REF!</definedName>
    <definedName name="BExF0LOEHV42P2DV7QL8O7HOQ3N9" localSheetId="10" hidden="1">#REF!</definedName>
    <definedName name="BExF0LOEHV42P2DV7QL8O7HOQ3N9" localSheetId="0" hidden="1">#REF!</definedName>
    <definedName name="BExF0LOEHV42P2DV7QL8O7HOQ3N9" localSheetId="6" hidden="1">#REF!</definedName>
    <definedName name="BExF0LOEHV42P2DV7QL8O7HOQ3N9" localSheetId="9" hidden="1">#REF!</definedName>
    <definedName name="BExF0LOEHV42P2DV7QL8O7HOQ3N9" localSheetId="8" hidden="1">#REF!</definedName>
    <definedName name="BExF0LOEHV42P2DV7QL8O7HOQ3N9" hidden="1">#REF!</definedName>
    <definedName name="BExF0QRT0ZP2578DKKC9SRW40F5L" localSheetId="7" hidden="1">#REF!</definedName>
    <definedName name="BExF0QRT0ZP2578DKKC9SRW40F5L" localSheetId="12" hidden="1">#REF!</definedName>
    <definedName name="BExF0QRT0ZP2578DKKC9SRW40F5L" localSheetId="10" hidden="1">#REF!</definedName>
    <definedName name="BExF0QRT0ZP2578DKKC9SRW40F5L" localSheetId="0" hidden="1">#REF!</definedName>
    <definedName name="BExF0QRT0ZP2578DKKC9SRW40F5L" localSheetId="6" hidden="1">#REF!</definedName>
    <definedName name="BExF0QRT0ZP2578DKKC9SRW40F5L" localSheetId="9" hidden="1">#REF!</definedName>
    <definedName name="BExF0QRT0ZP2578DKKC9SRW40F5L" localSheetId="8" hidden="1">#REF!</definedName>
    <definedName name="BExF0QRT0ZP2578DKKC9SRW40F5L" hidden="1">#REF!</definedName>
    <definedName name="BExF0WRM9VO25RLSO03ZOCE8H7K5" localSheetId="7" hidden="1">#REF!</definedName>
    <definedName name="BExF0WRM9VO25RLSO03ZOCE8H7K5" localSheetId="12" hidden="1">#REF!</definedName>
    <definedName name="BExF0WRM9VO25RLSO03ZOCE8H7K5" localSheetId="10" hidden="1">#REF!</definedName>
    <definedName name="BExF0WRM9VO25RLSO03ZOCE8H7K5" localSheetId="0" hidden="1">#REF!</definedName>
    <definedName name="BExF0WRM9VO25RLSO03ZOCE8H7K5" localSheetId="6" hidden="1">#REF!</definedName>
    <definedName name="BExF0WRM9VO25RLSO03ZOCE8H7K5" localSheetId="9" hidden="1">#REF!</definedName>
    <definedName name="BExF0WRM9VO25RLSO03ZOCE8H7K5" localSheetId="8" hidden="1">#REF!</definedName>
    <definedName name="BExF0WRM9VO25RLSO03ZOCE8H7K5" hidden="1">#REF!</definedName>
    <definedName name="BExF0ZRI7W4RSLIDLHTSM0AWXO3S" localSheetId="7" hidden="1">#REF!</definedName>
    <definedName name="BExF0ZRI7W4RSLIDLHTSM0AWXO3S" localSheetId="12" hidden="1">#REF!</definedName>
    <definedName name="BExF0ZRI7W4RSLIDLHTSM0AWXO3S" localSheetId="10" hidden="1">#REF!</definedName>
    <definedName name="BExF0ZRI7W4RSLIDLHTSM0AWXO3S" localSheetId="0" hidden="1">#REF!</definedName>
    <definedName name="BExF0ZRI7W4RSLIDLHTSM0AWXO3S" localSheetId="6" hidden="1">#REF!</definedName>
    <definedName name="BExF0ZRI7W4RSLIDLHTSM0AWXO3S" localSheetId="9" hidden="1">#REF!</definedName>
    <definedName name="BExF0ZRI7W4RSLIDLHTSM0AWXO3S" localSheetId="8" hidden="1">#REF!</definedName>
    <definedName name="BExF0ZRI7W4RSLIDLHTSM0AWXO3S" hidden="1">#REF!</definedName>
    <definedName name="BExF19CT3MMZZ2T5EWMDNG3UOJ01" localSheetId="7" hidden="1">#REF!</definedName>
    <definedName name="BExF19CT3MMZZ2T5EWMDNG3UOJ01" localSheetId="12" hidden="1">#REF!</definedName>
    <definedName name="BExF19CT3MMZZ2T5EWMDNG3UOJ01" localSheetId="10" hidden="1">#REF!</definedName>
    <definedName name="BExF19CT3MMZZ2T5EWMDNG3UOJ01" localSheetId="0" hidden="1">#REF!</definedName>
    <definedName name="BExF19CT3MMZZ2T5EWMDNG3UOJ01" localSheetId="6" hidden="1">#REF!</definedName>
    <definedName name="BExF19CT3MMZZ2T5EWMDNG3UOJ01" localSheetId="9" hidden="1">#REF!</definedName>
    <definedName name="BExF19CT3MMZZ2T5EWMDNG3UOJ01" localSheetId="8" hidden="1">#REF!</definedName>
    <definedName name="BExF19CT3MMZZ2T5EWMDNG3UOJ01" hidden="1">#REF!</definedName>
    <definedName name="BExF1C1VNHJBRW2XQKVSL1KSLFZ8" localSheetId="7" hidden="1">#REF!</definedName>
    <definedName name="BExF1C1VNHJBRW2XQKVSL1KSLFZ8" localSheetId="12" hidden="1">#REF!</definedName>
    <definedName name="BExF1C1VNHJBRW2XQKVSL1KSLFZ8" localSheetId="10" hidden="1">#REF!</definedName>
    <definedName name="BExF1C1VNHJBRW2XQKVSL1KSLFZ8" localSheetId="0" hidden="1">#REF!</definedName>
    <definedName name="BExF1C1VNHJBRW2XQKVSL1KSLFZ8" localSheetId="6" hidden="1">#REF!</definedName>
    <definedName name="BExF1C1VNHJBRW2XQKVSL1KSLFZ8" localSheetId="9" hidden="1">#REF!</definedName>
    <definedName name="BExF1C1VNHJBRW2XQKVSL1KSLFZ8" localSheetId="8" hidden="1">#REF!</definedName>
    <definedName name="BExF1C1VNHJBRW2XQKVSL1KSLFZ8" hidden="1">#REF!</definedName>
    <definedName name="BExF1M38U6NX17YJA8YU359B5Z4M" localSheetId="7" hidden="1">#REF!</definedName>
    <definedName name="BExF1M38U6NX17YJA8YU359B5Z4M" localSheetId="12" hidden="1">#REF!</definedName>
    <definedName name="BExF1M38U6NX17YJA8YU359B5Z4M" localSheetId="10" hidden="1">#REF!</definedName>
    <definedName name="BExF1M38U6NX17YJA8YU359B5Z4M" localSheetId="0" hidden="1">#REF!</definedName>
    <definedName name="BExF1M38U6NX17YJA8YU359B5Z4M" localSheetId="6" hidden="1">#REF!</definedName>
    <definedName name="BExF1M38U6NX17YJA8YU359B5Z4M" localSheetId="9" hidden="1">#REF!</definedName>
    <definedName name="BExF1M38U6NX17YJA8YU359B5Z4M" localSheetId="8" hidden="1">#REF!</definedName>
    <definedName name="BExF1M38U6NX17YJA8YU359B5Z4M" hidden="1">#REF!</definedName>
    <definedName name="BExF1MU4W3NPEY0OHRDWP5IANCBB" localSheetId="7" hidden="1">#REF!</definedName>
    <definedName name="BExF1MU4W3NPEY0OHRDWP5IANCBB" localSheetId="12" hidden="1">#REF!</definedName>
    <definedName name="BExF1MU4W3NPEY0OHRDWP5IANCBB" localSheetId="10" hidden="1">#REF!</definedName>
    <definedName name="BExF1MU4W3NPEY0OHRDWP5IANCBB" localSheetId="0" hidden="1">#REF!</definedName>
    <definedName name="BExF1MU4W3NPEY0OHRDWP5IANCBB" localSheetId="6" hidden="1">#REF!</definedName>
    <definedName name="BExF1MU4W3NPEY0OHRDWP5IANCBB" localSheetId="9" hidden="1">#REF!</definedName>
    <definedName name="BExF1MU4W3NPEY0OHRDWP5IANCBB" localSheetId="8" hidden="1">#REF!</definedName>
    <definedName name="BExF1MU4W3NPEY0OHRDWP5IANCBB" hidden="1">#REF!</definedName>
    <definedName name="BExF1MZN8MWMOKOARHJ1QAF9HPGT" localSheetId="7" hidden="1">#REF!</definedName>
    <definedName name="BExF1MZN8MWMOKOARHJ1QAF9HPGT" localSheetId="12" hidden="1">#REF!</definedName>
    <definedName name="BExF1MZN8MWMOKOARHJ1QAF9HPGT" localSheetId="10" hidden="1">#REF!</definedName>
    <definedName name="BExF1MZN8MWMOKOARHJ1QAF9HPGT" localSheetId="0" hidden="1">#REF!</definedName>
    <definedName name="BExF1MZN8MWMOKOARHJ1QAF9HPGT" localSheetId="6" hidden="1">#REF!</definedName>
    <definedName name="BExF1MZN8MWMOKOARHJ1QAF9HPGT" localSheetId="9" hidden="1">#REF!</definedName>
    <definedName name="BExF1MZN8MWMOKOARHJ1QAF9HPGT" localSheetId="8" hidden="1">#REF!</definedName>
    <definedName name="BExF1MZN8MWMOKOARHJ1QAF9HPGT" hidden="1">#REF!</definedName>
    <definedName name="BExF1US4ZIQYSU5LBFYNRA9N0K2O" localSheetId="7" hidden="1">#REF!</definedName>
    <definedName name="BExF1US4ZIQYSU5LBFYNRA9N0K2O" localSheetId="12" hidden="1">#REF!</definedName>
    <definedName name="BExF1US4ZIQYSU5LBFYNRA9N0K2O" localSheetId="10" hidden="1">#REF!</definedName>
    <definedName name="BExF1US4ZIQYSU5LBFYNRA9N0K2O" localSheetId="0" hidden="1">#REF!</definedName>
    <definedName name="BExF1US4ZIQYSU5LBFYNRA9N0K2O" localSheetId="6" hidden="1">#REF!</definedName>
    <definedName name="BExF1US4ZIQYSU5LBFYNRA9N0K2O" localSheetId="9" hidden="1">#REF!</definedName>
    <definedName name="BExF1US4ZIQYSU5LBFYNRA9N0K2O" localSheetId="8" hidden="1">#REF!</definedName>
    <definedName name="BExF1US4ZIQYSU5LBFYNRA9N0K2O" hidden="1">#REF!</definedName>
    <definedName name="BExF272JNPJCK1XLBG016XXBVFO8" localSheetId="7" hidden="1">#REF!</definedName>
    <definedName name="BExF272JNPJCK1XLBG016XXBVFO8" localSheetId="12" hidden="1">#REF!</definedName>
    <definedName name="BExF272JNPJCK1XLBG016XXBVFO8" localSheetId="10" hidden="1">#REF!</definedName>
    <definedName name="BExF272JNPJCK1XLBG016XXBVFO8" localSheetId="0" hidden="1">#REF!</definedName>
    <definedName name="BExF272JNPJCK1XLBG016XXBVFO8" localSheetId="6" hidden="1">#REF!</definedName>
    <definedName name="BExF272JNPJCK1XLBG016XXBVFO8" localSheetId="9" hidden="1">#REF!</definedName>
    <definedName name="BExF272JNPJCK1XLBG016XXBVFO8" localSheetId="8" hidden="1">#REF!</definedName>
    <definedName name="BExF272JNPJCK1XLBG016XXBVFO8" hidden="1">#REF!</definedName>
    <definedName name="BExF2CWZN6E87RGTBMD4YQI2QT7R" localSheetId="7" hidden="1">#REF!</definedName>
    <definedName name="BExF2CWZN6E87RGTBMD4YQI2QT7R" localSheetId="12" hidden="1">#REF!</definedName>
    <definedName name="BExF2CWZN6E87RGTBMD4YQI2QT7R" localSheetId="10" hidden="1">#REF!</definedName>
    <definedName name="BExF2CWZN6E87RGTBMD4YQI2QT7R" localSheetId="0" hidden="1">#REF!</definedName>
    <definedName name="BExF2CWZN6E87RGTBMD4YQI2QT7R" localSheetId="6" hidden="1">#REF!</definedName>
    <definedName name="BExF2CWZN6E87RGTBMD4YQI2QT7R" localSheetId="9" hidden="1">#REF!</definedName>
    <definedName name="BExF2CWZN6E87RGTBMD4YQI2QT7R" localSheetId="8" hidden="1">#REF!</definedName>
    <definedName name="BExF2CWZN6E87RGTBMD4YQI2QT7R" hidden="1">#REF!</definedName>
    <definedName name="BExF2DYO1WQ7GMXSTAQRDBW1NSFG" localSheetId="7" hidden="1">#REF!</definedName>
    <definedName name="BExF2DYO1WQ7GMXSTAQRDBW1NSFG" localSheetId="12" hidden="1">#REF!</definedName>
    <definedName name="BExF2DYO1WQ7GMXSTAQRDBW1NSFG" localSheetId="10" hidden="1">#REF!</definedName>
    <definedName name="BExF2DYO1WQ7GMXSTAQRDBW1NSFG" localSheetId="0" hidden="1">#REF!</definedName>
    <definedName name="BExF2DYO1WQ7GMXSTAQRDBW1NSFG" localSheetId="6" hidden="1">#REF!</definedName>
    <definedName name="BExF2DYO1WQ7GMXSTAQRDBW1NSFG" localSheetId="9" hidden="1">#REF!</definedName>
    <definedName name="BExF2DYO1WQ7GMXSTAQRDBW1NSFG" localSheetId="8" hidden="1">#REF!</definedName>
    <definedName name="BExF2DYO1WQ7GMXSTAQRDBW1NSFG" hidden="1">#REF!</definedName>
    <definedName name="BExF2H9D3MC9XKLPZ6VIP4F7G4YN" localSheetId="7" hidden="1">#REF!</definedName>
    <definedName name="BExF2H9D3MC9XKLPZ6VIP4F7G4YN" localSheetId="12" hidden="1">#REF!</definedName>
    <definedName name="BExF2H9D3MC9XKLPZ6VIP4F7G4YN" localSheetId="10" hidden="1">#REF!</definedName>
    <definedName name="BExF2H9D3MC9XKLPZ6VIP4F7G4YN" localSheetId="0" hidden="1">#REF!</definedName>
    <definedName name="BExF2H9D3MC9XKLPZ6VIP4F7G4YN" localSheetId="6" hidden="1">#REF!</definedName>
    <definedName name="BExF2H9D3MC9XKLPZ6VIP4F7G4YN" localSheetId="9" hidden="1">#REF!</definedName>
    <definedName name="BExF2H9D3MC9XKLPZ6VIP4F7G4YN" localSheetId="8" hidden="1">#REF!</definedName>
    <definedName name="BExF2H9D3MC9XKLPZ6VIP4F7G4YN" hidden="1">#REF!</definedName>
    <definedName name="BExF2MSWNUY9Z6BZJQZ538PPTION" localSheetId="7" hidden="1">#REF!</definedName>
    <definedName name="BExF2MSWNUY9Z6BZJQZ538PPTION" localSheetId="12" hidden="1">#REF!</definedName>
    <definedName name="BExF2MSWNUY9Z6BZJQZ538PPTION" localSheetId="10" hidden="1">#REF!</definedName>
    <definedName name="BExF2MSWNUY9Z6BZJQZ538PPTION" localSheetId="0" hidden="1">#REF!</definedName>
    <definedName name="BExF2MSWNUY9Z6BZJQZ538PPTION" localSheetId="6" hidden="1">#REF!</definedName>
    <definedName name="BExF2MSWNUY9Z6BZJQZ538PPTION" localSheetId="9" hidden="1">#REF!</definedName>
    <definedName name="BExF2MSWNUY9Z6BZJQZ538PPTION" localSheetId="8" hidden="1">#REF!</definedName>
    <definedName name="BExF2MSWNUY9Z6BZJQZ538PPTION" hidden="1">#REF!</definedName>
    <definedName name="BExF2QZYWHTYGUTTXR15CKCV3LS7" localSheetId="7" hidden="1">#REF!</definedName>
    <definedName name="BExF2QZYWHTYGUTTXR15CKCV3LS7" localSheetId="12" hidden="1">#REF!</definedName>
    <definedName name="BExF2QZYWHTYGUTTXR15CKCV3LS7" localSheetId="10" hidden="1">#REF!</definedName>
    <definedName name="BExF2QZYWHTYGUTTXR15CKCV3LS7" localSheetId="0" hidden="1">#REF!</definedName>
    <definedName name="BExF2QZYWHTYGUTTXR15CKCV3LS7" localSheetId="6" hidden="1">#REF!</definedName>
    <definedName name="BExF2QZYWHTYGUTTXR15CKCV3LS7" localSheetId="9" hidden="1">#REF!</definedName>
    <definedName name="BExF2QZYWHTYGUTTXR15CKCV3LS7" localSheetId="8" hidden="1">#REF!</definedName>
    <definedName name="BExF2QZYWHTYGUTTXR15CKCV3LS7" hidden="1">#REF!</definedName>
    <definedName name="BExF2T8Y6TSJ74RMSZOA9CEH4OZ6" localSheetId="7" hidden="1">#REF!</definedName>
    <definedName name="BExF2T8Y6TSJ74RMSZOA9CEH4OZ6" localSheetId="12" hidden="1">#REF!</definedName>
    <definedName name="BExF2T8Y6TSJ74RMSZOA9CEH4OZ6" localSheetId="10" hidden="1">#REF!</definedName>
    <definedName name="BExF2T8Y6TSJ74RMSZOA9CEH4OZ6" localSheetId="0" hidden="1">#REF!</definedName>
    <definedName name="BExF2T8Y6TSJ74RMSZOA9CEH4OZ6" localSheetId="6" hidden="1">#REF!</definedName>
    <definedName name="BExF2T8Y6TSJ74RMSZOA9CEH4OZ6" localSheetId="9" hidden="1">#REF!</definedName>
    <definedName name="BExF2T8Y6TSJ74RMSZOA9CEH4OZ6" localSheetId="8" hidden="1">#REF!</definedName>
    <definedName name="BExF2T8Y6TSJ74RMSZOA9CEH4OZ6" hidden="1">#REF!</definedName>
    <definedName name="BExF31N3YM4F37EOOY8M8VI1KXN8" localSheetId="7" hidden="1">#REF!</definedName>
    <definedName name="BExF31N3YM4F37EOOY8M8VI1KXN8" localSheetId="12" hidden="1">#REF!</definedName>
    <definedName name="BExF31N3YM4F37EOOY8M8VI1KXN8" localSheetId="10" hidden="1">#REF!</definedName>
    <definedName name="BExF31N3YM4F37EOOY8M8VI1KXN8" localSheetId="0" hidden="1">#REF!</definedName>
    <definedName name="BExF31N3YM4F37EOOY8M8VI1KXN8" localSheetId="6" hidden="1">#REF!</definedName>
    <definedName name="BExF31N3YM4F37EOOY8M8VI1KXN8" localSheetId="9" hidden="1">#REF!</definedName>
    <definedName name="BExF31N3YM4F37EOOY8M8VI1KXN8" localSheetId="8" hidden="1">#REF!</definedName>
    <definedName name="BExF31N3YM4F37EOOY8M8VI1KXN8" hidden="1">#REF!</definedName>
    <definedName name="BExF37C1YKBT79Z9SOJAG5MXQGTU" localSheetId="7" hidden="1">#REF!</definedName>
    <definedName name="BExF37C1YKBT79Z9SOJAG5MXQGTU" localSheetId="12" hidden="1">#REF!</definedName>
    <definedName name="BExF37C1YKBT79Z9SOJAG5MXQGTU" localSheetId="10" hidden="1">#REF!</definedName>
    <definedName name="BExF37C1YKBT79Z9SOJAG5MXQGTU" localSheetId="0" hidden="1">#REF!</definedName>
    <definedName name="BExF37C1YKBT79Z9SOJAG5MXQGTU" localSheetId="6" hidden="1">#REF!</definedName>
    <definedName name="BExF37C1YKBT79Z9SOJAG5MXQGTU" localSheetId="9" hidden="1">#REF!</definedName>
    <definedName name="BExF37C1YKBT79Z9SOJAG5MXQGTU" localSheetId="8" hidden="1">#REF!</definedName>
    <definedName name="BExF37C1YKBT79Z9SOJAG5MXQGTU" hidden="1">#REF!</definedName>
    <definedName name="BExF3A6HPA6DGYALZNHHJPMCUYZR" localSheetId="7" hidden="1">#REF!</definedName>
    <definedName name="BExF3A6HPA6DGYALZNHHJPMCUYZR" localSheetId="12" hidden="1">#REF!</definedName>
    <definedName name="BExF3A6HPA6DGYALZNHHJPMCUYZR" localSheetId="10" hidden="1">#REF!</definedName>
    <definedName name="BExF3A6HPA6DGYALZNHHJPMCUYZR" localSheetId="0" hidden="1">#REF!</definedName>
    <definedName name="BExF3A6HPA6DGYALZNHHJPMCUYZR" localSheetId="6" hidden="1">#REF!</definedName>
    <definedName name="BExF3A6HPA6DGYALZNHHJPMCUYZR" localSheetId="9" hidden="1">#REF!</definedName>
    <definedName name="BExF3A6HPA6DGYALZNHHJPMCUYZR" localSheetId="8" hidden="1">#REF!</definedName>
    <definedName name="BExF3A6HPA6DGYALZNHHJPMCUYZR" hidden="1">#REF!</definedName>
    <definedName name="BExF3GMJW5D7066GYKTMM3CVH1HE" localSheetId="7" hidden="1">#REF!</definedName>
    <definedName name="BExF3GMJW5D7066GYKTMM3CVH1HE" localSheetId="12" hidden="1">#REF!</definedName>
    <definedName name="BExF3GMJW5D7066GYKTMM3CVH1HE" localSheetId="10" hidden="1">#REF!</definedName>
    <definedName name="BExF3GMJW5D7066GYKTMM3CVH1HE" localSheetId="0" hidden="1">#REF!</definedName>
    <definedName name="BExF3GMJW5D7066GYKTMM3CVH1HE" localSheetId="6" hidden="1">#REF!</definedName>
    <definedName name="BExF3GMJW5D7066GYKTMM3CVH1HE" localSheetId="9" hidden="1">#REF!</definedName>
    <definedName name="BExF3GMJW5D7066GYKTMM3CVH1HE" localSheetId="8" hidden="1">#REF!</definedName>
    <definedName name="BExF3GMJW5D7066GYKTMM3CVH1HE" hidden="1">#REF!</definedName>
    <definedName name="BExF3I9T44X7DV9HHV51DVDDPPZG" localSheetId="7" hidden="1">#REF!</definedName>
    <definedName name="BExF3I9T44X7DV9HHV51DVDDPPZG" localSheetId="12" hidden="1">#REF!</definedName>
    <definedName name="BExF3I9T44X7DV9HHV51DVDDPPZG" localSheetId="10" hidden="1">#REF!</definedName>
    <definedName name="BExF3I9T44X7DV9HHV51DVDDPPZG" localSheetId="0" hidden="1">#REF!</definedName>
    <definedName name="BExF3I9T44X7DV9HHV51DVDDPPZG" localSheetId="6" hidden="1">#REF!</definedName>
    <definedName name="BExF3I9T44X7DV9HHV51DVDDPPZG" localSheetId="9" hidden="1">#REF!</definedName>
    <definedName name="BExF3I9T44X7DV9HHV51DVDDPPZG" localSheetId="8" hidden="1">#REF!</definedName>
    <definedName name="BExF3I9T44X7DV9HHV51DVDDPPZG" hidden="1">#REF!</definedName>
    <definedName name="BExF3IKLZ35F2D4DI7R7P7NZLVC3" localSheetId="7" hidden="1">#REF!</definedName>
    <definedName name="BExF3IKLZ35F2D4DI7R7P7NZLVC3" localSheetId="12" hidden="1">#REF!</definedName>
    <definedName name="BExF3IKLZ35F2D4DI7R7P7NZLVC3" localSheetId="10" hidden="1">#REF!</definedName>
    <definedName name="BExF3IKLZ35F2D4DI7R7P7NZLVC3" localSheetId="0" hidden="1">#REF!</definedName>
    <definedName name="BExF3IKLZ35F2D4DI7R7P7NZLVC3" localSheetId="6" hidden="1">#REF!</definedName>
    <definedName name="BExF3IKLZ35F2D4DI7R7P7NZLVC3" localSheetId="9" hidden="1">#REF!</definedName>
    <definedName name="BExF3IKLZ35F2D4DI7R7P7NZLVC3" localSheetId="8" hidden="1">#REF!</definedName>
    <definedName name="BExF3IKLZ35F2D4DI7R7P7NZLVC3" hidden="1">#REF!</definedName>
    <definedName name="BExF3JMFX5DILOIFUDIO1HZUK875" localSheetId="7" hidden="1">#REF!</definedName>
    <definedName name="BExF3JMFX5DILOIFUDIO1HZUK875" localSheetId="12" hidden="1">#REF!</definedName>
    <definedName name="BExF3JMFX5DILOIFUDIO1HZUK875" localSheetId="10" hidden="1">#REF!</definedName>
    <definedName name="BExF3JMFX5DILOIFUDIO1HZUK875" localSheetId="0" hidden="1">#REF!</definedName>
    <definedName name="BExF3JMFX5DILOIFUDIO1HZUK875" localSheetId="6" hidden="1">#REF!</definedName>
    <definedName name="BExF3JMFX5DILOIFUDIO1HZUK875" localSheetId="9" hidden="1">#REF!</definedName>
    <definedName name="BExF3JMFX5DILOIFUDIO1HZUK875" localSheetId="8" hidden="1">#REF!</definedName>
    <definedName name="BExF3JMFX5DILOIFUDIO1HZUK875" hidden="1">#REF!</definedName>
    <definedName name="BExF3KIO2G9LJYXZ61H8PJJ6OQXV" localSheetId="7" hidden="1">#REF!</definedName>
    <definedName name="BExF3KIO2G9LJYXZ61H8PJJ6OQXV" localSheetId="12" hidden="1">#REF!</definedName>
    <definedName name="BExF3KIO2G9LJYXZ61H8PJJ6OQXV" localSheetId="10" hidden="1">#REF!</definedName>
    <definedName name="BExF3KIO2G9LJYXZ61H8PJJ6OQXV" localSheetId="0" hidden="1">#REF!</definedName>
    <definedName name="BExF3KIO2G9LJYXZ61H8PJJ6OQXV" localSheetId="6" hidden="1">#REF!</definedName>
    <definedName name="BExF3KIO2G9LJYXZ61H8PJJ6OQXV" localSheetId="9" hidden="1">#REF!</definedName>
    <definedName name="BExF3KIO2G9LJYXZ61H8PJJ6OQXV" localSheetId="8" hidden="1">#REF!</definedName>
    <definedName name="BExF3KIO2G9LJYXZ61H8PJJ6OQXV" hidden="1">#REF!</definedName>
    <definedName name="BExF3MGVCZHXDAUDZAGUYESZ3RC8" localSheetId="7" hidden="1">#REF!</definedName>
    <definedName name="BExF3MGVCZHXDAUDZAGUYESZ3RC8" localSheetId="12" hidden="1">#REF!</definedName>
    <definedName name="BExF3MGVCZHXDAUDZAGUYESZ3RC8" localSheetId="10" hidden="1">#REF!</definedName>
    <definedName name="BExF3MGVCZHXDAUDZAGUYESZ3RC8" localSheetId="0" hidden="1">#REF!</definedName>
    <definedName name="BExF3MGVCZHXDAUDZAGUYESZ3RC8" localSheetId="6" hidden="1">#REF!</definedName>
    <definedName name="BExF3MGVCZHXDAUDZAGUYESZ3RC8" localSheetId="9" hidden="1">#REF!</definedName>
    <definedName name="BExF3MGVCZHXDAUDZAGUYESZ3RC8" localSheetId="8" hidden="1">#REF!</definedName>
    <definedName name="BExF3MGVCZHXDAUDZAGUYESZ3RC8" hidden="1">#REF!</definedName>
    <definedName name="BExF3NTC4BGZEM6B87TCFX277QCS" localSheetId="7" hidden="1">#REF!</definedName>
    <definedName name="BExF3NTC4BGZEM6B87TCFX277QCS" localSheetId="12" hidden="1">#REF!</definedName>
    <definedName name="BExF3NTC4BGZEM6B87TCFX277QCS" localSheetId="10" hidden="1">#REF!</definedName>
    <definedName name="BExF3NTC4BGZEM6B87TCFX277QCS" localSheetId="0" hidden="1">#REF!</definedName>
    <definedName name="BExF3NTC4BGZEM6B87TCFX277QCS" localSheetId="6" hidden="1">#REF!</definedName>
    <definedName name="BExF3NTC4BGZEM6B87TCFX277QCS" localSheetId="9" hidden="1">#REF!</definedName>
    <definedName name="BExF3NTC4BGZEM6B87TCFX277QCS" localSheetId="8" hidden="1">#REF!</definedName>
    <definedName name="BExF3NTC4BGZEM6B87TCFX277QCS" hidden="1">#REF!</definedName>
    <definedName name="BExF3Q2DOSQI9SIAXB522CN0WBZ7" localSheetId="7" hidden="1">#REF!</definedName>
    <definedName name="BExF3Q2DOSQI9SIAXB522CN0WBZ7" localSheetId="12" hidden="1">#REF!</definedName>
    <definedName name="BExF3Q2DOSQI9SIAXB522CN0WBZ7" localSheetId="10" hidden="1">#REF!</definedName>
    <definedName name="BExF3Q2DOSQI9SIAXB522CN0WBZ7" localSheetId="0" hidden="1">#REF!</definedName>
    <definedName name="BExF3Q2DOSQI9SIAXB522CN0WBZ7" localSheetId="6" hidden="1">#REF!</definedName>
    <definedName name="BExF3Q2DOSQI9SIAXB522CN0WBZ7" localSheetId="9" hidden="1">#REF!</definedName>
    <definedName name="BExF3Q2DOSQI9SIAXB522CN0WBZ7" localSheetId="8" hidden="1">#REF!</definedName>
    <definedName name="BExF3Q2DOSQI9SIAXB522CN0WBZ7" hidden="1">#REF!</definedName>
    <definedName name="BExF3Q7NI90WT31QHYSJDIG0LLLJ" localSheetId="7" hidden="1">#REF!</definedName>
    <definedName name="BExF3Q7NI90WT31QHYSJDIG0LLLJ" localSheetId="12" hidden="1">#REF!</definedName>
    <definedName name="BExF3Q7NI90WT31QHYSJDIG0LLLJ" localSheetId="10" hidden="1">#REF!</definedName>
    <definedName name="BExF3Q7NI90WT31QHYSJDIG0LLLJ" localSheetId="0" hidden="1">#REF!</definedName>
    <definedName name="BExF3Q7NI90WT31QHYSJDIG0LLLJ" localSheetId="6" hidden="1">#REF!</definedName>
    <definedName name="BExF3Q7NI90WT31QHYSJDIG0LLLJ" localSheetId="9" hidden="1">#REF!</definedName>
    <definedName name="BExF3Q7NI90WT31QHYSJDIG0LLLJ" localSheetId="8" hidden="1">#REF!</definedName>
    <definedName name="BExF3Q7NI90WT31QHYSJDIG0LLLJ" hidden="1">#REF!</definedName>
    <definedName name="BExF3QD55TIY1MSBSRK9TUJKBEWO" localSheetId="7" hidden="1">#REF!</definedName>
    <definedName name="BExF3QD55TIY1MSBSRK9TUJKBEWO" localSheetId="12" hidden="1">#REF!</definedName>
    <definedName name="BExF3QD55TIY1MSBSRK9TUJKBEWO" localSheetId="10" hidden="1">#REF!</definedName>
    <definedName name="BExF3QD55TIY1MSBSRK9TUJKBEWO" localSheetId="0" hidden="1">#REF!</definedName>
    <definedName name="BExF3QD55TIY1MSBSRK9TUJKBEWO" localSheetId="6" hidden="1">#REF!</definedName>
    <definedName name="BExF3QD55TIY1MSBSRK9TUJKBEWO" localSheetId="9" hidden="1">#REF!</definedName>
    <definedName name="BExF3QD55TIY1MSBSRK9TUJKBEWO" localSheetId="8" hidden="1">#REF!</definedName>
    <definedName name="BExF3QD55TIY1MSBSRK9TUJKBEWO" hidden="1">#REF!</definedName>
    <definedName name="BExF3QT8J6RIF1L3R700MBSKIOKW" localSheetId="7" hidden="1">#REF!</definedName>
    <definedName name="BExF3QT8J6RIF1L3R700MBSKIOKW" localSheetId="12" hidden="1">#REF!</definedName>
    <definedName name="BExF3QT8J6RIF1L3R700MBSKIOKW" localSheetId="10" hidden="1">#REF!</definedName>
    <definedName name="BExF3QT8J6RIF1L3R700MBSKIOKW" localSheetId="0" hidden="1">#REF!</definedName>
    <definedName name="BExF3QT8J6RIF1L3R700MBSKIOKW" localSheetId="6" hidden="1">#REF!</definedName>
    <definedName name="BExF3QT8J6RIF1L3R700MBSKIOKW" localSheetId="9" hidden="1">#REF!</definedName>
    <definedName name="BExF3QT8J6RIF1L3R700MBSKIOKW" localSheetId="8" hidden="1">#REF!</definedName>
    <definedName name="BExF3QT8J6RIF1L3R700MBSKIOKW" hidden="1">#REF!</definedName>
    <definedName name="BExF42SSBVPMLK2UB3B7FPEIY9TU" localSheetId="7" hidden="1">#REF!</definedName>
    <definedName name="BExF42SSBVPMLK2UB3B7FPEIY9TU" localSheetId="12" hidden="1">#REF!</definedName>
    <definedName name="BExF42SSBVPMLK2UB3B7FPEIY9TU" localSheetId="10" hidden="1">#REF!</definedName>
    <definedName name="BExF42SSBVPMLK2UB3B7FPEIY9TU" localSheetId="0" hidden="1">#REF!</definedName>
    <definedName name="BExF42SSBVPMLK2UB3B7FPEIY9TU" localSheetId="6" hidden="1">#REF!</definedName>
    <definedName name="BExF42SSBVPMLK2UB3B7FPEIY9TU" localSheetId="9" hidden="1">#REF!</definedName>
    <definedName name="BExF42SSBVPMLK2UB3B7FPEIY9TU" localSheetId="8" hidden="1">#REF!</definedName>
    <definedName name="BExF42SSBVPMLK2UB3B7FPEIY9TU" hidden="1">#REF!</definedName>
    <definedName name="BExF4HXSWB50BKYPWA0HTT8W56H6" localSheetId="7" hidden="1">#REF!</definedName>
    <definedName name="BExF4HXSWB50BKYPWA0HTT8W56H6" localSheetId="12" hidden="1">#REF!</definedName>
    <definedName name="BExF4HXSWB50BKYPWA0HTT8W56H6" localSheetId="10" hidden="1">#REF!</definedName>
    <definedName name="BExF4HXSWB50BKYPWA0HTT8W56H6" localSheetId="0" hidden="1">#REF!</definedName>
    <definedName name="BExF4HXSWB50BKYPWA0HTT8W56H6" localSheetId="6" hidden="1">#REF!</definedName>
    <definedName name="BExF4HXSWB50BKYPWA0HTT8W56H6" localSheetId="9" hidden="1">#REF!</definedName>
    <definedName name="BExF4HXSWB50BKYPWA0HTT8W56H6" localSheetId="8" hidden="1">#REF!</definedName>
    <definedName name="BExF4HXSWB50BKYPWA0HTT8W56H6" hidden="1">#REF!</definedName>
    <definedName name="BExF4J4Y60OUA8GY6YN8XVRUX80A" localSheetId="7" hidden="1">#REF!</definedName>
    <definedName name="BExF4J4Y60OUA8GY6YN8XVRUX80A" localSheetId="12" hidden="1">#REF!</definedName>
    <definedName name="BExF4J4Y60OUA8GY6YN8XVRUX80A" localSheetId="10" hidden="1">#REF!</definedName>
    <definedName name="BExF4J4Y60OUA8GY6YN8XVRUX80A" localSheetId="0" hidden="1">#REF!</definedName>
    <definedName name="BExF4J4Y60OUA8GY6YN8XVRUX80A" localSheetId="6" hidden="1">#REF!</definedName>
    <definedName name="BExF4J4Y60OUA8GY6YN8XVRUX80A" localSheetId="9" hidden="1">#REF!</definedName>
    <definedName name="BExF4J4Y60OUA8GY6YN8XVRUX80A" localSheetId="8" hidden="1">#REF!</definedName>
    <definedName name="BExF4J4Y60OUA8GY6YN8XVRUX80A" hidden="1">#REF!</definedName>
    <definedName name="BExF4KHF04IWW4LQ95FHQPFE4Y9K" localSheetId="7" hidden="1">#REF!</definedName>
    <definedName name="BExF4KHF04IWW4LQ95FHQPFE4Y9K" localSheetId="12" hidden="1">#REF!</definedName>
    <definedName name="BExF4KHF04IWW4LQ95FHQPFE4Y9K" localSheetId="10" hidden="1">#REF!</definedName>
    <definedName name="BExF4KHF04IWW4LQ95FHQPFE4Y9K" localSheetId="0" hidden="1">#REF!</definedName>
    <definedName name="BExF4KHF04IWW4LQ95FHQPFE4Y9K" localSheetId="6" hidden="1">#REF!</definedName>
    <definedName name="BExF4KHF04IWW4LQ95FHQPFE4Y9K" localSheetId="9" hidden="1">#REF!</definedName>
    <definedName name="BExF4KHF04IWW4LQ95FHQPFE4Y9K" localSheetId="8" hidden="1">#REF!</definedName>
    <definedName name="BExF4KHF04IWW4LQ95FHQPFE4Y9K" hidden="1">#REF!</definedName>
    <definedName name="BExF4MVQM5Y0QRDLDFSKWWTF709C" localSheetId="7" hidden="1">#REF!</definedName>
    <definedName name="BExF4MVQM5Y0QRDLDFSKWWTF709C" localSheetId="12" hidden="1">#REF!</definedName>
    <definedName name="BExF4MVQM5Y0QRDLDFSKWWTF709C" localSheetId="10" hidden="1">#REF!</definedName>
    <definedName name="BExF4MVQM5Y0QRDLDFSKWWTF709C" localSheetId="0" hidden="1">#REF!</definedName>
    <definedName name="BExF4MVQM5Y0QRDLDFSKWWTF709C" localSheetId="6" hidden="1">#REF!</definedName>
    <definedName name="BExF4MVQM5Y0QRDLDFSKWWTF709C" localSheetId="9" hidden="1">#REF!</definedName>
    <definedName name="BExF4MVQM5Y0QRDLDFSKWWTF709C" localSheetId="8" hidden="1">#REF!</definedName>
    <definedName name="BExF4MVQM5Y0QRDLDFSKWWTF709C" hidden="1">#REF!</definedName>
    <definedName name="BExF4PVMZYV36E8HOYY06J81AMBI" localSheetId="7" hidden="1">#REF!</definedName>
    <definedName name="BExF4PVMZYV36E8HOYY06J81AMBI" localSheetId="12" hidden="1">#REF!</definedName>
    <definedName name="BExF4PVMZYV36E8HOYY06J81AMBI" localSheetId="10" hidden="1">#REF!</definedName>
    <definedName name="BExF4PVMZYV36E8HOYY06J81AMBI" localSheetId="0" hidden="1">#REF!</definedName>
    <definedName name="BExF4PVMZYV36E8HOYY06J81AMBI" localSheetId="6" hidden="1">#REF!</definedName>
    <definedName name="BExF4PVMZYV36E8HOYY06J81AMBI" localSheetId="9" hidden="1">#REF!</definedName>
    <definedName name="BExF4PVMZYV36E8HOYY06J81AMBI" localSheetId="8" hidden="1">#REF!</definedName>
    <definedName name="BExF4PVMZYV36E8HOYY06J81AMBI" hidden="1">#REF!</definedName>
    <definedName name="BExF4SF9NEX1FZE9N8EXT89PM54D" localSheetId="7" hidden="1">#REF!</definedName>
    <definedName name="BExF4SF9NEX1FZE9N8EXT89PM54D" localSheetId="12" hidden="1">#REF!</definedName>
    <definedName name="BExF4SF9NEX1FZE9N8EXT89PM54D" localSheetId="10" hidden="1">#REF!</definedName>
    <definedName name="BExF4SF9NEX1FZE9N8EXT89PM54D" localSheetId="0" hidden="1">#REF!</definedName>
    <definedName name="BExF4SF9NEX1FZE9N8EXT89PM54D" localSheetId="6" hidden="1">#REF!</definedName>
    <definedName name="BExF4SF9NEX1FZE9N8EXT89PM54D" localSheetId="9" hidden="1">#REF!</definedName>
    <definedName name="BExF4SF9NEX1FZE9N8EXT89PM54D" localSheetId="8" hidden="1">#REF!</definedName>
    <definedName name="BExF4SF9NEX1FZE9N8EXT89PM54D" hidden="1">#REF!</definedName>
    <definedName name="BExF52GTGP8MHGII4KJ8TJGR8W8U" localSheetId="7" hidden="1">#REF!</definedName>
    <definedName name="BExF52GTGP8MHGII4KJ8TJGR8W8U" localSheetId="12" hidden="1">#REF!</definedName>
    <definedName name="BExF52GTGP8MHGII4KJ8TJGR8W8U" localSheetId="10" hidden="1">#REF!</definedName>
    <definedName name="BExF52GTGP8MHGII4KJ8TJGR8W8U" localSheetId="0" hidden="1">#REF!</definedName>
    <definedName name="BExF52GTGP8MHGII4KJ8TJGR8W8U" localSheetId="6" hidden="1">#REF!</definedName>
    <definedName name="BExF52GTGP8MHGII4KJ8TJGR8W8U" localSheetId="9" hidden="1">#REF!</definedName>
    <definedName name="BExF52GTGP8MHGII4KJ8TJGR8W8U" localSheetId="8" hidden="1">#REF!</definedName>
    <definedName name="BExF52GTGP8MHGII4KJ8TJGR8W8U" hidden="1">#REF!</definedName>
    <definedName name="BExF57K7L3UC1I2FSAWURR4SN0UN" localSheetId="7" hidden="1">#REF!</definedName>
    <definedName name="BExF57K7L3UC1I2FSAWURR4SN0UN" localSheetId="12" hidden="1">#REF!</definedName>
    <definedName name="BExF57K7L3UC1I2FSAWURR4SN0UN" localSheetId="10" hidden="1">#REF!</definedName>
    <definedName name="BExF57K7L3UC1I2FSAWURR4SN0UN" localSheetId="0" hidden="1">#REF!</definedName>
    <definedName name="BExF57K7L3UC1I2FSAWURR4SN0UN" localSheetId="6" hidden="1">#REF!</definedName>
    <definedName name="BExF57K7L3UC1I2FSAWURR4SN0UN" localSheetId="9" hidden="1">#REF!</definedName>
    <definedName name="BExF57K7L3UC1I2FSAWURR4SN0UN" localSheetId="8" hidden="1">#REF!</definedName>
    <definedName name="BExF57K7L3UC1I2FSAWURR4SN0UN" hidden="1">#REF!</definedName>
    <definedName name="BExF5HR2GFV7O8LKG9SJ4BY78LYA" localSheetId="7" hidden="1">#REF!</definedName>
    <definedName name="BExF5HR2GFV7O8LKG9SJ4BY78LYA" localSheetId="12" hidden="1">#REF!</definedName>
    <definedName name="BExF5HR2GFV7O8LKG9SJ4BY78LYA" localSheetId="10" hidden="1">#REF!</definedName>
    <definedName name="BExF5HR2GFV7O8LKG9SJ4BY78LYA" localSheetId="0" hidden="1">#REF!</definedName>
    <definedName name="BExF5HR2GFV7O8LKG9SJ4BY78LYA" localSheetId="6" hidden="1">#REF!</definedName>
    <definedName name="BExF5HR2GFV7O8LKG9SJ4BY78LYA" localSheetId="9" hidden="1">#REF!</definedName>
    <definedName name="BExF5HR2GFV7O8LKG9SJ4BY78LYA" localSheetId="8" hidden="1">#REF!</definedName>
    <definedName name="BExF5HR2GFV7O8LKG9SJ4BY78LYA" hidden="1">#REF!</definedName>
    <definedName name="BExF5ZFO2A29GHWR5ES64Z9OS16J" localSheetId="7" hidden="1">#REF!</definedName>
    <definedName name="BExF5ZFO2A29GHWR5ES64Z9OS16J" localSheetId="12" hidden="1">#REF!</definedName>
    <definedName name="BExF5ZFO2A29GHWR5ES64Z9OS16J" localSheetId="10" hidden="1">#REF!</definedName>
    <definedName name="BExF5ZFO2A29GHWR5ES64Z9OS16J" localSheetId="0" hidden="1">#REF!</definedName>
    <definedName name="BExF5ZFO2A29GHWR5ES64Z9OS16J" localSheetId="6" hidden="1">#REF!</definedName>
    <definedName name="BExF5ZFO2A29GHWR5ES64Z9OS16J" localSheetId="9" hidden="1">#REF!</definedName>
    <definedName name="BExF5ZFO2A29GHWR5ES64Z9OS16J" localSheetId="8" hidden="1">#REF!</definedName>
    <definedName name="BExF5ZFO2A29GHWR5ES64Z9OS16J" hidden="1">#REF!</definedName>
    <definedName name="BExF63S045JO7H2ZJCBTBVH3SUIF" localSheetId="7" hidden="1">#REF!</definedName>
    <definedName name="BExF63S045JO7H2ZJCBTBVH3SUIF" localSheetId="12" hidden="1">#REF!</definedName>
    <definedName name="BExF63S045JO7H2ZJCBTBVH3SUIF" localSheetId="10" hidden="1">#REF!</definedName>
    <definedName name="BExF63S045JO7H2ZJCBTBVH3SUIF" localSheetId="0" hidden="1">#REF!</definedName>
    <definedName name="BExF63S045JO7H2ZJCBTBVH3SUIF" localSheetId="6" hidden="1">#REF!</definedName>
    <definedName name="BExF63S045JO7H2ZJCBTBVH3SUIF" localSheetId="9" hidden="1">#REF!</definedName>
    <definedName name="BExF63S045JO7H2ZJCBTBVH3SUIF" localSheetId="8" hidden="1">#REF!</definedName>
    <definedName name="BExF63S045JO7H2ZJCBTBVH3SUIF" hidden="1">#REF!</definedName>
    <definedName name="BExF642TEGTXCI9A61ZOONJCB0U1" localSheetId="7" hidden="1">#REF!</definedName>
    <definedName name="BExF642TEGTXCI9A61ZOONJCB0U1" localSheetId="12" hidden="1">#REF!</definedName>
    <definedName name="BExF642TEGTXCI9A61ZOONJCB0U1" localSheetId="10" hidden="1">#REF!</definedName>
    <definedName name="BExF642TEGTXCI9A61ZOONJCB0U1" localSheetId="0" hidden="1">#REF!</definedName>
    <definedName name="BExF642TEGTXCI9A61ZOONJCB0U1" localSheetId="6" hidden="1">#REF!</definedName>
    <definedName name="BExF642TEGTXCI9A61ZOONJCB0U1" localSheetId="9" hidden="1">#REF!</definedName>
    <definedName name="BExF642TEGTXCI9A61ZOONJCB0U1" localSheetId="8" hidden="1">#REF!</definedName>
    <definedName name="BExF642TEGTXCI9A61ZOONJCB0U1" hidden="1">#REF!</definedName>
    <definedName name="BExF67O951CF8UJF3KBDNR0E83C1" localSheetId="7" hidden="1">#REF!</definedName>
    <definedName name="BExF67O951CF8UJF3KBDNR0E83C1" localSheetId="12" hidden="1">#REF!</definedName>
    <definedName name="BExF67O951CF8UJF3KBDNR0E83C1" localSheetId="10" hidden="1">#REF!</definedName>
    <definedName name="BExF67O951CF8UJF3KBDNR0E83C1" localSheetId="0" hidden="1">#REF!</definedName>
    <definedName name="BExF67O951CF8UJF3KBDNR0E83C1" localSheetId="6" hidden="1">#REF!</definedName>
    <definedName name="BExF67O951CF8UJF3KBDNR0E83C1" localSheetId="9" hidden="1">#REF!</definedName>
    <definedName name="BExF67O951CF8UJF3KBDNR0E83C1" localSheetId="8" hidden="1">#REF!</definedName>
    <definedName name="BExF67O951CF8UJF3KBDNR0E83C1" hidden="1">#REF!</definedName>
    <definedName name="BExF6EV7I35NVMIJGYTB6E24YVPA" localSheetId="7" hidden="1">#REF!</definedName>
    <definedName name="BExF6EV7I35NVMIJGYTB6E24YVPA" localSheetId="12" hidden="1">#REF!</definedName>
    <definedName name="BExF6EV7I35NVMIJGYTB6E24YVPA" localSheetId="10" hidden="1">#REF!</definedName>
    <definedName name="BExF6EV7I35NVMIJGYTB6E24YVPA" localSheetId="0" hidden="1">#REF!</definedName>
    <definedName name="BExF6EV7I35NVMIJGYTB6E24YVPA" localSheetId="6" hidden="1">#REF!</definedName>
    <definedName name="BExF6EV7I35NVMIJGYTB6E24YVPA" localSheetId="9" hidden="1">#REF!</definedName>
    <definedName name="BExF6EV7I35NVMIJGYTB6E24YVPA" localSheetId="8" hidden="1">#REF!</definedName>
    <definedName name="BExF6EV7I35NVMIJGYTB6E24YVPA" hidden="1">#REF!</definedName>
    <definedName name="BExF6FGUF393KTMBT40S5BYAFG00" localSheetId="7" hidden="1">#REF!</definedName>
    <definedName name="BExF6FGUF393KTMBT40S5BYAFG00" localSheetId="12" hidden="1">#REF!</definedName>
    <definedName name="BExF6FGUF393KTMBT40S5BYAFG00" localSheetId="10" hidden="1">#REF!</definedName>
    <definedName name="BExF6FGUF393KTMBT40S5BYAFG00" localSheetId="0" hidden="1">#REF!</definedName>
    <definedName name="BExF6FGUF393KTMBT40S5BYAFG00" localSheetId="6" hidden="1">#REF!</definedName>
    <definedName name="BExF6FGUF393KTMBT40S5BYAFG00" localSheetId="9" hidden="1">#REF!</definedName>
    <definedName name="BExF6FGUF393KTMBT40S5BYAFG00" localSheetId="8" hidden="1">#REF!</definedName>
    <definedName name="BExF6FGUF393KTMBT40S5BYAFG00" hidden="1">#REF!</definedName>
    <definedName name="BExF6GNYXWY8A0SY4PW1B6KJMMTM" localSheetId="7" hidden="1">#REF!</definedName>
    <definedName name="BExF6GNYXWY8A0SY4PW1B6KJMMTM" localSheetId="12" hidden="1">#REF!</definedName>
    <definedName name="BExF6GNYXWY8A0SY4PW1B6KJMMTM" localSheetId="10" hidden="1">#REF!</definedName>
    <definedName name="BExF6GNYXWY8A0SY4PW1B6KJMMTM" localSheetId="0" hidden="1">#REF!</definedName>
    <definedName name="BExF6GNYXWY8A0SY4PW1B6KJMMTM" localSheetId="6" hidden="1">#REF!</definedName>
    <definedName name="BExF6GNYXWY8A0SY4PW1B6KJMMTM" localSheetId="9" hidden="1">#REF!</definedName>
    <definedName name="BExF6GNYXWY8A0SY4PW1B6KJMMTM" localSheetId="8" hidden="1">#REF!</definedName>
    <definedName name="BExF6GNYXWY8A0SY4PW1B6KJMMTM" hidden="1">#REF!</definedName>
    <definedName name="BExF6IB8K74Z0AFT05GPOKKZW7C9" localSheetId="7" hidden="1">#REF!</definedName>
    <definedName name="BExF6IB8K74Z0AFT05GPOKKZW7C9" localSheetId="12" hidden="1">#REF!</definedName>
    <definedName name="BExF6IB8K74Z0AFT05GPOKKZW7C9" localSheetId="10" hidden="1">#REF!</definedName>
    <definedName name="BExF6IB8K74Z0AFT05GPOKKZW7C9" localSheetId="0" hidden="1">#REF!</definedName>
    <definedName name="BExF6IB8K74Z0AFT05GPOKKZW7C9" localSheetId="6" hidden="1">#REF!</definedName>
    <definedName name="BExF6IB8K74Z0AFT05GPOKKZW7C9" localSheetId="9" hidden="1">#REF!</definedName>
    <definedName name="BExF6IB8K74Z0AFT05GPOKKZW7C9" localSheetId="8" hidden="1">#REF!</definedName>
    <definedName name="BExF6IB8K74Z0AFT05GPOKKZW7C9" hidden="1">#REF!</definedName>
    <definedName name="BExF6NUXJI11W2IAZNAM1QWC0459" localSheetId="7" hidden="1">#REF!</definedName>
    <definedName name="BExF6NUXJI11W2IAZNAM1QWC0459" localSheetId="12" hidden="1">#REF!</definedName>
    <definedName name="BExF6NUXJI11W2IAZNAM1QWC0459" localSheetId="10" hidden="1">#REF!</definedName>
    <definedName name="BExF6NUXJI11W2IAZNAM1QWC0459" localSheetId="0" hidden="1">#REF!</definedName>
    <definedName name="BExF6NUXJI11W2IAZNAM1QWC0459" localSheetId="6" hidden="1">#REF!</definedName>
    <definedName name="BExF6NUXJI11W2IAZNAM1QWC0459" localSheetId="9" hidden="1">#REF!</definedName>
    <definedName name="BExF6NUXJI11W2IAZNAM1QWC0459" localSheetId="8" hidden="1">#REF!</definedName>
    <definedName name="BExF6NUXJI11W2IAZNAM1QWC0459" hidden="1">#REF!</definedName>
    <definedName name="BExF6RR76KNVIXGJOVFO8GDILKGZ" localSheetId="7" hidden="1">#REF!</definedName>
    <definedName name="BExF6RR76KNVIXGJOVFO8GDILKGZ" localSheetId="12" hidden="1">#REF!</definedName>
    <definedName name="BExF6RR76KNVIXGJOVFO8GDILKGZ" localSheetId="10" hidden="1">#REF!</definedName>
    <definedName name="BExF6RR76KNVIXGJOVFO8GDILKGZ" localSheetId="0" hidden="1">#REF!</definedName>
    <definedName name="BExF6RR76KNVIXGJOVFO8GDILKGZ" localSheetId="6" hidden="1">#REF!</definedName>
    <definedName name="BExF6RR76KNVIXGJOVFO8GDILKGZ" localSheetId="9" hidden="1">#REF!</definedName>
    <definedName name="BExF6RR76KNVIXGJOVFO8GDILKGZ" localSheetId="8" hidden="1">#REF!</definedName>
    <definedName name="BExF6RR76KNVIXGJOVFO8GDILKGZ" hidden="1">#REF!</definedName>
    <definedName name="BExF6ZE8D5CMPJPRWT6S4HM56LPF" localSheetId="7" hidden="1">#REF!</definedName>
    <definedName name="BExF6ZE8D5CMPJPRWT6S4HM56LPF" localSheetId="12" hidden="1">#REF!</definedName>
    <definedName name="BExF6ZE8D5CMPJPRWT6S4HM56LPF" localSheetId="10" hidden="1">#REF!</definedName>
    <definedName name="BExF6ZE8D5CMPJPRWT6S4HM56LPF" localSheetId="0" hidden="1">#REF!</definedName>
    <definedName name="BExF6ZE8D5CMPJPRWT6S4HM56LPF" localSheetId="6" hidden="1">#REF!</definedName>
    <definedName name="BExF6ZE8D5CMPJPRWT6S4HM56LPF" localSheetId="9" hidden="1">#REF!</definedName>
    <definedName name="BExF6ZE8D5CMPJPRWT6S4HM56LPF" localSheetId="8" hidden="1">#REF!</definedName>
    <definedName name="BExF6ZE8D5CMPJPRWT6S4HM56LPF" hidden="1">#REF!</definedName>
    <definedName name="BExF76FV8SF7AJK7B35AL7VTZF6D" localSheetId="7" hidden="1">#REF!</definedName>
    <definedName name="BExF76FV8SF7AJK7B35AL7VTZF6D" localSheetId="12" hidden="1">#REF!</definedName>
    <definedName name="BExF76FV8SF7AJK7B35AL7VTZF6D" localSheetId="10" hidden="1">#REF!</definedName>
    <definedName name="BExF76FV8SF7AJK7B35AL7VTZF6D" localSheetId="0" hidden="1">#REF!</definedName>
    <definedName name="BExF76FV8SF7AJK7B35AL7VTZF6D" localSheetId="6" hidden="1">#REF!</definedName>
    <definedName name="BExF76FV8SF7AJK7B35AL7VTZF6D" localSheetId="9" hidden="1">#REF!</definedName>
    <definedName name="BExF76FV8SF7AJK7B35AL7VTZF6D" localSheetId="8" hidden="1">#REF!</definedName>
    <definedName name="BExF76FV8SF7AJK7B35AL7VTZF6D" hidden="1">#REF!</definedName>
    <definedName name="BExF7EOIMC1OYL1N7835KGOI0FIZ" localSheetId="7" hidden="1">#REF!</definedName>
    <definedName name="BExF7EOIMC1OYL1N7835KGOI0FIZ" localSheetId="12" hidden="1">#REF!</definedName>
    <definedName name="BExF7EOIMC1OYL1N7835KGOI0FIZ" localSheetId="10" hidden="1">#REF!</definedName>
    <definedName name="BExF7EOIMC1OYL1N7835KGOI0FIZ" localSheetId="0" hidden="1">#REF!</definedName>
    <definedName name="BExF7EOIMC1OYL1N7835KGOI0FIZ" localSheetId="6" hidden="1">#REF!</definedName>
    <definedName name="BExF7EOIMC1OYL1N7835KGOI0FIZ" localSheetId="9" hidden="1">#REF!</definedName>
    <definedName name="BExF7EOIMC1OYL1N7835KGOI0FIZ" localSheetId="8" hidden="1">#REF!</definedName>
    <definedName name="BExF7EOIMC1OYL1N7835KGOI0FIZ" hidden="1">#REF!</definedName>
    <definedName name="BExF7K88K7ASGV6RAOAGH52G04VR" localSheetId="7" hidden="1">#REF!</definedName>
    <definedName name="BExF7K88K7ASGV6RAOAGH52G04VR" localSheetId="12" hidden="1">#REF!</definedName>
    <definedName name="BExF7K88K7ASGV6RAOAGH52G04VR" localSheetId="10" hidden="1">#REF!</definedName>
    <definedName name="BExF7K88K7ASGV6RAOAGH52G04VR" localSheetId="0" hidden="1">#REF!</definedName>
    <definedName name="BExF7K88K7ASGV6RAOAGH52G04VR" localSheetId="6" hidden="1">#REF!</definedName>
    <definedName name="BExF7K88K7ASGV6RAOAGH52G04VR" localSheetId="9" hidden="1">#REF!</definedName>
    <definedName name="BExF7K88K7ASGV6RAOAGH52G04VR" localSheetId="8" hidden="1">#REF!</definedName>
    <definedName name="BExF7K88K7ASGV6RAOAGH52G04VR" hidden="1">#REF!</definedName>
    <definedName name="BExF7OVDRP3LHNAF2CX4V84CKKIR" localSheetId="7" hidden="1">#REF!</definedName>
    <definedName name="BExF7OVDRP3LHNAF2CX4V84CKKIR" localSheetId="12" hidden="1">#REF!</definedName>
    <definedName name="BExF7OVDRP3LHNAF2CX4V84CKKIR" localSheetId="10" hidden="1">#REF!</definedName>
    <definedName name="BExF7OVDRP3LHNAF2CX4V84CKKIR" localSheetId="0" hidden="1">#REF!</definedName>
    <definedName name="BExF7OVDRP3LHNAF2CX4V84CKKIR" localSheetId="6" hidden="1">#REF!</definedName>
    <definedName name="BExF7OVDRP3LHNAF2CX4V84CKKIR" localSheetId="9" hidden="1">#REF!</definedName>
    <definedName name="BExF7OVDRP3LHNAF2CX4V84CKKIR" localSheetId="8" hidden="1">#REF!</definedName>
    <definedName name="BExF7OVDRP3LHNAF2CX4V84CKKIR" hidden="1">#REF!</definedName>
    <definedName name="BExF7QO41X2A2SL8UXDNP99GY7U9" localSheetId="7" hidden="1">#REF!</definedName>
    <definedName name="BExF7QO41X2A2SL8UXDNP99GY7U9" localSheetId="12" hidden="1">#REF!</definedName>
    <definedName name="BExF7QO41X2A2SL8UXDNP99GY7U9" localSheetId="10" hidden="1">#REF!</definedName>
    <definedName name="BExF7QO41X2A2SL8UXDNP99GY7U9" localSheetId="0" hidden="1">#REF!</definedName>
    <definedName name="BExF7QO41X2A2SL8UXDNP99GY7U9" localSheetId="6" hidden="1">#REF!</definedName>
    <definedName name="BExF7QO41X2A2SL8UXDNP99GY7U9" localSheetId="9" hidden="1">#REF!</definedName>
    <definedName name="BExF7QO41X2A2SL8UXDNP99GY7U9" localSheetId="8" hidden="1">#REF!</definedName>
    <definedName name="BExF7QO41X2A2SL8UXDNP99GY7U9" hidden="1">#REF!</definedName>
    <definedName name="BExF7QYWRJ8S4SID84VVXH3TN7X8" localSheetId="7" hidden="1">#REF!</definedName>
    <definedName name="BExF7QYWRJ8S4SID84VVXH3TN7X8" localSheetId="12" hidden="1">#REF!</definedName>
    <definedName name="BExF7QYWRJ8S4SID84VVXH3TN7X8" localSheetId="10" hidden="1">#REF!</definedName>
    <definedName name="BExF7QYWRJ8S4SID84VVXH3TN7X8" localSheetId="0" hidden="1">#REF!</definedName>
    <definedName name="BExF7QYWRJ8S4SID84VVXH3TN7X8" localSheetId="6" hidden="1">#REF!</definedName>
    <definedName name="BExF7QYWRJ8S4SID84VVXH3TN7X8" localSheetId="9" hidden="1">#REF!</definedName>
    <definedName name="BExF7QYWRJ8S4SID84VVXH3TN7X8" localSheetId="8" hidden="1">#REF!</definedName>
    <definedName name="BExF7QYWRJ8S4SID84VVXH3TN7X8" hidden="1">#REF!</definedName>
    <definedName name="BExF81GI8B8WBHXFTET68A9358BR" localSheetId="7" hidden="1">#REF!</definedName>
    <definedName name="BExF81GI8B8WBHXFTET68A9358BR" localSheetId="12" hidden="1">#REF!</definedName>
    <definedName name="BExF81GI8B8WBHXFTET68A9358BR" localSheetId="10" hidden="1">#REF!</definedName>
    <definedName name="BExF81GI8B8WBHXFTET68A9358BR" localSheetId="0" hidden="1">#REF!</definedName>
    <definedName name="BExF81GI8B8WBHXFTET68A9358BR" localSheetId="6" hidden="1">#REF!</definedName>
    <definedName name="BExF81GI8B8WBHXFTET68A9358BR" localSheetId="9" hidden="1">#REF!</definedName>
    <definedName name="BExF81GI8B8WBHXFTET68A9358BR" localSheetId="8" hidden="1">#REF!</definedName>
    <definedName name="BExF81GI8B8WBHXFTET68A9358BR" hidden="1">#REF!</definedName>
    <definedName name="BExGKN1EUJWHOYSSFY4XX6T9QVV5" localSheetId="7" hidden="1">#REF!</definedName>
    <definedName name="BExGKN1EUJWHOYSSFY4XX6T9QVV5" localSheetId="12" hidden="1">#REF!</definedName>
    <definedName name="BExGKN1EUJWHOYSSFY4XX6T9QVV5" localSheetId="10" hidden="1">#REF!</definedName>
    <definedName name="BExGKN1EUJWHOYSSFY4XX6T9QVV5" localSheetId="0" hidden="1">#REF!</definedName>
    <definedName name="BExGKN1EUJWHOYSSFY4XX6T9QVV5" localSheetId="6" hidden="1">#REF!</definedName>
    <definedName name="BExGKN1EUJWHOYSSFY4XX6T9QVV5" localSheetId="9" hidden="1">#REF!</definedName>
    <definedName name="BExGKN1EUJWHOYSSFY4XX6T9QVV5" localSheetId="8" hidden="1">#REF!</definedName>
    <definedName name="BExGKN1EUJWHOYSSFY4XX6T9QVV5" hidden="1">#REF!</definedName>
    <definedName name="BExGL97US0Y3KXXASUTVR26XLT70" localSheetId="7" hidden="1">#REF!</definedName>
    <definedName name="BExGL97US0Y3KXXASUTVR26XLT70" localSheetId="12" hidden="1">#REF!</definedName>
    <definedName name="BExGL97US0Y3KXXASUTVR26XLT70" localSheetId="10" hidden="1">#REF!</definedName>
    <definedName name="BExGL97US0Y3KXXASUTVR26XLT70" localSheetId="0" hidden="1">#REF!</definedName>
    <definedName name="BExGL97US0Y3KXXASUTVR26XLT70" localSheetId="6" hidden="1">#REF!</definedName>
    <definedName name="BExGL97US0Y3KXXASUTVR26XLT70" localSheetId="9" hidden="1">#REF!</definedName>
    <definedName name="BExGL97US0Y3KXXASUTVR26XLT70" localSheetId="8" hidden="1">#REF!</definedName>
    <definedName name="BExGL97US0Y3KXXASUTVR26XLT70" hidden="1">#REF!</definedName>
    <definedName name="BExGL9TEJAX73AMCXKXTMRO9T6QA" localSheetId="7" hidden="1">#REF!</definedName>
    <definedName name="BExGL9TEJAX73AMCXKXTMRO9T6QA" localSheetId="12" hidden="1">#REF!</definedName>
    <definedName name="BExGL9TEJAX73AMCXKXTMRO9T6QA" localSheetId="10" hidden="1">#REF!</definedName>
    <definedName name="BExGL9TEJAX73AMCXKXTMRO9T6QA" localSheetId="0" hidden="1">#REF!</definedName>
    <definedName name="BExGL9TEJAX73AMCXKXTMRO9T6QA" localSheetId="6" hidden="1">#REF!</definedName>
    <definedName name="BExGL9TEJAX73AMCXKXTMRO9T6QA" localSheetId="9" hidden="1">#REF!</definedName>
    <definedName name="BExGL9TEJAX73AMCXKXTMRO9T6QA" localSheetId="8" hidden="1">#REF!</definedName>
    <definedName name="BExGL9TEJAX73AMCXKXTMRO9T6QA" hidden="1">#REF!</definedName>
    <definedName name="BExGLBM5GKGBJDTZSMMBZBAVQ7N1" localSheetId="7" hidden="1">#REF!</definedName>
    <definedName name="BExGLBM5GKGBJDTZSMMBZBAVQ7N1" localSheetId="12" hidden="1">#REF!</definedName>
    <definedName name="BExGLBM5GKGBJDTZSMMBZBAVQ7N1" localSheetId="10" hidden="1">#REF!</definedName>
    <definedName name="BExGLBM5GKGBJDTZSMMBZBAVQ7N1" localSheetId="0" hidden="1">#REF!</definedName>
    <definedName name="BExGLBM5GKGBJDTZSMMBZBAVQ7N1" localSheetId="6" hidden="1">#REF!</definedName>
    <definedName name="BExGLBM5GKGBJDTZSMMBZBAVQ7N1" localSheetId="9" hidden="1">#REF!</definedName>
    <definedName name="BExGLBM5GKGBJDTZSMMBZBAVQ7N1" localSheetId="8" hidden="1">#REF!</definedName>
    <definedName name="BExGLBM5GKGBJDTZSMMBZBAVQ7N1" hidden="1">#REF!</definedName>
    <definedName name="BExGLC7R4C33RO0PID97ZPPVCW4M" localSheetId="7" hidden="1">#REF!</definedName>
    <definedName name="BExGLC7R4C33RO0PID97ZPPVCW4M" localSheetId="12" hidden="1">#REF!</definedName>
    <definedName name="BExGLC7R4C33RO0PID97ZPPVCW4M" localSheetId="10" hidden="1">#REF!</definedName>
    <definedName name="BExGLC7R4C33RO0PID97ZPPVCW4M" localSheetId="0" hidden="1">#REF!</definedName>
    <definedName name="BExGLC7R4C33RO0PID97ZPPVCW4M" localSheetId="6" hidden="1">#REF!</definedName>
    <definedName name="BExGLC7R4C33RO0PID97ZPPVCW4M" localSheetId="9" hidden="1">#REF!</definedName>
    <definedName name="BExGLC7R4C33RO0PID97ZPPVCW4M" localSheetId="8" hidden="1">#REF!</definedName>
    <definedName name="BExGLC7R4C33RO0PID97ZPPVCW4M" hidden="1">#REF!</definedName>
    <definedName name="BExGLFIF7HCFSHNQHKEV6RY0WCO3" localSheetId="7" hidden="1">#REF!</definedName>
    <definedName name="BExGLFIF7HCFSHNQHKEV6RY0WCO3" localSheetId="12" hidden="1">#REF!</definedName>
    <definedName name="BExGLFIF7HCFSHNQHKEV6RY0WCO3" localSheetId="10" hidden="1">#REF!</definedName>
    <definedName name="BExGLFIF7HCFSHNQHKEV6RY0WCO3" localSheetId="0" hidden="1">#REF!</definedName>
    <definedName name="BExGLFIF7HCFSHNQHKEV6RY0WCO3" localSheetId="6" hidden="1">#REF!</definedName>
    <definedName name="BExGLFIF7HCFSHNQHKEV6RY0WCO3" localSheetId="9" hidden="1">#REF!</definedName>
    <definedName name="BExGLFIF7HCFSHNQHKEV6RY0WCO3" localSheetId="8" hidden="1">#REF!</definedName>
    <definedName name="BExGLFIF7HCFSHNQHKEV6RY0WCO3" hidden="1">#REF!</definedName>
    <definedName name="BExGLPP9Z6SH15N8AV0F7H58S14K" localSheetId="7" hidden="1">#REF!</definedName>
    <definedName name="BExGLPP9Z6SH15N8AV0F7H58S14K" localSheetId="12" hidden="1">#REF!</definedName>
    <definedName name="BExGLPP9Z6SH15N8AV0F7H58S14K" localSheetId="10" hidden="1">#REF!</definedName>
    <definedName name="BExGLPP9Z6SH15N8AV0F7H58S14K" localSheetId="0" hidden="1">#REF!</definedName>
    <definedName name="BExGLPP9Z6SH15N8AV0F7H58S14K" localSheetId="6" hidden="1">#REF!</definedName>
    <definedName name="BExGLPP9Z6SH15N8AV0F7H58S14K" localSheetId="9" hidden="1">#REF!</definedName>
    <definedName name="BExGLPP9Z6SH15N8AV0F7H58S14K" localSheetId="8" hidden="1">#REF!</definedName>
    <definedName name="BExGLPP9Z6SH15N8AV0F7H58S14K" hidden="1">#REF!</definedName>
    <definedName name="BExGLQATG820J44V2O4JEICPUUTR" localSheetId="7" hidden="1">#REF!</definedName>
    <definedName name="BExGLQATG820J44V2O4JEICPUUTR" localSheetId="12" hidden="1">#REF!</definedName>
    <definedName name="BExGLQATG820J44V2O4JEICPUUTR" localSheetId="10" hidden="1">#REF!</definedName>
    <definedName name="BExGLQATG820J44V2O4JEICPUUTR" localSheetId="0" hidden="1">#REF!</definedName>
    <definedName name="BExGLQATG820J44V2O4JEICPUUTR" localSheetId="6" hidden="1">#REF!</definedName>
    <definedName name="BExGLQATG820J44V2O4JEICPUUTR" localSheetId="9" hidden="1">#REF!</definedName>
    <definedName name="BExGLQATG820J44V2O4JEICPUUTR" localSheetId="8" hidden="1">#REF!</definedName>
    <definedName name="BExGLQATG820J44V2O4JEICPUUTR" hidden="1">#REF!</definedName>
    <definedName name="BExGLTARRL0J772UD2TXEYAVPY6E" localSheetId="7" hidden="1">#REF!</definedName>
    <definedName name="BExGLTARRL0J772UD2TXEYAVPY6E" localSheetId="12" hidden="1">#REF!</definedName>
    <definedName name="BExGLTARRL0J772UD2TXEYAVPY6E" localSheetId="10" hidden="1">#REF!</definedName>
    <definedName name="BExGLTARRL0J772UD2TXEYAVPY6E" localSheetId="0" hidden="1">#REF!</definedName>
    <definedName name="BExGLTARRL0J772UD2TXEYAVPY6E" localSheetId="6" hidden="1">#REF!</definedName>
    <definedName name="BExGLTARRL0J772UD2TXEYAVPY6E" localSheetId="9" hidden="1">#REF!</definedName>
    <definedName name="BExGLTARRL0J772UD2TXEYAVPY6E" localSheetId="8" hidden="1">#REF!</definedName>
    <definedName name="BExGLTARRL0J772UD2TXEYAVPY6E" hidden="1">#REF!</definedName>
    <definedName name="BExGLYE6RZTAAWHJBG2QFJPTDS2Q" localSheetId="7" hidden="1">#REF!</definedName>
    <definedName name="BExGLYE6RZTAAWHJBG2QFJPTDS2Q" localSheetId="12" hidden="1">#REF!</definedName>
    <definedName name="BExGLYE6RZTAAWHJBG2QFJPTDS2Q" localSheetId="10" hidden="1">#REF!</definedName>
    <definedName name="BExGLYE6RZTAAWHJBG2QFJPTDS2Q" localSheetId="0" hidden="1">#REF!</definedName>
    <definedName name="BExGLYE6RZTAAWHJBG2QFJPTDS2Q" localSheetId="6" hidden="1">#REF!</definedName>
    <definedName name="BExGLYE6RZTAAWHJBG2QFJPTDS2Q" localSheetId="9" hidden="1">#REF!</definedName>
    <definedName name="BExGLYE6RZTAAWHJBG2QFJPTDS2Q" localSheetId="8" hidden="1">#REF!</definedName>
    <definedName name="BExGLYE6RZTAAWHJBG2QFJPTDS2Q" hidden="1">#REF!</definedName>
    <definedName name="BExGM4DZ65OAQP7MA4LN6QMYZOFF" localSheetId="7" hidden="1">#REF!</definedName>
    <definedName name="BExGM4DZ65OAQP7MA4LN6QMYZOFF" localSheetId="12" hidden="1">#REF!</definedName>
    <definedName name="BExGM4DZ65OAQP7MA4LN6QMYZOFF" localSheetId="10" hidden="1">#REF!</definedName>
    <definedName name="BExGM4DZ65OAQP7MA4LN6QMYZOFF" localSheetId="0" hidden="1">#REF!</definedName>
    <definedName name="BExGM4DZ65OAQP7MA4LN6QMYZOFF" localSheetId="6" hidden="1">#REF!</definedName>
    <definedName name="BExGM4DZ65OAQP7MA4LN6QMYZOFF" localSheetId="9" hidden="1">#REF!</definedName>
    <definedName name="BExGM4DZ65OAQP7MA4LN6QMYZOFF" localSheetId="8" hidden="1">#REF!</definedName>
    <definedName name="BExGM4DZ65OAQP7MA4LN6QMYZOFF" hidden="1">#REF!</definedName>
    <definedName name="BExGMCXCWEC9XNUOEMZ61TMI6CUO" localSheetId="7" hidden="1">#REF!</definedName>
    <definedName name="BExGMCXCWEC9XNUOEMZ61TMI6CUO" localSheetId="12" hidden="1">#REF!</definedName>
    <definedName name="BExGMCXCWEC9XNUOEMZ61TMI6CUO" localSheetId="10" hidden="1">#REF!</definedName>
    <definedName name="BExGMCXCWEC9XNUOEMZ61TMI6CUO" localSheetId="0" hidden="1">#REF!</definedName>
    <definedName name="BExGMCXCWEC9XNUOEMZ61TMI6CUO" localSheetId="6" hidden="1">#REF!</definedName>
    <definedName name="BExGMCXCWEC9XNUOEMZ61TMI6CUO" localSheetId="9" hidden="1">#REF!</definedName>
    <definedName name="BExGMCXCWEC9XNUOEMZ61TMI6CUO" localSheetId="8" hidden="1">#REF!</definedName>
    <definedName name="BExGMCXCWEC9XNUOEMZ61TMI6CUO" hidden="1">#REF!</definedName>
    <definedName name="BExGMJDGIH0MEPC2TUSFUCY2ROTB" localSheetId="7" hidden="1">#REF!</definedName>
    <definedName name="BExGMJDGIH0MEPC2TUSFUCY2ROTB" localSheetId="12" hidden="1">#REF!</definedName>
    <definedName name="BExGMJDGIH0MEPC2TUSFUCY2ROTB" localSheetId="10" hidden="1">#REF!</definedName>
    <definedName name="BExGMJDGIH0MEPC2TUSFUCY2ROTB" localSheetId="0" hidden="1">#REF!</definedName>
    <definedName name="BExGMJDGIH0MEPC2TUSFUCY2ROTB" localSheetId="6" hidden="1">#REF!</definedName>
    <definedName name="BExGMJDGIH0MEPC2TUSFUCY2ROTB" localSheetId="9" hidden="1">#REF!</definedName>
    <definedName name="BExGMJDGIH0MEPC2TUSFUCY2ROTB" localSheetId="8" hidden="1">#REF!</definedName>
    <definedName name="BExGMJDGIH0MEPC2TUSFUCY2ROTB" hidden="1">#REF!</definedName>
    <definedName name="BExGMKPW2HPKN0M0XKF3AZ8YP0D6" localSheetId="7" hidden="1">#REF!</definedName>
    <definedName name="BExGMKPW2HPKN0M0XKF3AZ8YP0D6" localSheetId="12" hidden="1">#REF!</definedName>
    <definedName name="BExGMKPW2HPKN0M0XKF3AZ8YP0D6" localSheetId="10" hidden="1">#REF!</definedName>
    <definedName name="BExGMKPW2HPKN0M0XKF3AZ8YP0D6" localSheetId="0" hidden="1">#REF!</definedName>
    <definedName name="BExGMKPW2HPKN0M0XKF3AZ8YP0D6" localSheetId="6" hidden="1">#REF!</definedName>
    <definedName name="BExGMKPW2HPKN0M0XKF3AZ8YP0D6" localSheetId="9" hidden="1">#REF!</definedName>
    <definedName name="BExGMKPW2HPKN0M0XKF3AZ8YP0D6" localSheetId="8" hidden="1">#REF!</definedName>
    <definedName name="BExGMKPW2HPKN0M0XKF3AZ8YP0D6" hidden="1">#REF!</definedName>
    <definedName name="BExGMOGUOL3NATNV0TIZH2J6DLLD" localSheetId="7" hidden="1">#REF!</definedName>
    <definedName name="BExGMOGUOL3NATNV0TIZH2J6DLLD" localSheetId="12" hidden="1">#REF!</definedName>
    <definedName name="BExGMOGUOL3NATNV0TIZH2J6DLLD" localSheetId="10" hidden="1">#REF!</definedName>
    <definedName name="BExGMOGUOL3NATNV0TIZH2J6DLLD" localSheetId="0" hidden="1">#REF!</definedName>
    <definedName name="BExGMOGUOL3NATNV0TIZH2J6DLLD" localSheetId="6" hidden="1">#REF!</definedName>
    <definedName name="BExGMOGUOL3NATNV0TIZH2J6DLLD" localSheetId="9" hidden="1">#REF!</definedName>
    <definedName name="BExGMOGUOL3NATNV0TIZH2J6DLLD" localSheetId="8" hidden="1">#REF!</definedName>
    <definedName name="BExGMOGUOL3NATNV0TIZH2J6DLLD" hidden="1">#REF!</definedName>
    <definedName name="BExGMP2F175LGL6QVSJGP6GKYHHA" localSheetId="7" hidden="1">#REF!</definedName>
    <definedName name="BExGMP2F175LGL6QVSJGP6GKYHHA" localSheetId="12" hidden="1">#REF!</definedName>
    <definedName name="BExGMP2F175LGL6QVSJGP6GKYHHA" localSheetId="10" hidden="1">#REF!</definedName>
    <definedName name="BExGMP2F175LGL6QVSJGP6GKYHHA" localSheetId="0" hidden="1">#REF!</definedName>
    <definedName name="BExGMP2F175LGL6QVSJGP6GKYHHA" localSheetId="6" hidden="1">#REF!</definedName>
    <definedName name="BExGMP2F175LGL6QVSJGP6GKYHHA" localSheetId="9" hidden="1">#REF!</definedName>
    <definedName name="BExGMP2F175LGL6QVSJGP6GKYHHA" localSheetId="8" hidden="1">#REF!</definedName>
    <definedName name="BExGMP2F175LGL6QVSJGP6GKYHHA" hidden="1">#REF!</definedName>
    <definedName name="BExGMPIIP8GKML2VVA8OEFL43NCS" localSheetId="7" hidden="1">#REF!</definedName>
    <definedName name="BExGMPIIP8GKML2VVA8OEFL43NCS" localSheetId="12" hidden="1">#REF!</definedName>
    <definedName name="BExGMPIIP8GKML2VVA8OEFL43NCS" localSheetId="10" hidden="1">#REF!</definedName>
    <definedName name="BExGMPIIP8GKML2VVA8OEFL43NCS" localSheetId="0" hidden="1">#REF!</definedName>
    <definedName name="BExGMPIIP8GKML2VVA8OEFL43NCS" localSheetId="6" hidden="1">#REF!</definedName>
    <definedName name="BExGMPIIP8GKML2VVA8OEFL43NCS" localSheetId="9" hidden="1">#REF!</definedName>
    <definedName name="BExGMPIIP8GKML2VVA8OEFL43NCS" localSheetId="8" hidden="1">#REF!</definedName>
    <definedName name="BExGMPIIP8GKML2VVA8OEFL43NCS" hidden="1">#REF!</definedName>
    <definedName name="BExGMZ3SRIXLXMWBVOXXV3M4U4YL" localSheetId="7" hidden="1">#REF!</definedName>
    <definedName name="BExGMZ3SRIXLXMWBVOXXV3M4U4YL" localSheetId="12" hidden="1">#REF!</definedName>
    <definedName name="BExGMZ3SRIXLXMWBVOXXV3M4U4YL" localSheetId="10" hidden="1">#REF!</definedName>
    <definedName name="BExGMZ3SRIXLXMWBVOXXV3M4U4YL" localSheetId="0" hidden="1">#REF!</definedName>
    <definedName name="BExGMZ3SRIXLXMWBVOXXV3M4U4YL" localSheetId="6" hidden="1">#REF!</definedName>
    <definedName name="BExGMZ3SRIXLXMWBVOXXV3M4U4YL" localSheetId="9" hidden="1">#REF!</definedName>
    <definedName name="BExGMZ3SRIXLXMWBVOXXV3M4U4YL" localSheetId="8" hidden="1">#REF!</definedName>
    <definedName name="BExGMZ3SRIXLXMWBVOXXV3M4U4YL" hidden="1">#REF!</definedName>
    <definedName name="BExGMZ3UBN48IXU1ZEFYECEMZ1IM" localSheetId="7" hidden="1">#REF!</definedName>
    <definedName name="BExGMZ3UBN48IXU1ZEFYECEMZ1IM" localSheetId="12" hidden="1">#REF!</definedName>
    <definedName name="BExGMZ3UBN48IXU1ZEFYECEMZ1IM" localSheetId="10" hidden="1">#REF!</definedName>
    <definedName name="BExGMZ3UBN48IXU1ZEFYECEMZ1IM" localSheetId="0" hidden="1">#REF!</definedName>
    <definedName name="BExGMZ3UBN48IXU1ZEFYECEMZ1IM" localSheetId="6" hidden="1">#REF!</definedName>
    <definedName name="BExGMZ3UBN48IXU1ZEFYECEMZ1IM" localSheetId="9" hidden="1">#REF!</definedName>
    <definedName name="BExGMZ3UBN48IXU1ZEFYECEMZ1IM" localSheetId="8" hidden="1">#REF!</definedName>
    <definedName name="BExGMZ3UBN48IXU1ZEFYECEMZ1IM" hidden="1">#REF!</definedName>
    <definedName name="BExGN4I0QATXNZCLZJM1KH1OIJQH" localSheetId="7" hidden="1">#REF!</definedName>
    <definedName name="BExGN4I0QATXNZCLZJM1KH1OIJQH" localSheetId="12" hidden="1">#REF!</definedName>
    <definedName name="BExGN4I0QATXNZCLZJM1KH1OIJQH" localSheetId="10" hidden="1">#REF!</definedName>
    <definedName name="BExGN4I0QATXNZCLZJM1KH1OIJQH" localSheetId="0" hidden="1">#REF!</definedName>
    <definedName name="BExGN4I0QATXNZCLZJM1KH1OIJQH" localSheetId="6" hidden="1">#REF!</definedName>
    <definedName name="BExGN4I0QATXNZCLZJM1KH1OIJQH" localSheetId="9" hidden="1">#REF!</definedName>
    <definedName name="BExGN4I0QATXNZCLZJM1KH1OIJQH" localSheetId="8" hidden="1">#REF!</definedName>
    <definedName name="BExGN4I0QATXNZCLZJM1KH1OIJQH" hidden="1">#REF!</definedName>
    <definedName name="BExGN9FZ2RWCMSY1YOBJKZMNIM9R" localSheetId="7" hidden="1">#REF!</definedName>
    <definedName name="BExGN9FZ2RWCMSY1YOBJKZMNIM9R" localSheetId="12" hidden="1">#REF!</definedName>
    <definedName name="BExGN9FZ2RWCMSY1YOBJKZMNIM9R" localSheetId="10" hidden="1">#REF!</definedName>
    <definedName name="BExGN9FZ2RWCMSY1YOBJKZMNIM9R" localSheetId="0" hidden="1">#REF!</definedName>
    <definedName name="BExGN9FZ2RWCMSY1YOBJKZMNIM9R" localSheetId="6" hidden="1">#REF!</definedName>
    <definedName name="BExGN9FZ2RWCMSY1YOBJKZMNIM9R" localSheetId="9" hidden="1">#REF!</definedName>
    <definedName name="BExGN9FZ2RWCMSY1YOBJKZMNIM9R" localSheetId="8" hidden="1">#REF!</definedName>
    <definedName name="BExGN9FZ2RWCMSY1YOBJKZMNIM9R" hidden="1">#REF!</definedName>
    <definedName name="BExGNDSIMTHOCXXG6QOGR6DA8SGG" localSheetId="7" hidden="1">#REF!</definedName>
    <definedName name="BExGNDSIMTHOCXXG6QOGR6DA8SGG" localSheetId="12" hidden="1">#REF!</definedName>
    <definedName name="BExGNDSIMTHOCXXG6QOGR6DA8SGG" localSheetId="10" hidden="1">#REF!</definedName>
    <definedName name="BExGNDSIMTHOCXXG6QOGR6DA8SGG" localSheetId="0" hidden="1">#REF!</definedName>
    <definedName name="BExGNDSIMTHOCXXG6QOGR6DA8SGG" localSheetId="6" hidden="1">#REF!</definedName>
    <definedName name="BExGNDSIMTHOCXXG6QOGR6DA8SGG" localSheetId="9" hidden="1">#REF!</definedName>
    <definedName name="BExGNDSIMTHOCXXG6QOGR6DA8SGG" localSheetId="8" hidden="1">#REF!</definedName>
    <definedName name="BExGNDSIMTHOCXXG6QOGR6DA8SGG" hidden="1">#REF!</definedName>
    <definedName name="BExGNHOS7RBERG1J2M2HVGSRZL5G" localSheetId="7" hidden="1">#REF!</definedName>
    <definedName name="BExGNHOS7RBERG1J2M2HVGSRZL5G" localSheetId="12" hidden="1">#REF!</definedName>
    <definedName name="BExGNHOS7RBERG1J2M2HVGSRZL5G" localSheetId="10" hidden="1">#REF!</definedName>
    <definedName name="BExGNHOS7RBERG1J2M2HVGSRZL5G" localSheetId="0" hidden="1">#REF!</definedName>
    <definedName name="BExGNHOS7RBERG1J2M2HVGSRZL5G" localSheetId="6" hidden="1">#REF!</definedName>
    <definedName name="BExGNHOS7RBERG1J2M2HVGSRZL5G" localSheetId="9" hidden="1">#REF!</definedName>
    <definedName name="BExGNHOS7RBERG1J2M2HVGSRZL5G" localSheetId="8" hidden="1">#REF!</definedName>
    <definedName name="BExGNHOS7RBERG1J2M2HVGSRZL5G" hidden="1">#REF!</definedName>
    <definedName name="BExGNJ18W3Q55XAXY8XTFB80IVMV" localSheetId="7" hidden="1">#REF!</definedName>
    <definedName name="BExGNJ18W3Q55XAXY8XTFB80IVMV" localSheetId="12" hidden="1">#REF!</definedName>
    <definedName name="BExGNJ18W3Q55XAXY8XTFB80IVMV" localSheetId="10" hidden="1">#REF!</definedName>
    <definedName name="BExGNJ18W3Q55XAXY8XTFB80IVMV" localSheetId="0" hidden="1">#REF!</definedName>
    <definedName name="BExGNJ18W3Q55XAXY8XTFB80IVMV" localSheetId="6" hidden="1">#REF!</definedName>
    <definedName name="BExGNJ18W3Q55XAXY8XTFB80IVMV" localSheetId="9" hidden="1">#REF!</definedName>
    <definedName name="BExGNJ18W3Q55XAXY8XTFB80IVMV" localSheetId="8" hidden="1">#REF!</definedName>
    <definedName name="BExGNJ18W3Q55XAXY8XTFB80IVMV" hidden="1">#REF!</definedName>
    <definedName name="BExGNN2YQ9BDAZXT2GLCSAPXKIM7" localSheetId="7" hidden="1">#REF!</definedName>
    <definedName name="BExGNN2YQ9BDAZXT2GLCSAPXKIM7" localSheetId="12" hidden="1">#REF!</definedName>
    <definedName name="BExGNN2YQ9BDAZXT2GLCSAPXKIM7" localSheetId="10" hidden="1">#REF!</definedName>
    <definedName name="BExGNN2YQ9BDAZXT2GLCSAPXKIM7" localSheetId="0" hidden="1">#REF!</definedName>
    <definedName name="BExGNN2YQ9BDAZXT2GLCSAPXKIM7" localSheetId="6" hidden="1">#REF!</definedName>
    <definedName name="BExGNN2YQ9BDAZXT2GLCSAPXKIM7" localSheetId="9" hidden="1">#REF!</definedName>
    <definedName name="BExGNN2YQ9BDAZXT2GLCSAPXKIM7" localSheetId="8" hidden="1">#REF!</definedName>
    <definedName name="BExGNN2YQ9BDAZXT2GLCSAPXKIM7" hidden="1">#REF!</definedName>
    <definedName name="BExGNP6INLF5NZFP5ME6K7C9Y0NH" localSheetId="7" hidden="1">#REF!</definedName>
    <definedName name="BExGNP6INLF5NZFP5ME6K7C9Y0NH" localSheetId="12" hidden="1">#REF!</definedName>
    <definedName name="BExGNP6INLF5NZFP5ME6K7C9Y0NH" localSheetId="10" hidden="1">#REF!</definedName>
    <definedName name="BExGNP6INLF5NZFP5ME6K7C9Y0NH" localSheetId="0" hidden="1">#REF!</definedName>
    <definedName name="BExGNP6INLF5NZFP5ME6K7C9Y0NH" localSheetId="6" hidden="1">#REF!</definedName>
    <definedName name="BExGNP6INLF5NZFP5ME6K7C9Y0NH" localSheetId="9" hidden="1">#REF!</definedName>
    <definedName name="BExGNP6INLF5NZFP5ME6K7C9Y0NH" localSheetId="8" hidden="1">#REF!</definedName>
    <definedName name="BExGNP6INLF5NZFP5ME6K7C9Y0NH" hidden="1">#REF!</definedName>
    <definedName name="BExGNSS0CKRPKHO25R3TDBEL2NHX" localSheetId="7" hidden="1">#REF!</definedName>
    <definedName name="BExGNSS0CKRPKHO25R3TDBEL2NHX" localSheetId="12" hidden="1">#REF!</definedName>
    <definedName name="BExGNSS0CKRPKHO25R3TDBEL2NHX" localSheetId="10" hidden="1">#REF!</definedName>
    <definedName name="BExGNSS0CKRPKHO25R3TDBEL2NHX" localSheetId="0" hidden="1">#REF!</definedName>
    <definedName name="BExGNSS0CKRPKHO25R3TDBEL2NHX" localSheetId="6" hidden="1">#REF!</definedName>
    <definedName name="BExGNSS0CKRPKHO25R3TDBEL2NHX" localSheetId="9" hidden="1">#REF!</definedName>
    <definedName name="BExGNSS0CKRPKHO25R3TDBEL2NHX" localSheetId="8" hidden="1">#REF!</definedName>
    <definedName name="BExGNSS0CKRPKHO25R3TDBEL2NHX" hidden="1">#REF!</definedName>
    <definedName name="BExGNYH0MO8NOVS85L15G0RWX4GW" localSheetId="7" hidden="1">#REF!</definedName>
    <definedName name="BExGNYH0MO8NOVS85L15G0RWX4GW" localSheetId="12" hidden="1">#REF!</definedName>
    <definedName name="BExGNYH0MO8NOVS85L15G0RWX4GW" localSheetId="10" hidden="1">#REF!</definedName>
    <definedName name="BExGNYH0MO8NOVS85L15G0RWX4GW" localSheetId="0" hidden="1">#REF!</definedName>
    <definedName name="BExGNYH0MO8NOVS85L15G0RWX4GW" localSheetId="6" hidden="1">#REF!</definedName>
    <definedName name="BExGNYH0MO8NOVS85L15G0RWX4GW" localSheetId="9" hidden="1">#REF!</definedName>
    <definedName name="BExGNYH0MO8NOVS85L15G0RWX4GW" localSheetId="8" hidden="1">#REF!</definedName>
    <definedName name="BExGNYH0MO8NOVS85L15G0RWX4GW" hidden="1">#REF!</definedName>
    <definedName name="BExGNZO44DEG8CGIDYSEGDUQ531R" localSheetId="7" hidden="1">#REF!</definedName>
    <definedName name="BExGNZO44DEG8CGIDYSEGDUQ531R" localSheetId="12" hidden="1">#REF!</definedName>
    <definedName name="BExGNZO44DEG8CGIDYSEGDUQ531R" localSheetId="10" hidden="1">#REF!</definedName>
    <definedName name="BExGNZO44DEG8CGIDYSEGDUQ531R" localSheetId="0" hidden="1">#REF!</definedName>
    <definedName name="BExGNZO44DEG8CGIDYSEGDUQ531R" localSheetId="6" hidden="1">#REF!</definedName>
    <definedName name="BExGNZO44DEG8CGIDYSEGDUQ531R" localSheetId="9" hidden="1">#REF!</definedName>
    <definedName name="BExGNZO44DEG8CGIDYSEGDUQ531R" localSheetId="8" hidden="1">#REF!</definedName>
    <definedName name="BExGNZO44DEG8CGIDYSEGDUQ531R" hidden="1">#REF!</definedName>
    <definedName name="BExGO22GMMPZVQY9RQ8MDKZDP5G3" localSheetId="7" hidden="1">#REF!</definedName>
    <definedName name="BExGO22GMMPZVQY9RQ8MDKZDP5G3" localSheetId="12" hidden="1">#REF!</definedName>
    <definedName name="BExGO22GMMPZVQY9RQ8MDKZDP5G3" localSheetId="10" hidden="1">#REF!</definedName>
    <definedName name="BExGO22GMMPZVQY9RQ8MDKZDP5G3" localSheetId="0" hidden="1">#REF!</definedName>
    <definedName name="BExGO22GMMPZVQY9RQ8MDKZDP5G3" localSheetId="6" hidden="1">#REF!</definedName>
    <definedName name="BExGO22GMMPZVQY9RQ8MDKZDP5G3" localSheetId="9" hidden="1">#REF!</definedName>
    <definedName name="BExGO22GMMPZVQY9RQ8MDKZDP5G3" localSheetId="8" hidden="1">#REF!</definedName>
    <definedName name="BExGO22GMMPZVQY9RQ8MDKZDP5G3" hidden="1">#REF!</definedName>
    <definedName name="BExGO2O0V6UYDY26AX8OSN72F77N" localSheetId="7" hidden="1">#REF!</definedName>
    <definedName name="BExGO2O0V6UYDY26AX8OSN72F77N" localSheetId="12" hidden="1">#REF!</definedName>
    <definedName name="BExGO2O0V6UYDY26AX8OSN72F77N" localSheetId="10" hidden="1">#REF!</definedName>
    <definedName name="BExGO2O0V6UYDY26AX8OSN72F77N" localSheetId="0" hidden="1">#REF!</definedName>
    <definedName name="BExGO2O0V6UYDY26AX8OSN72F77N" localSheetId="6" hidden="1">#REF!</definedName>
    <definedName name="BExGO2O0V6UYDY26AX8OSN72F77N" localSheetId="9" hidden="1">#REF!</definedName>
    <definedName name="BExGO2O0V6UYDY26AX8OSN72F77N" localSheetId="8" hidden="1">#REF!</definedName>
    <definedName name="BExGO2O0V6UYDY26AX8OSN72F77N" hidden="1">#REF!</definedName>
    <definedName name="BExGO2YUBOVLYHY1QSIHRE1KLAFV" localSheetId="7" hidden="1">#REF!</definedName>
    <definedName name="BExGO2YUBOVLYHY1QSIHRE1KLAFV" localSheetId="12" hidden="1">#REF!</definedName>
    <definedName name="BExGO2YUBOVLYHY1QSIHRE1KLAFV" localSheetId="10" hidden="1">#REF!</definedName>
    <definedName name="BExGO2YUBOVLYHY1QSIHRE1KLAFV" localSheetId="0" hidden="1">#REF!</definedName>
    <definedName name="BExGO2YUBOVLYHY1QSIHRE1KLAFV" localSheetId="6" hidden="1">#REF!</definedName>
    <definedName name="BExGO2YUBOVLYHY1QSIHRE1KLAFV" localSheetId="9" hidden="1">#REF!</definedName>
    <definedName name="BExGO2YUBOVLYHY1QSIHRE1KLAFV" localSheetId="8" hidden="1">#REF!</definedName>
    <definedName name="BExGO2YUBOVLYHY1QSIHRE1KLAFV" hidden="1">#REF!</definedName>
    <definedName name="BExGO70E2O70LF46V8T26YFPL4V8" localSheetId="7" hidden="1">#REF!</definedName>
    <definedName name="BExGO70E2O70LF46V8T26YFPL4V8" localSheetId="12" hidden="1">#REF!</definedName>
    <definedName name="BExGO70E2O70LF46V8T26YFPL4V8" localSheetId="10" hidden="1">#REF!</definedName>
    <definedName name="BExGO70E2O70LF46V8T26YFPL4V8" localSheetId="0" hidden="1">#REF!</definedName>
    <definedName name="BExGO70E2O70LF46V8T26YFPL4V8" localSheetId="6" hidden="1">#REF!</definedName>
    <definedName name="BExGO70E2O70LF46V8T26YFPL4V8" localSheetId="9" hidden="1">#REF!</definedName>
    <definedName name="BExGO70E2O70LF46V8T26YFPL4V8" localSheetId="8" hidden="1">#REF!</definedName>
    <definedName name="BExGO70E2O70LF46V8T26YFPL4V8" hidden="1">#REF!</definedName>
    <definedName name="BExGOB25QJMQCQE76MRW9X58OIOO" localSheetId="7" hidden="1">#REF!</definedName>
    <definedName name="BExGOB25QJMQCQE76MRW9X58OIOO" localSheetId="12" hidden="1">#REF!</definedName>
    <definedName name="BExGOB25QJMQCQE76MRW9X58OIOO" localSheetId="10" hidden="1">#REF!</definedName>
    <definedName name="BExGOB25QJMQCQE76MRW9X58OIOO" localSheetId="0" hidden="1">#REF!</definedName>
    <definedName name="BExGOB25QJMQCQE76MRW9X58OIOO" localSheetId="6" hidden="1">#REF!</definedName>
    <definedName name="BExGOB25QJMQCQE76MRW9X58OIOO" localSheetId="9" hidden="1">#REF!</definedName>
    <definedName name="BExGOB25QJMQCQE76MRW9X58OIOO" localSheetId="8" hidden="1">#REF!</definedName>
    <definedName name="BExGOB25QJMQCQE76MRW9X58OIOO" hidden="1">#REF!</definedName>
    <definedName name="BExGODAZKJ9EXMQZNQR5YDBSS525" localSheetId="7" hidden="1">#REF!</definedName>
    <definedName name="BExGODAZKJ9EXMQZNQR5YDBSS525" localSheetId="12" hidden="1">#REF!</definedName>
    <definedName name="BExGODAZKJ9EXMQZNQR5YDBSS525" localSheetId="10" hidden="1">#REF!</definedName>
    <definedName name="BExGODAZKJ9EXMQZNQR5YDBSS525" localSheetId="0" hidden="1">#REF!</definedName>
    <definedName name="BExGODAZKJ9EXMQZNQR5YDBSS525" localSheetId="6" hidden="1">#REF!</definedName>
    <definedName name="BExGODAZKJ9EXMQZNQR5YDBSS525" localSheetId="9" hidden="1">#REF!</definedName>
    <definedName name="BExGODAZKJ9EXMQZNQR5YDBSS525" localSheetId="8" hidden="1">#REF!</definedName>
    <definedName name="BExGODAZKJ9EXMQZNQR5YDBSS525" hidden="1">#REF!</definedName>
    <definedName name="BExGODR8ZSMUC11I56QHSZ686XV5" localSheetId="7" hidden="1">#REF!</definedName>
    <definedName name="BExGODR8ZSMUC11I56QHSZ686XV5" localSheetId="12" hidden="1">#REF!</definedName>
    <definedName name="BExGODR8ZSMUC11I56QHSZ686XV5" localSheetId="10" hidden="1">#REF!</definedName>
    <definedName name="BExGODR8ZSMUC11I56QHSZ686XV5" localSheetId="0" hidden="1">#REF!</definedName>
    <definedName name="BExGODR8ZSMUC11I56QHSZ686XV5" localSheetId="6" hidden="1">#REF!</definedName>
    <definedName name="BExGODR8ZSMUC11I56QHSZ686XV5" localSheetId="9" hidden="1">#REF!</definedName>
    <definedName name="BExGODR8ZSMUC11I56QHSZ686XV5" localSheetId="8" hidden="1">#REF!</definedName>
    <definedName name="BExGODR8ZSMUC11I56QHSZ686XV5" hidden="1">#REF!</definedName>
    <definedName name="BExGOXJDHUDPDT8I8IVGVW9J0R5Q" localSheetId="7" hidden="1">#REF!</definedName>
    <definedName name="BExGOXJDHUDPDT8I8IVGVW9J0R5Q" localSheetId="12" hidden="1">#REF!</definedName>
    <definedName name="BExGOXJDHUDPDT8I8IVGVW9J0R5Q" localSheetId="10" hidden="1">#REF!</definedName>
    <definedName name="BExGOXJDHUDPDT8I8IVGVW9J0R5Q" localSheetId="0" hidden="1">#REF!</definedName>
    <definedName name="BExGOXJDHUDPDT8I8IVGVW9J0R5Q" localSheetId="6" hidden="1">#REF!</definedName>
    <definedName name="BExGOXJDHUDPDT8I8IVGVW9J0R5Q" localSheetId="9" hidden="1">#REF!</definedName>
    <definedName name="BExGOXJDHUDPDT8I8IVGVW9J0R5Q" localSheetId="8" hidden="1">#REF!</definedName>
    <definedName name="BExGOXJDHUDPDT8I8IVGVW9J0R5Q" hidden="1">#REF!</definedName>
    <definedName name="BExGPAPYI1N5W3IH8H485BHSVOY3" localSheetId="7" hidden="1">#REF!</definedName>
    <definedName name="BExGPAPYI1N5W3IH8H485BHSVOY3" localSheetId="12" hidden="1">#REF!</definedName>
    <definedName name="BExGPAPYI1N5W3IH8H485BHSVOY3" localSheetId="10" hidden="1">#REF!</definedName>
    <definedName name="BExGPAPYI1N5W3IH8H485BHSVOY3" localSheetId="0" hidden="1">#REF!</definedName>
    <definedName name="BExGPAPYI1N5W3IH8H485BHSVOY3" localSheetId="6" hidden="1">#REF!</definedName>
    <definedName name="BExGPAPYI1N5W3IH8H485BHSVOY3" localSheetId="9" hidden="1">#REF!</definedName>
    <definedName name="BExGPAPYI1N5W3IH8H485BHSVOY3" localSheetId="8" hidden="1">#REF!</definedName>
    <definedName name="BExGPAPYI1N5W3IH8H485BHSVOY3" hidden="1">#REF!</definedName>
    <definedName name="BExGPFO3GOKYO2922Y91GMQRCMOA" localSheetId="7" hidden="1">#REF!</definedName>
    <definedName name="BExGPFO3GOKYO2922Y91GMQRCMOA" localSheetId="12" hidden="1">#REF!</definedName>
    <definedName name="BExGPFO3GOKYO2922Y91GMQRCMOA" localSheetId="10" hidden="1">#REF!</definedName>
    <definedName name="BExGPFO3GOKYO2922Y91GMQRCMOA" localSheetId="0" hidden="1">#REF!</definedName>
    <definedName name="BExGPFO3GOKYO2922Y91GMQRCMOA" localSheetId="6" hidden="1">#REF!</definedName>
    <definedName name="BExGPFO3GOKYO2922Y91GMQRCMOA" localSheetId="9" hidden="1">#REF!</definedName>
    <definedName name="BExGPFO3GOKYO2922Y91GMQRCMOA" localSheetId="8" hidden="1">#REF!</definedName>
    <definedName name="BExGPFO3GOKYO2922Y91GMQRCMOA" hidden="1">#REF!</definedName>
    <definedName name="BExGPHGT5KDOCMV2EFS4OVKTWBRD" localSheetId="7" hidden="1">#REF!</definedName>
    <definedName name="BExGPHGT5KDOCMV2EFS4OVKTWBRD" localSheetId="12" hidden="1">#REF!</definedName>
    <definedName name="BExGPHGT5KDOCMV2EFS4OVKTWBRD" localSheetId="10" hidden="1">#REF!</definedName>
    <definedName name="BExGPHGT5KDOCMV2EFS4OVKTWBRD" localSheetId="0" hidden="1">#REF!</definedName>
    <definedName name="BExGPHGT5KDOCMV2EFS4OVKTWBRD" localSheetId="6" hidden="1">#REF!</definedName>
    <definedName name="BExGPHGT5KDOCMV2EFS4OVKTWBRD" localSheetId="9" hidden="1">#REF!</definedName>
    <definedName name="BExGPHGT5KDOCMV2EFS4OVKTWBRD" localSheetId="8" hidden="1">#REF!</definedName>
    <definedName name="BExGPHGT5KDOCMV2EFS4OVKTWBRD" hidden="1">#REF!</definedName>
    <definedName name="BExGPID72Y4Y619LWASUQZKZHJNC" localSheetId="7" hidden="1">#REF!</definedName>
    <definedName name="BExGPID72Y4Y619LWASUQZKZHJNC" localSheetId="12" hidden="1">#REF!</definedName>
    <definedName name="BExGPID72Y4Y619LWASUQZKZHJNC" localSheetId="10" hidden="1">#REF!</definedName>
    <definedName name="BExGPID72Y4Y619LWASUQZKZHJNC" localSheetId="0" hidden="1">#REF!</definedName>
    <definedName name="BExGPID72Y4Y619LWASUQZKZHJNC" localSheetId="6" hidden="1">#REF!</definedName>
    <definedName name="BExGPID72Y4Y619LWASUQZKZHJNC" localSheetId="9" hidden="1">#REF!</definedName>
    <definedName name="BExGPID72Y4Y619LWASUQZKZHJNC" localSheetId="8" hidden="1">#REF!</definedName>
    <definedName name="BExGPID72Y4Y619LWASUQZKZHJNC" hidden="1">#REF!</definedName>
    <definedName name="BExGPPENQIANVGLVQJ77DK5JPRTB" localSheetId="7" hidden="1">#REF!</definedName>
    <definedName name="BExGPPENQIANVGLVQJ77DK5JPRTB" localSheetId="12" hidden="1">#REF!</definedName>
    <definedName name="BExGPPENQIANVGLVQJ77DK5JPRTB" localSheetId="10" hidden="1">#REF!</definedName>
    <definedName name="BExGPPENQIANVGLVQJ77DK5JPRTB" localSheetId="0" hidden="1">#REF!</definedName>
    <definedName name="BExGPPENQIANVGLVQJ77DK5JPRTB" localSheetId="6" hidden="1">#REF!</definedName>
    <definedName name="BExGPPENQIANVGLVQJ77DK5JPRTB" localSheetId="9" hidden="1">#REF!</definedName>
    <definedName name="BExGPPENQIANVGLVQJ77DK5JPRTB" localSheetId="8" hidden="1">#REF!</definedName>
    <definedName name="BExGPPENQIANVGLVQJ77DK5JPRTB" hidden="1">#REF!</definedName>
    <definedName name="BExGPSUUG7TL5F5PTYU6G4HPJV1B" localSheetId="7" hidden="1">#REF!</definedName>
    <definedName name="BExGPSUUG7TL5F5PTYU6G4HPJV1B" localSheetId="12" hidden="1">#REF!</definedName>
    <definedName name="BExGPSUUG7TL5F5PTYU6G4HPJV1B" localSheetId="10" hidden="1">#REF!</definedName>
    <definedName name="BExGPSUUG7TL5F5PTYU6G4HPJV1B" localSheetId="0" hidden="1">#REF!</definedName>
    <definedName name="BExGPSUUG7TL5F5PTYU6G4HPJV1B" localSheetId="6" hidden="1">#REF!</definedName>
    <definedName name="BExGPSUUG7TL5F5PTYU6G4HPJV1B" localSheetId="9" hidden="1">#REF!</definedName>
    <definedName name="BExGPSUUG7TL5F5PTYU6G4HPJV1B" localSheetId="8" hidden="1">#REF!</definedName>
    <definedName name="BExGPSUUG7TL5F5PTYU6G4HPJV1B" hidden="1">#REF!</definedName>
    <definedName name="BExGQ1E950UYXYWQ84EZEQPWHVYY" localSheetId="7" hidden="1">#REF!</definedName>
    <definedName name="BExGQ1E950UYXYWQ84EZEQPWHVYY" localSheetId="12" hidden="1">#REF!</definedName>
    <definedName name="BExGQ1E950UYXYWQ84EZEQPWHVYY" localSheetId="10" hidden="1">#REF!</definedName>
    <definedName name="BExGQ1E950UYXYWQ84EZEQPWHVYY" localSheetId="0" hidden="1">#REF!</definedName>
    <definedName name="BExGQ1E950UYXYWQ84EZEQPWHVYY" localSheetId="6" hidden="1">#REF!</definedName>
    <definedName name="BExGQ1E950UYXYWQ84EZEQPWHVYY" localSheetId="9" hidden="1">#REF!</definedName>
    <definedName name="BExGQ1E950UYXYWQ84EZEQPWHVYY" localSheetId="8" hidden="1">#REF!</definedName>
    <definedName name="BExGQ1E950UYXYWQ84EZEQPWHVYY" hidden="1">#REF!</definedName>
    <definedName name="BExGQ1ZU4967P72AHF4V1D0FOL5C" localSheetId="7" hidden="1">#REF!</definedName>
    <definedName name="BExGQ1ZU4967P72AHF4V1D0FOL5C" localSheetId="12" hidden="1">#REF!</definedName>
    <definedName name="BExGQ1ZU4967P72AHF4V1D0FOL5C" localSheetId="10" hidden="1">#REF!</definedName>
    <definedName name="BExGQ1ZU4967P72AHF4V1D0FOL5C" localSheetId="0" hidden="1">#REF!</definedName>
    <definedName name="BExGQ1ZU4967P72AHF4V1D0FOL5C" localSheetId="6" hidden="1">#REF!</definedName>
    <definedName name="BExGQ1ZU4967P72AHF4V1D0FOL5C" localSheetId="9" hidden="1">#REF!</definedName>
    <definedName name="BExGQ1ZU4967P72AHF4V1D0FOL5C" localSheetId="8" hidden="1">#REF!</definedName>
    <definedName name="BExGQ1ZU4967P72AHF4V1D0FOL5C" hidden="1">#REF!</definedName>
    <definedName name="BExGQ36ZOMR9GV8T05M605MMOY3Y" localSheetId="7" hidden="1">#REF!</definedName>
    <definedName name="BExGQ36ZOMR9GV8T05M605MMOY3Y" localSheetId="12" hidden="1">#REF!</definedName>
    <definedName name="BExGQ36ZOMR9GV8T05M605MMOY3Y" localSheetId="10" hidden="1">#REF!</definedName>
    <definedName name="BExGQ36ZOMR9GV8T05M605MMOY3Y" localSheetId="0" hidden="1">#REF!</definedName>
    <definedName name="BExGQ36ZOMR9GV8T05M605MMOY3Y" localSheetId="6" hidden="1">#REF!</definedName>
    <definedName name="BExGQ36ZOMR9GV8T05M605MMOY3Y" localSheetId="9" hidden="1">#REF!</definedName>
    <definedName name="BExGQ36ZOMR9GV8T05M605MMOY3Y" localSheetId="8" hidden="1">#REF!</definedName>
    <definedName name="BExGQ36ZOMR9GV8T05M605MMOY3Y" hidden="1">#REF!</definedName>
    <definedName name="BExGQ4ZP0PPMLDNVBUG12W9FFVI9" localSheetId="7" hidden="1">#REF!</definedName>
    <definedName name="BExGQ4ZP0PPMLDNVBUG12W9FFVI9" localSheetId="12" hidden="1">#REF!</definedName>
    <definedName name="BExGQ4ZP0PPMLDNVBUG12W9FFVI9" localSheetId="10" hidden="1">#REF!</definedName>
    <definedName name="BExGQ4ZP0PPMLDNVBUG12W9FFVI9" localSheetId="0" hidden="1">#REF!</definedName>
    <definedName name="BExGQ4ZP0PPMLDNVBUG12W9FFVI9" localSheetId="6" hidden="1">#REF!</definedName>
    <definedName name="BExGQ4ZP0PPMLDNVBUG12W9FFVI9" localSheetId="9" hidden="1">#REF!</definedName>
    <definedName name="BExGQ4ZP0PPMLDNVBUG12W9FFVI9" localSheetId="8" hidden="1">#REF!</definedName>
    <definedName name="BExGQ4ZP0PPMLDNVBUG12W9FFVI9" hidden="1">#REF!</definedName>
    <definedName name="BExGQ61DTJ0SBFMDFBAK3XZ9O0ZO" localSheetId="7" hidden="1">#REF!</definedName>
    <definedName name="BExGQ61DTJ0SBFMDFBAK3XZ9O0ZO" localSheetId="12" hidden="1">#REF!</definedName>
    <definedName name="BExGQ61DTJ0SBFMDFBAK3XZ9O0ZO" localSheetId="10" hidden="1">#REF!</definedName>
    <definedName name="BExGQ61DTJ0SBFMDFBAK3XZ9O0ZO" localSheetId="0" hidden="1">#REF!</definedName>
    <definedName name="BExGQ61DTJ0SBFMDFBAK3XZ9O0ZO" localSheetId="6" hidden="1">#REF!</definedName>
    <definedName name="BExGQ61DTJ0SBFMDFBAK3XZ9O0ZO" localSheetId="9" hidden="1">#REF!</definedName>
    <definedName name="BExGQ61DTJ0SBFMDFBAK3XZ9O0ZO" localSheetId="8" hidden="1">#REF!</definedName>
    <definedName name="BExGQ61DTJ0SBFMDFBAK3XZ9O0ZO" hidden="1">#REF!</definedName>
    <definedName name="BExGQ6SG9XEOD0VMBAR22YPZWSTA" localSheetId="7" hidden="1">#REF!</definedName>
    <definedName name="BExGQ6SG9XEOD0VMBAR22YPZWSTA" localSheetId="12" hidden="1">#REF!</definedName>
    <definedName name="BExGQ6SG9XEOD0VMBAR22YPZWSTA" localSheetId="10" hidden="1">#REF!</definedName>
    <definedName name="BExGQ6SG9XEOD0VMBAR22YPZWSTA" localSheetId="0" hidden="1">#REF!</definedName>
    <definedName name="BExGQ6SG9XEOD0VMBAR22YPZWSTA" localSheetId="6" hidden="1">#REF!</definedName>
    <definedName name="BExGQ6SG9XEOD0VMBAR22YPZWSTA" localSheetId="9" hidden="1">#REF!</definedName>
    <definedName name="BExGQ6SG9XEOD0VMBAR22YPZWSTA" localSheetId="8" hidden="1">#REF!</definedName>
    <definedName name="BExGQ6SG9XEOD0VMBAR22YPZWSTA" hidden="1">#REF!</definedName>
    <definedName name="BExGQ8FQN3FRAGH5H2V74848P5JX" localSheetId="7" hidden="1">#REF!</definedName>
    <definedName name="BExGQ8FQN3FRAGH5H2V74848P5JX" localSheetId="12" hidden="1">#REF!</definedName>
    <definedName name="BExGQ8FQN3FRAGH5H2V74848P5JX" localSheetId="10" hidden="1">#REF!</definedName>
    <definedName name="BExGQ8FQN3FRAGH5H2V74848P5JX" localSheetId="0" hidden="1">#REF!</definedName>
    <definedName name="BExGQ8FQN3FRAGH5H2V74848P5JX" localSheetId="6" hidden="1">#REF!</definedName>
    <definedName name="BExGQ8FQN3FRAGH5H2V74848P5JX" localSheetId="9" hidden="1">#REF!</definedName>
    <definedName name="BExGQ8FQN3FRAGH5H2V74848P5JX" localSheetId="8" hidden="1">#REF!</definedName>
    <definedName name="BExGQ8FQN3FRAGH5H2V74848P5JX" hidden="1">#REF!</definedName>
    <definedName name="BExGQGJ1A7LNZUS8QSMOG8UNGLMK" localSheetId="7" hidden="1">#REF!</definedName>
    <definedName name="BExGQGJ1A7LNZUS8QSMOG8UNGLMK" localSheetId="12" hidden="1">#REF!</definedName>
    <definedName name="BExGQGJ1A7LNZUS8QSMOG8UNGLMK" localSheetId="10" hidden="1">#REF!</definedName>
    <definedName name="BExGQGJ1A7LNZUS8QSMOG8UNGLMK" localSheetId="0" hidden="1">#REF!</definedName>
    <definedName name="BExGQGJ1A7LNZUS8QSMOG8UNGLMK" localSheetId="6" hidden="1">#REF!</definedName>
    <definedName name="BExGQGJ1A7LNZUS8QSMOG8UNGLMK" localSheetId="9" hidden="1">#REF!</definedName>
    <definedName name="BExGQGJ1A7LNZUS8QSMOG8UNGLMK" localSheetId="8" hidden="1">#REF!</definedName>
    <definedName name="BExGQGJ1A7LNZUS8QSMOG8UNGLMK" hidden="1">#REF!</definedName>
    <definedName name="BExGQLBNZ35IK2VK33HJUAE4ADX2" localSheetId="7" hidden="1">#REF!</definedName>
    <definedName name="BExGQLBNZ35IK2VK33HJUAE4ADX2" localSheetId="12" hidden="1">#REF!</definedName>
    <definedName name="BExGQLBNZ35IK2VK33HJUAE4ADX2" localSheetId="10" hidden="1">#REF!</definedName>
    <definedName name="BExGQLBNZ35IK2VK33HJUAE4ADX2" localSheetId="0" hidden="1">#REF!</definedName>
    <definedName name="BExGQLBNZ35IK2VK33HJUAE4ADX2" localSheetId="6" hidden="1">#REF!</definedName>
    <definedName name="BExGQLBNZ35IK2VK33HJUAE4ADX2" localSheetId="9" hidden="1">#REF!</definedName>
    <definedName name="BExGQLBNZ35IK2VK33HJUAE4ADX2" localSheetId="8" hidden="1">#REF!</definedName>
    <definedName name="BExGQLBNZ35IK2VK33HJUAE4ADX2" hidden="1">#REF!</definedName>
    <definedName name="BExGQPO7ENFEQC0NC6MC9OZR2LHY" localSheetId="7" hidden="1">#REF!</definedName>
    <definedName name="BExGQPO7ENFEQC0NC6MC9OZR2LHY" localSheetId="12" hidden="1">#REF!</definedName>
    <definedName name="BExGQPO7ENFEQC0NC6MC9OZR2LHY" localSheetId="10" hidden="1">#REF!</definedName>
    <definedName name="BExGQPO7ENFEQC0NC6MC9OZR2LHY" localSheetId="0" hidden="1">#REF!</definedName>
    <definedName name="BExGQPO7ENFEQC0NC6MC9OZR2LHY" localSheetId="6" hidden="1">#REF!</definedName>
    <definedName name="BExGQPO7ENFEQC0NC6MC9OZR2LHY" localSheetId="9" hidden="1">#REF!</definedName>
    <definedName name="BExGQPO7ENFEQC0NC6MC9OZR2LHY" localSheetId="8" hidden="1">#REF!</definedName>
    <definedName name="BExGQPO7ENFEQC0NC6MC9OZR2LHY" hidden="1">#REF!</definedName>
    <definedName name="BExGQX0H4EZMXBJTKJJE4ICJWN5O" localSheetId="7" hidden="1">#REF!</definedName>
    <definedName name="BExGQX0H4EZMXBJTKJJE4ICJWN5O" localSheetId="12" hidden="1">#REF!</definedName>
    <definedName name="BExGQX0H4EZMXBJTKJJE4ICJWN5O" localSheetId="10" hidden="1">#REF!</definedName>
    <definedName name="BExGQX0H4EZMXBJTKJJE4ICJWN5O" localSheetId="0" hidden="1">#REF!</definedName>
    <definedName name="BExGQX0H4EZMXBJTKJJE4ICJWN5O" localSheetId="6" hidden="1">#REF!</definedName>
    <definedName name="BExGQX0H4EZMXBJTKJJE4ICJWN5O" localSheetId="9" hidden="1">#REF!</definedName>
    <definedName name="BExGQX0H4EZMXBJTKJJE4ICJWN5O" localSheetId="8" hidden="1">#REF!</definedName>
    <definedName name="BExGQX0H4EZMXBJTKJJE4ICJWN5O" hidden="1">#REF!</definedName>
    <definedName name="BExGR4CW3WRIID17GGX4MI9ZDHFE" localSheetId="7" hidden="1">#REF!</definedName>
    <definedName name="BExGR4CW3WRIID17GGX4MI9ZDHFE" localSheetId="12" hidden="1">#REF!</definedName>
    <definedName name="BExGR4CW3WRIID17GGX4MI9ZDHFE" localSheetId="10" hidden="1">#REF!</definedName>
    <definedName name="BExGR4CW3WRIID17GGX4MI9ZDHFE" localSheetId="0" hidden="1">#REF!</definedName>
    <definedName name="BExGR4CW3WRIID17GGX4MI9ZDHFE" localSheetId="6" hidden="1">#REF!</definedName>
    <definedName name="BExGR4CW3WRIID17GGX4MI9ZDHFE" localSheetId="9" hidden="1">#REF!</definedName>
    <definedName name="BExGR4CW3WRIID17GGX4MI9ZDHFE" localSheetId="8" hidden="1">#REF!</definedName>
    <definedName name="BExGR4CW3WRIID17GGX4MI9ZDHFE" hidden="1">#REF!</definedName>
    <definedName name="BExGR65GJX27MU2OL6NI5PB8XVB4" localSheetId="7" hidden="1">#REF!</definedName>
    <definedName name="BExGR65GJX27MU2OL6NI5PB8XVB4" localSheetId="12" hidden="1">#REF!</definedName>
    <definedName name="BExGR65GJX27MU2OL6NI5PB8XVB4" localSheetId="10" hidden="1">#REF!</definedName>
    <definedName name="BExGR65GJX27MU2OL6NI5PB8XVB4" localSheetId="0" hidden="1">#REF!</definedName>
    <definedName name="BExGR65GJX27MU2OL6NI5PB8XVB4" localSheetId="6" hidden="1">#REF!</definedName>
    <definedName name="BExGR65GJX27MU2OL6NI5PB8XVB4" localSheetId="9" hidden="1">#REF!</definedName>
    <definedName name="BExGR65GJX27MU2OL6NI5PB8XVB4" localSheetId="8" hidden="1">#REF!</definedName>
    <definedName name="BExGR65GJX27MU2OL6NI5PB8XVB4" hidden="1">#REF!</definedName>
    <definedName name="BExGR6LQ97HETGS3CT96L4IK0JSH" localSheetId="7" hidden="1">#REF!</definedName>
    <definedName name="BExGR6LQ97HETGS3CT96L4IK0JSH" localSheetId="12" hidden="1">#REF!</definedName>
    <definedName name="BExGR6LQ97HETGS3CT96L4IK0JSH" localSheetId="10" hidden="1">#REF!</definedName>
    <definedName name="BExGR6LQ97HETGS3CT96L4IK0JSH" localSheetId="0" hidden="1">#REF!</definedName>
    <definedName name="BExGR6LQ97HETGS3CT96L4IK0JSH" localSheetId="6" hidden="1">#REF!</definedName>
    <definedName name="BExGR6LQ97HETGS3CT96L4IK0JSH" localSheetId="9" hidden="1">#REF!</definedName>
    <definedName name="BExGR6LQ97HETGS3CT96L4IK0JSH" localSheetId="8" hidden="1">#REF!</definedName>
    <definedName name="BExGR6LQ97HETGS3CT96L4IK0JSH" hidden="1">#REF!</definedName>
    <definedName name="BExGR9ATP2LVT7B9OCPSLJ11H9SX" localSheetId="7" hidden="1">#REF!</definedName>
    <definedName name="BExGR9ATP2LVT7B9OCPSLJ11H9SX" localSheetId="12" hidden="1">#REF!</definedName>
    <definedName name="BExGR9ATP2LVT7B9OCPSLJ11H9SX" localSheetId="10" hidden="1">#REF!</definedName>
    <definedName name="BExGR9ATP2LVT7B9OCPSLJ11H9SX" localSheetId="0" hidden="1">#REF!</definedName>
    <definedName name="BExGR9ATP2LVT7B9OCPSLJ11H9SX" localSheetId="6" hidden="1">#REF!</definedName>
    <definedName name="BExGR9ATP2LVT7B9OCPSLJ11H9SX" localSheetId="9" hidden="1">#REF!</definedName>
    <definedName name="BExGR9ATP2LVT7B9OCPSLJ11H9SX" localSheetId="8" hidden="1">#REF!</definedName>
    <definedName name="BExGR9ATP2LVT7B9OCPSLJ11H9SX" hidden="1">#REF!</definedName>
    <definedName name="BExGrid1" localSheetId="7">#REF!</definedName>
    <definedName name="BExGrid1" localSheetId="10">#REF!</definedName>
    <definedName name="BExGrid1" localSheetId="0">#REF!</definedName>
    <definedName name="BExGrid1" localSheetId="6">#REF!</definedName>
    <definedName name="BExGrid1" localSheetId="9">#REF!</definedName>
    <definedName name="BExGrid1">#REF!</definedName>
    <definedName name="BExGRILCZ3BMTGDY72B1Q9BUGW0J" localSheetId="7" hidden="1">#REF!</definedName>
    <definedName name="BExGRILCZ3BMTGDY72B1Q9BUGW0J" localSheetId="12" hidden="1">#REF!</definedName>
    <definedName name="BExGRILCZ3BMTGDY72B1Q9BUGW0J" localSheetId="10" hidden="1">#REF!</definedName>
    <definedName name="BExGRILCZ3BMTGDY72B1Q9BUGW0J" localSheetId="0" hidden="1">#REF!</definedName>
    <definedName name="BExGRILCZ3BMTGDY72B1Q9BUGW0J" localSheetId="6" hidden="1">#REF!</definedName>
    <definedName name="BExGRILCZ3BMTGDY72B1Q9BUGW0J" localSheetId="9" hidden="1">#REF!</definedName>
    <definedName name="BExGRILCZ3BMTGDY72B1Q9BUGW0J" localSheetId="8" hidden="1">#REF!</definedName>
    <definedName name="BExGRILCZ3BMTGDY72B1Q9BUGW0J" hidden="1">#REF!</definedName>
    <definedName name="BExGRNZJ74Y6OYJB9F9Y9T3CAHOS" localSheetId="7" hidden="1">#REF!</definedName>
    <definedName name="BExGRNZJ74Y6OYJB9F9Y9T3CAHOS" localSheetId="12" hidden="1">#REF!</definedName>
    <definedName name="BExGRNZJ74Y6OYJB9F9Y9T3CAHOS" localSheetId="10" hidden="1">#REF!</definedName>
    <definedName name="BExGRNZJ74Y6OYJB9F9Y9T3CAHOS" localSheetId="0" hidden="1">#REF!</definedName>
    <definedName name="BExGRNZJ74Y6OYJB9F9Y9T3CAHOS" localSheetId="6" hidden="1">#REF!</definedName>
    <definedName name="BExGRNZJ74Y6OYJB9F9Y9T3CAHOS" localSheetId="9" hidden="1">#REF!</definedName>
    <definedName name="BExGRNZJ74Y6OYJB9F9Y9T3CAHOS" localSheetId="8" hidden="1">#REF!</definedName>
    <definedName name="BExGRNZJ74Y6OYJB9F9Y9T3CAHOS" hidden="1">#REF!</definedName>
    <definedName name="BExGRPC5QJQ7UGQ4P7CFWVGRQGFW" localSheetId="7" hidden="1">#REF!</definedName>
    <definedName name="BExGRPC5QJQ7UGQ4P7CFWVGRQGFW" localSheetId="12" hidden="1">#REF!</definedName>
    <definedName name="BExGRPC5QJQ7UGQ4P7CFWVGRQGFW" localSheetId="10" hidden="1">#REF!</definedName>
    <definedName name="BExGRPC5QJQ7UGQ4P7CFWVGRQGFW" localSheetId="0" hidden="1">#REF!</definedName>
    <definedName name="BExGRPC5QJQ7UGQ4P7CFWVGRQGFW" localSheetId="6" hidden="1">#REF!</definedName>
    <definedName name="BExGRPC5QJQ7UGQ4P7CFWVGRQGFW" localSheetId="9" hidden="1">#REF!</definedName>
    <definedName name="BExGRPC5QJQ7UGQ4P7CFWVGRQGFW" localSheetId="8" hidden="1">#REF!</definedName>
    <definedName name="BExGRPC5QJQ7UGQ4P7CFWVGRQGFW" hidden="1">#REF!</definedName>
    <definedName name="BExGRSMULUXOBEN8G0TK90PRKQ9O" localSheetId="7" hidden="1">#REF!</definedName>
    <definedName name="BExGRSMULUXOBEN8G0TK90PRKQ9O" localSheetId="12" hidden="1">#REF!</definedName>
    <definedName name="BExGRSMULUXOBEN8G0TK90PRKQ9O" localSheetId="10" hidden="1">#REF!</definedName>
    <definedName name="BExGRSMULUXOBEN8G0TK90PRKQ9O" localSheetId="0" hidden="1">#REF!</definedName>
    <definedName name="BExGRSMULUXOBEN8G0TK90PRKQ9O" localSheetId="6" hidden="1">#REF!</definedName>
    <definedName name="BExGRSMULUXOBEN8G0TK90PRKQ9O" localSheetId="9" hidden="1">#REF!</definedName>
    <definedName name="BExGRSMULUXOBEN8G0TK90PRKQ9O" localSheetId="8" hidden="1">#REF!</definedName>
    <definedName name="BExGRSMULUXOBEN8G0TK90PRKQ9O" hidden="1">#REF!</definedName>
    <definedName name="BExGRUKVVKDL8483WI70VN2QZDGD" localSheetId="7" hidden="1">#REF!</definedName>
    <definedName name="BExGRUKVVKDL8483WI70VN2QZDGD" localSheetId="12" hidden="1">#REF!</definedName>
    <definedName name="BExGRUKVVKDL8483WI70VN2QZDGD" localSheetId="10" hidden="1">#REF!</definedName>
    <definedName name="BExGRUKVVKDL8483WI70VN2QZDGD" localSheetId="0" hidden="1">#REF!</definedName>
    <definedName name="BExGRUKVVKDL8483WI70VN2QZDGD" localSheetId="6" hidden="1">#REF!</definedName>
    <definedName name="BExGRUKVVKDL8483WI70VN2QZDGD" localSheetId="9" hidden="1">#REF!</definedName>
    <definedName name="BExGRUKVVKDL8483WI70VN2QZDGD" localSheetId="8" hidden="1">#REF!</definedName>
    <definedName name="BExGRUKVVKDL8483WI70VN2QZDGD" hidden="1">#REF!</definedName>
    <definedName name="BExGS2IWR5DUNJ1U9PAKIV8CMBNI" localSheetId="7" hidden="1">#REF!</definedName>
    <definedName name="BExGS2IWR5DUNJ1U9PAKIV8CMBNI" localSheetId="12" hidden="1">#REF!</definedName>
    <definedName name="BExGS2IWR5DUNJ1U9PAKIV8CMBNI" localSheetId="10" hidden="1">#REF!</definedName>
    <definedName name="BExGS2IWR5DUNJ1U9PAKIV8CMBNI" localSheetId="0" hidden="1">#REF!</definedName>
    <definedName name="BExGS2IWR5DUNJ1U9PAKIV8CMBNI" localSheetId="6" hidden="1">#REF!</definedName>
    <definedName name="BExGS2IWR5DUNJ1U9PAKIV8CMBNI" localSheetId="9" hidden="1">#REF!</definedName>
    <definedName name="BExGS2IWR5DUNJ1U9PAKIV8CMBNI" localSheetId="8" hidden="1">#REF!</definedName>
    <definedName name="BExGS2IWR5DUNJ1U9PAKIV8CMBNI" hidden="1">#REF!</definedName>
    <definedName name="BExGS69P9FFTEOPDS0MWFKF45G47" localSheetId="7" hidden="1">#REF!</definedName>
    <definedName name="BExGS69P9FFTEOPDS0MWFKF45G47" localSheetId="12" hidden="1">#REF!</definedName>
    <definedName name="BExGS69P9FFTEOPDS0MWFKF45G47" localSheetId="10" hidden="1">#REF!</definedName>
    <definedName name="BExGS69P9FFTEOPDS0MWFKF45G47" localSheetId="0" hidden="1">#REF!</definedName>
    <definedName name="BExGS69P9FFTEOPDS0MWFKF45G47" localSheetId="6" hidden="1">#REF!</definedName>
    <definedName name="BExGS69P9FFTEOPDS0MWFKF45G47" localSheetId="9" hidden="1">#REF!</definedName>
    <definedName name="BExGS69P9FFTEOPDS0MWFKF45G47" localSheetId="8" hidden="1">#REF!</definedName>
    <definedName name="BExGS69P9FFTEOPDS0MWFKF45G47" hidden="1">#REF!</definedName>
    <definedName name="BExGS6F1JFHM5MUJ1RFO50WP6D05" localSheetId="7" hidden="1">#REF!</definedName>
    <definedName name="BExGS6F1JFHM5MUJ1RFO50WP6D05" localSheetId="12" hidden="1">#REF!</definedName>
    <definedName name="BExGS6F1JFHM5MUJ1RFO50WP6D05" localSheetId="10" hidden="1">#REF!</definedName>
    <definedName name="BExGS6F1JFHM5MUJ1RFO50WP6D05" localSheetId="0" hidden="1">#REF!</definedName>
    <definedName name="BExGS6F1JFHM5MUJ1RFO50WP6D05" localSheetId="6" hidden="1">#REF!</definedName>
    <definedName name="BExGS6F1JFHM5MUJ1RFO50WP6D05" localSheetId="9" hidden="1">#REF!</definedName>
    <definedName name="BExGS6F1JFHM5MUJ1RFO50WP6D05" localSheetId="8" hidden="1">#REF!</definedName>
    <definedName name="BExGS6F1JFHM5MUJ1RFO50WP6D05" hidden="1">#REF!</definedName>
    <definedName name="BExGSA5YB5ZGE4NHDVCZ55TQAJTL" localSheetId="7" hidden="1">#REF!</definedName>
    <definedName name="BExGSA5YB5ZGE4NHDVCZ55TQAJTL" localSheetId="12" hidden="1">#REF!</definedName>
    <definedName name="BExGSA5YB5ZGE4NHDVCZ55TQAJTL" localSheetId="10" hidden="1">#REF!</definedName>
    <definedName name="BExGSA5YB5ZGE4NHDVCZ55TQAJTL" localSheetId="0" hidden="1">#REF!</definedName>
    <definedName name="BExGSA5YB5ZGE4NHDVCZ55TQAJTL" localSheetId="6" hidden="1">#REF!</definedName>
    <definedName name="BExGSA5YB5ZGE4NHDVCZ55TQAJTL" localSheetId="9" hidden="1">#REF!</definedName>
    <definedName name="BExGSA5YB5ZGE4NHDVCZ55TQAJTL" localSheetId="8" hidden="1">#REF!</definedName>
    <definedName name="BExGSA5YB5ZGE4NHDVCZ55TQAJTL" hidden="1">#REF!</definedName>
    <definedName name="BExGSBYPYOBOB218ABCIM2X63GJ8" localSheetId="7" hidden="1">#REF!</definedName>
    <definedName name="BExGSBYPYOBOB218ABCIM2X63GJ8" localSheetId="12" hidden="1">#REF!</definedName>
    <definedName name="BExGSBYPYOBOB218ABCIM2X63GJ8" localSheetId="10" hidden="1">#REF!</definedName>
    <definedName name="BExGSBYPYOBOB218ABCIM2X63GJ8" localSheetId="0" hidden="1">#REF!</definedName>
    <definedName name="BExGSBYPYOBOB218ABCIM2X63GJ8" localSheetId="6" hidden="1">#REF!</definedName>
    <definedName name="BExGSBYPYOBOB218ABCIM2X63GJ8" localSheetId="9" hidden="1">#REF!</definedName>
    <definedName name="BExGSBYPYOBOB218ABCIM2X63GJ8" localSheetId="8" hidden="1">#REF!</definedName>
    <definedName name="BExGSBYPYOBOB218ABCIM2X63GJ8" hidden="1">#REF!</definedName>
    <definedName name="BExGSCEUCQQVDEEKWJ677QTGUVTE" localSheetId="7" hidden="1">#REF!</definedName>
    <definedName name="BExGSCEUCQQVDEEKWJ677QTGUVTE" localSheetId="12" hidden="1">#REF!</definedName>
    <definedName name="BExGSCEUCQQVDEEKWJ677QTGUVTE" localSheetId="10" hidden="1">#REF!</definedName>
    <definedName name="BExGSCEUCQQVDEEKWJ677QTGUVTE" localSheetId="0" hidden="1">#REF!</definedName>
    <definedName name="BExGSCEUCQQVDEEKWJ677QTGUVTE" localSheetId="6" hidden="1">#REF!</definedName>
    <definedName name="BExGSCEUCQQVDEEKWJ677QTGUVTE" localSheetId="9" hidden="1">#REF!</definedName>
    <definedName name="BExGSCEUCQQVDEEKWJ677QTGUVTE" localSheetId="8" hidden="1">#REF!</definedName>
    <definedName name="BExGSCEUCQQVDEEKWJ677QTGUVTE" hidden="1">#REF!</definedName>
    <definedName name="BExGSQY65LH1PCKKM5WHDW83F35O" localSheetId="7" hidden="1">#REF!</definedName>
    <definedName name="BExGSQY65LH1PCKKM5WHDW83F35O" localSheetId="12" hidden="1">#REF!</definedName>
    <definedName name="BExGSQY65LH1PCKKM5WHDW83F35O" localSheetId="10" hidden="1">#REF!</definedName>
    <definedName name="BExGSQY65LH1PCKKM5WHDW83F35O" localSheetId="0" hidden="1">#REF!</definedName>
    <definedName name="BExGSQY65LH1PCKKM5WHDW83F35O" localSheetId="6" hidden="1">#REF!</definedName>
    <definedName name="BExGSQY65LH1PCKKM5WHDW83F35O" localSheetId="9" hidden="1">#REF!</definedName>
    <definedName name="BExGSQY65LH1PCKKM5WHDW83F35O" localSheetId="8" hidden="1">#REF!</definedName>
    <definedName name="BExGSQY65LH1PCKKM5WHDW83F35O" hidden="1">#REF!</definedName>
    <definedName name="BExGSYW1GKISF0PMUAK3XJK9PEW9" localSheetId="7" hidden="1">#REF!</definedName>
    <definedName name="BExGSYW1GKISF0PMUAK3XJK9PEW9" localSheetId="12" hidden="1">#REF!</definedName>
    <definedName name="BExGSYW1GKISF0PMUAK3XJK9PEW9" localSheetId="10" hidden="1">#REF!</definedName>
    <definedName name="BExGSYW1GKISF0PMUAK3XJK9PEW9" localSheetId="0" hidden="1">#REF!</definedName>
    <definedName name="BExGSYW1GKISF0PMUAK3XJK9PEW9" localSheetId="6" hidden="1">#REF!</definedName>
    <definedName name="BExGSYW1GKISF0PMUAK3XJK9PEW9" localSheetId="9" hidden="1">#REF!</definedName>
    <definedName name="BExGSYW1GKISF0PMUAK3XJK9PEW9" localSheetId="8" hidden="1">#REF!</definedName>
    <definedName name="BExGSYW1GKISF0PMUAK3XJK9PEW9" hidden="1">#REF!</definedName>
    <definedName name="BExGT0DZJB6LSF6L693UUB9EY1VQ" localSheetId="7" hidden="1">#REF!</definedName>
    <definedName name="BExGT0DZJB6LSF6L693UUB9EY1VQ" localSheetId="12" hidden="1">#REF!</definedName>
    <definedName name="BExGT0DZJB6LSF6L693UUB9EY1VQ" localSheetId="10" hidden="1">#REF!</definedName>
    <definedName name="BExGT0DZJB6LSF6L693UUB9EY1VQ" localSheetId="0" hidden="1">#REF!</definedName>
    <definedName name="BExGT0DZJB6LSF6L693UUB9EY1VQ" localSheetId="6" hidden="1">#REF!</definedName>
    <definedName name="BExGT0DZJB6LSF6L693UUB9EY1VQ" localSheetId="9" hidden="1">#REF!</definedName>
    <definedName name="BExGT0DZJB6LSF6L693UUB9EY1VQ" localSheetId="8" hidden="1">#REF!</definedName>
    <definedName name="BExGT0DZJB6LSF6L693UUB9EY1VQ" hidden="1">#REF!</definedName>
    <definedName name="BExGTEMKIEF46KBIDWCAOAN5U718" localSheetId="7" hidden="1">#REF!</definedName>
    <definedName name="BExGTEMKIEF46KBIDWCAOAN5U718" localSheetId="12" hidden="1">#REF!</definedName>
    <definedName name="BExGTEMKIEF46KBIDWCAOAN5U718" localSheetId="10" hidden="1">#REF!</definedName>
    <definedName name="BExGTEMKIEF46KBIDWCAOAN5U718" localSheetId="0" hidden="1">#REF!</definedName>
    <definedName name="BExGTEMKIEF46KBIDWCAOAN5U718" localSheetId="6" hidden="1">#REF!</definedName>
    <definedName name="BExGTEMKIEF46KBIDWCAOAN5U718" localSheetId="9" hidden="1">#REF!</definedName>
    <definedName name="BExGTEMKIEF46KBIDWCAOAN5U718" localSheetId="8" hidden="1">#REF!</definedName>
    <definedName name="BExGTEMKIEF46KBIDWCAOAN5U718" hidden="1">#REF!</definedName>
    <definedName name="BExGTGVFIF8HOQXR54SK065A8M4K" localSheetId="7" hidden="1">#REF!</definedName>
    <definedName name="BExGTGVFIF8HOQXR54SK065A8M4K" localSheetId="12" hidden="1">#REF!</definedName>
    <definedName name="BExGTGVFIF8HOQXR54SK065A8M4K" localSheetId="10" hidden="1">#REF!</definedName>
    <definedName name="BExGTGVFIF8HOQXR54SK065A8M4K" localSheetId="0" hidden="1">#REF!</definedName>
    <definedName name="BExGTGVFIF8HOQXR54SK065A8M4K" localSheetId="6" hidden="1">#REF!</definedName>
    <definedName name="BExGTGVFIF8HOQXR54SK065A8M4K" localSheetId="9" hidden="1">#REF!</definedName>
    <definedName name="BExGTGVFIF8HOQXR54SK065A8M4K" localSheetId="8" hidden="1">#REF!</definedName>
    <definedName name="BExGTGVFIF8HOQXR54SK065A8M4K" hidden="1">#REF!</definedName>
    <definedName name="BExGTIYX3OWPIINOGY1E4QQYSKHP" localSheetId="7" hidden="1">#REF!</definedName>
    <definedName name="BExGTIYX3OWPIINOGY1E4QQYSKHP" localSheetId="12" hidden="1">#REF!</definedName>
    <definedName name="BExGTIYX3OWPIINOGY1E4QQYSKHP" localSheetId="10" hidden="1">#REF!</definedName>
    <definedName name="BExGTIYX3OWPIINOGY1E4QQYSKHP" localSheetId="0" hidden="1">#REF!</definedName>
    <definedName name="BExGTIYX3OWPIINOGY1E4QQYSKHP" localSheetId="6" hidden="1">#REF!</definedName>
    <definedName name="BExGTIYX3OWPIINOGY1E4QQYSKHP" localSheetId="9" hidden="1">#REF!</definedName>
    <definedName name="BExGTIYX3OWPIINOGY1E4QQYSKHP" localSheetId="8" hidden="1">#REF!</definedName>
    <definedName name="BExGTIYX3OWPIINOGY1E4QQYSKHP" hidden="1">#REF!</definedName>
    <definedName name="BExGTKGUN0KUU3C0RL2LK98D8MEK" localSheetId="7" hidden="1">#REF!</definedName>
    <definedName name="BExGTKGUN0KUU3C0RL2LK98D8MEK" localSheetId="12" hidden="1">#REF!</definedName>
    <definedName name="BExGTKGUN0KUU3C0RL2LK98D8MEK" localSheetId="10" hidden="1">#REF!</definedName>
    <definedName name="BExGTKGUN0KUU3C0RL2LK98D8MEK" localSheetId="0" hidden="1">#REF!</definedName>
    <definedName name="BExGTKGUN0KUU3C0RL2LK98D8MEK" localSheetId="6" hidden="1">#REF!</definedName>
    <definedName name="BExGTKGUN0KUU3C0RL2LK98D8MEK" localSheetId="9" hidden="1">#REF!</definedName>
    <definedName name="BExGTKGUN0KUU3C0RL2LK98D8MEK" localSheetId="8" hidden="1">#REF!</definedName>
    <definedName name="BExGTKGUN0KUU3C0RL2LK98D8MEK" hidden="1">#REF!</definedName>
    <definedName name="BExGTV3U5SZUPLTWEMEY3IIN1L4L" localSheetId="7" hidden="1">#REF!</definedName>
    <definedName name="BExGTV3U5SZUPLTWEMEY3IIN1L4L" localSheetId="12" hidden="1">#REF!</definedName>
    <definedName name="BExGTV3U5SZUPLTWEMEY3IIN1L4L" localSheetId="10" hidden="1">#REF!</definedName>
    <definedName name="BExGTV3U5SZUPLTWEMEY3IIN1L4L" localSheetId="0" hidden="1">#REF!</definedName>
    <definedName name="BExGTV3U5SZUPLTWEMEY3IIN1L4L" localSheetId="6" hidden="1">#REF!</definedName>
    <definedName name="BExGTV3U5SZUPLTWEMEY3IIN1L4L" localSheetId="9" hidden="1">#REF!</definedName>
    <definedName name="BExGTV3U5SZUPLTWEMEY3IIN1L4L" localSheetId="8" hidden="1">#REF!</definedName>
    <definedName name="BExGTV3U5SZUPLTWEMEY3IIN1L4L" hidden="1">#REF!</definedName>
    <definedName name="BExGTZ046J7VMUG4YPKFN2K8TWB7" localSheetId="7" hidden="1">#REF!</definedName>
    <definedName name="BExGTZ046J7VMUG4YPKFN2K8TWB7" localSheetId="12" hidden="1">#REF!</definedName>
    <definedName name="BExGTZ046J7VMUG4YPKFN2K8TWB7" localSheetId="10" hidden="1">#REF!</definedName>
    <definedName name="BExGTZ046J7VMUG4YPKFN2K8TWB7" localSheetId="0" hidden="1">#REF!</definedName>
    <definedName name="BExGTZ046J7VMUG4YPKFN2K8TWB7" localSheetId="6" hidden="1">#REF!</definedName>
    <definedName name="BExGTZ046J7VMUG4YPKFN2K8TWB7" localSheetId="9" hidden="1">#REF!</definedName>
    <definedName name="BExGTZ046J7VMUG4YPKFN2K8TWB7" localSheetId="8" hidden="1">#REF!</definedName>
    <definedName name="BExGTZ046J7VMUG4YPKFN2K8TWB7" hidden="1">#REF!</definedName>
    <definedName name="BExGTZ04EFFQ3Z3JMM0G35JYWUK3" localSheetId="7" hidden="1">#REF!</definedName>
    <definedName name="BExGTZ04EFFQ3Z3JMM0G35JYWUK3" localSheetId="12" hidden="1">#REF!</definedName>
    <definedName name="BExGTZ04EFFQ3Z3JMM0G35JYWUK3" localSheetId="10" hidden="1">#REF!</definedName>
    <definedName name="BExGTZ04EFFQ3Z3JMM0G35JYWUK3" localSheetId="0" hidden="1">#REF!</definedName>
    <definedName name="BExGTZ04EFFQ3Z3JMM0G35JYWUK3" localSheetId="6" hidden="1">#REF!</definedName>
    <definedName name="BExGTZ04EFFQ3Z3JMM0G35JYWUK3" localSheetId="9" hidden="1">#REF!</definedName>
    <definedName name="BExGTZ04EFFQ3Z3JMM0G35JYWUK3" localSheetId="8" hidden="1">#REF!</definedName>
    <definedName name="BExGTZ04EFFQ3Z3JMM0G35JYWUK3" hidden="1">#REF!</definedName>
    <definedName name="BExGU2G9OPRZRIU9YGF6NX9FUW0J" localSheetId="7" hidden="1">#REF!</definedName>
    <definedName name="BExGU2G9OPRZRIU9YGF6NX9FUW0J" localSheetId="12" hidden="1">#REF!</definedName>
    <definedName name="BExGU2G9OPRZRIU9YGF6NX9FUW0J" localSheetId="10" hidden="1">#REF!</definedName>
    <definedName name="BExGU2G9OPRZRIU9YGF6NX9FUW0J" localSheetId="0" hidden="1">#REF!</definedName>
    <definedName name="BExGU2G9OPRZRIU9YGF6NX9FUW0J" localSheetId="6" hidden="1">#REF!</definedName>
    <definedName name="BExGU2G9OPRZRIU9YGF6NX9FUW0J" localSheetId="9" hidden="1">#REF!</definedName>
    <definedName name="BExGU2G9OPRZRIU9YGF6NX9FUW0J" localSheetId="8" hidden="1">#REF!</definedName>
    <definedName name="BExGU2G9OPRZRIU9YGF6NX9FUW0J" hidden="1">#REF!</definedName>
    <definedName name="BExGU6HTKLRZO8UOI3DTAM5RFDBA" localSheetId="7" hidden="1">#REF!</definedName>
    <definedName name="BExGU6HTKLRZO8UOI3DTAM5RFDBA" localSheetId="12" hidden="1">#REF!</definedName>
    <definedName name="BExGU6HTKLRZO8UOI3DTAM5RFDBA" localSheetId="10" hidden="1">#REF!</definedName>
    <definedName name="BExGU6HTKLRZO8UOI3DTAM5RFDBA" localSheetId="0" hidden="1">#REF!</definedName>
    <definedName name="BExGU6HTKLRZO8UOI3DTAM5RFDBA" localSheetId="6" hidden="1">#REF!</definedName>
    <definedName name="BExGU6HTKLRZO8UOI3DTAM5RFDBA" localSheetId="9" hidden="1">#REF!</definedName>
    <definedName name="BExGU6HTKLRZO8UOI3DTAM5RFDBA" localSheetId="8" hidden="1">#REF!</definedName>
    <definedName name="BExGU6HTKLRZO8UOI3DTAM5RFDBA" hidden="1">#REF!</definedName>
    <definedName name="BExGUDDZXFFQHAF4UZF8ZB1HO7H6" localSheetId="7" hidden="1">#REF!</definedName>
    <definedName name="BExGUDDZXFFQHAF4UZF8ZB1HO7H6" localSheetId="12" hidden="1">#REF!</definedName>
    <definedName name="BExGUDDZXFFQHAF4UZF8ZB1HO7H6" localSheetId="10" hidden="1">#REF!</definedName>
    <definedName name="BExGUDDZXFFQHAF4UZF8ZB1HO7H6" localSheetId="0" hidden="1">#REF!</definedName>
    <definedName name="BExGUDDZXFFQHAF4UZF8ZB1HO7H6" localSheetId="6" hidden="1">#REF!</definedName>
    <definedName name="BExGUDDZXFFQHAF4UZF8ZB1HO7H6" localSheetId="9" hidden="1">#REF!</definedName>
    <definedName name="BExGUDDZXFFQHAF4UZF8ZB1HO7H6" localSheetId="8" hidden="1">#REF!</definedName>
    <definedName name="BExGUDDZXFFQHAF4UZF8ZB1HO7H6" hidden="1">#REF!</definedName>
    <definedName name="BExGUI6NCRHY7EAB6SK6EPPMWFG1" localSheetId="7" hidden="1">#REF!</definedName>
    <definedName name="BExGUI6NCRHY7EAB6SK6EPPMWFG1" localSheetId="12" hidden="1">#REF!</definedName>
    <definedName name="BExGUI6NCRHY7EAB6SK6EPPMWFG1" localSheetId="10" hidden="1">#REF!</definedName>
    <definedName name="BExGUI6NCRHY7EAB6SK6EPPMWFG1" localSheetId="0" hidden="1">#REF!</definedName>
    <definedName name="BExGUI6NCRHY7EAB6SK6EPPMWFG1" localSheetId="6" hidden="1">#REF!</definedName>
    <definedName name="BExGUI6NCRHY7EAB6SK6EPPMWFG1" localSheetId="9" hidden="1">#REF!</definedName>
    <definedName name="BExGUI6NCRHY7EAB6SK6EPPMWFG1" localSheetId="8" hidden="1">#REF!</definedName>
    <definedName name="BExGUI6NCRHY7EAB6SK6EPPMWFG1" hidden="1">#REF!</definedName>
    <definedName name="BExGUIBXBRHGM97ZX6GBA4ZDQ79C" localSheetId="7" hidden="1">#REF!</definedName>
    <definedName name="BExGUIBXBRHGM97ZX6GBA4ZDQ79C" localSheetId="12" hidden="1">#REF!</definedName>
    <definedName name="BExGUIBXBRHGM97ZX6GBA4ZDQ79C" localSheetId="10" hidden="1">#REF!</definedName>
    <definedName name="BExGUIBXBRHGM97ZX6GBA4ZDQ79C" localSheetId="0" hidden="1">#REF!</definedName>
    <definedName name="BExGUIBXBRHGM97ZX6GBA4ZDQ79C" localSheetId="6" hidden="1">#REF!</definedName>
    <definedName name="BExGUIBXBRHGM97ZX6GBA4ZDQ79C" localSheetId="9" hidden="1">#REF!</definedName>
    <definedName name="BExGUIBXBRHGM97ZX6GBA4ZDQ79C" localSheetId="8" hidden="1">#REF!</definedName>
    <definedName name="BExGUIBXBRHGM97ZX6GBA4ZDQ79C" hidden="1">#REF!</definedName>
    <definedName name="BExGUM8D91UNPCOO4TKP9FGX85TF" localSheetId="7" hidden="1">#REF!</definedName>
    <definedName name="BExGUM8D91UNPCOO4TKP9FGX85TF" localSheetId="12" hidden="1">#REF!</definedName>
    <definedName name="BExGUM8D91UNPCOO4TKP9FGX85TF" localSheetId="10" hidden="1">#REF!</definedName>
    <definedName name="BExGUM8D91UNPCOO4TKP9FGX85TF" localSheetId="0" hidden="1">#REF!</definedName>
    <definedName name="BExGUM8D91UNPCOO4TKP9FGX85TF" localSheetId="6" hidden="1">#REF!</definedName>
    <definedName name="BExGUM8D91UNPCOO4TKP9FGX85TF" localSheetId="9" hidden="1">#REF!</definedName>
    <definedName name="BExGUM8D91UNPCOO4TKP9FGX85TF" localSheetId="8" hidden="1">#REF!</definedName>
    <definedName name="BExGUM8D91UNPCOO4TKP9FGX85TF" hidden="1">#REF!</definedName>
    <definedName name="BExGUMDP0WYFBZL2MCB36WWJIC04" localSheetId="7" hidden="1">#REF!</definedName>
    <definedName name="BExGUMDP0WYFBZL2MCB36WWJIC04" localSheetId="12" hidden="1">#REF!</definedName>
    <definedName name="BExGUMDP0WYFBZL2MCB36WWJIC04" localSheetId="10" hidden="1">#REF!</definedName>
    <definedName name="BExGUMDP0WYFBZL2MCB36WWJIC04" localSheetId="0" hidden="1">#REF!</definedName>
    <definedName name="BExGUMDP0WYFBZL2MCB36WWJIC04" localSheetId="6" hidden="1">#REF!</definedName>
    <definedName name="BExGUMDP0WYFBZL2MCB36WWJIC04" localSheetId="9" hidden="1">#REF!</definedName>
    <definedName name="BExGUMDP0WYFBZL2MCB36WWJIC04" localSheetId="8" hidden="1">#REF!</definedName>
    <definedName name="BExGUMDP0WYFBZL2MCB36WWJIC04" hidden="1">#REF!</definedName>
    <definedName name="BExGUQF9N9FKI7S0H30WUAEB5LPD" localSheetId="7" hidden="1">#REF!</definedName>
    <definedName name="BExGUQF9N9FKI7S0H30WUAEB5LPD" localSheetId="12" hidden="1">#REF!</definedName>
    <definedName name="BExGUQF9N9FKI7S0H30WUAEB5LPD" localSheetId="10" hidden="1">#REF!</definedName>
    <definedName name="BExGUQF9N9FKI7S0H30WUAEB5LPD" localSheetId="0" hidden="1">#REF!</definedName>
    <definedName name="BExGUQF9N9FKI7S0H30WUAEB5LPD" localSheetId="6" hidden="1">#REF!</definedName>
    <definedName name="BExGUQF9N9FKI7S0H30WUAEB5LPD" localSheetId="9" hidden="1">#REF!</definedName>
    <definedName name="BExGUQF9N9FKI7S0H30WUAEB5LPD" localSheetId="8" hidden="1">#REF!</definedName>
    <definedName name="BExGUQF9N9FKI7S0H30WUAEB5LPD" hidden="1">#REF!</definedName>
    <definedName name="BExGUR6BA03XPBK60SQUW197GJ5X" localSheetId="7" hidden="1">#REF!</definedName>
    <definedName name="BExGUR6BA03XPBK60SQUW197GJ5X" localSheetId="12" hidden="1">#REF!</definedName>
    <definedName name="BExGUR6BA03XPBK60SQUW197GJ5X" localSheetId="10" hidden="1">#REF!</definedName>
    <definedName name="BExGUR6BA03XPBK60SQUW197GJ5X" localSheetId="0" hidden="1">#REF!</definedName>
    <definedName name="BExGUR6BA03XPBK60SQUW197GJ5X" localSheetId="6" hidden="1">#REF!</definedName>
    <definedName name="BExGUR6BA03XPBK60SQUW197GJ5X" localSheetId="9" hidden="1">#REF!</definedName>
    <definedName name="BExGUR6BA03XPBK60SQUW197GJ5X" localSheetId="8" hidden="1">#REF!</definedName>
    <definedName name="BExGUR6BA03XPBK60SQUW197GJ5X" hidden="1">#REF!</definedName>
    <definedName name="BExGUVIP60TA4B7X2PFGMBFUSKGX" localSheetId="7" hidden="1">#REF!</definedName>
    <definedName name="BExGUVIP60TA4B7X2PFGMBFUSKGX" localSheetId="12" hidden="1">#REF!</definedName>
    <definedName name="BExGUVIP60TA4B7X2PFGMBFUSKGX" localSheetId="10" hidden="1">#REF!</definedName>
    <definedName name="BExGUVIP60TA4B7X2PFGMBFUSKGX" localSheetId="0" hidden="1">#REF!</definedName>
    <definedName name="BExGUVIP60TA4B7X2PFGMBFUSKGX" localSheetId="6" hidden="1">#REF!</definedName>
    <definedName name="BExGUVIP60TA4B7X2PFGMBFUSKGX" localSheetId="9" hidden="1">#REF!</definedName>
    <definedName name="BExGUVIP60TA4B7X2PFGMBFUSKGX" localSheetId="8" hidden="1">#REF!</definedName>
    <definedName name="BExGUVIP60TA4B7X2PFGMBFUSKGX" hidden="1">#REF!</definedName>
    <definedName name="BExGUVTIIWAK5T0F5FD428QDO46W" localSheetId="7" hidden="1">#REF!</definedName>
    <definedName name="BExGUVTIIWAK5T0F5FD428QDO46W" localSheetId="12" hidden="1">#REF!</definedName>
    <definedName name="BExGUVTIIWAK5T0F5FD428QDO46W" localSheetId="10" hidden="1">#REF!</definedName>
    <definedName name="BExGUVTIIWAK5T0F5FD428QDO46W" localSheetId="0" hidden="1">#REF!</definedName>
    <definedName name="BExGUVTIIWAK5T0F5FD428QDO46W" localSheetId="6" hidden="1">#REF!</definedName>
    <definedName name="BExGUVTIIWAK5T0F5FD428QDO46W" localSheetId="9" hidden="1">#REF!</definedName>
    <definedName name="BExGUVTIIWAK5T0F5FD428QDO46W" localSheetId="8" hidden="1">#REF!</definedName>
    <definedName name="BExGUVTIIWAK5T0F5FD428QDO46W" hidden="1">#REF!</definedName>
    <definedName name="BExGUZKF06F209XL1IZWVJEQ82EE" localSheetId="7" hidden="1">#REF!</definedName>
    <definedName name="BExGUZKF06F209XL1IZWVJEQ82EE" localSheetId="12" hidden="1">#REF!</definedName>
    <definedName name="BExGUZKF06F209XL1IZWVJEQ82EE" localSheetId="10" hidden="1">#REF!</definedName>
    <definedName name="BExGUZKF06F209XL1IZWVJEQ82EE" localSheetId="0" hidden="1">#REF!</definedName>
    <definedName name="BExGUZKF06F209XL1IZWVJEQ82EE" localSheetId="6" hidden="1">#REF!</definedName>
    <definedName name="BExGUZKF06F209XL1IZWVJEQ82EE" localSheetId="9" hidden="1">#REF!</definedName>
    <definedName name="BExGUZKF06F209XL1IZWVJEQ82EE" localSheetId="8" hidden="1">#REF!</definedName>
    <definedName name="BExGUZKF06F209XL1IZWVJEQ82EE" hidden="1">#REF!</definedName>
    <definedName name="BExGUZPWM950OZ8P1A3N86LXK97U" localSheetId="7" hidden="1">#REF!</definedName>
    <definedName name="BExGUZPWM950OZ8P1A3N86LXK97U" localSheetId="12" hidden="1">#REF!</definedName>
    <definedName name="BExGUZPWM950OZ8P1A3N86LXK97U" localSheetId="10" hidden="1">#REF!</definedName>
    <definedName name="BExGUZPWM950OZ8P1A3N86LXK97U" localSheetId="0" hidden="1">#REF!</definedName>
    <definedName name="BExGUZPWM950OZ8P1A3N86LXK97U" localSheetId="6" hidden="1">#REF!</definedName>
    <definedName name="BExGUZPWM950OZ8P1A3N86LXK97U" localSheetId="9" hidden="1">#REF!</definedName>
    <definedName name="BExGUZPWM950OZ8P1A3N86LXK97U" localSheetId="8" hidden="1">#REF!</definedName>
    <definedName name="BExGUZPWM950OZ8P1A3N86LXK97U" hidden="1">#REF!</definedName>
    <definedName name="BExGV2EVT380QHD4AP2RL9MR8L5L" localSheetId="7" hidden="1">#REF!</definedName>
    <definedName name="BExGV2EVT380QHD4AP2RL9MR8L5L" localSheetId="12" hidden="1">#REF!</definedName>
    <definedName name="BExGV2EVT380QHD4AP2RL9MR8L5L" localSheetId="10" hidden="1">#REF!</definedName>
    <definedName name="BExGV2EVT380QHD4AP2RL9MR8L5L" localSheetId="0" hidden="1">#REF!</definedName>
    <definedName name="BExGV2EVT380QHD4AP2RL9MR8L5L" localSheetId="6" hidden="1">#REF!</definedName>
    <definedName name="BExGV2EVT380QHD4AP2RL9MR8L5L" localSheetId="9" hidden="1">#REF!</definedName>
    <definedName name="BExGV2EVT380QHD4AP2RL9MR8L5L" localSheetId="8" hidden="1">#REF!</definedName>
    <definedName name="BExGV2EVT380QHD4AP2RL9MR8L5L" hidden="1">#REF!</definedName>
    <definedName name="BExGVBUSKOI7KB24K40PTXJE6MER" localSheetId="7" hidden="1">#REF!</definedName>
    <definedName name="BExGVBUSKOI7KB24K40PTXJE6MER" localSheetId="12" hidden="1">#REF!</definedName>
    <definedName name="BExGVBUSKOI7KB24K40PTXJE6MER" localSheetId="10" hidden="1">#REF!</definedName>
    <definedName name="BExGVBUSKOI7KB24K40PTXJE6MER" localSheetId="0" hidden="1">#REF!</definedName>
    <definedName name="BExGVBUSKOI7KB24K40PTXJE6MER" localSheetId="6" hidden="1">#REF!</definedName>
    <definedName name="BExGVBUSKOI7KB24K40PTXJE6MER" localSheetId="9" hidden="1">#REF!</definedName>
    <definedName name="BExGVBUSKOI7KB24K40PTXJE6MER" localSheetId="8" hidden="1">#REF!</definedName>
    <definedName name="BExGVBUSKOI7KB24K40PTXJE6MER" hidden="1">#REF!</definedName>
    <definedName name="BExGVGSQSVWTL2MNI6TT8Y92W3KA" localSheetId="7" hidden="1">#REF!</definedName>
    <definedName name="BExGVGSQSVWTL2MNI6TT8Y92W3KA" localSheetId="12" hidden="1">#REF!</definedName>
    <definedName name="BExGVGSQSVWTL2MNI6TT8Y92W3KA" localSheetId="10" hidden="1">#REF!</definedName>
    <definedName name="BExGVGSQSVWTL2MNI6TT8Y92W3KA" localSheetId="0" hidden="1">#REF!</definedName>
    <definedName name="BExGVGSQSVWTL2MNI6TT8Y92W3KA" localSheetId="6" hidden="1">#REF!</definedName>
    <definedName name="BExGVGSQSVWTL2MNI6TT8Y92W3KA" localSheetId="9" hidden="1">#REF!</definedName>
    <definedName name="BExGVGSQSVWTL2MNI6TT8Y92W3KA" localSheetId="8" hidden="1">#REF!</definedName>
    <definedName name="BExGVGSQSVWTL2MNI6TT8Y92W3KA" hidden="1">#REF!</definedName>
    <definedName name="BExGVHP63K0GSYU17R73XGX6W2U6" localSheetId="7" hidden="1">#REF!</definedName>
    <definedName name="BExGVHP63K0GSYU17R73XGX6W2U6" localSheetId="12" hidden="1">#REF!</definedName>
    <definedName name="BExGVHP63K0GSYU17R73XGX6W2U6" localSheetId="10" hidden="1">#REF!</definedName>
    <definedName name="BExGVHP63K0GSYU17R73XGX6W2U6" localSheetId="0" hidden="1">#REF!</definedName>
    <definedName name="BExGVHP63K0GSYU17R73XGX6W2U6" localSheetId="6" hidden="1">#REF!</definedName>
    <definedName name="BExGVHP63K0GSYU17R73XGX6W2U6" localSheetId="9" hidden="1">#REF!</definedName>
    <definedName name="BExGVHP63K0GSYU17R73XGX6W2U6" localSheetId="8" hidden="1">#REF!</definedName>
    <definedName name="BExGVHP63K0GSYU17R73XGX6W2U6" hidden="1">#REF!</definedName>
    <definedName name="BExGVN3DDSLKWSP9MVJS9QMNEUIK" localSheetId="7" hidden="1">#REF!</definedName>
    <definedName name="BExGVN3DDSLKWSP9MVJS9QMNEUIK" localSheetId="12" hidden="1">#REF!</definedName>
    <definedName name="BExGVN3DDSLKWSP9MVJS9QMNEUIK" localSheetId="10" hidden="1">#REF!</definedName>
    <definedName name="BExGVN3DDSLKWSP9MVJS9QMNEUIK" localSheetId="0" hidden="1">#REF!</definedName>
    <definedName name="BExGVN3DDSLKWSP9MVJS9QMNEUIK" localSheetId="6" hidden="1">#REF!</definedName>
    <definedName name="BExGVN3DDSLKWSP9MVJS9QMNEUIK" localSheetId="9" hidden="1">#REF!</definedName>
    <definedName name="BExGVN3DDSLKWSP9MVJS9QMNEUIK" localSheetId="8" hidden="1">#REF!</definedName>
    <definedName name="BExGVN3DDSLKWSP9MVJS9QMNEUIK" hidden="1">#REF!</definedName>
    <definedName name="BExGVUVVMLOCR9DPVUZSQ141EE4J" localSheetId="7" hidden="1">#REF!</definedName>
    <definedName name="BExGVUVVMLOCR9DPVUZSQ141EE4J" localSheetId="12" hidden="1">#REF!</definedName>
    <definedName name="BExGVUVVMLOCR9DPVUZSQ141EE4J" localSheetId="10" hidden="1">#REF!</definedName>
    <definedName name="BExGVUVVMLOCR9DPVUZSQ141EE4J" localSheetId="0" hidden="1">#REF!</definedName>
    <definedName name="BExGVUVVMLOCR9DPVUZSQ141EE4J" localSheetId="6" hidden="1">#REF!</definedName>
    <definedName name="BExGVUVVMLOCR9DPVUZSQ141EE4J" localSheetId="9" hidden="1">#REF!</definedName>
    <definedName name="BExGVUVVMLOCR9DPVUZSQ141EE4J" localSheetId="8" hidden="1">#REF!</definedName>
    <definedName name="BExGVUVVMLOCR9DPVUZSQ141EE4J" hidden="1">#REF!</definedName>
    <definedName name="BExGVV6OOLDQ3TXZK51TTF3YX0WN" localSheetId="7" hidden="1">#REF!</definedName>
    <definedName name="BExGVV6OOLDQ3TXZK51TTF3YX0WN" localSheetId="12" hidden="1">#REF!</definedName>
    <definedName name="BExGVV6OOLDQ3TXZK51TTF3YX0WN" localSheetId="10" hidden="1">#REF!</definedName>
    <definedName name="BExGVV6OOLDQ3TXZK51TTF3YX0WN" localSheetId="0" hidden="1">#REF!</definedName>
    <definedName name="BExGVV6OOLDQ3TXZK51TTF3YX0WN" localSheetId="6" hidden="1">#REF!</definedName>
    <definedName name="BExGVV6OOLDQ3TXZK51TTF3YX0WN" localSheetId="9" hidden="1">#REF!</definedName>
    <definedName name="BExGVV6OOLDQ3TXZK51TTF3YX0WN" localSheetId="8" hidden="1">#REF!</definedName>
    <definedName name="BExGVV6OOLDQ3TXZK51TTF3YX0WN" hidden="1">#REF!</definedName>
    <definedName name="BExGW0KVS7U0C87XFZ78QW991IEV" localSheetId="7" hidden="1">#REF!</definedName>
    <definedName name="BExGW0KVS7U0C87XFZ78QW991IEV" localSheetId="12" hidden="1">#REF!</definedName>
    <definedName name="BExGW0KVS7U0C87XFZ78QW991IEV" localSheetId="10" hidden="1">#REF!</definedName>
    <definedName name="BExGW0KVS7U0C87XFZ78QW991IEV" localSheetId="0" hidden="1">#REF!</definedName>
    <definedName name="BExGW0KVS7U0C87XFZ78QW991IEV" localSheetId="6" hidden="1">#REF!</definedName>
    <definedName name="BExGW0KVS7U0C87XFZ78QW991IEV" localSheetId="9" hidden="1">#REF!</definedName>
    <definedName name="BExGW0KVS7U0C87XFZ78QW991IEV" localSheetId="8" hidden="1">#REF!</definedName>
    <definedName name="BExGW0KVS7U0C87XFZ78QW991IEV" hidden="1">#REF!</definedName>
    <definedName name="BExGW0Q7QHE29TGNWAWQ6GR0V6TQ" localSheetId="7" hidden="1">#REF!</definedName>
    <definedName name="BExGW0Q7QHE29TGNWAWQ6GR0V6TQ" localSheetId="12" hidden="1">#REF!</definedName>
    <definedName name="BExGW0Q7QHE29TGNWAWQ6GR0V6TQ" localSheetId="10" hidden="1">#REF!</definedName>
    <definedName name="BExGW0Q7QHE29TGNWAWQ6GR0V6TQ" localSheetId="0" hidden="1">#REF!</definedName>
    <definedName name="BExGW0Q7QHE29TGNWAWQ6GR0V6TQ" localSheetId="6" hidden="1">#REF!</definedName>
    <definedName name="BExGW0Q7QHE29TGNWAWQ6GR0V6TQ" localSheetId="9" hidden="1">#REF!</definedName>
    <definedName name="BExGW0Q7QHE29TGNWAWQ6GR0V6TQ" localSheetId="8" hidden="1">#REF!</definedName>
    <definedName name="BExGW0Q7QHE29TGNWAWQ6GR0V6TQ" hidden="1">#REF!</definedName>
    <definedName name="BExGW2Z7AMPG6H9EXA9ML6EZVGGA" localSheetId="7" hidden="1">#REF!</definedName>
    <definedName name="BExGW2Z7AMPG6H9EXA9ML6EZVGGA" localSheetId="12" hidden="1">#REF!</definedName>
    <definedName name="BExGW2Z7AMPG6H9EXA9ML6EZVGGA" localSheetId="10" hidden="1">#REF!</definedName>
    <definedName name="BExGW2Z7AMPG6H9EXA9ML6EZVGGA" localSheetId="0" hidden="1">#REF!</definedName>
    <definedName name="BExGW2Z7AMPG6H9EXA9ML6EZVGGA" localSheetId="6" hidden="1">#REF!</definedName>
    <definedName name="BExGW2Z7AMPG6H9EXA9ML6EZVGGA" localSheetId="9" hidden="1">#REF!</definedName>
    <definedName name="BExGW2Z7AMPG6H9EXA9ML6EZVGGA" localSheetId="8" hidden="1">#REF!</definedName>
    <definedName name="BExGW2Z7AMPG6H9EXA9ML6EZVGGA" hidden="1">#REF!</definedName>
    <definedName name="BExGWABG5VT5XO1A196RK61AXA8C" localSheetId="7" hidden="1">#REF!</definedName>
    <definedName name="BExGWABG5VT5XO1A196RK61AXA8C" localSheetId="12" hidden="1">#REF!</definedName>
    <definedName name="BExGWABG5VT5XO1A196RK61AXA8C" localSheetId="10" hidden="1">#REF!</definedName>
    <definedName name="BExGWABG5VT5XO1A196RK61AXA8C" localSheetId="0" hidden="1">#REF!</definedName>
    <definedName name="BExGWABG5VT5XO1A196RK61AXA8C" localSheetId="6" hidden="1">#REF!</definedName>
    <definedName name="BExGWABG5VT5XO1A196RK61AXA8C" localSheetId="9" hidden="1">#REF!</definedName>
    <definedName name="BExGWABG5VT5XO1A196RK61AXA8C" localSheetId="8" hidden="1">#REF!</definedName>
    <definedName name="BExGWABG5VT5XO1A196RK61AXA8C" hidden="1">#REF!</definedName>
    <definedName name="BExGWEO0JDG84NYLEAV5NSOAGMJZ" localSheetId="7" hidden="1">#REF!</definedName>
    <definedName name="BExGWEO0JDG84NYLEAV5NSOAGMJZ" localSheetId="12" hidden="1">#REF!</definedName>
    <definedName name="BExGWEO0JDG84NYLEAV5NSOAGMJZ" localSheetId="10" hidden="1">#REF!</definedName>
    <definedName name="BExGWEO0JDG84NYLEAV5NSOAGMJZ" localSheetId="0" hidden="1">#REF!</definedName>
    <definedName name="BExGWEO0JDG84NYLEAV5NSOAGMJZ" localSheetId="6" hidden="1">#REF!</definedName>
    <definedName name="BExGWEO0JDG84NYLEAV5NSOAGMJZ" localSheetId="9" hidden="1">#REF!</definedName>
    <definedName name="BExGWEO0JDG84NYLEAV5NSOAGMJZ" localSheetId="8" hidden="1">#REF!</definedName>
    <definedName name="BExGWEO0JDG84NYLEAV5NSOAGMJZ" hidden="1">#REF!</definedName>
    <definedName name="BExGWLEOC70Z8QAJTPT2PDHTNM4L" localSheetId="7" hidden="1">#REF!</definedName>
    <definedName name="BExGWLEOC70Z8QAJTPT2PDHTNM4L" localSheetId="12" hidden="1">#REF!</definedName>
    <definedName name="BExGWLEOC70Z8QAJTPT2PDHTNM4L" localSheetId="10" hidden="1">#REF!</definedName>
    <definedName name="BExGWLEOC70Z8QAJTPT2PDHTNM4L" localSheetId="0" hidden="1">#REF!</definedName>
    <definedName name="BExGWLEOC70Z8QAJTPT2PDHTNM4L" localSheetId="6" hidden="1">#REF!</definedName>
    <definedName name="BExGWLEOC70Z8QAJTPT2PDHTNM4L" localSheetId="9" hidden="1">#REF!</definedName>
    <definedName name="BExGWLEOC70Z8QAJTPT2PDHTNM4L" localSheetId="8" hidden="1">#REF!</definedName>
    <definedName name="BExGWLEOC70Z8QAJTPT2PDHTNM4L" hidden="1">#REF!</definedName>
    <definedName name="BExGWNCXLCRTLBVMTXYJ5PHQI6SS" localSheetId="7" hidden="1">#REF!</definedName>
    <definedName name="BExGWNCXLCRTLBVMTXYJ5PHQI6SS" localSheetId="12" hidden="1">#REF!</definedName>
    <definedName name="BExGWNCXLCRTLBVMTXYJ5PHQI6SS" localSheetId="10" hidden="1">#REF!</definedName>
    <definedName name="BExGWNCXLCRTLBVMTXYJ5PHQI6SS" localSheetId="0" hidden="1">#REF!</definedName>
    <definedName name="BExGWNCXLCRTLBVMTXYJ5PHQI6SS" localSheetId="6" hidden="1">#REF!</definedName>
    <definedName name="BExGWNCXLCRTLBVMTXYJ5PHQI6SS" localSheetId="9" hidden="1">#REF!</definedName>
    <definedName name="BExGWNCXLCRTLBVMTXYJ5PHQI6SS" localSheetId="8" hidden="1">#REF!</definedName>
    <definedName name="BExGWNCXLCRTLBVMTXYJ5PHQI6SS" hidden="1">#REF!</definedName>
    <definedName name="BExGX4L8N6ERT0Q4EVVNA97EGD80" localSheetId="7" hidden="1">#REF!</definedName>
    <definedName name="BExGX4L8N6ERT0Q4EVVNA97EGD80" localSheetId="12" hidden="1">#REF!</definedName>
    <definedName name="BExGX4L8N6ERT0Q4EVVNA97EGD80" localSheetId="10" hidden="1">#REF!</definedName>
    <definedName name="BExGX4L8N6ERT0Q4EVVNA97EGD80" localSheetId="0" hidden="1">#REF!</definedName>
    <definedName name="BExGX4L8N6ERT0Q4EVVNA97EGD80" localSheetId="6" hidden="1">#REF!</definedName>
    <definedName name="BExGX4L8N6ERT0Q4EVVNA97EGD80" localSheetId="9" hidden="1">#REF!</definedName>
    <definedName name="BExGX4L8N6ERT0Q4EVVNA97EGD80" localSheetId="8" hidden="1">#REF!</definedName>
    <definedName name="BExGX4L8N6ERT0Q4EVVNA97EGD80" hidden="1">#REF!</definedName>
    <definedName name="BExGX5MWTL78XM0QCP4NT564ML39" localSheetId="7" hidden="1">#REF!</definedName>
    <definedName name="BExGX5MWTL78XM0QCP4NT564ML39" localSheetId="12" hidden="1">#REF!</definedName>
    <definedName name="BExGX5MWTL78XM0QCP4NT564ML39" localSheetId="10" hidden="1">#REF!</definedName>
    <definedName name="BExGX5MWTL78XM0QCP4NT564ML39" localSheetId="0" hidden="1">#REF!</definedName>
    <definedName name="BExGX5MWTL78XM0QCP4NT564ML39" localSheetId="6" hidden="1">#REF!</definedName>
    <definedName name="BExGX5MWTL78XM0QCP4NT564ML39" localSheetId="9" hidden="1">#REF!</definedName>
    <definedName name="BExGX5MWTL78XM0QCP4NT564ML39" localSheetId="8" hidden="1">#REF!</definedName>
    <definedName name="BExGX5MWTL78XM0QCP4NT564ML39" hidden="1">#REF!</definedName>
    <definedName name="BExGX6U988MCFIGDA1282F92U9AA" localSheetId="7" hidden="1">#REF!</definedName>
    <definedName name="BExGX6U988MCFIGDA1282F92U9AA" localSheetId="12" hidden="1">#REF!</definedName>
    <definedName name="BExGX6U988MCFIGDA1282F92U9AA" localSheetId="10" hidden="1">#REF!</definedName>
    <definedName name="BExGX6U988MCFIGDA1282F92U9AA" localSheetId="0" hidden="1">#REF!</definedName>
    <definedName name="BExGX6U988MCFIGDA1282F92U9AA" localSheetId="6" hidden="1">#REF!</definedName>
    <definedName name="BExGX6U988MCFIGDA1282F92U9AA" localSheetId="9" hidden="1">#REF!</definedName>
    <definedName name="BExGX6U988MCFIGDA1282F92U9AA" localSheetId="8" hidden="1">#REF!</definedName>
    <definedName name="BExGX6U988MCFIGDA1282F92U9AA" hidden="1">#REF!</definedName>
    <definedName name="BExGX7FTB1CKAT5HUW6H531FIY6I" localSheetId="7" hidden="1">#REF!</definedName>
    <definedName name="BExGX7FTB1CKAT5HUW6H531FIY6I" localSheetId="12" hidden="1">#REF!</definedName>
    <definedName name="BExGX7FTB1CKAT5HUW6H531FIY6I" localSheetId="10" hidden="1">#REF!</definedName>
    <definedName name="BExGX7FTB1CKAT5HUW6H531FIY6I" localSheetId="0" hidden="1">#REF!</definedName>
    <definedName name="BExGX7FTB1CKAT5HUW6H531FIY6I" localSheetId="6" hidden="1">#REF!</definedName>
    <definedName name="BExGX7FTB1CKAT5HUW6H531FIY6I" localSheetId="9" hidden="1">#REF!</definedName>
    <definedName name="BExGX7FTB1CKAT5HUW6H531FIY6I" localSheetId="8" hidden="1">#REF!</definedName>
    <definedName name="BExGX7FTB1CKAT5HUW6H531FIY6I" hidden="1">#REF!</definedName>
    <definedName name="BExGX9DVACJQIZ4GH6YAD2A7F70O" localSheetId="7" hidden="1">#REF!</definedName>
    <definedName name="BExGX9DVACJQIZ4GH6YAD2A7F70O" localSheetId="12" hidden="1">#REF!</definedName>
    <definedName name="BExGX9DVACJQIZ4GH6YAD2A7F70O" localSheetId="10" hidden="1">#REF!</definedName>
    <definedName name="BExGX9DVACJQIZ4GH6YAD2A7F70O" localSheetId="0" hidden="1">#REF!</definedName>
    <definedName name="BExGX9DVACJQIZ4GH6YAD2A7F70O" localSheetId="6" hidden="1">#REF!</definedName>
    <definedName name="BExGX9DVACJQIZ4GH6YAD2A7F70O" localSheetId="9" hidden="1">#REF!</definedName>
    <definedName name="BExGX9DVACJQIZ4GH6YAD2A7F70O" localSheetId="8" hidden="1">#REF!</definedName>
    <definedName name="BExGX9DVACJQIZ4GH6YAD2A7F70O" hidden="1">#REF!</definedName>
    <definedName name="BExGXCZBQISQ3IMF6DJH1OXNAQP8" localSheetId="7" hidden="1">#REF!</definedName>
    <definedName name="BExGXCZBQISQ3IMF6DJH1OXNAQP8" localSheetId="12" hidden="1">#REF!</definedName>
    <definedName name="BExGXCZBQISQ3IMF6DJH1OXNAQP8" localSheetId="10" hidden="1">#REF!</definedName>
    <definedName name="BExGXCZBQISQ3IMF6DJH1OXNAQP8" localSheetId="0" hidden="1">#REF!</definedName>
    <definedName name="BExGXCZBQISQ3IMF6DJH1OXNAQP8" localSheetId="6" hidden="1">#REF!</definedName>
    <definedName name="BExGXCZBQISQ3IMF6DJH1OXNAQP8" localSheetId="9" hidden="1">#REF!</definedName>
    <definedName name="BExGXCZBQISQ3IMF6DJH1OXNAQP8" localSheetId="8" hidden="1">#REF!</definedName>
    <definedName name="BExGXCZBQISQ3IMF6DJH1OXNAQP8" hidden="1">#REF!</definedName>
    <definedName name="BExGXDVP2S2Y8Z8Q43I78RCIK3DD" localSheetId="7" hidden="1">#REF!</definedName>
    <definedName name="BExGXDVP2S2Y8Z8Q43I78RCIK3DD" localSheetId="12" hidden="1">#REF!</definedName>
    <definedName name="BExGXDVP2S2Y8Z8Q43I78RCIK3DD" localSheetId="10" hidden="1">#REF!</definedName>
    <definedName name="BExGXDVP2S2Y8Z8Q43I78RCIK3DD" localSheetId="0" hidden="1">#REF!</definedName>
    <definedName name="BExGXDVP2S2Y8Z8Q43I78RCIK3DD" localSheetId="6" hidden="1">#REF!</definedName>
    <definedName name="BExGXDVP2S2Y8Z8Q43I78RCIK3DD" localSheetId="9" hidden="1">#REF!</definedName>
    <definedName name="BExGXDVP2S2Y8Z8Q43I78RCIK3DD" localSheetId="8" hidden="1">#REF!</definedName>
    <definedName name="BExGXDVP2S2Y8Z8Q43I78RCIK3DD" hidden="1">#REF!</definedName>
    <definedName name="BExGXJ9W5JU7TT9S0BKL5Y6VVB39" localSheetId="7" hidden="1">#REF!</definedName>
    <definedName name="BExGXJ9W5JU7TT9S0BKL5Y6VVB39" localSheetId="12" hidden="1">#REF!</definedName>
    <definedName name="BExGXJ9W5JU7TT9S0BKL5Y6VVB39" localSheetId="10" hidden="1">#REF!</definedName>
    <definedName name="BExGXJ9W5JU7TT9S0BKL5Y6VVB39" localSheetId="0" hidden="1">#REF!</definedName>
    <definedName name="BExGXJ9W5JU7TT9S0BKL5Y6VVB39" localSheetId="6" hidden="1">#REF!</definedName>
    <definedName name="BExGXJ9W5JU7TT9S0BKL5Y6VVB39" localSheetId="9" hidden="1">#REF!</definedName>
    <definedName name="BExGXJ9W5JU7TT9S0BKL5Y6VVB39" localSheetId="8" hidden="1">#REF!</definedName>
    <definedName name="BExGXJ9W5JU7TT9S0BKL5Y6VVB39" hidden="1">#REF!</definedName>
    <definedName name="BExGXWB73RJ4BASBQTQ8EY0EC1EB" localSheetId="7" hidden="1">#REF!</definedName>
    <definedName name="BExGXWB73RJ4BASBQTQ8EY0EC1EB" localSheetId="12" hidden="1">#REF!</definedName>
    <definedName name="BExGXWB73RJ4BASBQTQ8EY0EC1EB" localSheetId="10" hidden="1">#REF!</definedName>
    <definedName name="BExGXWB73RJ4BASBQTQ8EY0EC1EB" localSheetId="0" hidden="1">#REF!</definedName>
    <definedName name="BExGXWB73RJ4BASBQTQ8EY0EC1EB" localSheetId="6" hidden="1">#REF!</definedName>
    <definedName name="BExGXWB73RJ4BASBQTQ8EY0EC1EB" localSheetId="9" hidden="1">#REF!</definedName>
    <definedName name="BExGXWB73RJ4BASBQTQ8EY0EC1EB" localSheetId="8" hidden="1">#REF!</definedName>
    <definedName name="BExGXWB73RJ4BASBQTQ8EY0EC1EB" hidden="1">#REF!</definedName>
    <definedName name="BExGXZ0ABB43C7SMRKZHWOSU9EQX" localSheetId="7" hidden="1">#REF!</definedName>
    <definedName name="BExGXZ0ABB43C7SMRKZHWOSU9EQX" localSheetId="12" hidden="1">#REF!</definedName>
    <definedName name="BExGXZ0ABB43C7SMRKZHWOSU9EQX" localSheetId="10" hidden="1">#REF!</definedName>
    <definedName name="BExGXZ0ABB43C7SMRKZHWOSU9EQX" localSheetId="0" hidden="1">#REF!</definedName>
    <definedName name="BExGXZ0ABB43C7SMRKZHWOSU9EQX" localSheetId="6" hidden="1">#REF!</definedName>
    <definedName name="BExGXZ0ABB43C7SMRKZHWOSU9EQX" localSheetId="9" hidden="1">#REF!</definedName>
    <definedName name="BExGXZ0ABB43C7SMRKZHWOSU9EQX" localSheetId="8" hidden="1">#REF!</definedName>
    <definedName name="BExGXZ0ABB43C7SMRKZHWOSU9EQX" hidden="1">#REF!</definedName>
    <definedName name="BExGY6SU3SYVCJ3AG2ITY59SAZ5A" localSheetId="7" hidden="1">#REF!</definedName>
    <definedName name="BExGY6SU3SYVCJ3AG2ITY59SAZ5A" localSheetId="12" hidden="1">#REF!</definedName>
    <definedName name="BExGY6SU3SYVCJ3AG2ITY59SAZ5A" localSheetId="10" hidden="1">#REF!</definedName>
    <definedName name="BExGY6SU3SYVCJ3AG2ITY59SAZ5A" localSheetId="0" hidden="1">#REF!</definedName>
    <definedName name="BExGY6SU3SYVCJ3AG2ITY59SAZ5A" localSheetId="6" hidden="1">#REF!</definedName>
    <definedName name="BExGY6SU3SYVCJ3AG2ITY59SAZ5A" localSheetId="9" hidden="1">#REF!</definedName>
    <definedName name="BExGY6SU3SYVCJ3AG2ITY59SAZ5A" localSheetId="8" hidden="1">#REF!</definedName>
    <definedName name="BExGY6SU3SYVCJ3AG2ITY59SAZ5A" hidden="1">#REF!</definedName>
    <definedName name="BExGY6YA4P5KMY2VHT0DYK3YTFAX" localSheetId="7" hidden="1">#REF!</definedName>
    <definedName name="BExGY6YA4P5KMY2VHT0DYK3YTFAX" localSheetId="12" hidden="1">#REF!</definedName>
    <definedName name="BExGY6YA4P5KMY2VHT0DYK3YTFAX" localSheetId="10" hidden="1">#REF!</definedName>
    <definedName name="BExGY6YA4P5KMY2VHT0DYK3YTFAX" localSheetId="0" hidden="1">#REF!</definedName>
    <definedName name="BExGY6YA4P5KMY2VHT0DYK3YTFAX" localSheetId="6" hidden="1">#REF!</definedName>
    <definedName name="BExGY6YA4P5KMY2VHT0DYK3YTFAX" localSheetId="9" hidden="1">#REF!</definedName>
    <definedName name="BExGY6YA4P5KMY2VHT0DYK3YTFAX" localSheetId="8" hidden="1">#REF!</definedName>
    <definedName name="BExGY6YA4P5KMY2VHT0DYK3YTFAX" hidden="1">#REF!</definedName>
    <definedName name="BExGY8G88PVVRYHPHRPJZFSX6HSC" localSheetId="7" hidden="1">#REF!</definedName>
    <definedName name="BExGY8G88PVVRYHPHRPJZFSX6HSC" localSheetId="12" hidden="1">#REF!</definedName>
    <definedName name="BExGY8G88PVVRYHPHRPJZFSX6HSC" localSheetId="10" hidden="1">#REF!</definedName>
    <definedName name="BExGY8G88PVVRYHPHRPJZFSX6HSC" localSheetId="0" hidden="1">#REF!</definedName>
    <definedName name="BExGY8G88PVVRYHPHRPJZFSX6HSC" localSheetId="6" hidden="1">#REF!</definedName>
    <definedName name="BExGY8G88PVVRYHPHRPJZFSX6HSC" localSheetId="9" hidden="1">#REF!</definedName>
    <definedName name="BExGY8G88PVVRYHPHRPJZFSX6HSC" localSheetId="8" hidden="1">#REF!</definedName>
    <definedName name="BExGY8G88PVVRYHPHRPJZFSX6HSC" hidden="1">#REF!</definedName>
    <definedName name="BExGYC718HTZ80PNKYPVIYGRJVF6" localSheetId="7" hidden="1">#REF!</definedName>
    <definedName name="BExGYC718HTZ80PNKYPVIYGRJVF6" localSheetId="12" hidden="1">#REF!</definedName>
    <definedName name="BExGYC718HTZ80PNKYPVIYGRJVF6" localSheetId="10" hidden="1">#REF!</definedName>
    <definedName name="BExGYC718HTZ80PNKYPVIYGRJVF6" localSheetId="0" hidden="1">#REF!</definedName>
    <definedName name="BExGYC718HTZ80PNKYPVIYGRJVF6" localSheetId="6" hidden="1">#REF!</definedName>
    <definedName name="BExGYC718HTZ80PNKYPVIYGRJVF6" localSheetId="9" hidden="1">#REF!</definedName>
    <definedName name="BExGYC718HTZ80PNKYPVIYGRJVF6" localSheetId="8" hidden="1">#REF!</definedName>
    <definedName name="BExGYC718HTZ80PNKYPVIYGRJVF6" hidden="1">#REF!</definedName>
    <definedName name="BExGYCNATXZY2FID93B17YWIPPRD" localSheetId="7" hidden="1">#REF!</definedName>
    <definedName name="BExGYCNATXZY2FID93B17YWIPPRD" localSheetId="12" hidden="1">#REF!</definedName>
    <definedName name="BExGYCNATXZY2FID93B17YWIPPRD" localSheetId="10" hidden="1">#REF!</definedName>
    <definedName name="BExGYCNATXZY2FID93B17YWIPPRD" localSheetId="0" hidden="1">#REF!</definedName>
    <definedName name="BExGYCNATXZY2FID93B17YWIPPRD" localSheetId="6" hidden="1">#REF!</definedName>
    <definedName name="BExGYCNATXZY2FID93B17YWIPPRD" localSheetId="9" hidden="1">#REF!</definedName>
    <definedName name="BExGYCNATXZY2FID93B17YWIPPRD" localSheetId="8" hidden="1">#REF!</definedName>
    <definedName name="BExGYCNATXZY2FID93B17YWIPPRD" hidden="1">#REF!</definedName>
    <definedName name="BExGYGJJJ3BBCQAOA51WHP01HN73" localSheetId="7" hidden="1">#REF!</definedName>
    <definedName name="BExGYGJJJ3BBCQAOA51WHP01HN73" localSheetId="12" hidden="1">#REF!</definedName>
    <definedName name="BExGYGJJJ3BBCQAOA51WHP01HN73" localSheetId="10" hidden="1">#REF!</definedName>
    <definedName name="BExGYGJJJ3BBCQAOA51WHP01HN73" localSheetId="0" hidden="1">#REF!</definedName>
    <definedName name="BExGYGJJJ3BBCQAOA51WHP01HN73" localSheetId="6" hidden="1">#REF!</definedName>
    <definedName name="BExGYGJJJ3BBCQAOA51WHP01HN73" localSheetId="9" hidden="1">#REF!</definedName>
    <definedName name="BExGYGJJJ3BBCQAOA51WHP01HN73" localSheetId="8" hidden="1">#REF!</definedName>
    <definedName name="BExGYGJJJ3BBCQAOA51WHP01HN73" hidden="1">#REF!</definedName>
    <definedName name="BExGYOS6TV2C72PLRFU8RP1I58GY" localSheetId="7" hidden="1">#REF!</definedName>
    <definedName name="BExGYOS6TV2C72PLRFU8RP1I58GY" localSheetId="12" hidden="1">#REF!</definedName>
    <definedName name="BExGYOS6TV2C72PLRFU8RP1I58GY" localSheetId="10" hidden="1">#REF!</definedName>
    <definedName name="BExGYOS6TV2C72PLRFU8RP1I58GY" localSheetId="0" hidden="1">#REF!</definedName>
    <definedName name="BExGYOS6TV2C72PLRFU8RP1I58GY" localSheetId="6" hidden="1">#REF!</definedName>
    <definedName name="BExGYOS6TV2C72PLRFU8RP1I58GY" localSheetId="9" hidden="1">#REF!</definedName>
    <definedName name="BExGYOS6TV2C72PLRFU8RP1I58GY" localSheetId="8" hidden="1">#REF!</definedName>
    <definedName name="BExGYOS6TV2C72PLRFU8RP1I58GY" hidden="1">#REF!</definedName>
    <definedName name="BExGYXBM828PX0KPDVAZBWDL6MJZ" localSheetId="7" hidden="1">#REF!</definedName>
    <definedName name="BExGYXBM828PX0KPDVAZBWDL6MJZ" localSheetId="12" hidden="1">#REF!</definedName>
    <definedName name="BExGYXBM828PX0KPDVAZBWDL6MJZ" localSheetId="10" hidden="1">#REF!</definedName>
    <definedName name="BExGYXBM828PX0KPDVAZBWDL6MJZ" localSheetId="0" hidden="1">#REF!</definedName>
    <definedName name="BExGYXBM828PX0KPDVAZBWDL6MJZ" localSheetId="6" hidden="1">#REF!</definedName>
    <definedName name="BExGYXBM828PX0KPDVAZBWDL6MJZ" localSheetId="9" hidden="1">#REF!</definedName>
    <definedName name="BExGYXBM828PX0KPDVAZBWDL6MJZ" localSheetId="8" hidden="1">#REF!</definedName>
    <definedName name="BExGYXBM828PX0KPDVAZBWDL6MJZ" hidden="1">#REF!</definedName>
    <definedName name="BExGZJ78ZWZCVHZ3BKEKFJZ6MAEO" localSheetId="7" hidden="1">#REF!</definedName>
    <definedName name="BExGZJ78ZWZCVHZ3BKEKFJZ6MAEO" localSheetId="12" hidden="1">#REF!</definedName>
    <definedName name="BExGZJ78ZWZCVHZ3BKEKFJZ6MAEO" localSheetId="10" hidden="1">#REF!</definedName>
    <definedName name="BExGZJ78ZWZCVHZ3BKEKFJZ6MAEO" localSheetId="0" hidden="1">#REF!</definedName>
    <definedName name="BExGZJ78ZWZCVHZ3BKEKFJZ6MAEO" localSheetId="6" hidden="1">#REF!</definedName>
    <definedName name="BExGZJ78ZWZCVHZ3BKEKFJZ6MAEO" localSheetId="9" hidden="1">#REF!</definedName>
    <definedName name="BExGZJ78ZWZCVHZ3BKEKFJZ6MAEO" localSheetId="8" hidden="1">#REF!</definedName>
    <definedName name="BExGZJ78ZWZCVHZ3BKEKFJZ6MAEO" hidden="1">#REF!</definedName>
    <definedName name="BExGZOLH2QV73J3M9IWDDPA62TP4" localSheetId="7" hidden="1">#REF!</definedName>
    <definedName name="BExGZOLH2QV73J3M9IWDDPA62TP4" localSheetId="12" hidden="1">#REF!</definedName>
    <definedName name="BExGZOLH2QV73J3M9IWDDPA62TP4" localSheetId="10" hidden="1">#REF!</definedName>
    <definedName name="BExGZOLH2QV73J3M9IWDDPA62TP4" localSheetId="0" hidden="1">#REF!</definedName>
    <definedName name="BExGZOLH2QV73J3M9IWDDPA62TP4" localSheetId="6" hidden="1">#REF!</definedName>
    <definedName name="BExGZOLH2QV73J3M9IWDDPA62TP4" localSheetId="9" hidden="1">#REF!</definedName>
    <definedName name="BExGZOLH2QV73J3M9IWDDPA62TP4" localSheetId="8" hidden="1">#REF!</definedName>
    <definedName name="BExGZOLH2QV73J3M9IWDDPA62TP4" hidden="1">#REF!</definedName>
    <definedName name="BExGZP1PWGFKVVVN4YDIS22DZPCR" localSheetId="7" hidden="1">#REF!</definedName>
    <definedName name="BExGZP1PWGFKVVVN4YDIS22DZPCR" localSheetId="12" hidden="1">#REF!</definedName>
    <definedName name="BExGZP1PWGFKVVVN4YDIS22DZPCR" localSheetId="10" hidden="1">#REF!</definedName>
    <definedName name="BExGZP1PWGFKVVVN4YDIS22DZPCR" localSheetId="0" hidden="1">#REF!</definedName>
    <definedName name="BExGZP1PWGFKVVVN4YDIS22DZPCR" localSheetId="6" hidden="1">#REF!</definedName>
    <definedName name="BExGZP1PWGFKVVVN4YDIS22DZPCR" localSheetId="9" hidden="1">#REF!</definedName>
    <definedName name="BExGZP1PWGFKVVVN4YDIS22DZPCR" localSheetId="8" hidden="1">#REF!</definedName>
    <definedName name="BExGZP1PWGFKVVVN4YDIS22DZPCR" hidden="1">#REF!</definedName>
    <definedName name="BExGZQUHCPM6G5U9OM8JU339JAG6" localSheetId="7" hidden="1">#REF!</definedName>
    <definedName name="BExGZQUHCPM6G5U9OM8JU339JAG6" localSheetId="12" hidden="1">#REF!</definedName>
    <definedName name="BExGZQUHCPM6G5U9OM8JU339JAG6" localSheetId="10" hidden="1">#REF!</definedName>
    <definedName name="BExGZQUHCPM6G5U9OM8JU339JAG6" localSheetId="0" hidden="1">#REF!</definedName>
    <definedName name="BExGZQUHCPM6G5U9OM8JU339JAG6" localSheetId="6" hidden="1">#REF!</definedName>
    <definedName name="BExGZQUHCPM6G5U9OM8JU339JAG6" localSheetId="9" hidden="1">#REF!</definedName>
    <definedName name="BExGZQUHCPM6G5U9OM8JU339JAG6" localSheetId="8" hidden="1">#REF!</definedName>
    <definedName name="BExGZQUHCPM6G5U9OM8JU339JAG6" hidden="1">#REF!</definedName>
    <definedName name="BExH00FQKX09BD5WU4DB5KPXAUYA" localSheetId="7" hidden="1">#REF!</definedName>
    <definedName name="BExH00FQKX09BD5WU4DB5KPXAUYA" localSheetId="12" hidden="1">#REF!</definedName>
    <definedName name="BExH00FQKX09BD5WU4DB5KPXAUYA" localSheetId="10" hidden="1">#REF!</definedName>
    <definedName name="BExH00FQKX09BD5WU4DB5KPXAUYA" localSheetId="0" hidden="1">#REF!</definedName>
    <definedName name="BExH00FQKX09BD5WU4DB5KPXAUYA" localSheetId="6" hidden="1">#REF!</definedName>
    <definedName name="BExH00FQKX09BD5WU4DB5KPXAUYA" localSheetId="9" hidden="1">#REF!</definedName>
    <definedName name="BExH00FQKX09BD5WU4DB5KPXAUYA" localSheetId="8" hidden="1">#REF!</definedName>
    <definedName name="BExH00FQKX09BD5WU4DB5KPXAUYA" hidden="1">#REF!</definedName>
    <definedName name="BExH00L21GZX5YJJGVMOAWBERLP5" localSheetId="7" hidden="1">#REF!</definedName>
    <definedName name="BExH00L21GZX5YJJGVMOAWBERLP5" localSheetId="12" hidden="1">#REF!</definedName>
    <definedName name="BExH00L21GZX5YJJGVMOAWBERLP5" localSheetId="10" hidden="1">#REF!</definedName>
    <definedName name="BExH00L21GZX5YJJGVMOAWBERLP5" localSheetId="0" hidden="1">#REF!</definedName>
    <definedName name="BExH00L21GZX5YJJGVMOAWBERLP5" localSheetId="6" hidden="1">#REF!</definedName>
    <definedName name="BExH00L21GZX5YJJGVMOAWBERLP5" localSheetId="9" hidden="1">#REF!</definedName>
    <definedName name="BExH00L21GZX5YJJGVMOAWBERLP5" localSheetId="8" hidden="1">#REF!</definedName>
    <definedName name="BExH00L21GZX5YJJGVMOAWBERLP5" hidden="1">#REF!</definedName>
    <definedName name="BExH02ZD6VAY1KQLAQYBBI6WWIZB" localSheetId="7" hidden="1">#REF!</definedName>
    <definedName name="BExH02ZD6VAY1KQLAQYBBI6WWIZB" localSheetId="12" hidden="1">#REF!</definedName>
    <definedName name="BExH02ZD6VAY1KQLAQYBBI6WWIZB" localSheetId="10" hidden="1">#REF!</definedName>
    <definedName name="BExH02ZD6VAY1KQLAQYBBI6WWIZB" localSheetId="0" hidden="1">#REF!</definedName>
    <definedName name="BExH02ZD6VAY1KQLAQYBBI6WWIZB" localSheetId="6" hidden="1">#REF!</definedName>
    <definedName name="BExH02ZD6VAY1KQLAQYBBI6WWIZB" localSheetId="9" hidden="1">#REF!</definedName>
    <definedName name="BExH02ZD6VAY1KQLAQYBBI6WWIZB" localSheetId="8" hidden="1">#REF!</definedName>
    <definedName name="BExH02ZD6VAY1KQLAQYBBI6WWIZB" hidden="1">#REF!</definedName>
    <definedName name="BExH08Z6LQCGGSGSAILMHX4X7JMD" localSheetId="7" hidden="1">#REF!</definedName>
    <definedName name="BExH08Z6LQCGGSGSAILMHX4X7JMD" localSheetId="12" hidden="1">#REF!</definedName>
    <definedName name="BExH08Z6LQCGGSGSAILMHX4X7JMD" localSheetId="10" hidden="1">#REF!</definedName>
    <definedName name="BExH08Z6LQCGGSGSAILMHX4X7JMD" localSheetId="0" hidden="1">#REF!</definedName>
    <definedName name="BExH08Z6LQCGGSGSAILMHX4X7JMD" localSheetId="6" hidden="1">#REF!</definedName>
    <definedName name="BExH08Z6LQCGGSGSAILMHX4X7JMD" localSheetId="9" hidden="1">#REF!</definedName>
    <definedName name="BExH08Z6LQCGGSGSAILMHX4X7JMD" localSheetId="8" hidden="1">#REF!</definedName>
    <definedName name="BExH08Z6LQCGGSGSAILMHX4X7JMD" hidden="1">#REF!</definedName>
    <definedName name="BExH0KT9Z8HEVRRQRGQ8YHXRLIJA" localSheetId="7" hidden="1">#REF!</definedName>
    <definedName name="BExH0KT9Z8HEVRRQRGQ8YHXRLIJA" localSheetId="12" hidden="1">#REF!</definedName>
    <definedName name="BExH0KT9Z8HEVRRQRGQ8YHXRLIJA" localSheetId="10" hidden="1">#REF!</definedName>
    <definedName name="BExH0KT9Z8HEVRRQRGQ8YHXRLIJA" localSheetId="0" hidden="1">#REF!</definedName>
    <definedName name="BExH0KT9Z8HEVRRQRGQ8YHXRLIJA" localSheetId="6" hidden="1">#REF!</definedName>
    <definedName name="BExH0KT9Z8HEVRRQRGQ8YHXRLIJA" localSheetId="9" hidden="1">#REF!</definedName>
    <definedName name="BExH0KT9Z8HEVRRQRGQ8YHXRLIJA" localSheetId="8" hidden="1">#REF!</definedName>
    <definedName name="BExH0KT9Z8HEVRRQRGQ8YHXRLIJA" hidden="1">#REF!</definedName>
    <definedName name="BExH0M0FDN12YBOCKL3XL2Z7T7Y8" localSheetId="7" hidden="1">#REF!</definedName>
    <definedName name="BExH0M0FDN12YBOCKL3XL2Z7T7Y8" localSheetId="12" hidden="1">#REF!</definedName>
    <definedName name="BExH0M0FDN12YBOCKL3XL2Z7T7Y8" localSheetId="10" hidden="1">#REF!</definedName>
    <definedName name="BExH0M0FDN12YBOCKL3XL2Z7T7Y8" localSheetId="0" hidden="1">#REF!</definedName>
    <definedName name="BExH0M0FDN12YBOCKL3XL2Z7T7Y8" localSheetId="6" hidden="1">#REF!</definedName>
    <definedName name="BExH0M0FDN12YBOCKL3XL2Z7T7Y8" localSheetId="9" hidden="1">#REF!</definedName>
    <definedName name="BExH0M0FDN12YBOCKL3XL2Z7T7Y8" localSheetId="8" hidden="1">#REF!</definedName>
    <definedName name="BExH0M0FDN12YBOCKL3XL2Z7T7Y8" hidden="1">#REF!</definedName>
    <definedName name="BExH0O9G06YPZ5TN9RYT326I1CP2" localSheetId="7" hidden="1">#REF!</definedName>
    <definedName name="BExH0O9G06YPZ5TN9RYT326I1CP2" localSheetId="12" hidden="1">#REF!</definedName>
    <definedName name="BExH0O9G06YPZ5TN9RYT326I1CP2" localSheetId="10" hidden="1">#REF!</definedName>
    <definedName name="BExH0O9G06YPZ5TN9RYT326I1CP2" localSheetId="0" hidden="1">#REF!</definedName>
    <definedName name="BExH0O9G06YPZ5TN9RYT326I1CP2" localSheetId="6" hidden="1">#REF!</definedName>
    <definedName name="BExH0O9G06YPZ5TN9RYT326I1CP2" localSheetId="9" hidden="1">#REF!</definedName>
    <definedName name="BExH0O9G06YPZ5TN9RYT326I1CP2" localSheetId="8" hidden="1">#REF!</definedName>
    <definedName name="BExH0O9G06YPZ5TN9RYT326I1CP2" hidden="1">#REF!</definedName>
    <definedName name="BExH0PGM6RG0F3AAGULBIGOH91C2" localSheetId="7" hidden="1">#REF!</definedName>
    <definedName name="BExH0PGM6RG0F3AAGULBIGOH91C2" localSheetId="12" hidden="1">#REF!</definedName>
    <definedName name="BExH0PGM6RG0F3AAGULBIGOH91C2" localSheetId="10" hidden="1">#REF!</definedName>
    <definedName name="BExH0PGM6RG0F3AAGULBIGOH91C2" localSheetId="0" hidden="1">#REF!</definedName>
    <definedName name="BExH0PGM6RG0F3AAGULBIGOH91C2" localSheetId="6" hidden="1">#REF!</definedName>
    <definedName name="BExH0PGM6RG0F3AAGULBIGOH91C2" localSheetId="9" hidden="1">#REF!</definedName>
    <definedName name="BExH0PGM6RG0F3AAGULBIGOH91C2" localSheetId="8" hidden="1">#REF!</definedName>
    <definedName name="BExH0PGM6RG0F3AAGULBIGOH91C2" hidden="1">#REF!</definedName>
    <definedName name="BExH0QIB3F0YZLM5XYHBCU5F0OVR" localSheetId="7" hidden="1">#REF!</definedName>
    <definedName name="BExH0QIB3F0YZLM5XYHBCU5F0OVR" localSheetId="12" hidden="1">#REF!</definedName>
    <definedName name="BExH0QIB3F0YZLM5XYHBCU5F0OVR" localSheetId="10" hidden="1">#REF!</definedName>
    <definedName name="BExH0QIB3F0YZLM5XYHBCU5F0OVR" localSheetId="0" hidden="1">#REF!</definedName>
    <definedName name="BExH0QIB3F0YZLM5XYHBCU5F0OVR" localSheetId="6" hidden="1">#REF!</definedName>
    <definedName name="BExH0QIB3F0YZLM5XYHBCU5F0OVR" localSheetId="9" hidden="1">#REF!</definedName>
    <definedName name="BExH0QIB3F0YZLM5XYHBCU5F0OVR" localSheetId="8" hidden="1">#REF!</definedName>
    <definedName name="BExH0QIB3F0YZLM5XYHBCU5F0OVR" hidden="1">#REF!</definedName>
    <definedName name="BExH0RK5LJAAP7O67ZFB4RG6WPPL" localSheetId="7" hidden="1">#REF!</definedName>
    <definedName name="BExH0RK5LJAAP7O67ZFB4RG6WPPL" localSheetId="12" hidden="1">#REF!</definedName>
    <definedName name="BExH0RK5LJAAP7O67ZFB4RG6WPPL" localSheetId="10" hidden="1">#REF!</definedName>
    <definedName name="BExH0RK5LJAAP7O67ZFB4RG6WPPL" localSheetId="0" hidden="1">#REF!</definedName>
    <definedName name="BExH0RK5LJAAP7O67ZFB4RG6WPPL" localSheetId="6" hidden="1">#REF!</definedName>
    <definedName name="BExH0RK5LJAAP7O67ZFB4RG6WPPL" localSheetId="9" hidden="1">#REF!</definedName>
    <definedName name="BExH0RK5LJAAP7O67ZFB4RG6WPPL" localSheetId="8" hidden="1">#REF!</definedName>
    <definedName name="BExH0RK5LJAAP7O67ZFB4RG6WPPL" hidden="1">#REF!</definedName>
    <definedName name="BExH0WNJAKTJRCKMTX8O4KNMIIJM" localSheetId="7" hidden="1">#REF!</definedName>
    <definedName name="BExH0WNJAKTJRCKMTX8O4KNMIIJM" localSheetId="12" hidden="1">#REF!</definedName>
    <definedName name="BExH0WNJAKTJRCKMTX8O4KNMIIJM" localSheetId="10" hidden="1">#REF!</definedName>
    <definedName name="BExH0WNJAKTJRCKMTX8O4KNMIIJM" localSheetId="0" hidden="1">#REF!</definedName>
    <definedName name="BExH0WNJAKTJRCKMTX8O4KNMIIJM" localSheetId="6" hidden="1">#REF!</definedName>
    <definedName name="BExH0WNJAKTJRCKMTX8O4KNMIIJM" localSheetId="9" hidden="1">#REF!</definedName>
    <definedName name="BExH0WNJAKTJRCKMTX8O4KNMIIJM" localSheetId="8" hidden="1">#REF!</definedName>
    <definedName name="BExH0WNJAKTJRCKMTX8O4KNMIIJM" hidden="1">#REF!</definedName>
    <definedName name="BExH12Y4WX542WI3ZEM15AK4UM9J" localSheetId="7" hidden="1">#REF!</definedName>
    <definedName name="BExH12Y4WX542WI3ZEM15AK4UM9J" localSheetId="12" hidden="1">#REF!</definedName>
    <definedName name="BExH12Y4WX542WI3ZEM15AK4UM9J" localSheetId="10" hidden="1">#REF!</definedName>
    <definedName name="BExH12Y4WX542WI3ZEM15AK4UM9J" localSheetId="0" hidden="1">#REF!</definedName>
    <definedName name="BExH12Y4WX542WI3ZEM15AK4UM9J" localSheetId="6" hidden="1">#REF!</definedName>
    <definedName name="BExH12Y4WX542WI3ZEM15AK4UM9J" localSheetId="9" hidden="1">#REF!</definedName>
    <definedName name="BExH12Y4WX542WI3ZEM15AK4UM9J" localSheetId="8" hidden="1">#REF!</definedName>
    <definedName name="BExH12Y4WX542WI3ZEM15AK4UM9J" hidden="1">#REF!</definedName>
    <definedName name="BExH18CCU7B8JWO8AWGEQRLWZG6J" localSheetId="7" hidden="1">#REF!</definedName>
    <definedName name="BExH18CCU7B8JWO8AWGEQRLWZG6J" localSheetId="12" hidden="1">#REF!</definedName>
    <definedName name="BExH18CCU7B8JWO8AWGEQRLWZG6J" localSheetId="10" hidden="1">#REF!</definedName>
    <definedName name="BExH18CCU7B8JWO8AWGEQRLWZG6J" localSheetId="0" hidden="1">#REF!</definedName>
    <definedName name="BExH18CCU7B8JWO8AWGEQRLWZG6J" localSheetId="6" hidden="1">#REF!</definedName>
    <definedName name="BExH18CCU7B8JWO8AWGEQRLWZG6J" localSheetId="9" hidden="1">#REF!</definedName>
    <definedName name="BExH18CCU7B8JWO8AWGEQRLWZG6J" localSheetId="8" hidden="1">#REF!</definedName>
    <definedName name="BExH18CCU7B8JWO8AWGEQRLWZG6J" hidden="1">#REF!</definedName>
    <definedName name="BExH1BN2H92IQKKP5IREFSS9FBF2" localSheetId="7" hidden="1">#REF!</definedName>
    <definedName name="BExH1BN2H92IQKKP5IREFSS9FBF2" localSheetId="12" hidden="1">#REF!</definedName>
    <definedName name="BExH1BN2H92IQKKP5IREFSS9FBF2" localSheetId="10" hidden="1">#REF!</definedName>
    <definedName name="BExH1BN2H92IQKKP5IREFSS9FBF2" localSheetId="0" hidden="1">#REF!</definedName>
    <definedName name="BExH1BN2H92IQKKP5IREFSS9FBF2" localSheetId="6" hidden="1">#REF!</definedName>
    <definedName name="BExH1BN2H92IQKKP5IREFSS9FBF2" localSheetId="9" hidden="1">#REF!</definedName>
    <definedName name="BExH1BN2H92IQKKP5IREFSS9FBF2" localSheetId="8" hidden="1">#REF!</definedName>
    <definedName name="BExH1BN2H92IQKKP5IREFSS9FBF2" hidden="1">#REF!</definedName>
    <definedName name="BExH1FDTQXR9QQ31WDB7OPXU7MPT" localSheetId="7" hidden="1">#REF!</definedName>
    <definedName name="BExH1FDTQXR9QQ31WDB7OPXU7MPT" localSheetId="12" hidden="1">#REF!</definedName>
    <definedName name="BExH1FDTQXR9QQ31WDB7OPXU7MPT" localSheetId="10" hidden="1">#REF!</definedName>
    <definedName name="BExH1FDTQXR9QQ31WDB7OPXU7MPT" localSheetId="0" hidden="1">#REF!</definedName>
    <definedName name="BExH1FDTQXR9QQ31WDB7OPXU7MPT" localSheetId="6" hidden="1">#REF!</definedName>
    <definedName name="BExH1FDTQXR9QQ31WDB7OPXU7MPT" localSheetId="9" hidden="1">#REF!</definedName>
    <definedName name="BExH1FDTQXR9QQ31WDB7OPXU7MPT" localSheetId="8" hidden="1">#REF!</definedName>
    <definedName name="BExH1FDTQXR9QQ31WDB7OPXU7MPT" hidden="1">#REF!</definedName>
    <definedName name="BExH1FOMEUIJNIDJAUY0ZQFBJSY9" localSheetId="7" hidden="1">#REF!</definedName>
    <definedName name="BExH1FOMEUIJNIDJAUY0ZQFBJSY9" localSheetId="12" hidden="1">#REF!</definedName>
    <definedName name="BExH1FOMEUIJNIDJAUY0ZQFBJSY9" localSheetId="10" hidden="1">#REF!</definedName>
    <definedName name="BExH1FOMEUIJNIDJAUY0ZQFBJSY9" localSheetId="0" hidden="1">#REF!</definedName>
    <definedName name="BExH1FOMEUIJNIDJAUY0ZQFBJSY9" localSheetId="6" hidden="1">#REF!</definedName>
    <definedName name="BExH1FOMEUIJNIDJAUY0ZQFBJSY9" localSheetId="9" hidden="1">#REF!</definedName>
    <definedName name="BExH1FOMEUIJNIDJAUY0ZQFBJSY9" localSheetId="8" hidden="1">#REF!</definedName>
    <definedName name="BExH1FOMEUIJNIDJAUY0ZQFBJSY9" hidden="1">#REF!</definedName>
    <definedName name="BExH1GA6TT290OTIZ8C3N610CYZ1" localSheetId="7" hidden="1">#REF!</definedName>
    <definedName name="BExH1GA6TT290OTIZ8C3N610CYZ1" localSheetId="12" hidden="1">#REF!</definedName>
    <definedName name="BExH1GA6TT290OTIZ8C3N610CYZ1" localSheetId="10" hidden="1">#REF!</definedName>
    <definedName name="BExH1GA6TT290OTIZ8C3N610CYZ1" localSheetId="0" hidden="1">#REF!</definedName>
    <definedName name="BExH1GA6TT290OTIZ8C3N610CYZ1" localSheetId="6" hidden="1">#REF!</definedName>
    <definedName name="BExH1GA6TT290OTIZ8C3N610CYZ1" localSheetId="9" hidden="1">#REF!</definedName>
    <definedName name="BExH1GA6TT290OTIZ8C3N610CYZ1" localSheetId="8" hidden="1">#REF!</definedName>
    <definedName name="BExH1GA6TT290OTIZ8C3N610CYZ1" hidden="1">#REF!</definedName>
    <definedName name="BExH1I8E3HJSZLFRZZ1ZKX7TBJEP" localSheetId="7" hidden="1">#REF!</definedName>
    <definedName name="BExH1I8E3HJSZLFRZZ1ZKX7TBJEP" localSheetId="12" hidden="1">#REF!</definedName>
    <definedName name="BExH1I8E3HJSZLFRZZ1ZKX7TBJEP" localSheetId="10" hidden="1">#REF!</definedName>
    <definedName name="BExH1I8E3HJSZLFRZZ1ZKX7TBJEP" localSheetId="0" hidden="1">#REF!</definedName>
    <definedName name="BExH1I8E3HJSZLFRZZ1ZKX7TBJEP" localSheetId="6" hidden="1">#REF!</definedName>
    <definedName name="BExH1I8E3HJSZLFRZZ1ZKX7TBJEP" localSheetId="9" hidden="1">#REF!</definedName>
    <definedName name="BExH1I8E3HJSZLFRZZ1ZKX7TBJEP" localSheetId="8" hidden="1">#REF!</definedName>
    <definedName name="BExH1I8E3HJSZLFRZZ1ZKX7TBJEP" hidden="1">#REF!</definedName>
    <definedName name="BExH1JFFHEBFX9BWJMNIA3N66R3Z" localSheetId="7" hidden="1">#REF!</definedName>
    <definedName name="BExH1JFFHEBFX9BWJMNIA3N66R3Z" localSheetId="12" hidden="1">#REF!</definedName>
    <definedName name="BExH1JFFHEBFX9BWJMNIA3N66R3Z" localSheetId="10" hidden="1">#REF!</definedName>
    <definedName name="BExH1JFFHEBFX9BWJMNIA3N66R3Z" localSheetId="0" hidden="1">#REF!</definedName>
    <definedName name="BExH1JFFHEBFX9BWJMNIA3N66R3Z" localSheetId="6" hidden="1">#REF!</definedName>
    <definedName name="BExH1JFFHEBFX9BWJMNIA3N66R3Z" localSheetId="9" hidden="1">#REF!</definedName>
    <definedName name="BExH1JFFHEBFX9BWJMNIA3N66R3Z" localSheetId="8" hidden="1">#REF!</definedName>
    <definedName name="BExH1JFFHEBFX9BWJMNIA3N66R3Z" hidden="1">#REF!</definedName>
    <definedName name="BExH1XYRKX51T571O1SRBP9J1D98" localSheetId="7" hidden="1">#REF!</definedName>
    <definedName name="BExH1XYRKX51T571O1SRBP9J1D98" localSheetId="12" hidden="1">#REF!</definedName>
    <definedName name="BExH1XYRKX51T571O1SRBP9J1D98" localSheetId="10" hidden="1">#REF!</definedName>
    <definedName name="BExH1XYRKX51T571O1SRBP9J1D98" localSheetId="0" hidden="1">#REF!</definedName>
    <definedName name="BExH1XYRKX51T571O1SRBP9J1D98" localSheetId="6" hidden="1">#REF!</definedName>
    <definedName name="BExH1XYRKX51T571O1SRBP9J1D98" localSheetId="9" hidden="1">#REF!</definedName>
    <definedName name="BExH1XYRKX51T571O1SRBP9J1D98" localSheetId="8" hidden="1">#REF!</definedName>
    <definedName name="BExH1XYRKX51T571O1SRBP9J1D98" hidden="1">#REF!</definedName>
    <definedName name="BExH1Z0GIUSVTF2H1G1I3PDGBNK2" localSheetId="7" hidden="1">#REF!</definedName>
    <definedName name="BExH1Z0GIUSVTF2H1G1I3PDGBNK2" localSheetId="12" hidden="1">#REF!</definedName>
    <definedName name="BExH1Z0GIUSVTF2H1G1I3PDGBNK2" localSheetId="10" hidden="1">#REF!</definedName>
    <definedName name="BExH1Z0GIUSVTF2H1G1I3PDGBNK2" localSheetId="0" hidden="1">#REF!</definedName>
    <definedName name="BExH1Z0GIUSVTF2H1G1I3PDGBNK2" localSheetId="6" hidden="1">#REF!</definedName>
    <definedName name="BExH1Z0GIUSVTF2H1G1I3PDGBNK2" localSheetId="9" hidden="1">#REF!</definedName>
    <definedName name="BExH1Z0GIUSVTF2H1G1I3PDGBNK2" localSheetId="8" hidden="1">#REF!</definedName>
    <definedName name="BExH1Z0GIUSVTF2H1G1I3PDGBNK2" hidden="1">#REF!</definedName>
    <definedName name="BExH225UTM6S9FW4MUDZS7F1PQSH" localSheetId="7" hidden="1">#REF!</definedName>
    <definedName name="BExH225UTM6S9FW4MUDZS7F1PQSH" localSheetId="12" hidden="1">#REF!</definedName>
    <definedName name="BExH225UTM6S9FW4MUDZS7F1PQSH" localSheetId="10" hidden="1">#REF!</definedName>
    <definedName name="BExH225UTM6S9FW4MUDZS7F1PQSH" localSheetId="0" hidden="1">#REF!</definedName>
    <definedName name="BExH225UTM6S9FW4MUDZS7F1PQSH" localSheetId="6" hidden="1">#REF!</definedName>
    <definedName name="BExH225UTM6S9FW4MUDZS7F1PQSH" localSheetId="9" hidden="1">#REF!</definedName>
    <definedName name="BExH225UTM6S9FW4MUDZS7F1PQSH" localSheetId="8" hidden="1">#REF!</definedName>
    <definedName name="BExH225UTM6S9FW4MUDZS7F1PQSH" hidden="1">#REF!</definedName>
    <definedName name="BExH23271RF7AYZ542KHQTH68GQ7" localSheetId="7" hidden="1">#REF!</definedName>
    <definedName name="BExH23271RF7AYZ542KHQTH68GQ7" localSheetId="12" hidden="1">#REF!</definedName>
    <definedName name="BExH23271RF7AYZ542KHQTH68GQ7" localSheetId="10" hidden="1">#REF!</definedName>
    <definedName name="BExH23271RF7AYZ542KHQTH68GQ7" localSheetId="0" hidden="1">#REF!</definedName>
    <definedName name="BExH23271RF7AYZ542KHQTH68GQ7" localSheetId="6" hidden="1">#REF!</definedName>
    <definedName name="BExH23271RF7AYZ542KHQTH68GQ7" localSheetId="9" hidden="1">#REF!</definedName>
    <definedName name="BExH23271RF7AYZ542KHQTH68GQ7" localSheetId="8" hidden="1">#REF!</definedName>
    <definedName name="BExH23271RF7AYZ542KHQTH68GQ7" hidden="1">#REF!</definedName>
    <definedName name="BExH2DP58R7D1BGUFBM2FHESVRF0" localSheetId="7" hidden="1">#REF!</definedName>
    <definedName name="BExH2DP58R7D1BGUFBM2FHESVRF0" localSheetId="12" hidden="1">#REF!</definedName>
    <definedName name="BExH2DP58R7D1BGUFBM2FHESVRF0" localSheetId="10" hidden="1">#REF!</definedName>
    <definedName name="BExH2DP58R7D1BGUFBM2FHESVRF0" localSheetId="0" hidden="1">#REF!</definedName>
    <definedName name="BExH2DP58R7D1BGUFBM2FHESVRF0" localSheetId="6" hidden="1">#REF!</definedName>
    <definedName name="BExH2DP58R7D1BGUFBM2FHESVRF0" localSheetId="9" hidden="1">#REF!</definedName>
    <definedName name="BExH2DP58R7D1BGUFBM2FHESVRF0" localSheetId="8" hidden="1">#REF!</definedName>
    <definedName name="BExH2DP58R7D1BGUFBM2FHESVRF0" hidden="1">#REF!</definedName>
    <definedName name="BExH2GJQR4JALNB314RY0LDI49VH" localSheetId="7" hidden="1">#REF!</definedName>
    <definedName name="BExH2GJQR4JALNB314RY0LDI49VH" localSheetId="12" hidden="1">#REF!</definedName>
    <definedName name="BExH2GJQR4JALNB314RY0LDI49VH" localSheetId="10" hidden="1">#REF!</definedName>
    <definedName name="BExH2GJQR4JALNB314RY0LDI49VH" localSheetId="0" hidden="1">#REF!</definedName>
    <definedName name="BExH2GJQR4JALNB314RY0LDI49VH" localSheetId="6" hidden="1">#REF!</definedName>
    <definedName name="BExH2GJQR4JALNB314RY0LDI49VH" localSheetId="9" hidden="1">#REF!</definedName>
    <definedName name="BExH2GJQR4JALNB314RY0LDI49VH" localSheetId="8" hidden="1">#REF!</definedName>
    <definedName name="BExH2GJQR4JALNB314RY0LDI49VH" hidden="1">#REF!</definedName>
    <definedName name="BExH2JZR49T7644JFVE7B3N7RZM9" localSheetId="7" hidden="1">#REF!</definedName>
    <definedName name="BExH2JZR49T7644JFVE7B3N7RZM9" localSheetId="12" hidden="1">#REF!</definedName>
    <definedName name="BExH2JZR49T7644JFVE7B3N7RZM9" localSheetId="10" hidden="1">#REF!</definedName>
    <definedName name="BExH2JZR49T7644JFVE7B3N7RZM9" localSheetId="0" hidden="1">#REF!</definedName>
    <definedName name="BExH2JZR49T7644JFVE7B3N7RZM9" localSheetId="6" hidden="1">#REF!</definedName>
    <definedName name="BExH2JZR49T7644JFVE7B3N7RZM9" localSheetId="9" hidden="1">#REF!</definedName>
    <definedName name="BExH2JZR49T7644JFVE7B3N7RZM9" localSheetId="8" hidden="1">#REF!</definedName>
    <definedName name="BExH2JZR49T7644JFVE7B3N7RZM9" hidden="1">#REF!</definedName>
    <definedName name="BExH2QVWL3AXHSB9EK2GQRD0DBRH" localSheetId="7" hidden="1">#REF!</definedName>
    <definedName name="BExH2QVWL3AXHSB9EK2GQRD0DBRH" localSheetId="12" hidden="1">#REF!</definedName>
    <definedName name="BExH2QVWL3AXHSB9EK2GQRD0DBRH" localSheetId="10" hidden="1">#REF!</definedName>
    <definedName name="BExH2QVWL3AXHSB9EK2GQRD0DBRH" localSheetId="0" hidden="1">#REF!</definedName>
    <definedName name="BExH2QVWL3AXHSB9EK2GQRD0DBRH" localSheetId="6" hidden="1">#REF!</definedName>
    <definedName name="BExH2QVWL3AXHSB9EK2GQRD0DBRH" localSheetId="9" hidden="1">#REF!</definedName>
    <definedName name="BExH2QVWL3AXHSB9EK2GQRD0DBRH" localSheetId="8" hidden="1">#REF!</definedName>
    <definedName name="BExH2QVWL3AXHSB9EK2GQRD0DBRH" hidden="1">#REF!</definedName>
    <definedName name="BExH2WKXV8X5S2GSBBTWGI0NLNAH" localSheetId="7" hidden="1">#REF!</definedName>
    <definedName name="BExH2WKXV8X5S2GSBBTWGI0NLNAH" localSheetId="12" hidden="1">#REF!</definedName>
    <definedName name="BExH2WKXV8X5S2GSBBTWGI0NLNAH" localSheetId="10" hidden="1">#REF!</definedName>
    <definedName name="BExH2WKXV8X5S2GSBBTWGI0NLNAH" localSheetId="0" hidden="1">#REF!</definedName>
    <definedName name="BExH2WKXV8X5S2GSBBTWGI0NLNAH" localSheetId="6" hidden="1">#REF!</definedName>
    <definedName name="BExH2WKXV8X5S2GSBBTWGI0NLNAH" localSheetId="9" hidden="1">#REF!</definedName>
    <definedName name="BExH2WKXV8X5S2GSBBTWGI0NLNAH" localSheetId="8" hidden="1">#REF!</definedName>
    <definedName name="BExH2WKXV8X5S2GSBBTWGI0NLNAH" hidden="1">#REF!</definedName>
    <definedName name="BExH2XS1UFYFGU0S0EBXX90W2WE8" localSheetId="7" hidden="1">#REF!</definedName>
    <definedName name="BExH2XS1UFYFGU0S0EBXX90W2WE8" localSheetId="12" hidden="1">#REF!</definedName>
    <definedName name="BExH2XS1UFYFGU0S0EBXX90W2WE8" localSheetId="10" hidden="1">#REF!</definedName>
    <definedName name="BExH2XS1UFYFGU0S0EBXX90W2WE8" localSheetId="0" hidden="1">#REF!</definedName>
    <definedName name="BExH2XS1UFYFGU0S0EBXX90W2WE8" localSheetId="6" hidden="1">#REF!</definedName>
    <definedName name="BExH2XS1UFYFGU0S0EBXX90W2WE8" localSheetId="9" hidden="1">#REF!</definedName>
    <definedName name="BExH2XS1UFYFGU0S0EBXX90W2WE8" localSheetId="8" hidden="1">#REF!</definedName>
    <definedName name="BExH2XS1UFYFGU0S0EBXX90W2WE8" hidden="1">#REF!</definedName>
    <definedName name="BExH2XS1X04DMUN544K5RU4XPDCI" localSheetId="7" hidden="1">#REF!</definedName>
    <definedName name="BExH2XS1X04DMUN544K5RU4XPDCI" localSheetId="12" hidden="1">#REF!</definedName>
    <definedName name="BExH2XS1X04DMUN544K5RU4XPDCI" localSheetId="10" hidden="1">#REF!</definedName>
    <definedName name="BExH2XS1X04DMUN544K5RU4XPDCI" localSheetId="0" hidden="1">#REF!</definedName>
    <definedName name="BExH2XS1X04DMUN544K5RU4XPDCI" localSheetId="6" hidden="1">#REF!</definedName>
    <definedName name="BExH2XS1X04DMUN544K5RU4XPDCI" localSheetId="9" hidden="1">#REF!</definedName>
    <definedName name="BExH2XS1X04DMUN544K5RU4XPDCI" localSheetId="8" hidden="1">#REF!</definedName>
    <definedName name="BExH2XS1X04DMUN544K5RU4XPDCI" hidden="1">#REF!</definedName>
    <definedName name="BExH2XS2TND9SB0GC295R4FP6K5Y" localSheetId="7" hidden="1">#REF!</definedName>
    <definedName name="BExH2XS2TND9SB0GC295R4FP6K5Y" localSheetId="12" hidden="1">#REF!</definedName>
    <definedName name="BExH2XS2TND9SB0GC295R4FP6K5Y" localSheetId="10" hidden="1">#REF!</definedName>
    <definedName name="BExH2XS2TND9SB0GC295R4FP6K5Y" localSheetId="0" hidden="1">#REF!</definedName>
    <definedName name="BExH2XS2TND9SB0GC295R4FP6K5Y" localSheetId="6" hidden="1">#REF!</definedName>
    <definedName name="BExH2XS2TND9SB0GC295R4FP6K5Y" localSheetId="9" hidden="1">#REF!</definedName>
    <definedName name="BExH2XS2TND9SB0GC295R4FP6K5Y" localSheetId="8" hidden="1">#REF!</definedName>
    <definedName name="BExH2XS2TND9SB0GC295R4FP6K5Y" hidden="1">#REF!</definedName>
    <definedName name="BExH2ZA0SZ4SSITL50NA8LZ3OEX6" localSheetId="7" hidden="1">#REF!</definedName>
    <definedName name="BExH2ZA0SZ4SSITL50NA8LZ3OEX6" localSheetId="12" hidden="1">#REF!</definedName>
    <definedName name="BExH2ZA0SZ4SSITL50NA8LZ3OEX6" localSheetId="10" hidden="1">#REF!</definedName>
    <definedName name="BExH2ZA0SZ4SSITL50NA8LZ3OEX6" localSheetId="0" hidden="1">#REF!</definedName>
    <definedName name="BExH2ZA0SZ4SSITL50NA8LZ3OEX6" localSheetId="6" hidden="1">#REF!</definedName>
    <definedName name="BExH2ZA0SZ4SSITL50NA8LZ3OEX6" localSheetId="9" hidden="1">#REF!</definedName>
    <definedName name="BExH2ZA0SZ4SSITL50NA8LZ3OEX6" localSheetId="8" hidden="1">#REF!</definedName>
    <definedName name="BExH2ZA0SZ4SSITL50NA8LZ3OEX6" hidden="1">#REF!</definedName>
    <definedName name="BExH31Z3JNVJPESWKXHILGXZHP2M" localSheetId="7" hidden="1">#REF!</definedName>
    <definedName name="BExH31Z3JNVJPESWKXHILGXZHP2M" localSheetId="12" hidden="1">#REF!</definedName>
    <definedName name="BExH31Z3JNVJPESWKXHILGXZHP2M" localSheetId="10" hidden="1">#REF!</definedName>
    <definedName name="BExH31Z3JNVJPESWKXHILGXZHP2M" localSheetId="0" hidden="1">#REF!</definedName>
    <definedName name="BExH31Z3JNVJPESWKXHILGXZHP2M" localSheetId="6" hidden="1">#REF!</definedName>
    <definedName name="BExH31Z3JNVJPESWKXHILGXZHP2M" localSheetId="9" hidden="1">#REF!</definedName>
    <definedName name="BExH31Z3JNVJPESWKXHILGXZHP2M" localSheetId="8" hidden="1">#REF!</definedName>
    <definedName name="BExH31Z3JNVJPESWKXHILGXZHP2M" hidden="1">#REF!</definedName>
    <definedName name="BExH3E9HZ3QJCDZW7WI7YACFQCHE" localSheetId="7" hidden="1">#REF!</definedName>
    <definedName name="BExH3E9HZ3QJCDZW7WI7YACFQCHE" localSheetId="12" hidden="1">#REF!</definedName>
    <definedName name="BExH3E9HZ3QJCDZW7WI7YACFQCHE" localSheetId="10" hidden="1">#REF!</definedName>
    <definedName name="BExH3E9HZ3QJCDZW7WI7YACFQCHE" localSheetId="0" hidden="1">#REF!</definedName>
    <definedName name="BExH3E9HZ3QJCDZW7WI7YACFQCHE" localSheetId="6" hidden="1">#REF!</definedName>
    <definedName name="BExH3E9HZ3QJCDZW7WI7YACFQCHE" localSheetId="9" hidden="1">#REF!</definedName>
    <definedName name="BExH3E9HZ3QJCDZW7WI7YACFQCHE" localSheetId="8" hidden="1">#REF!</definedName>
    <definedName name="BExH3E9HZ3QJCDZW7WI7YACFQCHE" hidden="1">#REF!</definedName>
    <definedName name="BExH3IRB6764RQ5HBYRLH6XCT29X" localSheetId="7" hidden="1">#REF!</definedName>
    <definedName name="BExH3IRB6764RQ5HBYRLH6XCT29X" localSheetId="12" hidden="1">#REF!</definedName>
    <definedName name="BExH3IRB6764RQ5HBYRLH6XCT29X" localSheetId="10" hidden="1">#REF!</definedName>
    <definedName name="BExH3IRB6764RQ5HBYRLH6XCT29X" localSheetId="0" hidden="1">#REF!</definedName>
    <definedName name="BExH3IRB6764RQ5HBYRLH6XCT29X" localSheetId="6" hidden="1">#REF!</definedName>
    <definedName name="BExH3IRB6764RQ5HBYRLH6XCT29X" localSheetId="9" hidden="1">#REF!</definedName>
    <definedName name="BExH3IRB6764RQ5HBYRLH6XCT29X" localSheetId="8" hidden="1">#REF!</definedName>
    <definedName name="BExH3IRB6764RQ5HBYRLH6XCT29X" hidden="1">#REF!</definedName>
    <definedName name="BExIG2U8V6RSB47SXLCQG3Q68YRO" localSheetId="7" hidden="1">#REF!</definedName>
    <definedName name="BExIG2U8V6RSB47SXLCQG3Q68YRO" localSheetId="12" hidden="1">#REF!</definedName>
    <definedName name="BExIG2U8V6RSB47SXLCQG3Q68YRO" localSheetId="10" hidden="1">#REF!</definedName>
    <definedName name="BExIG2U8V6RSB47SXLCQG3Q68YRO" localSheetId="0" hidden="1">#REF!</definedName>
    <definedName name="BExIG2U8V6RSB47SXLCQG3Q68YRO" localSheetId="6" hidden="1">#REF!</definedName>
    <definedName name="BExIG2U8V6RSB47SXLCQG3Q68YRO" localSheetId="9" hidden="1">#REF!</definedName>
    <definedName name="BExIG2U8V6RSB47SXLCQG3Q68YRO" localSheetId="8" hidden="1">#REF!</definedName>
    <definedName name="BExIG2U8V6RSB47SXLCQG3Q68YRO" hidden="1">#REF!</definedName>
    <definedName name="BExIGJBO8R13LV7CZ7C1YCP974NN" localSheetId="7" hidden="1">#REF!</definedName>
    <definedName name="BExIGJBO8R13LV7CZ7C1YCP974NN" localSheetId="12" hidden="1">#REF!</definedName>
    <definedName name="BExIGJBO8R13LV7CZ7C1YCP974NN" localSheetId="10" hidden="1">#REF!</definedName>
    <definedName name="BExIGJBO8R13LV7CZ7C1YCP974NN" localSheetId="0" hidden="1">#REF!</definedName>
    <definedName name="BExIGJBO8R13LV7CZ7C1YCP974NN" localSheetId="6" hidden="1">#REF!</definedName>
    <definedName name="BExIGJBO8R13LV7CZ7C1YCP974NN" localSheetId="9" hidden="1">#REF!</definedName>
    <definedName name="BExIGJBO8R13LV7CZ7C1YCP974NN" localSheetId="8" hidden="1">#REF!</definedName>
    <definedName name="BExIGJBO8R13LV7CZ7C1YCP974NN" hidden="1">#REF!</definedName>
    <definedName name="BExIGWT86FPOEYTI8GXCGU5Y3KGK" localSheetId="7" hidden="1">#REF!</definedName>
    <definedName name="BExIGWT86FPOEYTI8GXCGU5Y3KGK" localSheetId="12" hidden="1">#REF!</definedName>
    <definedName name="BExIGWT86FPOEYTI8GXCGU5Y3KGK" localSheetId="10" hidden="1">#REF!</definedName>
    <definedName name="BExIGWT86FPOEYTI8GXCGU5Y3KGK" localSheetId="0" hidden="1">#REF!</definedName>
    <definedName name="BExIGWT86FPOEYTI8GXCGU5Y3KGK" localSheetId="6" hidden="1">#REF!</definedName>
    <definedName name="BExIGWT86FPOEYTI8GXCGU5Y3KGK" localSheetId="9" hidden="1">#REF!</definedName>
    <definedName name="BExIGWT86FPOEYTI8GXCGU5Y3KGK" localSheetId="8" hidden="1">#REF!</definedName>
    <definedName name="BExIGWT86FPOEYTI8GXCGU5Y3KGK" hidden="1">#REF!</definedName>
    <definedName name="BExIHBHXA7E7VUTBVHXXXCH3A5CL" localSheetId="7" hidden="1">#REF!</definedName>
    <definedName name="BExIHBHXA7E7VUTBVHXXXCH3A5CL" localSheetId="12" hidden="1">#REF!</definedName>
    <definedName name="BExIHBHXA7E7VUTBVHXXXCH3A5CL" localSheetId="10" hidden="1">#REF!</definedName>
    <definedName name="BExIHBHXA7E7VUTBVHXXXCH3A5CL" localSheetId="0" hidden="1">#REF!</definedName>
    <definedName name="BExIHBHXA7E7VUTBVHXXXCH3A5CL" localSheetId="6" hidden="1">#REF!</definedName>
    <definedName name="BExIHBHXA7E7VUTBVHXXXCH3A5CL" localSheetId="9" hidden="1">#REF!</definedName>
    <definedName name="BExIHBHXA7E7VUTBVHXXXCH3A5CL" localSheetId="8" hidden="1">#REF!</definedName>
    <definedName name="BExIHBHXA7E7VUTBVHXXXCH3A5CL" hidden="1">#REF!</definedName>
    <definedName name="BExIHBSOGRSH1GKS6GKBRAJ7GXFQ" localSheetId="7" hidden="1">#REF!</definedName>
    <definedName name="BExIHBSOGRSH1GKS6GKBRAJ7GXFQ" localSheetId="12" hidden="1">#REF!</definedName>
    <definedName name="BExIHBSOGRSH1GKS6GKBRAJ7GXFQ" localSheetId="10" hidden="1">#REF!</definedName>
    <definedName name="BExIHBSOGRSH1GKS6GKBRAJ7GXFQ" localSheetId="0" hidden="1">#REF!</definedName>
    <definedName name="BExIHBSOGRSH1GKS6GKBRAJ7GXFQ" localSheetId="6" hidden="1">#REF!</definedName>
    <definedName name="BExIHBSOGRSH1GKS6GKBRAJ7GXFQ" localSheetId="9" hidden="1">#REF!</definedName>
    <definedName name="BExIHBSOGRSH1GKS6GKBRAJ7GXFQ" localSheetId="8" hidden="1">#REF!</definedName>
    <definedName name="BExIHBSOGRSH1GKS6GKBRAJ7GXFQ" hidden="1">#REF!</definedName>
    <definedName name="BExIHDFY73YM0AHAR2Z5OJTFKSL2" localSheetId="7" hidden="1">#REF!</definedName>
    <definedName name="BExIHDFY73YM0AHAR2Z5OJTFKSL2" localSheetId="12" hidden="1">#REF!</definedName>
    <definedName name="BExIHDFY73YM0AHAR2Z5OJTFKSL2" localSheetId="10" hidden="1">#REF!</definedName>
    <definedName name="BExIHDFY73YM0AHAR2Z5OJTFKSL2" localSheetId="0" hidden="1">#REF!</definedName>
    <definedName name="BExIHDFY73YM0AHAR2Z5OJTFKSL2" localSheetId="6" hidden="1">#REF!</definedName>
    <definedName name="BExIHDFY73YM0AHAR2Z5OJTFKSL2" localSheetId="9" hidden="1">#REF!</definedName>
    <definedName name="BExIHDFY73YM0AHAR2Z5OJTFKSL2" localSheetId="8" hidden="1">#REF!</definedName>
    <definedName name="BExIHDFY73YM0AHAR2Z5OJTFKSL2" hidden="1">#REF!</definedName>
    <definedName name="BExIHPQCQTGEW8QOJVIQ4VX0P6DX" localSheetId="7" hidden="1">#REF!</definedName>
    <definedName name="BExIHPQCQTGEW8QOJVIQ4VX0P6DX" localSheetId="12" hidden="1">#REF!</definedName>
    <definedName name="BExIHPQCQTGEW8QOJVIQ4VX0P6DX" localSheetId="10" hidden="1">#REF!</definedName>
    <definedName name="BExIHPQCQTGEW8QOJVIQ4VX0P6DX" localSheetId="0" hidden="1">#REF!</definedName>
    <definedName name="BExIHPQCQTGEW8QOJVIQ4VX0P6DX" localSheetId="6" hidden="1">#REF!</definedName>
    <definedName name="BExIHPQCQTGEW8QOJVIQ4VX0P6DX" localSheetId="9" hidden="1">#REF!</definedName>
    <definedName name="BExIHPQCQTGEW8QOJVIQ4VX0P6DX" localSheetId="8" hidden="1">#REF!</definedName>
    <definedName name="BExIHPQCQTGEW8QOJVIQ4VX0P6DX" hidden="1">#REF!</definedName>
    <definedName name="BExII1KN91Q7DLW0UB7W2TJ5ACT9" localSheetId="7" hidden="1">#REF!</definedName>
    <definedName name="BExII1KN91Q7DLW0UB7W2TJ5ACT9" localSheetId="12" hidden="1">#REF!</definedName>
    <definedName name="BExII1KN91Q7DLW0UB7W2TJ5ACT9" localSheetId="10" hidden="1">#REF!</definedName>
    <definedName name="BExII1KN91Q7DLW0UB7W2TJ5ACT9" localSheetId="0" hidden="1">#REF!</definedName>
    <definedName name="BExII1KN91Q7DLW0UB7W2TJ5ACT9" localSheetId="6" hidden="1">#REF!</definedName>
    <definedName name="BExII1KN91Q7DLW0UB7W2TJ5ACT9" localSheetId="9" hidden="1">#REF!</definedName>
    <definedName name="BExII1KN91Q7DLW0UB7W2TJ5ACT9" localSheetId="8" hidden="1">#REF!</definedName>
    <definedName name="BExII1KN91Q7DLW0UB7W2TJ5ACT9" hidden="1">#REF!</definedName>
    <definedName name="BExII50LI8I0CDOOZEMIVHVA2V95" localSheetId="7" hidden="1">#REF!</definedName>
    <definedName name="BExII50LI8I0CDOOZEMIVHVA2V95" localSheetId="12" hidden="1">#REF!</definedName>
    <definedName name="BExII50LI8I0CDOOZEMIVHVA2V95" localSheetId="10" hidden="1">#REF!</definedName>
    <definedName name="BExII50LI8I0CDOOZEMIVHVA2V95" localSheetId="0" hidden="1">#REF!</definedName>
    <definedName name="BExII50LI8I0CDOOZEMIVHVA2V95" localSheetId="6" hidden="1">#REF!</definedName>
    <definedName name="BExII50LI8I0CDOOZEMIVHVA2V95" localSheetId="9" hidden="1">#REF!</definedName>
    <definedName name="BExII50LI8I0CDOOZEMIVHVA2V95" localSheetId="8" hidden="1">#REF!</definedName>
    <definedName name="BExII50LI8I0CDOOZEMIVHVA2V95" hidden="1">#REF!</definedName>
    <definedName name="BExIINQWABWRGYDT02DOJQ5L7BQF" localSheetId="7" hidden="1">#REF!</definedName>
    <definedName name="BExIINQWABWRGYDT02DOJQ5L7BQF" localSheetId="12" hidden="1">#REF!</definedName>
    <definedName name="BExIINQWABWRGYDT02DOJQ5L7BQF" localSheetId="10" hidden="1">#REF!</definedName>
    <definedName name="BExIINQWABWRGYDT02DOJQ5L7BQF" localSheetId="0" hidden="1">#REF!</definedName>
    <definedName name="BExIINQWABWRGYDT02DOJQ5L7BQF" localSheetId="6" hidden="1">#REF!</definedName>
    <definedName name="BExIINQWABWRGYDT02DOJQ5L7BQF" localSheetId="9" hidden="1">#REF!</definedName>
    <definedName name="BExIINQWABWRGYDT02DOJQ5L7BQF" localSheetId="8" hidden="1">#REF!</definedName>
    <definedName name="BExIINQWABWRGYDT02DOJQ5L7BQF" hidden="1">#REF!</definedName>
    <definedName name="BExIIXMY38TQD12CVV4S57L3I809" localSheetId="7" hidden="1">#REF!</definedName>
    <definedName name="BExIIXMY38TQD12CVV4S57L3I809" localSheetId="12" hidden="1">#REF!</definedName>
    <definedName name="BExIIXMY38TQD12CVV4S57L3I809" localSheetId="10" hidden="1">#REF!</definedName>
    <definedName name="BExIIXMY38TQD12CVV4S57L3I809" localSheetId="0" hidden="1">#REF!</definedName>
    <definedName name="BExIIXMY38TQD12CVV4S57L3I809" localSheetId="6" hidden="1">#REF!</definedName>
    <definedName name="BExIIXMY38TQD12CVV4S57L3I809" localSheetId="9" hidden="1">#REF!</definedName>
    <definedName name="BExIIXMY38TQD12CVV4S57L3I809" localSheetId="8" hidden="1">#REF!</definedName>
    <definedName name="BExIIXMY38TQD12CVV4S57L3I809" hidden="1">#REF!</definedName>
    <definedName name="BExIIY37NEVU2LGS1JE4VR9AN6W4" localSheetId="7" hidden="1">#REF!</definedName>
    <definedName name="BExIIY37NEVU2LGS1JE4VR9AN6W4" localSheetId="12" hidden="1">#REF!</definedName>
    <definedName name="BExIIY37NEVU2LGS1JE4VR9AN6W4" localSheetId="10" hidden="1">#REF!</definedName>
    <definedName name="BExIIY37NEVU2LGS1JE4VR9AN6W4" localSheetId="0" hidden="1">#REF!</definedName>
    <definedName name="BExIIY37NEVU2LGS1JE4VR9AN6W4" localSheetId="6" hidden="1">#REF!</definedName>
    <definedName name="BExIIY37NEVU2LGS1JE4VR9AN6W4" localSheetId="9" hidden="1">#REF!</definedName>
    <definedName name="BExIIY37NEVU2LGS1JE4VR9AN6W4" localSheetId="8" hidden="1">#REF!</definedName>
    <definedName name="BExIIY37NEVU2LGS1JE4VR9AN6W4" hidden="1">#REF!</definedName>
    <definedName name="BExIIYJAGXR8TPZ1KCYM7EGJ79UW" localSheetId="7" hidden="1">#REF!</definedName>
    <definedName name="BExIIYJAGXR8TPZ1KCYM7EGJ79UW" localSheetId="12" hidden="1">#REF!</definedName>
    <definedName name="BExIIYJAGXR8TPZ1KCYM7EGJ79UW" localSheetId="10" hidden="1">#REF!</definedName>
    <definedName name="BExIIYJAGXR8TPZ1KCYM7EGJ79UW" localSheetId="0" hidden="1">#REF!</definedName>
    <definedName name="BExIIYJAGXR8TPZ1KCYM7EGJ79UW" localSheetId="6" hidden="1">#REF!</definedName>
    <definedName name="BExIIYJAGXR8TPZ1KCYM7EGJ79UW" localSheetId="9" hidden="1">#REF!</definedName>
    <definedName name="BExIIYJAGXR8TPZ1KCYM7EGJ79UW" localSheetId="8" hidden="1">#REF!</definedName>
    <definedName name="BExIIYJAGXR8TPZ1KCYM7EGJ79UW" hidden="1">#REF!</definedName>
    <definedName name="BExIJ3160YCWGAVEU0208ZGXXG3P" localSheetId="7" hidden="1">#REF!</definedName>
    <definedName name="BExIJ3160YCWGAVEU0208ZGXXG3P" localSheetId="12" hidden="1">#REF!</definedName>
    <definedName name="BExIJ3160YCWGAVEU0208ZGXXG3P" localSheetId="10" hidden="1">#REF!</definedName>
    <definedName name="BExIJ3160YCWGAVEU0208ZGXXG3P" localSheetId="0" hidden="1">#REF!</definedName>
    <definedName name="BExIJ3160YCWGAVEU0208ZGXXG3P" localSheetId="6" hidden="1">#REF!</definedName>
    <definedName name="BExIJ3160YCWGAVEU0208ZGXXG3P" localSheetId="9" hidden="1">#REF!</definedName>
    <definedName name="BExIJ3160YCWGAVEU0208ZGXXG3P" localSheetId="8" hidden="1">#REF!</definedName>
    <definedName name="BExIJ3160YCWGAVEU0208ZGXXG3P" hidden="1">#REF!</definedName>
    <definedName name="BExIJFGZJ5ED9D6KAY4PGQYLELAX" localSheetId="7" hidden="1">#REF!</definedName>
    <definedName name="BExIJFGZJ5ED9D6KAY4PGQYLELAX" localSheetId="12" hidden="1">#REF!</definedName>
    <definedName name="BExIJFGZJ5ED9D6KAY4PGQYLELAX" localSheetId="10" hidden="1">#REF!</definedName>
    <definedName name="BExIJFGZJ5ED9D6KAY4PGQYLELAX" localSheetId="0" hidden="1">#REF!</definedName>
    <definedName name="BExIJFGZJ5ED9D6KAY4PGQYLELAX" localSheetId="6" hidden="1">#REF!</definedName>
    <definedName name="BExIJFGZJ5ED9D6KAY4PGQYLELAX" localSheetId="9" hidden="1">#REF!</definedName>
    <definedName name="BExIJFGZJ5ED9D6KAY4PGQYLELAX" localSheetId="8" hidden="1">#REF!</definedName>
    <definedName name="BExIJFGZJ5ED9D6KAY4PGQYLELAX" hidden="1">#REF!</definedName>
    <definedName name="BExIJQK80ZEKSTV62E59AYJYUNLI" localSheetId="7" hidden="1">#REF!</definedName>
    <definedName name="BExIJQK80ZEKSTV62E59AYJYUNLI" localSheetId="12" hidden="1">#REF!</definedName>
    <definedName name="BExIJQK80ZEKSTV62E59AYJYUNLI" localSheetId="10" hidden="1">#REF!</definedName>
    <definedName name="BExIJQK80ZEKSTV62E59AYJYUNLI" localSheetId="0" hidden="1">#REF!</definedName>
    <definedName name="BExIJQK80ZEKSTV62E59AYJYUNLI" localSheetId="6" hidden="1">#REF!</definedName>
    <definedName name="BExIJQK80ZEKSTV62E59AYJYUNLI" localSheetId="9" hidden="1">#REF!</definedName>
    <definedName name="BExIJQK80ZEKSTV62E59AYJYUNLI" localSheetId="8" hidden="1">#REF!</definedName>
    <definedName name="BExIJQK80ZEKSTV62E59AYJYUNLI" hidden="1">#REF!</definedName>
    <definedName name="BExIJRLX3M0YQLU1D5Y9V7HM5QNM" localSheetId="7" hidden="1">#REF!</definedName>
    <definedName name="BExIJRLX3M0YQLU1D5Y9V7HM5QNM" localSheetId="12" hidden="1">#REF!</definedName>
    <definedName name="BExIJRLX3M0YQLU1D5Y9V7HM5QNM" localSheetId="10" hidden="1">#REF!</definedName>
    <definedName name="BExIJRLX3M0YQLU1D5Y9V7HM5QNM" localSheetId="0" hidden="1">#REF!</definedName>
    <definedName name="BExIJRLX3M0YQLU1D5Y9V7HM5QNM" localSheetId="6" hidden="1">#REF!</definedName>
    <definedName name="BExIJRLX3M0YQLU1D5Y9V7HM5QNM" localSheetId="9" hidden="1">#REF!</definedName>
    <definedName name="BExIJRLX3M0YQLU1D5Y9V7HM5QNM" localSheetId="8" hidden="1">#REF!</definedName>
    <definedName name="BExIJRLX3M0YQLU1D5Y9V7HM5QNM" hidden="1">#REF!</definedName>
    <definedName name="BExIJV22J0QA7286KNPMHO1ZUCB3" localSheetId="7" hidden="1">#REF!</definedName>
    <definedName name="BExIJV22J0QA7286KNPMHO1ZUCB3" localSheetId="12" hidden="1">#REF!</definedName>
    <definedName name="BExIJV22J0QA7286KNPMHO1ZUCB3" localSheetId="10" hidden="1">#REF!</definedName>
    <definedName name="BExIJV22J0QA7286KNPMHO1ZUCB3" localSheetId="0" hidden="1">#REF!</definedName>
    <definedName name="BExIJV22J0QA7286KNPMHO1ZUCB3" localSheetId="6" hidden="1">#REF!</definedName>
    <definedName name="BExIJV22J0QA7286KNPMHO1ZUCB3" localSheetId="9" hidden="1">#REF!</definedName>
    <definedName name="BExIJV22J0QA7286KNPMHO1ZUCB3" localSheetId="8" hidden="1">#REF!</definedName>
    <definedName name="BExIJV22J0QA7286KNPMHO1ZUCB3" hidden="1">#REF!</definedName>
    <definedName name="BExIJVI6OC7B6ZE9V4PAOYZXKNER" localSheetId="7" hidden="1">#REF!</definedName>
    <definedName name="BExIJVI6OC7B6ZE9V4PAOYZXKNER" localSheetId="12" hidden="1">#REF!</definedName>
    <definedName name="BExIJVI6OC7B6ZE9V4PAOYZXKNER" localSheetId="10" hidden="1">#REF!</definedName>
    <definedName name="BExIJVI6OC7B6ZE9V4PAOYZXKNER" localSheetId="0" hidden="1">#REF!</definedName>
    <definedName name="BExIJVI6OC7B6ZE9V4PAOYZXKNER" localSheetId="6" hidden="1">#REF!</definedName>
    <definedName name="BExIJVI6OC7B6ZE9V4PAOYZXKNER" localSheetId="9" hidden="1">#REF!</definedName>
    <definedName name="BExIJVI6OC7B6ZE9V4PAOYZXKNER" localSheetId="8" hidden="1">#REF!</definedName>
    <definedName name="BExIJVI6OC7B6ZE9V4PAOYZXKNER" hidden="1">#REF!</definedName>
    <definedName name="BExIJWK0NGTGQ4X7D5VIVXD14JHI" localSheetId="7" hidden="1">#REF!</definedName>
    <definedName name="BExIJWK0NGTGQ4X7D5VIVXD14JHI" localSheetId="12" hidden="1">#REF!</definedName>
    <definedName name="BExIJWK0NGTGQ4X7D5VIVXD14JHI" localSheetId="10" hidden="1">#REF!</definedName>
    <definedName name="BExIJWK0NGTGQ4X7D5VIVXD14JHI" localSheetId="0" hidden="1">#REF!</definedName>
    <definedName name="BExIJWK0NGTGQ4X7D5VIVXD14JHI" localSheetId="6" hidden="1">#REF!</definedName>
    <definedName name="BExIJWK0NGTGQ4X7D5VIVXD14JHI" localSheetId="9" hidden="1">#REF!</definedName>
    <definedName name="BExIJWK0NGTGQ4X7D5VIVXD14JHI" localSheetId="8" hidden="1">#REF!</definedName>
    <definedName name="BExIJWK0NGTGQ4X7D5VIVXD14JHI" hidden="1">#REF!</definedName>
    <definedName name="BExIJWPCIYINEJUTXU74VK7WG031" localSheetId="7" hidden="1">#REF!</definedName>
    <definedName name="BExIJWPCIYINEJUTXU74VK7WG031" localSheetId="12" hidden="1">#REF!</definedName>
    <definedName name="BExIJWPCIYINEJUTXU74VK7WG031" localSheetId="10" hidden="1">#REF!</definedName>
    <definedName name="BExIJWPCIYINEJUTXU74VK7WG031" localSheetId="0" hidden="1">#REF!</definedName>
    <definedName name="BExIJWPCIYINEJUTXU74VK7WG031" localSheetId="6" hidden="1">#REF!</definedName>
    <definedName name="BExIJWPCIYINEJUTXU74VK7WG031" localSheetId="9" hidden="1">#REF!</definedName>
    <definedName name="BExIJWPCIYINEJUTXU74VK7WG031" localSheetId="8" hidden="1">#REF!</definedName>
    <definedName name="BExIJWPCIYINEJUTXU74VK7WG031" hidden="1">#REF!</definedName>
    <definedName name="BExIKHTXPZR5A8OHB6HDP6QWDHAD" localSheetId="7" hidden="1">#REF!</definedName>
    <definedName name="BExIKHTXPZR5A8OHB6HDP6QWDHAD" localSheetId="12" hidden="1">#REF!</definedName>
    <definedName name="BExIKHTXPZR5A8OHB6HDP6QWDHAD" localSheetId="10" hidden="1">#REF!</definedName>
    <definedName name="BExIKHTXPZR5A8OHB6HDP6QWDHAD" localSheetId="0" hidden="1">#REF!</definedName>
    <definedName name="BExIKHTXPZR5A8OHB6HDP6QWDHAD" localSheetId="6" hidden="1">#REF!</definedName>
    <definedName name="BExIKHTXPZR5A8OHB6HDP6QWDHAD" localSheetId="9" hidden="1">#REF!</definedName>
    <definedName name="BExIKHTXPZR5A8OHB6HDP6QWDHAD" localSheetId="8" hidden="1">#REF!</definedName>
    <definedName name="BExIKHTXPZR5A8OHB6HDP6QWDHAD" hidden="1">#REF!</definedName>
    <definedName name="BExIKMMJOETSAXJYY1SIKM58LMA2" localSheetId="7" hidden="1">#REF!</definedName>
    <definedName name="BExIKMMJOETSAXJYY1SIKM58LMA2" localSheetId="12" hidden="1">#REF!</definedName>
    <definedName name="BExIKMMJOETSAXJYY1SIKM58LMA2" localSheetId="10" hidden="1">#REF!</definedName>
    <definedName name="BExIKMMJOETSAXJYY1SIKM58LMA2" localSheetId="0" hidden="1">#REF!</definedName>
    <definedName name="BExIKMMJOETSAXJYY1SIKM58LMA2" localSheetId="6" hidden="1">#REF!</definedName>
    <definedName name="BExIKMMJOETSAXJYY1SIKM58LMA2" localSheetId="9" hidden="1">#REF!</definedName>
    <definedName name="BExIKMMJOETSAXJYY1SIKM58LMA2" localSheetId="8" hidden="1">#REF!</definedName>
    <definedName name="BExIKMMJOETSAXJYY1SIKM58LMA2" hidden="1">#REF!</definedName>
    <definedName name="BExIKRF6AQ6VOO9KCIWSM6FY8M7D" localSheetId="7" hidden="1">#REF!</definedName>
    <definedName name="BExIKRF6AQ6VOO9KCIWSM6FY8M7D" localSheetId="12" hidden="1">#REF!</definedName>
    <definedName name="BExIKRF6AQ6VOO9KCIWSM6FY8M7D" localSheetId="10" hidden="1">#REF!</definedName>
    <definedName name="BExIKRF6AQ6VOO9KCIWSM6FY8M7D" localSheetId="0" hidden="1">#REF!</definedName>
    <definedName name="BExIKRF6AQ6VOO9KCIWSM6FY8M7D" localSheetId="6" hidden="1">#REF!</definedName>
    <definedName name="BExIKRF6AQ6VOO9KCIWSM6FY8M7D" localSheetId="9" hidden="1">#REF!</definedName>
    <definedName name="BExIKRF6AQ6VOO9KCIWSM6FY8M7D" localSheetId="8" hidden="1">#REF!</definedName>
    <definedName name="BExIKRF6AQ6VOO9KCIWSM6FY8M7D" hidden="1">#REF!</definedName>
    <definedName name="BExIKTYZESFT3LC0ASFMFKSE0D1X" localSheetId="7" hidden="1">#REF!</definedName>
    <definedName name="BExIKTYZESFT3LC0ASFMFKSE0D1X" localSheetId="12" hidden="1">#REF!</definedName>
    <definedName name="BExIKTYZESFT3LC0ASFMFKSE0D1X" localSheetId="10" hidden="1">#REF!</definedName>
    <definedName name="BExIKTYZESFT3LC0ASFMFKSE0D1X" localSheetId="0" hidden="1">#REF!</definedName>
    <definedName name="BExIKTYZESFT3LC0ASFMFKSE0D1X" localSheetId="6" hidden="1">#REF!</definedName>
    <definedName name="BExIKTYZESFT3LC0ASFMFKSE0D1X" localSheetId="9" hidden="1">#REF!</definedName>
    <definedName name="BExIKTYZESFT3LC0ASFMFKSE0D1X" localSheetId="8" hidden="1">#REF!</definedName>
    <definedName name="BExIKTYZESFT3LC0ASFMFKSE0D1X" hidden="1">#REF!</definedName>
    <definedName name="BExIKXVA6M8K0PTRYAGXS666L335" localSheetId="7" hidden="1">#REF!</definedName>
    <definedName name="BExIKXVA6M8K0PTRYAGXS666L335" localSheetId="12" hidden="1">#REF!</definedName>
    <definedName name="BExIKXVA6M8K0PTRYAGXS666L335" localSheetId="10" hidden="1">#REF!</definedName>
    <definedName name="BExIKXVA6M8K0PTRYAGXS666L335" localSheetId="0" hidden="1">#REF!</definedName>
    <definedName name="BExIKXVA6M8K0PTRYAGXS666L335" localSheetId="6" hidden="1">#REF!</definedName>
    <definedName name="BExIKXVA6M8K0PTRYAGXS666L335" localSheetId="9" hidden="1">#REF!</definedName>
    <definedName name="BExIKXVA6M8K0PTRYAGXS666L335" localSheetId="8" hidden="1">#REF!</definedName>
    <definedName name="BExIKXVA6M8K0PTRYAGXS666L335" hidden="1">#REF!</definedName>
    <definedName name="BExIL0PMZ2SXK9R6MLP43KBU1J2P" localSheetId="7" hidden="1">#REF!</definedName>
    <definedName name="BExIL0PMZ2SXK9R6MLP43KBU1J2P" localSheetId="12" hidden="1">#REF!</definedName>
    <definedName name="BExIL0PMZ2SXK9R6MLP43KBU1J2P" localSheetId="10" hidden="1">#REF!</definedName>
    <definedName name="BExIL0PMZ2SXK9R6MLP43KBU1J2P" localSheetId="0" hidden="1">#REF!</definedName>
    <definedName name="BExIL0PMZ2SXK9R6MLP43KBU1J2P" localSheetId="6" hidden="1">#REF!</definedName>
    <definedName name="BExIL0PMZ2SXK9R6MLP43KBU1J2P" localSheetId="9" hidden="1">#REF!</definedName>
    <definedName name="BExIL0PMZ2SXK9R6MLP43KBU1J2P" localSheetId="8" hidden="1">#REF!</definedName>
    <definedName name="BExIL0PMZ2SXK9R6MLP43KBU1J2P" hidden="1">#REF!</definedName>
    <definedName name="BExIL1WSMNNQQK98YHWHV5HVONIZ" localSheetId="7" hidden="1">#REF!</definedName>
    <definedName name="BExIL1WSMNNQQK98YHWHV5HVONIZ" localSheetId="12" hidden="1">#REF!</definedName>
    <definedName name="BExIL1WSMNNQQK98YHWHV5HVONIZ" localSheetId="10" hidden="1">#REF!</definedName>
    <definedName name="BExIL1WSMNNQQK98YHWHV5HVONIZ" localSheetId="0" hidden="1">#REF!</definedName>
    <definedName name="BExIL1WSMNNQQK98YHWHV5HVONIZ" localSheetId="6" hidden="1">#REF!</definedName>
    <definedName name="BExIL1WSMNNQQK98YHWHV5HVONIZ" localSheetId="9" hidden="1">#REF!</definedName>
    <definedName name="BExIL1WSMNNQQK98YHWHV5HVONIZ" localSheetId="8" hidden="1">#REF!</definedName>
    <definedName name="BExIL1WSMNNQQK98YHWHV5HVONIZ" hidden="1">#REF!</definedName>
    <definedName name="BExILAAXRTRAD18K74M6MGUEEPUM" localSheetId="7" hidden="1">#REF!</definedName>
    <definedName name="BExILAAXRTRAD18K74M6MGUEEPUM" localSheetId="12" hidden="1">#REF!</definedName>
    <definedName name="BExILAAXRTRAD18K74M6MGUEEPUM" localSheetId="10" hidden="1">#REF!</definedName>
    <definedName name="BExILAAXRTRAD18K74M6MGUEEPUM" localSheetId="0" hidden="1">#REF!</definedName>
    <definedName name="BExILAAXRTRAD18K74M6MGUEEPUM" localSheetId="6" hidden="1">#REF!</definedName>
    <definedName name="BExILAAXRTRAD18K74M6MGUEEPUM" localSheetId="9" hidden="1">#REF!</definedName>
    <definedName name="BExILAAXRTRAD18K74M6MGUEEPUM" localSheetId="8" hidden="1">#REF!</definedName>
    <definedName name="BExILAAXRTRAD18K74M6MGUEEPUM" hidden="1">#REF!</definedName>
    <definedName name="BExILG5F338C0FFLMVOKMKF8X5ZP" localSheetId="7" hidden="1">#REF!</definedName>
    <definedName name="BExILG5F338C0FFLMVOKMKF8X5ZP" localSheetId="12" hidden="1">#REF!</definedName>
    <definedName name="BExILG5F338C0FFLMVOKMKF8X5ZP" localSheetId="10" hidden="1">#REF!</definedName>
    <definedName name="BExILG5F338C0FFLMVOKMKF8X5ZP" localSheetId="0" hidden="1">#REF!</definedName>
    <definedName name="BExILG5F338C0FFLMVOKMKF8X5ZP" localSheetId="6" hidden="1">#REF!</definedName>
    <definedName name="BExILG5F338C0FFLMVOKMKF8X5ZP" localSheetId="9" hidden="1">#REF!</definedName>
    <definedName name="BExILG5F338C0FFLMVOKMKF8X5ZP" localSheetId="8" hidden="1">#REF!</definedName>
    <definedName name="BExILG5F338C0FFLMVOKMKF8X5ZP" hidden="1">#REF!</definedName>
    <definedName name="BExILGQTQM0HOD0BJI90YO7GOIN3" localSheetId="7" hidden="1">#REF!</definedName>
    <definedName name="BExILGQTQM0HOD0BJI90YO7GOIN3" localSheetId="12" hidden="1">#REF!</definedName>
    <definedName name="BExILGQTQM0HOD0BJI90YO7GOIN3" localSheetId="10" hidden="1">#REF!</definedName>
    <definedName name="BExILGQTQM0HOD0BJI90YO7GOIN3" localSheetId="0" hidden="1">#REF!</definedName>
    <definedName name="BExILGQTQM0HOD0BJI90YO7GOIN3" localSheetId="6" hidden="1">#REF!</definedName>
    <definedName name="BExILGQTQM0HOD0BJI90YO7GOIN3" localSheetId="9" hidden="1">#REF!</definedName>
    <definedName name="BExILGQTQM0HOD0BJI90YO7GOIN3" localSheetId="8" hidden="1">#REF!</definedName>
    <definedName name="BExILGQTQM0HOD0BJI90YO7GOIN3" hidden="1">#REF!</definedName>
    <definedName name="BExILPL7P2BNCD7MYCGTQ9F0R5JX" localSheetId="7" hidden="1">#REF!</definedName>
    <definedName name="BExILPL7P2BNCD7MYCGTQ9F0R5JX" localSheetId="12" hidden="1">#REF!</definedName>
    <definedName name="BExILPL7P2BNCD7MYCGTQ9F0R5JX" localSheetId="10" hidden="1">#REF!</definedName>
    <definedName name="BExILPL7P2BNCD7MYCGTQ9F0R5JX" localSheetId="0" hidden="1">#REF!</definedName>
    <definedName name="BExILPL7P2BNCD7MYCGTQ9F0R5JX" localSheetId="6" hidden="1">#REF!</definedName>
    <definedName name="BExILPL7P2BNCD7MYCGTQ9F0R5JX" localSheetId="9" hidden="1">#REF!</definedName>
    <definedName name="BExILPL7P2BNCD7MYCGTQ9F0R5JX" localSheetId="8" hidden="1">#REF!</definedName>
    <definedName name="BExILPL7P2BNCD7MYCGTQ9F0R5JX" hidden="1">#REF!</definedName>
    <definedName name="BExILVVS4B1B4G7IO0LPUDWY9K8W" localSheetId="7" hidden="1">#REF!</definedName>
    <definedName name="BExILVVS4B1B4G7IO0LPUDWY9K8W" localSheetId="12" hidden="1">#REF!</definedName>
    <definedName name="BExILVVS4B1B4G7IO0LPUDWY9K8W" localSheetId="10" hidden="1">#REF!</definedName>
    <definedName name="BExILVVS4B1B4G7IO0LPUDWY9K8W" localSheetId="0" hidden="1">#REF!</definedName>
    <definedName name="BExILVVS4B1B4G7IO0LPUDWY9K8W" localSheetId="6" hidden="1">#REF!</definedName>
    <definedName name="BExILVVS4B1B4G7IO0LPUDWY9K8W" localSheetId="9" hidden="1">#REF!</definedName>
    <definedName name="BExILVVS4B1B4G7IO0LPUDWY9K8W" localSheetId="8" hidden="1">#REF!</definedName>
    <definedName name="BExILVVS4B1B4G7IO0LPUDWY9K8W" hidden="1">#REF!</definedName>
    <definedName name="BExIM9DBUB7ZGF4B20FVUO9QGOX2" localSheetId="7" hidden="1">#REF!</definedName>
    <definedName name="BExIM9DBUB7ZGF4B20FVUO9QGOX2" localSheetId="12" hidden="1">#REF!</definedName>
    <definedName name="BExIM9DBUB7ZGF4B20FVUO9QGOX2" localSheetId="10" hidden="1">#REF!</definedName>
    <definedName name="BExIM9DBUB7ZGF4B20FVUO9QGOX2" localSheetId="0" hidden="1">#REF!</definedName>
    <definedName name="BExIM9DBUB7ZGF4B20FVUO9QGOX2" localSheetId="6" hidden="1">#REF!</definedName>
    <definedName name="BExIM9DBUB7ZGF4B20FVUO9QGOX2" localSheetId="9" hidden="1">#REF!</definedName>
    <definedName name="BExIM9DBUB7ZGF4B20FVUO9QGOX2" localSheetId="8" hidden="1">#REF!</definedName>
    <definedName name="BExIM9DBUB7ZGF4B20FVUO9QGOX2" hidden="1">#REF!</definedName>
    <definedName name="BExIMCTBZ4WAESGCDWJ64SB4F0L1" localSheetId="7" hidden="1">#REF!</definedName>
    <definedName name="BExIMCTBZ4WAESGCDWJ64SB4F0L1" localSheetId="12" hidden="1">#REF!</definedName>
    <definedName name="BExIMCTBZ4WAESGCDWJ64SB4F0L1" localSheetId="10" hidden="1">#REF!</definedName>
    <definedName name="BExIMCTBZ4WAESGCDWJ64SB4F0L1" localSheetId="0" hidden="1">#REF!</definedName>
    <definedName name="BExIMCTBZ4WAESGCDWJ64SB4F0L1" localSheetId="6" hidden="1">#REF!</definedName>
    <definedName name="BExIMCTBZ4WAESGCDWJ64SB4F0L1" localSheetId="9" hidden="1">#REF!</definedName>
    <definedName name="BExIMCTBZ4WAESGCDWJ64SB4F0L1" localSheetId="8" hidden="1">#REF!</definedName>
    <definedName name="BExIMCTBZ4WAESGCDWJ64SB4F0L1" hidden="1">#REF!</definedName>
    <definedName name="BExIMGK9Z94TFPWWZFMD10HV0IF6" localSheetId="7" hidden="1">#REF!</definedName>
    <definedName name="BExIMGK9Z94TFPWWZFMD10HV0IF6" localSheetId="12" hidden="1">#REF!</definedName>
    <definedName name="BExIMGK9Z94TFPWWZFMD10HV0IF6" localSheetId="10" hidden="1">#REF!</definedName>
    <definedName name="BExIMGK9Z94TFPWWZFMD10HV0IF6" localSheetId="0" hidden="1">#REF!</definedName>
    <definedName name="BExIMGK9Z94TFPWWZFMD10HV0IF6" localSheetId="6" hidden="1">#REF!</definedName>
    <definedName name="BExIMGK9Z94TFPWWZFMD10HV0IF6" localSheetId="9" hidden="1">#REF!</definedName>
    <definedName name="BExIMGK9Z94TFPWWZFMD10HV0IF6" localSheetId="8" hidden="1">#REF!</definedName>
    <definedName name="BExIMGK9Z94TFPWWZFMD10HV0IF6" hidden="1">#REF!</definedName>
    <definedName name="BExIMPEGKG18TELVC33T4OQTNBWC" localSheetId="7" hidden="1">#REF!</definedName>
    <definedName name="BExIMPEGKG18TELVC33T4OQTNBWC" localSheetId="12" hidden="1">#REF!</definedName>
    <definedName name="BExIMPEGKG18TELVC33T4OQTNBWC" localSheetId="10" hidden="1">#REF!</definedName>
    <definedName name="BExIMPEGKG18TELVC33T4OQTNBWC" localSheetId="0" hidden="1">#REF!</definedName>
    <definedName name="BExIMPEGKG18TELVC33T4OQTNBWC" localSheetId="6" hidden="1">#REF!</definedName>
    <definedName name="BExIMPEGKG18TELVC33T4OQTNBWC" localSheetId="9" hidden="1">#REF!</definedName>
    <definedName name="BExIMPEGKG18TELVC33T4OQTNBWC" localSheetId="8" hidden="1">#REF!</definedName>
    <definedName name="BExIMPEGKG18TELVC33T4OQTNBWC" hidden="1">#REF!</definedName>
    <definedName name="BExIN4OR435DL1US13JQPOQK8GD5" localSheetId="7" hidden="1">#REF!</definedName>
    <definedName name="BExIN4OR435DL1US13JQPOQK8GD5" localSheetId="12" hidden="1">#REF!</definedName>
    <definedName name="BExIN4OR435DL1US13JQPOQK8GD5" localSheetId="10" hidden="1">#REF!</definedName>
    <definedName name="BExIN4OR435DL1US13JQPOQK8GD5" localSheetId="0" hidden="1">#REF!</definedName>
    <definedName name="BExIN4OR435DL1US13JQPOQK8GD5" localSheetId="6" hidden="1">#REF!</definedName>
    <definedName name="BExIN4OR435DL1US13JQPOQK8GD5" localSheetId="9" hidden="1">#REF!</definedName>
    <definedName name="BExIN4OR435DL1US13JQPOQK8GD5" localSheetId="8" hidden="1">#REF!</definedName>
    <definedName name="BExIN4OR435DL1US13JQPOQK8GD5" hidden="1">#REF!</definedName>
    <definedName name="BExINI6A7H3KSFRFA6UBBDPKW37F" localSheetId="7" hidden="1">#REF!</definedName>
    <definedName name="BExINI6A7H3KSFRFA6UBBDPKW37F" localSheetId="12" hidden="1">#REF!</definedName>
    <definedName name="BExINI6A7H3KSFRFA6UBBDPKW37F" localSheetId="10" hidden="1">#REF!</definedName>
    <definedName name="BExINI6A7H3KSFRFA6UBBDPKW37F" localSheetId="0" hidden="1">#REF!</definedName>
    <definedName name="BExINI6A7H3KSFRFA6UBBDPKW37F" localSheetId="6" hidden="1">#REF!</definedName>
    <definedName name="BExINI6A7H3KSFRFA6UBBDPKW37F" localSheetId="9" hidden="1">#REF!</definedName>
    <definedName name="BExINI6A7H3KSFRFA6UBBDPKW37F" localSheetId="8" hidden="1">#REF!</definedName>
    <definedName name="BExINI6A7H3KSFRFA6UBBDPKW37F" hidden="1">#REF!</definedName>
    <definedName name="BExINIMK8XC3JOBT2EXYFHHH52H0" localSheetId="7" hidden="1">#REF!</definedName>
    <definedName name="BExINIMK8XC3JOBT2EXYFHHH52H0" localSheetId="12" hidden="1">#REF!</definedName>
    <definedName name="BExINIMK8XC3JOBT2EXYFHHH52H0" localSheetId="10" hidden="1">#REF!</definedName>
    <definedName name="BExINIMK8XC3JOBT2EXYFHHH52H0" localSheetId="0" hidden="1">#REF!</definedName>
    <definedName name="BExINIMK8XC3JOBT2EXYFHHH52H0" localSheetId="6" hidden="1">#REF!</definedName>
    <definedName name="BExINIMK8XC3JOBT2EXYFHHH52H0" localSheetId="9" hidden="1">#REF!</definedName>
    <definedName name="BExINIMK8XC3JOBT2EXYFHHH52H0" localSheetId="8" hidden="1">#REF!</definedName>
    <definedName name="BExINIMK8XC3JOBT2EXYFHHH52H0" hidden="1">#REF!</definedName>
    <definedName name="BExINLX401ZKEGWU168DS4JUM2J6" localSheetId="7" hidden="1">#REF!</definedName>
    <definedName name="BExINLX401ZKEGWU168DS4JUM2J6" localSheetId="12" hidden="1">#REF!</definedName>
    <definedName name="BExINLX401ZKEGWU168DS4JUM2J6" localSheetId="10" hidden="1">#REF!</definedName>
    <definedName name="BExINLX401ZKEGWU168DS4JUM2J6" localSheetId="0" hidden="1">#REF!</definedName>
    <definedName name="BExINLX401ZKEGWU168DS4JUM2J6" localSheetId="6" hidden="1">#REF!</definedName>
    <definedName name="BExINLX401ZKEGWU168DS4JUM2J6" localSheetId="9" hidden="1">#REF!</definedName>
    <definedName name="BExINLX401ZKEGWU168DS4JUM2J6" localSheetId="8" hidden="1">#REF!</definedName>
    <definedName name="BExINLX401ZKEGWU168DS4JUM2J6" hidden="1">#REF!</definedName>
    <definedName name="BExINMYYJO1FTV1CZF6O5XCFAMQX" localSheetId="7" hidden="1">#REF!</definedName>
    <definedName name="BExINMYYJO1FTV1CZF6O5XCFAMQX" localSheetId="12" hidden="1">#REF!</definedName>
    <definedName name="BExINMYYJO1FTV1CZF6O5XCFAMQX" localSheetId="10" hidden="1">#REF!</definedName>
    <definedName name="BExINMYYJO1FTV1CZF6O5XCFAMQX" localSheetId="0" hidden="1">#REF!</definedName>
    <definedName name="BExINMYYJO1FTV1CZF6O5XCFAMQX" localSheetId="6" hidden="1">#REF!</definedName>
    <definedName name="BExINMYYJO1FTV1CZF6O5XCFAMQX" localSheetId="9" hidden="1">#REF!</definedName>
    <definedName name="BExINMYYJO1FTV1CZF6O5XCFAMQX" localSheetId="8" hidden="1">#REF!</definedName>
    <definedName name="BExINMYYJO1FTV1CZF6O5XCFAMQX" hidden="1">#REF!</definedName>
    <definedName name="BExINP2H4KI05FRFV5PKZFE00HKO" localSheetId="7" hidden="1">#REF!</definedName>
    <definedName name="BExINP2H4KI05FRFV5PKZFE00HKO" localSheetId="12" hidden="1">#REF!</definedName>
    <definedName name="BExINP2H4KI05FRFV5PKZFE00HKO" localSheetId="10" hidden="1">#REF!</definedName>
    <definedName name="BExINP2H4KI05FRFV5PKZFE00HKO" localSheetId="0" hidden="1">#REF!</definedName>
    <definedName name="BExINP2H4KI05FRFV5PKZFE00HKO" localSheetId="6" hidden="1">#REF!</definedName>
    <definedName name="BExINP2H4KI05FRFV5PKZFE00HKO" localSheetId="9" hidden="1">#REF!</definedName>
    <definedName name="BExINP2H4KI05FRFV5PKZFE00HKO" localSheetId="8" hidden="1">#REF!</definedName>
    <definedName name="BExINP2H4KI05FRFV5PKZFE00HKO" hidden="1">#REF!</definedName>
    <definedName name="BExINPTCEJ9RPDEBJEJH80NATGUQ" localSheetId="7" hidden="1">#REF!</definedName>
    <definedName name="BExINPTCEJ9RPDEBJEJH80NATGUQ" localSheetId="12" hidden="1">#REF!</definedName>
    <definedName name="BExINPTCEJ9RPDEBJEJH80NATGUQ" localSheetId="10" hidden="1">#REF!</definedName>
    <definedName name="BExINPTCEJ9RPDEBJEJH80NATGUQ" localSheetId="0" hidden="1">#REF!</definedName>
    <definedName name="BExINPTCEJ9RPDEBJEJH80NATGUQ" localSheetId="6" hidden="1">#REF!</definedName>
    <definedName name="BExINPTCEJ9RPDEBJEJH80NATGUQ" localSheetId="9" hidden="1">#REF!</definedName>
    <definedName name="BExINPTCEJ9RPDEBJEJH80NATGUQ" localSheetId="8" hidden="1">#REF!</definedName>
    <definedName name="BExINPTCEJ9RPDEBJEJH80NATGUQ" hidden="1">#REF!</definedName>
    <definedName name="BExINWEQMNJ70A6JRXC2LACBX1GX" localSheetId="7" hidden="1">#REF!</definedName>
    <definedName name="BExINWEQMNJ70A6JRXC2LACBX1GX" localSheetId="12" hidden="1">#REF!</definedName>
    <definedName name="BExINWEQMNJ70A6JRXC2LACBX1GX" localSheetId="10" hidden="1">#REF!</definedName>
    <definedName name="BExINWEQMNJ70A6JRXC2LACBX1GX" localSheetId="0" hidden="1">#REF!</definedName>
    <definedName name="BExINWEQMNJ70A6JRXC2LACBX1GX" localSheetId="6" hidden="1">#REF!</definedName>
    <definedName name="BExINWEQMNJ70A6JRXC2LACBX1GX" localSheetId="9" hidden="1">#REF!</definedName>
    <definedName name="BExINWEQMNJ70A6JRXC2LACBX1GX" localSheetId="8" hidden="1">#REF!</definedName>
    <definedName name="BExINWEQMNJ70A6JRXC2LACBX1GX" hidden="1">#REF!</definedName>
    <definedName name="BExINZELVWYGU876QUUZCIMXPBQC" localSheetId="7" hidden="1">#REF!</definedName>
    <definedName name="BExINZELVWYGU876QUUZCIMXPBQC" localSheetId="12" hidden="1">#REF!</definedName>
    <definedName name="BExINZELVWYGU876QUUZCIMXPBQC" localSheetId="10" hidden="1">#REF!</definedName>
    <definedName name="BExINZELVWYGU876QUUZCIMXPBQC" localSheetId="0" hidden="1">#REF!</definedName>
    <definedName name="BExINZELVWYGU876QUUZCIMXPBQC" localSheetId="6" hidden="1">#REF!</definedName>
    <definedName name="BExINZELVWYGU876QUUZCIMXPBQC" localSheetId="9" hidden="1">#REF!</definedName>
    <definedName name="BExINZELVWYGU876QUUZCIMXPBQC" localSheetId="8" hidden="1">#REF!</definedName>
    <definedName name="BExINZELVWYGU876QUUZCIMXPBQC" hidden="1">#REF!</definedName>
    <definedName name="BExIO9QZ59ZHRA8SX6QICH2AY8A2" localSheetId="7" hidden="1">#REF!</definedName>
    <definedName name="BExIO9QZ59ZHRA8SX6QICH2AY8A2" localSheetId="12" hidden="1">#REF!</definedName>
    <definedName name="BExIO9QZ59ZHRA8SX6QICH2AY8A2" localSheetId="10" hidden="1">#REF!</definedName>
    <definedName name="BExIO9QZ59ZHRA8SX6QICH2AY8A2" localSheetId="0" hidden="1">#REF!</definedName>
    <definedName name="BExIO9QZ59ZHRA8SX6QICH2AY8A2" localSheetId="6" hidden="1">#REF!</definedName>
    <definedName name="BExIO9QZ59ZHRA8SX6QICH2AY8A2" localSheetId="9" hidden="1">#REF!</definedName>
    <definedName name="BExIO9QZ59ZHRA8SX6QICH2AY8A2" localSheetId="8" hidden="1">#REF!</definedName>
    <definedName name="BExIO9QZ59ZHRA8SX6QICH2AY8A2" hidden="1">#REF!</definedName>
    <definedName name="BExIOAHV525SMMGFDJFE7456JPBD" localSheetId="7" hidden="1">#REF!</definedName>
    <definedName name="BExIOAHV525SMMGFDJFE7456JPBD" localSheetId="12" hidden="1">#REF!</definedName>
    <definedName name="BExIOAHV525SMMGFDJFE7456JPBD" localSheetId="10" hidden="1">#REF!</definedName>
    <definedName name="BExIOAHV525SMMGFDJFE7456JPBD" localSheetId="0" hidden="1">#REF!</definedName>
    <definedName name="BExIOAHV525SMMGFDJFE7456JPBD" localSheetId="6" hidden="1">#REF!</definedName>
    <definedName name="BExIOAHV525SMMGFDJFE7456JPBD" localSheetId="9" hidden="1">#REF!</definedName>
    <definedName name="BExIOAHV525SMMGFDJFE7456JPBD" localSheetId="8" hidden="1">#REF!</definedName>
    <definedName name="BExIOAHV525SMMGFDJFE7456JPBD" hidden="1">#REF!</definedName>
    <definedName name="BExIOCQUQHKUU1KONGSDOLQTQEIC" localSheetId="7" hidden="1">#REF!</definedName>
    <definedName name="BExIOCQUQHKUU1KONGSDOLQTQEIC" localSheetId="12" hidden="1">#REF!</definedName>
    <definedName name="BExIOCQUQHKUU1KONGSDOLQTQEIC" localSheetId="10" hidden="1">#REF!</definedName>
    <definedName name="BExIOCQUQHKUU1KONGSDOLQTQEIC" localSheetId="0" hidden="1">#REF!</definedName>
    <definedName name="BExIOCQUQHKUU1KONGSDOLQTQEIC" localSheetId="6" hidden="1">#REF!</definedName>
    <definedName name="BExIOCQUQHKUU1KONGSDOLQTQEIC" localSheetId="9" hidden="1">#REF!</definedName>
    <definedName name="BExIOCQUQHKUU1KONGSDOLQTQEIC" localSheetId="8" hidden="1">#REF!</definedName>
    <definedName name="BExIOCQUQHKUU1KONGSDOLQTQEIC" hidden="1">#REF!</definedName>
    <definedName name="BExIOFAGCDQQKALMX3V0KU94KUQO" localSheetId="7" hidden="1">#REF!</definedName>
    <definedName name="BExIOFAGCDQQKALMX3V0KU94KUQO" localSheetId="12" hidden="1">#REF!</definedName>
    <definedName name="BExIOFAGCDQQKALMX3V0KU94KUQO" localSheetId="10" hidden="1">#REF!</definedName>
    <definedName name="BExIOFAGCDQQKALMX3V0KU94KUQO" localSheetId="0" hidden="1">#REF!</definedName>
    <definedName name="BExIOFAGCDQQKALMX3V0KU94KUQO" localSheetId="6" hidden="1">#REF!</definedName>
    <definedName name="BExIOFAGCDQQKALMX3V0KU94KUQO" localSheetId="9" hidden="1">#REF!</definedName>
    <definedName name="BExIOFAGCDQQKALMX3V0KU94KUQO" localSheetId="8" hidden="1">#REF!</definedName>
    <definedName name="BExIOFAGCDQQKALMX3V0KU94KUQO" hidden="1">#REF!</definedName>
    <definedName name="BExIOFL8Y5O61VLKTB4H20IJNWS1" localSheetId="7" hidden="1">#REF!</definedName>
    <definedName name="BExIOFL8Y5O61VLKTB4H20IJNWS1" localSheetId="12" hidden="1">#REF!</definedName>
    <definedName name="BExIOFL8Y5O61VLKTB4H20IJNWS1" localSheetId="10" hidden="1">#REF!</definedName>
    <definedName name="BExIOFL8Y5O61VLKTB4H20IJNWS1" localSheetId="0" hidden="1">#REF!</definedName>
    <definedName name="BExIOFL8Y5O61VLKTB4H20IJNWS1" localSheetId="6" hidden="1">#REF!</definedName>
    <definedName name="BExIOFL8Y5O61VLKTB4H20IJNWS1" localSheetId="9" hidden="1">#REF!</definedName>
    <definedName name="BExIOFL8Y5O61VLKTB4H20IJNWS1" localSheetId="8" hidden="1">#REF!</definedName>
    <definedName name="BExIOFL8Y5O61VLKTB4H20IJNWS1" hidden="1">#REF!</definedName>
    <definedName name="BExIOMBXRW5NS4ZPYX9G5QREZ5J6" localSheetId="7" hidden="1">#REF!</definedName>
    <definedName name="BExIOMBXRW5NS4ZPYX9G5QREZ5J6" localSheetId="12" hidden="1">#REF!</definedName>
    <definedName name="BExIOMBXRW5NS4ZPYX9G5QREZ5J6" localSheetId="10" hidden="1">#REF!</definedName>
    <definedName name="BExIOMBXRW5NS4ZPYX9G5QREZ5J6" localSheetId="0" hidden="1">#REF!</definedName>
    <definedName name="BExIOMBXRW5NS4ZPYX9G5QREZ5J6" localSheetId="6" hidden="1">#REF!</definedName>
    <definedName name="BExIOMBXRW5NS4ZPYX9G5QREZ5J6" localSheetId="9" hidden="1">#REF!</definedName>
    <definedName name="BExIOMBXRW5NS4ZPYX9G5QREZ5J6" localSheetId="8" hidden="1">#REF!</definedName>
    <definedName name="BExIOMBXRW5NS4ZPYX9G5QREZ5J6" hidden="1">#REF!</definedName>
    <definedName name="BExIORA3GK78T7C7SNBJJUONJ0LS" localSheetId="7" hidden="1">#REF!</definedName>
    <definedName name="BExIORA3GK78T7C7SNBJJUONJ0LS" localSheetId="12" hidden="1">#REF!</definedName>
    <definedName name="BExIORA3GK78T7C7SNBJJUONJ0LS" localSheetId="10" hidden="1">#REF!</definedName>
    <definedName name="BExIORA3GK78T7C7SNBJJUONJ0LS" localSheetId="0" hidden="1">#REF!</definedName>
    <definedName name="BExIORA3GK78T7C7SNBJJUONJ0LS" localSheetId="6" hidden="1">#REF!</definedName>
    <definedName name="BExIORA3GK78T7C7SNBJJUONJ0LS" localSheetId="9" hidden="1">#REF!</definedName>
    <definedName name="BExIORA3GK78T7C7SNBJJUONJ0LS" localSheetId="8" hidden="1">#REF!</definedName>
    <definedName name="BExIORA3GK78T7C7SNBJJUONJ0LS" hidden="1">#REF!</definedName>
    <definedName name="BExIORFDXP4AVIEBLSTZ8ETSXMNM" localSheetId="7" hidden="1">#REF!</definedName>
    <definedName name="BExIORFDXP4AVIEBLSTZ8ETSXMNM" localSheetId="12" hidden="1">#REF!</definedName>
    <definedName name="BExIORFDXP4AVIEBLSTZ8ETSXMNM" localSheetId="10" hidden="1">#REF!</definedName>
    <definedName name="BExIORFDXP4AVIEBLSTZ8ETSXMNM" localSheetId="0" hidden="1">#REF!</definedName>
    <definedName name="BExIORFDXP4AVIEBLSTZ8ETSXMNM" localSheetId="6" hidden="1">#REF!</definedName>
    <definedName name="BExIORFDXP4AVIEBLSTZ8ETSXMNM" localSheetId="9" hidden="1">#REF!</definedName>
    <definedName name="BExIORFDXP4AVIEBLSTZ8ETSXMNM" localSheetId="8" hidden="1">#REF!</definedName>
    <definedName name="BExIORFDXP4AVIEBLSTZ8ETSXMNM" hidden="1">#REF!</definedName>
    <definedName name="BExIOTZ5EFZ2NASVQ05RH15HRSW6" localSheetId="7" hidden="1">#REF!</definedName>
    <definedName name="BExIOTZ5EFZ2NASVQ05RH15HRSW6" localSheetId="12" hidden="1">#REF!</definedName>
    <definedName name="BExIOTZ5EFZ2NASVQ05RH15HRSW6" localSheetId="10" hidden="1">#REF!</definedName>
    <definedName name="BExIOTZ5EFZ2NASVQ05RH15HRSW6" localSheetId="0" hidden="1">#REF!</definedName>
    <definedName name="BExIOTZ5EFZ2NASVQ05RH15HRSW6" localSheetId="6" hidden="1">#REF!</definedName>
    <definedName name="BExIOTZ5EFZ2NASVQ05RH15HRSW6" localSheetId="9" hidden="1">#REF!</definedName>
    <definedName name="BExIOTZ5EFZ2NASVQ05RH15HRSW6" localSheetId="8" hidden="1">#REF!</definedName>
    <definedName name="BExIOTZ5EFZ2NASVQ05RH15HRSW6" hidden="1">#REF!</definedName>
    <definedName name="BExIP8YNN6UUE1GZ223SWH7DLGKO" localSheetId="7" hidden="1">#REF!</definedName>
    <definedName name="BExIP8YNN6UUE1GZ223SWH7DLGKO" localSheetId="12" hidden="1">#REF!</definedName>
    <definedName name="BExIP8YNN6UUE1GZ223SWH7DLGKO" localSheetId="10" hidden="1">#REF!</definedName>
    <definedName name="BExIP8YNN6UUE1GZ223SWH7DLGKO" localSheetId="0" hidden="1">#REF!</definedName>
    <definedName name="BExIP8YNN6UUE1GZ223SWH7DLGKO" localSheetId="6" hidden="1">#REF!</definedName>
    <definedName name="BExIP8YNN6UUE1GZ223SWH7DLGKO" localSheetId="9" hidden="1">#REF!</definedName>
    <definedName name="BExIP8YNN6UUE1GZ223SWH7DLGKO" localSheetId="8" hidden="1">#REF!</definedName>
    <definedName name="BExIP8YNN6UUE1GZ223SWH7DLGKO" hidden="1">#REF!</definedName>
    <definedName name="BExIPAB4AOL592OJCC1CFAXTLF1A" localSheetId="7" hidden="1">#REF!</definedName>
    <definedName name="BExIPAB4AOL592OJCC1CFAXTLF1A" localSheetId="12" hidden="1">#REF!</definedName>
    <definedName name="BExIPAB4AOL592OJCC1CFAXTLF1A" localSheetId="10" hidden="1">#REF!</definedName>
    <definedName name="BExIPAB4AOL592OJCC1CFAXTLF1A" localSheetId="0" hidden="1">#REF!</definedName>
    <definedName name="BExIPAB4AOL592OJCC1CFAXTLF1A" localSheetId="6" hidden="1">#REF!</definedName>
    <definedName name="BExIPAB4AOL592OJCC1CFAXTLF1A" localSheetId="9" hidden="1">#REF!</definedName>
    <definedName name="BExIPAB4AOL592OJCC1CFAXTLF1A" localSheetId="8" hidden="1">#REF!</definedName>
    <definedName name="BExIPAB4AOL592OJCC1CFAXTLF1A" hidden="1">#REF!</definedName>
    <definedName name="BExIPB25DKX4S2ZCKQN7KWSC3JBF" localSheetId="7" hidden="1">#REF!</definedName>
    <definedName name="BExIPB25DKX4S2ZCKQN7KWSC3JBF" localSheetId="12" hidden="1">#REF!</definedName>
    <definedName name="BExIPB25DKX4S2ZCKQN7KWSC3JBF" localSheetId="10" hidden="1">#REF!</definedName>
    <definedName name="BExIPB25DKX4S2ZCKQN7KWSC3JBF" localSheetId="0" hidden="1">#REF!</definedName>
    <definedName name="BExIPB25DKX4S2ZCKQN7KWSC3JBF" localSheetId="6" hidden="1">#REF!</definedName>
    <definedName name="BExIPB25DKX4S2ZCKQN7KWSC3JBF" localSheetId="9" hidden="1">#REF!</definedName>
    <definedName name="BExIPB25DKX4S2ZCKQN7KWSC3JBF" localSheetId="8" hidden="1">#REF!</definedName>
    <definedName name="BExIPB25DKX4S2ZCKQN7KWSC3JBF" hidden="1">#REF!</definedName>
    <definedName name="BExIPCUX4I4S2N50TLMMLALYLH9S" localSheetId="7" hidden="1">#REF!</definedName>
    <definedName name="BExIPCUX4I4S2N50TLMMLALYLH9S" localSheetId="12" hidden="1">#REF!</definedName>
    <definedName name="BExIPCUX4I4S2N50TLMMLALYLH9S" localSheetId="10" hidden="1">#REF!</definedName>
    <definedName name="BExIPCUX4I4S2N50TLMMLALYLH9S" localSheetId="0" hidden="1">#REF!</definedName>
    <definedName name="BExIPCUX4I4S2N50TLMMLALYLH9S" localSheetId="6" hidden="1">#REF!</definedName>
    <definedName name="BExIPCUX4I4S2N50TLMMLALYLH9S" localSheetId="9" hidden="1">#REF!</definedName>
    <definedName name="BExIPCUX4I4S2N50TLMMLALYLH9S" localSheetId="8" hidden="1">#REF!</definedName>
    <definedName name="BExIPCUX4I4S2N50TLMMLALYLH9S" hidden="1">#REF!</definedName>
    <definedName name="BExIPDLT8JYAMGE5HTN4D1YHZF3V" localSheetId="7" hidden="1">#REF!</definedName>
    <definedName name="BExIPDLT8JYAMGE5HTN4D1YHZF3V" localSheetId="12" hidden="1">#REF!</definedName>
    <definedName name="BExIPDLT8JYAMGE5HTN4D1YHZF3V" localSheetId="10" hidden="1">#REF!</definedName>
    <definedName name="BExIPDLT8JYAMGE5HTN4D1YHZF3V" localSheetId="0" hidden="1">#REF!</definedName>
    <definedName name="BExIPDLT8JYAMGE5HTN4D1YHZF3V" localSheetId="6" hidden="1">#REF!</definedName>
    <definedName name="BExIPDLT8JYAMGE5HTN4D1YHZF3V" localSheetId="9" hidden="1">#REF!</definedName>
    <definedName name="BExIPDLT8JYAMGE5HTN4D1YHZF3V" localSheetId="8" hidden="1">#REF!</definedName>
    <definedName name="BExIPDLT8JYAMGE5HTN4D1YHZF3V" hidden="1">#REF!</definedName>
    <definedName name="BExIPG040Q08EWIWL6CAVR3GRI43" localSheetId="7" hidden="1">#REF!</definedName>
    <definedName name="BExIPG040Q08EWIWL6CAVR3GRI43" localSheetId="12" hidden="1">#REF!</definedName>
    <definedName name="BExIPG040Q08EWIWL6CAVR3GRI43" localSheetId="10" hidden="1">#REF!</definedName>
    <definedName name="BExIPG040Q08EWIWL6CAVR3GRI43" localSheetId="0" hidden="1">#REF!</definedName>
    <definedName name="BExIPG040Q08EWIWL6CAVR3GRI43" localSheetId="6" hidden="1">#REF!</definedName>
    <definedName name="BExIPG040Q08EWIWL6CAVR3GRI43" localSheetId="9" hidden="1">#REF!</definedName>
    <definedName name="BExIPG040Q08EWIWL6CAVR3GRI43" localSheetId="8" hidden="1">#REF!</definedName>
    <definedName name="BExIPG040Q08EWIWL6CAVR3GRI43" hidden="1">#REF!</definedName>
    <definedName name="BExIPKNFUDPDKOSH5GHDVNA8D66S" localSheetId="7" hidden="1">#REF!</definedName>
    <definedName name="BExIPKNFUDPDKOSH5GHDVNA8D66S" localSheetId="12" hidden="1">#REF!</definedName>
    <definedName name="BExIPKNFUDPDKOSH5GHDVNA8D66S" localSheetId="10" hidden="1">#REF!</definedName>
    <definedName name="BExIPKNFUDPDKOSH5GHDVNA8D66S" localSheetId="0" hidden="1">#REF!</definedName>
    <definedName name="BExIPKNFUDPDKOSH5GHDVNA8D66S" localSheetId="6" hidden="1">#REF!</definedName>
    <definedName name="BExIPKNFUDPDKOSH5GHDVNA8D66S" localSheetId="9" hidden="1">#REF!</definedName>
    <definedName name="BExIPKNFUDPDKOSH5GHDVNA8D66S" localSheetId="8" hidden="1">#REF!</definedName>
    <definedName name="BExIPKNFUDPDKOSH5GHDVNA8D66S" hidden="1">#REF!</definedName>
    <definedName name="BExIPVL5VEVK9Q7AYB7EC2VZWBEZ" localSheetId="12" hidden="1">#REF!</definedName>
    <definedName name="BExIPVL5VEVK9Q7AYB7EC2VZWBEZ" localSheetId="10" hidden="1">#REF!</definedName>
    <definedName name="BExIPVL5VEVK9Q7AYB7EC2VZWBEZ" localSheetId="0" hidden="1">#REF!</definedName>
    <definedName name="BExIPVL5VEVK9Q7AYB7EC2VZWBEZ" localSheetId="9" hidden="1">#REF!</definedName>
    <definedName name="BExIPVL5VEVK9Q7AYB7EC2VZWBEZ" hidden="1">#REF!</definedName>
    <definedName name="BExIQ1VS9A2FHVD9TUHKG9K8EVVP" localSheetId="7" hidden="1">#REF!</definedName>
    <definedName name="BExIQ1VS9A2FHVD9TUHKG9K8EVVP" localSheetId="12" hidden="1">#REF!</definedName>
    <definedName name="BExIQ1VS9A2FHVD9TUHKG9K8EVVP" localSheetId="10" hidden="1">#REF!</definedName>
    <definedName name="BExIQ1VS9A2FHVD9TUHKG9K8EVVP" localSheetId="0" hidden="1">#REF!</definedName>
    <definedName name="BExIQ1VS9A2FHVD9TUHKG9K8EVVP" localSheetId="6" hidden="1">#REF!</definedName>
    <definedName name="BExIQ1VS9A2FHVD9TUHKG9K8EVVP" localSheetId="9" hidden="1">#REF!</definedName>
    <definedName name="BExIQ1VS9A2FHVD9TUHKG9K8EVVP" localSheetId="8" hidden="1">#REF!</definedName>
    <definedName name="BExIQ1VS9A2FHVD9TUHKG9K8EVVP" hidden="1">#REF!</definedName>
    <definedName name="BExIQ3J19L30PSQ2CXNT6IHW0I7V" localSheetId="7" hidden="1">#REF!</definedName>
    <definedName name="BExIQ3J19L30PSQ2CXNT6IHW0I7V" localSheetId="12" hidden="1">#REF!</definedName>
    <definedName name="BExIQ3J19L30PSQ2CXNT6IHW0I7V" localSheetId="10" hidden="1">#REF!</definedName>
    <definedName name="BExIQ3J19L30PSQ2CXNT6IHW0I7V" localSheetId="0" hidden="1">#REF!</definedName>
    <definedName name="BExIQ3J19L30PSQ2CXNT6IHW0I7V" localSheetId="6" hidden="1">#REF!</definedName>
    <definedName name="BExIQ3J19L30PSQ2CXNT6IHW0I7V" localSheetId="9" hidden="1">#REF!</definedName>
    <definedName name="BExIQ3J19L30PSQ2CXNT6IHW0I7V" localSheetId="8" hidden="1">#REF!</definedName>
    <definedName name="BExIQ3J19L30PSQ2CXNT6IHW0I7V" hidden="1">#REF!</definedName>
    <definedName name="BExIQ3OJ7M04XCY276IO0LJA5XUK" localSheetId="7" hidden="1">#REF!</definedName>
    <definedName name="BExIQ3OJ7M04XCY276IO0LJA5XUK" localSheetId="12" hidden="1">#REF!</definedName>
    <definedName name="BExIQ3OJ7M04XCY276IO0LJA5XUK" localSheetId="10" hidden="1">#REF!</definedName>
    <definedName name="BExIQ3OJ7M04XCY276IO0LJA5XUK" localSheetId="0" hidden="1">#REF!</definedName>
    <definedName name="BExIQ3OJ7M04XCY276IO0LJA5XUK" localSheetId="6" hidden="1">#REF!</definedName>
    <definedName name="BExIQ3OJ7M04XCY276IO0LJA5XUK" localSheetId="9" hidden="1">#REF!</definedName>
    <definedName name="BExIQ3OJ7M04XCY276IO0LJA5XUK" localSheetId="8" hidden="1">#REF!</definedName>
    <definedName name="BExIQ3OJ7M04XCY276IO0LJA5XUK" hidden="1">#REF!</definedName>
    <definedName name="BExIQ5S19ITB0NDRUN4XV7B905ED" localSheetId="7" hidden="1">#REF!</definedName>
    <definedName name="BExIQ5S19ITB0NDRUN4XV7B905ED" localSheetId="12" hidden="1">#REF!</definedName>
    <definedName name="BExIQ5S19ITB0NDRUN4XV7B905ED" localSheetId="10" hidden="1">#REF!</definedName>
    <definedName name="BExIQ5S19ITB0NDRUN4XV7B905ED" localSheetId="0" hidden="1">#REF!</definedName>
    <definedName name="BExIQ5S19ITB0NDRUN4XV7B905ED" localSheetId="6" hidden="1">#REF!</definedName>
    <definedName name="BExIQ5S19ITB0NDRUN4XV7B905ED" localSheetId="9" hidden="1">#REF!</definedName>
    <definedName name="BExIQ5S19ITB0NDRUN4XV7B905ED" localSheetId="8" hidden="1">#REF!</definedName>
    <definedName name="BExIQ5S19ITB0NDRUN4XV7B905ED" hidden="1">#REF!</definedName>
    <definedName name="BExIQ810MMN2UN0EQ9CRQAFWA19X" localSheetId="7" hidden="1">#REF!</definedName>
    <definedName name="BExIQ810MMN2UN0EQ9CRQAFWA19X" localSheetId="12" hidden="1">#REF!</definedName>
    <definedName name="BExIQ810MMN2UN0EQ9CRQAFWA19X" localSheetId="10" hidden="1">#REF!</definedName>
    <definedName name="BExIQ810MMN2UN0EQ9CRQAFWA19X" localSheetId="0" hidden="1">#REF!</definedName>
    <definedName name="BExIQ810MMN2UN0EQ9CRQAFWA19X" localSheetId="6" hidden="1">#REF!</definedName>
    <definedName name="BExIQ810MMN2UN0EQ9CRQAFWA19X" localSheetId="9" hidden="1">#REF!</definedName>
    <definedName name="BExIQ810MMN2UN0EQ9CRQAFWA19X" localSheetId="8" hidden="1">#REF!</definedName>
    <definedName name="BExIQ810MMN2UN0EQ9CRQAFWA19X" hidden="1">#REF!</definedName>
    <definedName name="BExIQ9TMQT2EIXSVQW7GVSOAW2VJ" localSheetId="7" hidden="1">#REF!</definedName>
    <definedName name="BExIQ9TMQT2EIXSVQW7GVSOAW2VJ" localSheetId="12" hidden="1">#REF!</definedName>
    <definedName name="BExIQ9TMQT2EIXSVQW7GVSOAW2VJ" localSheetId="10" hidden="1">#REF!</definedName>
    <definedName name="BExIQ9TMQT2EIXSVQW7GVSOAW2VJ" localSheetId="0" hidden="1">#REF!</definedName>
    <definedName name="BExIQ9TMQT2EIXSVQW7GVSOAW2VJ" localSheetId="6" hidden="1">#REF!</definedName>
    <definedName name="BExIQ9TMQT2EIXSVQW7GVSOAW2VJ" localSheetId="9" hidden="1">#REF!</definedName>
    <definedName name="BExIQ9TMQT2EIXSVQW7GVSOAW2VJ" localSheetId="8" hidden="1">#REF!</definedName>
    <definedName name="BExIQ9TMQT2EIXSVQW7GVSOAW2VJ" hidden="1">#REF!</definedName>
    <definedName name="BExIQBMDE1L6J4H27K1FMSHQKDSE" localSheetId="7" hidden="1">#REF!</definedName>
    <definedName name="BExIQBMDE1L6J4H27K1FMSHQKDSE" localSheetId="12" hidden="1">#REF!</definedName>
    <definedName name="BExIQBMDE1L6J4H27K1FMSHQKDSE" localSheetId="10" hidden="1">#REF!</definedName>
    <definedName name="BExIQBMDE1L6J4H27K1FMSHQKDSE" localSheetId="0" hidden="1">#REF!</definedName>
    <definedName name="BExIQBMDE1L6J4H27K1FMSHQKDSE" localSheetId="6" hidden="1">#REF!</definedName>
    <definedName name="BExIQBMDE1L6J4H27K1FMSHQKDSE" localSheetId="9" hidden="1">#REF!</definedName>
    <definedName name="BExIQBMDE1L6J4H27K1FMSHQKDSE" localSheetId="8" hidden="1">#REF!</definedName>
    <definedName name="BExIQBMDE1L6J4H27K1FMSHQKDSE" hidden="1">#REF!</definedName>
    <definedName name="BExIQE65LVXUOF3UZFO7SDHFJH22" localSheetId="7" hidden="1">#REF!</definedName>
    <definedName name="BExIQE65LVXUOF3UZFO7SDHFJH22" localSheetId="12" hidden="1">#REF!</definedName>
    <definedName name="BExIQE65LVXUOF3UZFO7SDHFJH22" localSheetId="10" hidden="1">#REF!</definedName>
    <definedName name="BExIQE65LVXUOF3UZFO7SDHFJH22" localSheetId="0" hidden="1">#REF!</definedName>
    <definedName name="BExIQE65LVXUOF3UZFO7SDHFJH22" localSheetId="6" hidden="1">#REF!</definedName>
    <definedName name="BExIQE65LVXUOF3UZFO7SDHFJH22" localSheetId="9" hidden="1">#REF!</definedName>
    <definedName name="BExIQE65LVXUOF3UZFO7SDHFJH22" localSheetId="8" hidden="1">#REF!</definedName>
    <definedName name="BExIQE65LVXUOF3UZFO7SDHFJH22" hidden="1">#REF!</definedName>
    <definedName name="BExIQG9OO2KKBOWTMD1OXY36TEGA" localSheetId="7" hidden="1">#REF!</definedName>
    <definedName name="BExIQG9OO2KKBOWTMD1OXY36TEGA" localSheetId="12" hidden="1">#REF!</definedName>
    <definedName name="BExIQG9OO2KKBOWTMD1OXY36TEGA" localSheetId="10" hidden="1">#REF!</definedName>
    <definedName name="BExIQG9OO2KKBOWTMD1OXY36TEGA" localSheetId="0" hidden="1">#REF!</definedName>
    <definedName name="BExIQG9OO2KKBOWTMD1OXY36TEGA" localSheetId="6" hidden="1">#REF!</definedName>
    <definedName name="BExIQG9OO2KKBOWTMD1OXY36TEGA" localSheetId="9" hidden="1">#REF!</definedName>
    <definedName name="BExIQG9OO2KKBOWTMD1OXY36TEGA" localSheetId="8" hidden="1">#REF!</definedName>
    <definedName name="BExIQG9OO2KKBOWTMD1OXY36TEGA" hidden="1">#REF!</definedName>
    <definedName name="BExIQHWZ65ALA9VAFCJEGIL1145G" localSheetId="7" hidden="1">#REF!</definedName>
    <definedName name="BExIQHWZ65ALA9VAFCJEGIL1145G" localSheetId="12" hidden="1">#REF!</definedName>
    <definedName name="BExIQHWZ65ALA9VAFCJEGIL1145G" localSheetId="10" hidden="1">#REF!</definedName>
    <definedName name="BExIQHWZ65ALA9VAFCJEGIL1145G" localSheetId="0" hidden="1">#REF!</definedName>
    <definedName name="BExIQHWZ65ALA9VAFCJEGIL1145G" localSheetId="6" hidden="1">#REF!</definedName>
    <definedName name="BExIQHWZ65ALA9VAFCJEGIL1145G" localSheetId="9" hidden="1">#REF!</definedName>
    <definedName name="BExIQHWZ65ALA9VAFCJEGIL1145G" localSheetId="8" hidden="1">#REF!</definedName>
    <definedName name="BExIQHWZ65ALA9VAFCJEGIL1145G" hidden="1">#REF!</definedName>
    <definedName name="BExIQX1XBB31HZTYEEVOBSE3C5A6" localSheetId="7" hidden="1">#REF!</definedName>
    <definedName name="BExIQX1XBB31HZTYEEVOBSE3C5A6" localSheetId="12" hidden="1">#REF!</definedName>
    <definedName name="BExIQX1XBB31HZTYEEVOBSE3C5A6" localSheetId="10" hidden="1">#REF!</definedName>
    <definedName name="BExIQX1XBB31HZTYEEVOBSE3C5A6" localSheetId="0" hidden="1">#REF!</definedName>
    <definedName name="BExIQX1XBB31HZTYEEVOBSE3C5A6" localSheetId="6" hidden="1">#REF!</definedName>
    <definedName name="BExIQX1XBB31HZTYEEVOBSE3C5A6" localSheetId="9" hidden="1">#REF!</definedName>
    <definedName name="BExIQX1XBB31HZTYEEVOBSE3C5A6" localSheetId="8" hidden="1">#REF!</definedName>
    <definedName name="BExIQX1XBB31HZTYEEVOBSE3C5A6" hidden="1">#REF!</definedName>
    <definedName name="BExIR2ALYRP9FW99DK2084J7IIDC" localSheetId="7" hidden="1">#REF!</definedName>
    <definedName name="BExIR2ALYRP9FW99DK2084J7IIDC" localSheetId="12" hidden="1">#REF!</definedName>
    <definedName name="BExIR2ALYRP9FW99DK2084J7IIDC" localSheetId="10" hidden="1">#REF!</definedName>
    <definedName name="BExIR2ALYRP9FW99DK2084J7IIDC" localSheetId="0" hidden="1">#REF!</definedName>
    <definedName name="BExIR2ALYRP9FW99DK2084J7IIDC" localSheetId="6" hidden="1">#REF!</definedName>
    <definedName name="BExIR2ALYRP9FW99DK2084J7IIDC" localSheetId="9" hidden="1">#REF!</definedName>
    <definedName name="BExIR2ALYRP9FW99DK2084J7IIDC" localSheetId="8" hidden="1">#REF!</definedName>
    <definedName name="BExIR2ALYRP9FW99DK2084J7IIDC" hidden="1">#REF!</definedName>
    <definedName name="BExIR8FQETPTQYW37DBVDWG3J4JW" localSheetId="7" hidden="1">#REF!</definedName>
    <definedName name="BExIR8FQETPTQYW37DBVDWG3J4JW" localSheetId="12" hidden="1">#REF!</definedName>
    <definedName name="BExIR8FQETPTQYW37DBVDWG3J4JW" localSheetId="10" hidden="1">#REF!</definedName>
    <definedName name="BExIR8FQETPTQYW37DBVDWG3J4JW" localSheetId="0" hidden="1">#REF!</definedName>
    <definedName name="BExIR8FQETPTQYW37DBVDWG3J4JW" localSheetId="6" hidden="1">#REF!</definedName>
    <definedName name="BExIR8FQETPTQYW37DBVDWG3J4JW" localSheetId="9" hidden="1">#REF!</definedName>
    <definedName name="BExIR8FQETPTQYW37DBVDWG3J4JW" localSheetId="8" hidden="1">#REF!</definedName>
    <definedName name="BExIR8FQETPTQYW37DBVDWG3J4JW" hidden="1">#REF!</definedName>
    <definedName name="BExIRHKWQB1PP4ZLB0C3AVUBAFMD" localSheetId="7" hidden="1">#REF!</definedName>
    <definedName name="BExIRHKWQB1PP4ZLB0C3AVUBAFMD" localSheetId="12" hidden="1">#REF!</definedName>
    <definedName name="BExIRHKWQB1PP4ZLB0C3AVUBAFMD" localSheetId="10" hidden="1">#REF!</definedName>
    <definedName name="BExIRHKWQB1PP4ZLB0C3AVUBAFMD" localSheetId="0" hidden="1">#REF!</definedName>
    <definedName name="BExIRHKWQB1PP4ZLB0C3AVUBAFMD" localSheetId="6" hidden="1">#REF!</definedName>
    <definedName name="BExIRHKWQB1PP4ZLB0C3AVUBAFMD" localSheetId="9" hidden="1">#REF!</definedName>
    <definedName name="BExIRHKWQB1PP4ZLB0C3AVUBAFMD" localSheetId="8" hidden="1">#REF!</definedName>
    <definedName name="BExIRHKWQB1PP4ZLB0C3AVUBAFMD" hidden="1">#REF!</definedName>
    <definedName name="BExIRJTRJPQR3OTAGAV7JTA4VMPS" localSheetId="7" hidden="1">#REF!</definedName>
    <definedName name="BExIRJTRJPQR3OTAGAV7JTA4VMPS" localSheetId="12" hidden="1">#REF!</definedName>
    <definedName name="BExIRJTRJPQR3OTAGAV7JTA4VMPS" localSheetId="10" hidden="1">#REF!</definedName>
    <definedName name="BExIRJTRJPQR3OTAGAV7JTA4VMPS" localSheetId="0" hidden="1">#REF!</definedName>
    <definedName name="BExIRJTRJPQR3OTAGAV7JTA4VMPS" localSheetId="6" hidden="1">#REF!</definedName>
    <definedName name="BExIRJTRJPQR3OTAGAV7JTA4VMPS" localSheetId="9" hidden="1">#REF!</definedName>
    <definedName name="BExIRJTRJPQR3OTAGAV7JTA4VMPS" localSheetId="8" hidden="1">#REF!</definedName>
    <definedName name="BExIRJTRJPQR3OTAGAV7JTA4VMPS" hidden="1">#REF!</definedName>
    <definedName name="BExIROH27RJOG6VI7ZHR0RZGAZZ4" localSheetId="7" hidden="1">#REF!</definedName>
    <definedName name="BExIROH27RJOG6VI7ZHR0RZGAZZ4" localSheetId="12" hidden="1">#REF!</definedName>
    <definedName name="BExIROH27RJOG6VI7ZHR0RZGAZZ4" localSheetId="10" hidden="1">#REF!</definedName>
    <definedName name="BExIROH27RJOG6VI7ZHR0RZGAZZ4" localSheetId="0" hidden="1">#REF!</definedName>
    <definedName name="BExIROH27RJOG6VI7ZHR0RZGAZZ4" localSheetId="6" hidden="1">#REF!</definedName>
    <definedName name="BExIROH27RJOG6VI7ZHR0RZGAZZ4" localSheetId="9" hidden="1">#REF!</definedName>
    <definedName name="BExIROH27RJOG6VI7ZHR0RZGAZZ4" localSheetId="8" hidden="1">#REF!</definedName>
    <definedName name="BExIROH27RJOG6VI7ZHR0RZGAZZ4" hidden="1">#REF!</definedName>
    <definedName name="BExIRRBGTY01OQOI3U5SW59RFDFI" localSheetId="7" hidden="1">#REF!</definedName>
    <definedName name="BExIRRBGTY01OQOI3U5SW59RFDFI" localSheetId="12" hidden="1">#REF!</definedName>
    <definedName name="BExIRRBGTY01OQOI3U5SW59RFDFI" localSheetId="10" hidden="1">#REF!</definedName>
    <definedName name="BExIRRBGTY01OQOI3U5SW59RFDFI" localSheetId="0" hidden="1">#REF!</definedName>
    <definedName name="BExIRRBGTY01OQOI3U5SW59RFDFI" localSheetId="6" hidden="1">#REF!</definedName>
    <definedName name="BExIRRBGTY01OQOI3U5SW59RFDFI" localSheetId="9" hidden="1">#REF!</definedName>
    <definedName name="BExIRRBGTY01OQOI3U5SW59RFDFI" localSheetId="8" hidden="1">#REF!</definedName>
    <definedName name="BExIRRBGTY01OQOI3U5SW59RFDFI" hidden="1">#REF!</definedName>
    <definedName name="BExIS4T0DRF57HYO7OGG72KBOFOI" localSheetId="7" hidden="1">#REF!</definedName>
    <definedName name="BExIS4T0DRF57HYO7OGG72KBOFOI" localSheetId="12" hidden="1">#REF!</definedName>
    <definedName name="BExIS4T0DRF57HYO7OGG72KBOFOI" localSheetId="10" hidden="1">#REF!</definedName>
    <definedName name="BExIS4T0DRF57HYO7OGG72KBOFOI" localSheetId="0" hidden="1">#REF!</definedName>
    <definedName name="BExIS4T0DRF57HYO7OGG72KBOFOI" localSheetId="6" hidden="1">#REF!</definedName>
    <definedName name="BExIS4T0DRF57HYO7OGG72KBOFOI" localSheetId="9" hidden="1">#REF!</definedName>
    <definedName name="BExIS4T0DRF57HYO7OGG72KBOFOI" localSheetId="8" hidden="1">#REF!</definedName>
    <definedName name="BExIS4T0DRF57HYO7OGG72KBOFOI" hidden="1">#REF!</definedName>
    <definedName name="BExIS77BJDDK18PGI9DSEYZPIL7P" localSheetId="7" hidden="1">#REF!</definedName>
    <definedName name="BExIS77BJDDK18PGI9DSEYZPIL7P" localSheetId="12" hidden="1">#REF!</definedName>
    <definedName name="BExIS77BJDDK18PGI9DSEYZPIL7P" localSheetId="10" hidden="1">#REF!</definedName>
    <definedName name="BExIS77BJDDK18PGI9DSEYZPIL7P" localSheetId="0" hidden="1">#REF!</definedName>
    <definedName name="BExIS77BJDDK18PGI9DSEYZPIL7P" localSheetId="6" hidden="1">#REF!</definedName>
    <definedName name="BExIS77BJDDK18PGI9DSEYZPIL7P" localSheetId="9" hidden="1">#REF!</definedName>
    <definedName name="BExIS77BJDDK18PGI9DSEYZPIL7P" localSheetId="8" hidden="1">#REF!</definedName>
    <definedName name="BExIS77BJDDK18PGI9DSEYZPIL7P" hidden="1">#REF!</definedName>
    <definedName name="BExIS8USL1T3Z97CZ30HJ98E2GXQ" localSheetId="7" hidden="1">#REF!</definedName>
    <definedName name="BExIS8USL1T3Z97CZ30HJ98E2GXQ" localSheetId="12" hidden="1">#REF!</definedName>
    <definedName name="BExIS8USL1T3Z97CZ30HJ98E2GXQ" localSheetId="10" hidden="1">#REF!</definedName>
    <definedName name="BExIS8USL1T3Z97CZ30HJ98E2GXQ" localSheetId="0" hidden="1">#REF!</definedName>
    <definedName name="BExIS8USL1T3Z97CZ30HJ98E2GXQ" localSheetId="6" hidden="1">#REF!</definedName>
    <definedName name="BExIS8USL1T3Z97CZ30HJ98E2GXQ" localSheetId="9" hidden="1">#REF!</definedName>
    <definedName name="BExIS8USL1T3Z97CZ30HJ98E2GXQ" localSheetId="8" hidden="1">#REF!</definedName>
    <definedName name="BExIS8USL1T3Z97CZ30HJ98E2GXQ" hidden="1">#REF!</definedName>
    <definedName name="BExISC5B700MZUBFTQ9K4IKTF7HR" localSheetId="7" hidden="1">#REF!</definedName>
    <definedName name="BExISC5B700MZUBFTQ9K4IKTF7HR" localSheetId="12" hidden="1">#REF!</definedName>
    <definedName name="BExISC5B700MZUBFTQ9K4IKTF7HR" localSheetId="10" hidden="1">#REF!</definedName>
    <definedName name="BExISC5B700MZUBFTQ9K4IKTF7HR" localSheetId="0" hidden="1">#REF!</definedName>
    <definedName name="BExISC5B700MZUBFTQ9K4IKTF7HR" localSheetId="6" hidden="1">#REF!</definedName>
    <definedName name="BExISC5B700MZUBFTQ9K4IKTF7HR" localSheetId="9" hidden="1">#REF!</definedName>
    <definedName name="BExISC5B700MZUBFTQ9K4IKTF7HR" localSheetId="8" hidden="1">#REF!</definedName>
    <definedName name="BExISC5B700MZUBFTQ9K4IKTF7HR" hidden="1">#REF!</definedName>
    <definedName name="BExISDHXS49S1H56ENBPRF1NLD5C" localSheetId="7" hidden="1">#REF!</definedName>
    <definedName name="BExISDHXS49S1H56ENBPRF1NLD5C" localSheetId="12" hidden="1">#REF!</definedName>
    <definedName name="BExISDHXS49S1H56ENBPRF1NLD5C" localSheetId="10" hidden="1">#REF!</definedName>
    <definedName name="BExISDHXS49S1H56ENBPRF1NLD5C" localSheetId="0" hidden="1">#REF!</definedName>
    <definedName name="BExISDHXS49S1H56ENBPRF1NLD5C" localSheetId="6" hidden="1">#REF!</definedName>
    <definedName name="BExISDHXS49S1H56ENBPRF1NLD5C" localSheetId="9" hidden="1">#REF!</definedName>
    <definedName name="BExISDHXS49S1H56ENBPRF1NLD5C" localSheetId="8" hidden="1">#REF!</definedName>
    <definedName name="BExISDHXS49S1H56ENBPRF1NLD5C" hidden="1">#REF!</definedName>
    <definedName name="BExISM1JLV54A21A164IURMPGUMU" localSheetId="7" hidden="1">#REF!</definedName>
    <definedName name="BExISM1JLV54A21A164IURMPGUMU" localSheetId="12" hidden="1">#REF!</definedName>
    <definedName name="BExISM1JLV54A21A164IURMPGUMU" localSheetId="10" hidden="1">#REF!</definedName>
    <definedName name="BExISM1JLV54A21A164IURMPGUMU" localSheetId="0" hidden="1">#REF!</definedName>
    <definedName name="BExISM1JLV54A21A164IURMPGUMU" localSheetId="6" hidden="1">#REF!</definedName>
    <definedName name="BExISM1JLV54A21A164IURMPGUMU" localSheetId="9" hidden="1">#REF!</definedName>
    <definedName name="BExISM1JLV54A21A164IURMPGUMU" localSheetId="8" hidden="1">#REF!</definedName>
    <definedName name="BExISM1JLV54A21A164IURMPGUMU" hidden="1">#REF!</definedName>
    <definedName name="BExISRFKJYUZ4AKW44IJF7RF9Y90" localSheetId="7" hidden="1">#REF!</definedName>
    <definedName name="BExISRFKJYUZ4AKW44IJF7RF9Y90" localSheetId="12" hidden="1">#REF!</definedName>
    <definedName name="BExISRFKJYUZ4AKW44IJF7RF9Y90" localSheetId="10" hidden="1">#REF!</definedName>
    <definedName name="BExISRFKJYUZ4AKW44IJF7RF9Y90" localSheetId="0" hidden="1">#REF!</definedName>
    <definedName name="BExISRFKJYUZ4AKW44IJF7RF9Y90" localSheetId="6" hidden="1">#REF!</definedName>
    <definedName name="BExISRFKJYUZ4AKW44IJF7RF9Y90" localSheetId="9" hidden="1">#REF!</definedName>
    <definedName name="BExISRFKJYUZ4AKW44IJF7RF9Y90" localSheetId="8" hidden="1">#REF!</definedName>
    <definedName name="BExISRFKJYUZ4AKW44IJF7RF9Y90" hidden="1">#REF!</definedName>
    <definedName name="BExISSMVV57JAUB6CSGBMBFVNGWK" localSheetId="7" hidden="1">#REF!</definedName>
    <definedName name="BExISSMVV57JAUB6CSGBMBFVNGWK" localSheetId="12" hidden="1">#REF!</definedName>
    <definedName name="BExISSMVV57JAUB6CSGBMBFVNGWK" localSheetId="10" hidden="1">#REF!</definedName>
    <definedName name="BExISSMVV57JAUB6CSGBMBFVNGWK" localSheetId="0" hidden="1">#REF!</definedName>
    <definedName name="BExISSMVV57JAUB6CSGBMBFVNGWK" localSheetId="6" hidden="1">#REF!</definedName>
    <definedName name="BExISSMVV57JAUB6CSGBMBFVNGWK" localSheetId="9" hidden="1">#REF!</definedName>
    <definedName name="BExISSMVV57JAUB6CSGBMBFVNGWK" localSheetId="8" hidden="1">#REF!</definedName>
    <definedName name="BExISSMVV57JAUB6CSGBMBFVNGWK" hidden="1">#REF!</definedName>
    <definedName name="BExIT16AD4HCD0WQCCA72AKLQHK1" localSheetId="7" hidden="1">#REF!</definedName>
    <definedName name="BExIT16AD4HCD0WQCCA72AKLQHK1" localSheetId="12" hidden="1">#REF!</definedName>
    <definedName name="BExIT16AD4HCD0WQCCA72AKLQHK1" localSheetId="10" hidden="1">#REF!</definedName>
    <definedName name="BExIT16AD4HCD0WQCCA72AKLQHK1" localSheetId="0" hidden="1">#REF!</definedName>
    <definedName name="BExIT16AD4HCD0WQCCA72AKLQHK1" localSheetId="6" hidden="1">#REF!</definedName>
    <definedName name="BExIT16AD4HCD0WQCCA72AKLQHK1" localSheetId="9" hidden="1">#REF!</definedName>
    <definedName name="BExIT16AD4HCD0WQCCA72AKLQHK1" localSheetId="8" hidden="1">#REF!</definedName>
    <definedName name="BExIT16AD4HCD0WQCCA72AKLQHK1" hidden="1">#REF!</definedName>
    <definedName name="BExIT1MK8TBAK3SNP36A8FKDQSOK" localSheetId="7" hidden="1">#REF!</definedName>
    <definedName name="BExIT1MK8TBAK3SNP36A8FKDQSOK" localSheetId="12" hidden="1">#REF!</definedName>
    <definedName name="BExIT1MK8TBAK3SNP36A8FKDQSOK" localSheetId="10" hidden="1">#REF!</definedName>
    <definedName name="BExIT1MK8TBAK3SNP36A8FKDQSOK" localSheetId="0" hidden="1">#REF!</definedName>
    <definedName name="BExIT1MK8TBAK3SNP36A8FKDQSOK" localSheetId="6" hidden="1">#REF!</definedName>
    <definedName name="BExIT1MK8TBAK3SNP36A8FKDQSOK" localSheetId="9" hidden="1">#REF!</definedName>
    <definedName name="BExIT1MK8TBAK3SNP36A8FKDQSOK" localSheetId="8" hidden="1">#REF!</definedName>
    <definedName name="BExIT1MK8TBAK3SNP36A8FKDQSOK" hidden="1">#REF!</definedName>
    <definedName name="BExIT9PPVL7XGGIZS7G6QI6L7H9U" localSheetId="7" hidden="1">#REF!</definedName>
    <definedName name="BExIT9PPVL7XGGIZS7G6QI6L7H9U" localSheetId="12" hidden="1">#REF!</definedName>
    <definedName name="BExIT9PPVL7XGGIZS7G6QI6L7H9U" localSheetId="10" hidden="1">#REF!</definedName>
    <definedName name="BExIT9PPVL7XGGIZS7G6QI6L7H9U" localSheetId="0" hidden="1">#REF!</definedName>
    <definedName name="BExIT9PPVL7XGGIZS7G6QI6L7H9U" localSheetId="6" hidden="1">#REF!</definedName>
    <definedName name="BExIT9PPVL7XGGIZS7G6QI6L7H9U" localSheetId="9" hidden="1">#REF!</definedName>
    <definedName name="BExIT9PPVL7XGGIZS7G6QI6L7H9U" localSheetId="8" hidden="1">#REF!</definedName>
    <definedName name="BExIT9PPVL7XGGIZS7G6QI6L7H9U" hidden="1">#REF!</definedName>
    <definedName name="BExITBNYANV2S8KD56GOGCKW393R" localSheetId="7" hidden="1">#REF!</definedName>
    <definedName name="BExITBNYANV2S8KD56GOGCKW393R" localSheetId="12" hidden="1">#REF!</definedName>
    <definedName name="BExITBNYANV2S8KD56GOGCKW393R" localSheetId="10" hidden="1">#REF!</definedName>
    <definedName name="BExITBNYANV2S8KD56GOGCKW393R" localSheetId="0" hidden="1">#REF!</definedName>
    <definedName name="BExITBNYANV2S8KD56GOGCKW393R" localSheetId="6" hidden="1">#REF!</definedName>
    <definedName name="BExITBNYANV2S8KD56GOGCKW393R" localSheetId="9" hidden="1">#REF!</definedName>
    <definedName name="BExITBNYANV2S8KD56GOGCKW393R" localSheetId="8" hidden="1">#REF!</definedName>
    <definedName name="BExITBNYANV2S8KD56GOGCKW393R" hidden="1">#REF!</definedName>
    <definedName name="BExItemGrid" localSheetId="7">#REF!</definedName>
    <definedName name="BExItemGrid" localSheetId="10">#REF!</definedName>
    <definedName name="BExItemGrid" localSheetId="0">#REF!</definedName>
    <definedName name="BExItemGrid" localSheetId="6">#REF!</definedName>
    <definedName name="BExItemGrid" localSheetId="9">#REF!</definedName>
    <definedName name="BExItemGrid">#REF!</definedName>
    <definedName name="BExITGB4FVAV0LE88D7JMX7FBYXI" localSheetId="7" hidden="1">#REF!</definedName>
    <definedName name="BExITGB4FVAV0LE88D7JMX7FBYXI" localSheetId="12" hidden="1">#REF!</definedName>
    <definedName name="BExITGB4FVAV0LE88D7JMX7FBYXI" localSheetId="10" hidden="1">#REF!</definedName>
    <definedName name="BExITGB4FVAV0LE88D7JMX7FBYXI" localSheetId="0" hidden="1">#REF!</definedName>
    <definedName name="BExITGB4FVAV0LE88D7JMX7FBYXI" localSheetId="6" hidden="1">#REF!</definedName>
    <definedName name="BExITGB4FVAV0LE88D7JMX7FBYXI" localSheetId="9" hidden="1">#REF!</definedName>
    <definedName name="BExITGB4FVAV0LE88D7JMX7FBYXI" localSheetId="8" hidden="1">#REF!</definedName>
    <definedName name="BExITGB4FVAV0LE88D7JMX7FBYXI" hidden="1">#REF!</definedName>
    <definedName name="BExITI3TQ14K842P38QF0PNWSWNO" localSheetId="7" hidden="1">#REF!</definedName>
    <definedName name="BExITI3TQ14K842P38QF0PNWSWNO" localSheetId="12" hidden="1">#REF!</definedName>
    <definedName name="BExITI3TQ14K842P38QF0PNWSWNO" localSheetId="10" hidden="1">#REF!</definedName>
    <definedName name="BExITI3TQ14K842P38QF0PNWSWNO" localSheetId="0" hidden="1">#REF!</definedName>
    <definedName name="BExITI3TQ14K842P38QF0PNWSWNO" localSheetId="6" hidden="1">#REF!</definedName>
    <definedName name="BExITI3TQ14K842P38QF0PNWSWNO" localSheetId="9" hidden="1">#REF!</definedName>
    <definedName name="BExITI3TQ14K842P38QF0PNWSWNO" localSheetId="8" hidden="1">#REF!</definedName>
    <definedName name="BExITI3TQ14K842P38QF0PNWSWNO" hidden="1">#REF!</definedName>
    <definedName name="BExIU9OGER4TPMETACWUEP1UENK0" localSheetId="7" hidden="1">#REF!</definedName>
    <definedName name="BExIU9OGER4TPMETACWUEP1UENK0" localSheetId="12" hidden="1">#REF!</definedName>
    <definedName name="BExIU9OGER4TPMETACWUEP1UENK0" localSheetId="10" hidden="1">#REF!</definedName>
    <definedName name="BExIU9OGER4TPMETACWUEP1UENK0" localSheetId="0" hidden="1">#REF!</definedName>
    <definedName name="BExIU9OGER4TPMETACWUEP1UENK0" localSheetId="6" hidden="1">#REF!</definedName>
    <definedName name="BExIU9OGER4TPMETACWUEP1UENK0" localSheetId="9" hidden="1">#REF!</definedName>
    <definedName name="BExIU9OGER4TPMETACWUEP1UENK0" localSheetId="8" hidden="1">#REF!</definedName>
    <definedName name="BExIU9OGER4TPMETACWUEP1UENK0" hidden="1">#REF!</definedName>
    <definedName name="BExIUD4OJGH65NFNQ4VMCE3R4J1X" localSheetId="7" hidden="1">#REF!</definedName>
    <definedName name="BExIUD4OJGH65NFNQ4VMCE3R4J1X" localSheetId="12" hidden="1">#REF!</definedName>
    <definedName name="BExIUD4OJGH65NFNQ4VMCE3R4J1X" localSheetId="10" hidden="1">#REF!</definedName>
    <definedName name="BExIUD4OJGH65NFNQ4VMCE3R4J1X" localSheetId="0" hidden="1">#REF!</definedName>
    <definedName name="BExIUD4OJGH65NFNQ4VMCE3R4J1X" localSheetId="6" hidden="1">#REF!</definedName>
    <definedName name="BExIUD4OJGH65NFNQ4VMCE3R4J1X" localSheetId="9" hidden="1">#REF!</definedName>
    <definedName name="BExIUD4OJGH65NFNQ4VMCE3R4J1X" localSheetId="8" hidden="1">#REF!</definedName>
    <definedName name="BExIUD4OJGH65NFNQ4VMCE3R4J1X" hidden="1">#REF!</definedName>
    <definedName name="BExIUQM0XWNNW3MJD26EOVIT7FSU" localSheetId="7" hidden="1">#REF!</definedName>
    <definedName name="BExIUQM0XWNNW3MJD26EOVIT7FSU" localSheetId="12" hidden="1">#REF!</definedName>
    <definedName name="BExIUQM0XWNNW3MJD26EOVIT7FSU" localSheetId="10" hidden="1">#REF!</definedName>
    <definedName name="BExIUQM0XWNNW3MJD26EOVIT7FSU" localSheetId="0" hidden="1">#REF!</definedName>
    <definedName name="BExIUQM0XWNNW3MJD26EOVIT7FSU" localSheetId="6" hidden="1">#REF!</definedName>
    <definedName name="BExIUQM0XWNNW3MJD26EOVIT7FSU" localSheetId="9" hidden="1">#REF!</definedName>
    <definedName name="BExIUQM0XWNNW3MJD26EOVIT7FSU" localSheetId="8" hidden="1">#REF!</definedName>
    <definedName name="BExIUQM0XWNNW3MJD26EOVIT7FSU" hidden="1">#REF!</definedName>
    <definedName name="BExIUTB5OAAXYW0OFMP0PS40SPOB" localSheetId="7" hidden="1">#REF!</definedName>
    <definedName name="BExIUTB5OAAXYW0OFMP0PS40SPOB" localSheetId="12" hidden="1">#REF!</definedName>
    <definedName name="BExIUTB5OAAXYW0OFMP0PS40SPOB" localSheetId="10" hidden="1">#REF!</definedName>
    <definedName name="BExIUTB5OAAXYW0OFMP0PS40SPOB" localSheetId="0" hidden="1">#REF!</definedName>
    <definedName name="BExIUTB5OAAXYW0OFMP0PS40SPOB" localSheetId="6" hidden="1">#REF!</definedName>
    <definedName name="BExIUTB5OAAXYW0OFMP0PS40SPOB" localSheetId="9" hidden="1">#REF!</definedName>
    <definedName name="BExIUTB5OAAXYW0OFMP0PS40SPOB" localSheetId="8" hidden="1">#REF!</definedName>
    <definedName name="BExIUTB5OAAXYW0OFMP0PS40SPOB" hidden="1">#REF!</definedName>
    <definedName name="BExIUUT2MHIOV6R3WHA0DPM1KBKY" localSheetId="7" hidden="1">#REF!</definedName>
    <definedName name="BExIUUT2MHIOV6R3WHA0DPM1KBKY" localSheetId="12" hidden="1">#REF!</definedName>
    <definedName name="BExIUUT2MHIOV6R3WHA0DPM1KBKY" localSheetId="10" hidden="1">#REF!</definedName>
    <definedName name="BExIUUT2MHIOV6R3WHA0DPM1KBKY" localSheetId="0" hidden="1">#REF!</definedName>
    <definedName name="BExIUUT2MHIOV6R3WHA0DPM1KBKY" localSheetId="6" hidden="1">#REF!</definedName>
    <definedName name="BExIUUT2MHIOV6R3WHA0DPM1KBKY" localSheetId="9" hidden="1">#REF!</definedName>
    <definedName name="BExIUUT2MHIOV6R3WHA0DPM1KBKY" localSheetId="8" hidden="1">#REF!</definedName>
    <definedName name="BExIUUT2MHIOV6R3WHA0DPM1KBKY" hidden="1">#REF!</definedName>
    <definedName name="BExIUYPDT1AM6MWGWQS646PIZIWC" localSheetId="7" hidden="1">#REF!</definedName>
    <definedName name="BExIUYPDT1AM6MWGWQS646PIZIWC" localSheetId="12" hidden="1">#REF!</definedName>
    <definedName name="BExIUYPDT1AM6MWGWQS646PIZIWC" localSheetId="10" hidden="1">#REF!</definedName>
    <definedName name="BExIUYPDT1AM6MWGWQS646PIZIWC" localSheetId="0" hidden="1">#REF!</definedName>
    <definedName name="BExIUYPDT1AM6MWGWQS646PIZIWC" localSheetId="6" hidden="1">#REF!</definedName>
    <definedName name="BExIUYPDT1AM6MWGWQS646PIZIWC" localSheetId="9" hidden="1">#REF!</definedName>
    <definedName name="BExIUYPDT1AM6MWGWQS646PIZIWC" localSheetId="8" hidden="1">#REF!</definedName>
    <definedName name="BExIUYPDT1AM6MWGWQS646PIZIWC" hidden="1">#REF!</definedName>
    <definedName name="BExIV0I2O9F8D1UK1SI8AEYR6U0A" localSheetId="7" hidden="1">#REF!</definedName>
    <definedName name="BExIV0I2O9F8D1UK1SI8AEYR6U0A" localSheetId="12" hidden="1">#REF!</definedName>
    <definedName name="BExIV0I2O9F8D1UK1SI8AEYR6U0A" localSheetId="10" hidden="1">#REF!</definedName>
    <definedName name="BExIV0I2O9F8D1UK1SI8AEYR6U0A" localSheetId="0" hidden="1">#REF!</definedName>
    <definedName name="BExIV0I2O9F8D1UK1SI8AEYR6U0A" localSheetId="6" hidden="1">#REF!</definedName>
    <definedName name="BExIV0I2O9F8D1UK1SI8AEYR6U0A" localSheetId="9" hidden="1">#REF!</definedName>
    <definedName name="BExIV0I2O9F8D1UK1SI8AEYR6U0A" localSheetId="8" hidden="1">#REF!</definedName>
    <definedName name="BExIV0I2O9F8D1UK1SI8AEYR6U0A" hidden="1">#REF!</definedName>
    <definedName name="BExIV2LM38XPLRTWT0R44TMQ59E5" localSheetId="7" hidden="1">#REF!</definedName>
    <definedName name="BExIV2LM38XPLRTWT0R44TMQ59E5" localSheetId="12" hidden="1">#REF!</definedName>
    <definedName name="BExIV2LM38XPLRTWT0R44TMQ59E5" localSheetId="10" hidden="1">#REF!</definedName>
    <definedName name="BExIV2LM38XPLRTWT0R44TMQ59E5" localSheetId="0" hidden="1">#REF!</definedName>
    <definedName name="BExIV2LM38XPLRTWT0R44TMQ59E5" localSheetId="6" hidden="1">#REF!</definedName>
    <definedName name="BExIV2LM38XPLRTWT0R44TMQ59E5" localSheetId="9" hidden="1">#REF!</definedName>
    <definedName name="BExIV2LM38XPLRTWT0R44TMQ59E5" localSheetId="8" hidden="1">#REF!</definedName>
    <definedName name="BExIV2LM38XPLRTWT0R44TMQ59E5" hidden="1">#REF!</definedName>
    <definedName name="BExIV3HY4S0YRV1F7XEMF2YHAR2I" localSheetId="7" hidden="1">#REF!</definedName>
    <definedName name="BExIV3HY4S0YRV1F7XEMF2YHAR2I" localSheetId="12" hidden="1">#REF!</definedName>
    <definedName name="BExIV3HY4S0YRV1F7XEMF2YHAR2I" localSheetId="10" hidden="1">#REF!</definedName>
    <definedName name="BExIV3HY4S0YRV1F7XEMF2YHAR2I" localSheetId="0" hidden="1">#REF!</definedName>
    <definedName name="BExIV3HY4S0YRV1F7XEMF2YHAR2I" localSheetId="6" hidden="1">#REF!</definedName>
    <definedName name="BExIV3HY4S0YRV1F7XEMF2YHAR2I" localSheetId="9" hidden="1">#REF!</definedName>
    <definedName name="BExIV3HY4S0YRV1F7XEMF2YHAR2I" localSheetId="8" hidden="1">#REF!</definedName>
    <definedName name="BExIV3HY4S0YRV1F7XEMF2YHAR2I" hidden="1">#REF!</definedName>
    <definedName name="BExIV6HUZFRIFLXW2SICKGTAH1PV" localSheetId="7" hidden="1">#REF!</definedName>
    <definedName name="BExIV6HUZFRIFLXW2SICKGTAH1PV" localSheetId="12" hidden="1">#REF!</definedName>
    <definedName name="BExIV6HUZFRIFLXW2SICKGTAH1PV" localSheetId="10" hidden="1">#REF!</definedName>
    <definedName name="BExIV6HUZFRIFLXW2SICKGTAH1PV" localSheetId="0" hidden="1">#REF!</definedName>
    <definedName name="BExIV6HUZFRIFLXW2SICKGTAH1PV" localSheetId="6" hidden="1">#REF!</definedName>
    <definedName name="BExIV6HUZFRIFLXW2SICKGTAH1PV" localSheetId="9" hidden="1">#REF!</definedName>
    <definedName name="BExIV6HUZFRIFLXW2SICKGTAH1PV" localSheetId="8" hidden="1">#REF!</definedName>
    <definedName name="BExIV6HUZFRIFLXW2SICKGTAH1PV" hidden="1">#REF!</definedName>
    <definedName name="BExIVCXWL6H5LD9DHDIA4F5U9TQL" localSheetId="7" hidden="1">#REF!</definedName>
    <definedName name="BExIVCXWL6H5LD9DHDIA4F5U9TQL" localSheetId="12" hidden="1">#REF!</definedName>
    <definedName name="BExIVCXWL6H5LD9DHDIA4F5U9TQL" localSheetId="10" hidden="1">#REF!</definedName>
    <definedName name="BExIVCXWL6H5LD9DHDIA4F5U9TQL" localSheetId="0" hidden="1">#REF!</definedName>
    <definedName name="BExIVCXWL6H5LD9DHDIA4F5U9TQL" localSheetId="6" hidden="1">#REF!</definedName>
    <definedName name="BExIVCXWL6H5LD9DHDIA4F5U9TQL" localSheetId="9" hidden="1">#REF!</definedName>
    <definedName name="BExIVCXWL6H5LD9DHDIA4F5U9TQL" localSheetId="8" hidden="1">#REF!</definedName>
    <definedName name="BExIVCXWL6H5LD9DHDIA4F5U9TQL" hidden="1">#REF!</definedName>
    <definedName name="BExIVEVYJ7KL8QNR5ZTOSD11I5A6" localSheetId="7" hidden="1">#REF!</definedName>
    <definedName name="BExIVEVYJ7KL8QNR5ZTOSD11I5A6" localSheetId="12" hidden="1">#REF!</definedName>
    <definedName name="BExIVEVYJ7KL8QNR5ZTOSD11I5A6" localSheetId="10" hidden="1">#REF!</definedName>
    <definedName name="BExIVEVYJ7KL8QNR5ZTOSD11I5A6" localSheetId="0" hidden="1">#REF!</definedName>
    <definedName name="BExIVEVYJ7KL8QNR5ZTOSD11I5A6" localSheetId="6" hidden="1">#REF!</definedName>
    <definedName name="BExIVEVYJ7KL8QNR5ZTOSD11I5A6" localSheetId="9" hidden="1">#REF!</definedName>
    <definedName name="BExIVEVYJ7KL8QNR5ZTOSD11I5A6" localSheetId="8" hidden="1">#REF!</definedName>
    <definedName name="BExIVEVYJ7KL8QNR5ZTOSD11I5A6" hidden="1">#REF!</definedName>
    <definedName name="BExIVJ30S9U8MA1TUBRND8DGF96D" localSheetId="7" hidden="1">#REF!</definedName>
    <definedName name="BExIVJ30S9U8MA1TUBRND8DGF96D" localSheetId="12" hidden="1">#REF!</definedName>
    <definedName name="BExIVJ30S9U8MA1TUBRND8DGF96D" localSheetId="10" hidden="1">#REF!</definedName>
    <definedName name="BExIVJ30S9U8MA1TUBRND8DGF96D" localSheetId="0" hidden="1">#REF!</definedName>
    <definedName name="BExIVJ30S9U8MA1TUBRND8DGF96D" localSheetId="6" hidden="1">#REF!</definedName>
    <definedName name="BExIVJ30S9U8MA1TUBRND8DGF96D" localSheetId="9" hidden="1">#REF!</definedName>
    <definedName name="BExIVJ30S9U8MA1TUBRND8DGF96D" localSheetId="8" hidden="1">#REF!</definedName>
    <definedName name="BExIVJ30S9U8MA1TUBRND8DGF96D" hidden="1">#REF!</definedName>
    <definedName name="BExIVMOIPSEWSIHIDDLOXESQ28A0" localSheetId="7" hidden="1">#REF!</definedName>
    <definedName name="BExIVMOIPSEWSIHIDDLOXESQ28A0" localSheetId="12" hidden="1">#REF!</definedName>
    <definedName name="BExIVMOIPSEWSIHIDDLOXESQ28A0" localSheetId="10" hidden="1">#REF!</definedName>
    <definedName name="BExIVMOIPSEWSIHIDDLOXESQ28A0" localSheetId="0" hidden="1">#REF!</definedName>
    <definedName name="BExIVMOIPSEWSIHIDDLOXESQ28A0" localSheetId="6" hidden="1">#REF!</definedName>
    <definedName name="BExIVMOIPSEWSIHIDDLOXESQ28A0" localSheetId="9" hidden="1">#REF!</definedName>
    <definedName name="BExIVMOIPSEWSIHIDDLOXESQ28A0" localSheetId="8" hidden="1">#REF!</definedName>
    <definedName name="BExIVMOIPSEWSIHIDDLOXESQ28A0" hidden="1">#REF!</definedName>
    <definedName name="BExIVNVNJX9BYDLC88NG09YF5XQ6" localSheetId="7" hidden="1">#REF!</definedName>
    <definedName name="BExIVNVNJX9BYDLC88NG09YF5XQ6" localSheetId="12" hidden="1">#REF!</definedName>
    <definedName name="BExIVNVNJX9BYDLC88NG09YF5XQ6" localSheetId="10" hidden="1">#REF!</definedName>
    <definedName name="BExIVNVNJX9BYDLC88NG09YF5XQ6" localSheetId="0" hidden="1">#REF!</definedName>
    <definedName name="BExIVNVNJX9BYDLC88NG09YF5XQ6" localSheetId="6" hidden="1">#REF!</definedName>
    <definedName name="BExIVNVNJX9BYDLC88NG09YF5XQ6" localSheetId="9" hidden="1">#REF!</definedName>
    <definedName name="BExIVNVNJX9BYDLC88NG09YF5XQ6" localSheetId="8" hidden="1">#REF!</definedName>
    <definedName name="BExIVNVNJX9BYDLC88NG09YF5XQ6" hidden="1">#REF!</definedName>
    <definedName name="BExIVQVKLMGSRYT1LFZH0KUIA4OR" localSheetId="7" hidden="1">#REF!</definedName>
    <definedName name="BExIVQVKLMGSRYT1LFZH0KUIA4OR" localSheetId="12" hidden="1">#REF!</definedName>
    <definedName name="BExIVQVKLMGSRYT1LFZH0KUIA4OR" localSheetId="10" hidden="1">#REF!</definedName>
    <definedName name="BExIVQVKLMGSRYT1LFZH0KUIA4OR" localSheetId="0" hidden="1">#REF!</definedName>
    <definedName name="BExIVQVKLMGSRYT1LFZH0KUIA4OR" localSheetId="6" hidden="1">#REF!</definedName>
    <definedName name="BExIVQVKLMGSRYT1LFZH0KUIA4OR" localSheetId="9" hidden="1">#REF!</definedName>
    <definedName name="BExIVQVKLMGSRYT1LFZH0KUIA4OR" localSheetId="8" hidden="1">#REF!</definedName>
    <definedName name="BExIVQVKLMGSRYT1LFZH0KUIA4OR" hidden="1">#REF!</definedName>
    <definedName name="BExIVYTFI35KNR2XSA6N8OJYUTUR" localSheetId="7" hidden="1">#REF!</definedName>
    <definedName name="BExIVYTFI35KNR2XSA6N8OJYUTUR" localSheetId="12" hidden="1">#REF!</definedName>
    <definedName name="BExIVYTFI35KNR2XSA6N8OJYUTUR" localSheetId="10" hidden="1">#REF!</definedName>
    <definedName name="BExIVYTFI35KNR2XSA6N8OJYUTUR" localSheetId="0" hidden="1">#REF!</definedName>
    <definedName name="BExIVYTFI35KNR2XSA6N8OJYUTUR" localSheetId="6" hidden="1">#REF!</definedName>
    <definedName name="BExIVYTFI35KNR2XSA6N8OJYUTUR" localSheetId="9" hidden="1">#REF!</definedName>
    <definedName name="BExIVYTFI35KNR2XSA6N8OJYUTUR" localSheetId="8" hidden="1">#REF!</definedName>
    <definedName name="BExIVYTFI35KNR2XSA6N8OJYUTUR" hidden="1">#REF!</definedName>
    <definedName name="BExIVZF05SNB8DE7VLQOFG9S41HS" localSheetId="7" hidden="1">#REF!</definedName>
    <definedName name="BExIVZF05SNB8DE7VLQOFG9S41HS" localSheetId="12" hidden="1">#REF!</definedName>
    <definedName name="BExIVZF05SNB8DE7VLQOFG9S41HS" localSheetId="10" hidden="1">#REF!</definedName>
    <definedName name="BExIVZF05SNB8DE7VLQOFG9S41HS" localSheetId="0" hidden="1">#REF!</definedName>
    <definedName name="BExIVZF05SNB8DE7VLQOFG9S41HS" localSheetId="6" hidden="1">#REF!</definedName>
    <definedName name="BExIVZF05SNB8DE7VLQOFG9S41HS" localSheetId="9" hidden="1">#REF!</definedName>
    <definedName name="BExIVZF05SNB8DE7VLQOFG9S41HS" localSheetId="8" hidden="1">#REF!</definedName>
    <definedName name="BExIVZF05SNB8DE7VLQOFG9S41HS" hidden="1">#REF!</definedName>
    <definedName name="BExIWB3SY3WRIVIOF988DNNODBOA" localSheetId="7" hidden="1">#REF!</definedName>
    <definedName name="BExIWB3SY3WRIVIOF988DNNODBOA" localSheetId="12" hidden="1">#REF!</definedName>
    <definedName name="BExIWB3SY3WRIVIOF988DNNODBOA" localSheetId="10" hidden="1">#REF!</definedName>
    <definedName name="BExIWB3SY3WRIVIOF988DNNODBOA" localSheetId="0" hidden="1">#REF!</definedName>
    <definedName name="BExIWB3SY3WRIVIOF988DNNODBOA" localSheetId="6" hidden="1">#REF!</definedName>
    <definedName name="BExIWB3SY3WRIVIOF988DNNODBOA" localSheetId="9" hidden="1">#REF!</definedName>
    <definedName name="BExIWB3SY3WRIVIOF988DNNODBOA" localSheetId="8" hidden="1">#REF!</definedName>
    <definedName name="BExIWB3SY3WRIVIOF988DNNODBOA" hidden="1">#REF!</definedName>
    <definedName name="BExIWB99CG0H52LRD6QWPN4L6DV2" localSheetId="7" hidden="1">#REF!</definedName>
    <definedName name="BExIWB99CG0H52LRD6QWPN4L6DV2" localSheetId="12" hidden="1">#REF!</definedName>
    <definedName name="BExIWB99CG0H52LRD6QWPN4L6DV2" localSheetId="10" hidden="1">#REF!</definedName>
    <definedName name="BExIWB99CG0H52LRD6QWPN4L6DV2" localSheetId="0" hidden="1">#REF!</definedName>
    <definedName name="BExIWB99CG0H52LRD6QWPN4L6DV2" localSheetId="6" hidden="1">#REF!</definedName>
    <definedName name="BExIWB99CG0H52LRD6QWPN4L6DV2" localSheetId="9" hidden="1">#REF!</definedName>
    <definedName name="BExIWB99CG0H52LRD6QWPN4L6DV2" localSheetId="8" hidden="1">#REF!</definedName>
    <definedName name="BExIWB99CG0H52LRD6QWPN4L6DV2" hidden="1">#REF!</definedName>
    <definedName name="BExIWG1W7XP9DFYYSZAIOSHM0QLQ" localSheetId="7" hidden="1">#REF!</definedName>
    <definedName name="BExIWG1W7XP9DFYYSZAIOSHM0QLQ" localSheetId="12" hidden="1">#REF!</definedName>
    <definedName name="BExIWG1W7XP9DFYYSZAIOSHM0QLQ" localSheetId="10" hidden="1">#REF!</definedName>
    <definedName name="BExIWG1W7XP9DFYYSZAIOSHM0QLQ" localSheetId="0" hidden="1">#REF!</definedName>
    <definedName name="BExIWG1W7XP9DFYYSZAIOSHM0QLQ" localSheetId="6" hidden="1">#REF!</definedName>
    <definedName name="BExIWG1W7XP9DFYYSZAIOSHM0QLQ" localSheetId="9" hidden="1">#REF!</definedName>
    <definedName name="BExIWG1W7XP9DFYYSZAIOSHM0QLQ" localSheetId="8" hidden="1">#REF!</definedName>
    <definedName name="BExIWG1W7XP9DFYYSZAIOSHM0QLQ" hidden="1">#REF!</definedName>
    <definedName name="BExIWH3KUK94B7833DD4TB0Y6KP9" localSheetId="7" hidden="1">#REF!</definedName>
    <definedName name="BExIWH3KUK94B7833DD4TB0Y6KP9" localSheetId="12" hidden="1">#REF!</definedName>
    <definedName name="BExIWH3KUK94B7833DD4TB0Y6KP9" localSheetId="10" hidden="1">#REF!</definedName>
    <definedName name="BExIWH3KUK94B7833DD4TB0Y6KP9" localSheetId="0" hidden="1">#REF!</definedName>
    <definedName name="BExIWH3KUK94B7833DD4TB0Y6KP9" localSheetId="6" hidden="1">#REF!</definedName>
    <definedName name="BExIWH3KUK94B7833DD4TB0Y6KP9" localSheetId="9" hidden="1">#REF!</definedName>
    <definedName name="BExIWH3KUK94B7833DD4TB0Y6KP9" localSheetId="8" hidden="1">#REF!</definedName>
    <definedName name="BExIWH3KUK94B7833DD4TB0Y6KP9" hidden="1">#REF!</definedName>
    <definedName name="BExIWHZXYAALPLS8CSHZHJ82LBOH" localSheetId="7" hidden="1">#REF!</definedName>
    <definedName name="BExIWHZXYAALPLS8CSHZHJ82LBOH" localSheetId="12" hidden="1">#REF!</definedName>
    <definedName name="BExIWHZXYAALPLS8CSHZHJ82LBOH" localSheetId="10" hidden="1">#REF!</definedName>
    <definedName name="BExIWHZXYAALPLS8CSHZHJ82LBOH" localSheetId="0" hidden="1">#REF!</definedName>
    <definedName name="BExIWHZXYAALPLS8CSHZHJ82LBOH" localSheetId="6" hidden="1">#REF!</definedName>
    <definedName name="BExIWHZXYAALPLS8CSHZHJ82LBOH" localSheetId="9" hidden="1">#REF!</definedName>
    <definedName name="BExIWHZXYAALPLS8CSHZHJ82LBOH" localSheetId="8" hidden="1">#REF!</definedName>
    <definedName name="BExIWHZXYAALPLS8CSHZHJ82LBOH" hidden="1">#REF!</definedName>
    <definedName name="BExIWJY6FHR6KOO0P8U4IZ7VD42D" localSheetId="7" hidden="1">#REF!</definedName>
    <definedName name="BExIWJY6FHR6KOO0P8U4IZ7VD42D" localSheetId="12" hidden="1">#REF!</definedName>
    <definedName name="BExIWJY6FHR6KOO0P8U4IZ7VD42D" localSheetId="10" hidden="1">#REF!</definedName>
    <definedName name="BExIWJY6FHR6KOO0P8U4IZ7VD42D" localSheetId="0" hidden="1">#REF!</definedName>
    <definedName name="BExIWJY6FHR6KOO0P8U4IZ7VD42D" localSheetId="6" hidden="1">#REF!</definedName>
    <definedName name="BExIWJY6FHR6KOO0P8U4IZ7VD42D" localSheetId="9" hidden="1">#REF!</definedName>
    <definedName name="BExIWJY6FHR6KOO0P8U4IZ7VD42D" localSheetId="8" hidden="1">#REF!</definedName>
    <definedName name="BExIWJY6FHR6KOO0P8U4IZ7VD42D" hidden="1">#REF!</definedName>
    <definedName name="BExIWKE9MGIDWORBI43AWTUNYFAN" localSheetId="7" hidden="1">#REF!</definedName>
    <definedName name="BExIWKE9MGIDWORBI43AWTUNYFAN" localSheetId="12" hidden="1">#REF!</definedName>
    <definedName name="BExIWKE9MGIDWORBI43AWTUNYFAN" localSheetId="10" hidden="1">#REF!</definedName>
    <definedName name="BExIWKE9MGIDWORBI43AWTUNYFAN" localSheetId="0" hidden="1">#REF!</definedName>
    <definedName name="BExIWKE9MGIDWORBI43AWTUNYFAN" localSheetId="6" hidden="1">#REF!</definedName>
    <definedName name="BExIWKE9MGIDWORBI43AWTUNYFAN" localSheetId="9" hidden="1">#REF!</definedName>
    <definedName name="BExIWKE9MGIDWORBI43AWTUNYFAN" localSheetId="8" hidden="1">#REF!</definedName>
    <definedName name="BExIWKE9MGIDWORBI43AWTUNYFAN" hidden="1">#REF!</definedName>
    <definedName name="BExIWPHOYLSNGZKVD3RRKOEALEUG" localSheetId="7" hidden="1">#REF!</definedName>
    <definedName name="BExIWPHOYLSNGZKVD3RRKOEALEUG" localSheetId="12" hidden="1">#REF!</definedName>
    <definedName name="BExIWPHOYLSNGZKVD3RRKOEALEUG" localSheetId="10" hidden="1">#REF!</definedName>
    <definedName name="BExIWPHOYLSNGZKVD3RRKOEALEUG" localSheetId="0" hidden="1">#REF!</definedName>
    <definedName name="BExIWPHOYLSNGZKVD3RRKOEALEUG" localSheetId="6" hidden="1">#REF!</definedName>
    <definedName name="BExIWPHOYLSNGZKVD3RRKOEALEUG" localSheetId="9" hidden="1">#REF!</definedName>
    <definedName name="BExIWPHOYLSNGZKVD3RRKOEALEUG" localSheetId="8" hidden="1">#REF!</definedName>
    <definedName name="BExIWPHOYLSNGZKVD3RRKOEALEUG" hidden="1">#REF!</definedName>
    <definedName name="BExIWSHLD1QIZPL5ARLXOJ9Y2CAA" localSheetId="7" hidden="1">#REF!</definedName>
    <definedName name="BExIWSHLD1QIZPL5ARLXOJ9Y2CAA" localSheetId="12" hidden="1">#REF!</definedName>
    <definedName name="BExIWSHLD1QIZPL5ARLXOJ9Y2CAA" localSheetId="10" hidden="1">#REF!</definedName>
    <definedName name="BExIWSHLD1QIZPL5ARLXOJ9Y2CAA" localSheetId="0" hidden="1">#REF!</definedName>
    <definedName name="BExIWSHLD1QIZPL5ARLXOJ9Y2CAA" localSheetId="6" hidden="1">#REF!</definedName>
    <definedName name="BExIWSHLD1QIZPL5ARLXOJ9Y2CAA" localSheetId="9" hidden="1">#REF!</definedName>
    <definedName name="BExIWSHLD1QIZPL5ARLXOJ9Y2CAA" localSheetId="8" hidden="1">#REF!</definedName>
    <definedName name="BExIWSHLD1QIZPL5ARLXOJ9Y2CAA" hidden="1">#REF!</definedName>
    <definedName name="BExIX34PM5DBTRHRQWP6PL6WIX88" localSheetId="7" hidden="1">#REF!</definedName>
    <definedName name="BExIX34PM5DBTRHRQWP6PL6WIX88" localSheetId="12" hidden="1">#REF!</definedName>
    <definedName name="BExIX34PM5DBTRHRQWP6PL6WIX88" localSheetId="10" hidden="1">#REF!</definedName>
    <definedName name="BExIX34PM5DBTRHRQWP6PL6WIX88" localSheetId="0" hidden="1">#REF!</definedName>
    <definedName name="BExIX34PM5DBTRHRQWP6PL6WIX88" localSheetId="6" hidden="1">#REF!</definedName>
    <definedName name="BExIX34PM5DBTRHRQWP6PL6WIX88" localSheetId="9" hidden="1">#REF!</definedName>
    <definedName name="BExIX34PM5DBTRHRQWP6PL6WIX88" localSheetId="8" hidden="1">#REF!</definedName>
    <definedName name="BExIX34PM5DBTRHRQWP6PL6WIX88" hidden="1">#REF!</definedName>
    <definedName name="BExIX5OAP9KSUE5SIZCW9P39Q4WE" localSheetId="7" hidden="1">#REF!</definedName>
    <definedName name="BExIX5OAP9KSUE5SIZCW9P39Q4WE" localSheetId="12" hidden="1">#REF!</definedName>
    <definedName name="BExIX5OAP9KSUE5SIZCW9P39Q4WE" localSheetId="10" hidden="1">#REF!</definedName>
    <definedName name="BExIX5OAP9KSUE5SIZCW9P39Q4WE" localSheetId="0" hidden="1">#REF!</definedName>
    <definedName name="BExIX5OAP9KSUE5SIZCW9P39Q4WE" localSheetId="6" hidden="1">#REF!</definedName>
    <definedName name="BExIX5OAP9KSUE5SIZCW9P39Q4WE" localSheetId="9" hidden="1">#REF!</definedName>
    <definedName name="BExIX5OAP9KSUE5SIZCW9P39Q4WE" localSheetId="8" hidden="1">#REF!</definedName>
    <definedName name="BExIX5OAP9KSUE5SIZCW9P39Q4WE" hidden="1">#REF!</definedName>
    <definedName name="BExIXGRJPVJMUDGSG7IHPXPNO69B" localSheetId="7" hidden="1">#REF!</definedName>
    <definedName name="BExIXGRJPVJMUDGSG7IHPXPNO69B" localSheetId="12" hidden="1">#REF!</definedName>
    <definedName name="BExIXGRJPVJMUDGSG7IHPXPNO69B" localSheetId="10" hidden="1">#REF!</definedName>
    <definedName name="BExIXGRJPVJMUDGSG7IHPXPNO69B" localSheetId="0" hidden="1">#REF!</definedName>
    <definedName name="BExIXGRJPVJMUDGSG7IHPXPNO69B" localSheetId="6" hidden="1">#REF!</definedName>
    <definedName name="BExIXGRJPVJMUDGSG7IHPXPNO69B" localSheetId="9" hidden="1">#REF!</definedName>
    <definedName name="BExIXGRJPVJMUDGSG7IHPXPNO69B" localSheetId="8" hidden="1">#REF!</definedName>
    <definedName name="BExIXGRJPVJMUDGSG7IHPXPNO69B" hidden="1">#REF!</definedName>
    <definedName name="BExIXGWVQ9WOO0NCJLXAU4PJPOPM" localSheetId="7" hidden="1">#REF!</definedName>
    <definedName name="BExIXGWVQ9WOO0NCJLXAU4PJPOPM" localSheetId="12" hidden="1">#REF!</definedName>
    <definedName name="BExIXGWVQ9WOO0NCJLXAU4PJPOPM" localSheetId="10" hidden="1">#REF!</definedName>
    <definedName name="BExIXGWVQ9WOO0NCJLXAU4PJPOPM" localSheetId="0" hidden="1">#REF!</definedName>
    <definedName name="BExIXGWVQ9WOO0NCJLXAU4PJPOPM" localSheetId="6" hidden="1">#REF!</definedName>
    <definedName name="BExIXGWVQ9WOO0NCJLXAU4PJPOPM" localSheetId="9" hidden="1">#REF!</definedName>
    <definedName name="BExIXGWVQ9WOO0NCJLXAU4PJPOPM" localSheetId="8" hidden="1">#REF!</definedName>
    <definedName name="BExIXGWVQ9WOO0NCJLXAU4PJPOPM" hidden="1">#REF!</definedName>
    <definedName name="BExIXLK6SEOTUWQVNLCH4SAKTVGQ" localSheetId="7" hidden="1">#REF!</definedName>
    <definedName name="BExIXLK6SEOTUWQVNLCH4SAKTVGQ" localSheetId="12" hidden="1">#REF!</definedName>
    <definedName name="BExIXLK6SEOTUWQVNLCH4SAKTVGQ" localSheetId="10" hidden="1">#REF!</definedName>
    <definedName name="BExIXLK6SEOTUWQVNLCH4SAKTVGQ" localSheetId="0" hidden="1">#REF!</definedName>
    <definedName name="BExIXLK6SEOTUWQVNLCH4SAKTVGQ" localSheetId="6" hidden="1">#REF!</definedName>
    <definedName name="BExIXLK6SEOTUWQVNLCH4SAKTVGQ" localSheetId="9" hidden="1">#REF!</definedName>
    <definedName name="BExIXLK6SEOTUWQVNLCH4SAKTVGQ" localSheetId="8" hidden="1">#REF!</definedName>
    <definedName name="BExIXLK6SEOTUWQVNLCH4SAKTVGQ" hidden="1">#REF!</definedName>
    <definedName name="BExIXM5R87ZL3FHALWZXYCPHGX3E" localSheetId="7" hidden="1">#REF!</definedName>
    <definedName name="BExIXM5R87ZL3FHALWZXYCPHGX3E" localSheetId="12" hidden="1">#REF!</definedName>
    <definedName name="BExIXM5R87ZL3FHALWZXYCPHGX3E" localSheetId="10" hidden="1">#REF!</definedName>
    <definedName name="BExIXM5R87ZL3FHALWZXYCPHGX3E" localSheetId="0" hidden="1">#REF!</definedName>
    <definedName name="BExIXM5R87ZL3FHALWZXYCPHGX3E" localSheetId="6" hidden="1">#REF!</definedName>
    <definedName name="BExIXM5R87ZL3FHALWZXYCPHGX3E" localSheetId="9" hidden="1">#REF!</definedName>
    <definedName name="BExIXM5R87ZL3FHALWZXYCPHGX3E" localSheetId="8" hidden="1">#REF!</definedName>
    <definedName name="BExIXM5R87ZL3FHALWZXYCPHGX3E" hidden="1">#REF!</definedName>
    <definedName name="BExIXN24YK8MIB3OZ905DHU9CDH1" localSheetId="7" hidden="1">#REF!</definedName>
    <definedName name="BExIXN24YK8MIB3OZ905DHU9CDH1" localSheetId="12" hidden="1">#REF!</definedName>
    <definedName name="BExIXN24YK8MIB3OZ905DHU9CDH1" localSheetId="10" hidden="1">#REF!</definedName>
    <definedName name="BExIXN24YK8MIB3OZ905DHU9CDH1" localSheetId="0" hidden="1">#REF!</definedName>
    <definedName name="BExIXN24YK8MIB3OZ905DHU9CDH1" localSheetId="6" hidden="1">#REF!</definedName>
    <definedName name="BExIXN24YK8MIB3OZ905DHU9CDH1" localSheetId="9" hidden="1">#REF!</definedName>
    <definedName name="BExIXN24YK8MIB3OZ905DHU9CDH1" localSheetId="8" hidden="1">#REF!</definedName>
    <definedName name="BExIXN24YK8MIB3OZ905DHU9CDH1" hidden="1">#REF!</definedName>
    <definedName name="BExIXS036ZCKT2Z8XZKLZ8PFWQGL" localSheetId="7" hidden="1">#REF!</definedName>
    <definedName name="BExIXS036ZCKT2Z8XZKLZ8PFWQGL" localSheetId="12" hidden="1">#REF!</definedName>
    <definedName name="BExIXS036ZCKT2Z8XZKLZ8PFWQGL" localSheetId="10" hidden="1">#REF!</definedName>
    <definedName name="BExIXS036ZCKT2Z8XZKLZ8PFWQGL" localSheetId="0" hidden="1">#REF!</definedName>
    <definedName name="BExIXS036ZCKT2Z8XZKLZ8PFWQGL" localSheetId="6" hidden="1">#REF!</definedName>
    <definedName name="BExIXS036ZCKT2Z8XZKLZ8PFWQGL" localSheetId="9" hidden="1">#REF!</definedName>
    <definedName name="BExIXS036ZCKT2Z8XZKLZ8PFWQGL" localSheetId="8" hidden="1">#REF!</definedName>
    <definedName name="BExIXS036ZCKT2Z8XZKLZ8PFWQGL" hidden="1">#REF!</definedName>
    <definedName name="BExIXY5CF9PFM0P40AZ4U51TMWV0" localSheetId="7" hidden="1">#REF!</definedName>
    <definedName name="BExIXY5CF9PFM0P40AZ4U51TMWV0" localSheetId="12" hidden="1">#REF!</definedName>
    <definedName name="BExIXY5CF9PFM0P40AZ4U51TMWV0" localSheetId="10" hidden="1">#REF!</definedName>
    <definedName name="BExIXY5CF9PFM0P40AZ4U51TMWV0" localSheetId="0" hidden="1">#REF!</definedName>
    <definedName name="BExIXY5CF9PFM0P40AZ4U51TMWV0" localSheetId="6" hidden="1">#REF!</definedName>
    <definedName name="BExIXY5CF9PFM0P40AZ4U51TMWV0" localSheetId="9" hidden="1">#REF!</definedName>
    <definedName name="BExIXY5CF9PFM0P40AZ4U51TMWV0" localSheetId="8" hidden="1">#REF!</definedName>
    <definedName name="BExIXY5CF9PFM0P40AZ4U51TMWV0" hidden="1">#REF!</definedName>
    <definedName name="BExIYEXJBK8JDWIRSVV4RJSKZVV1" localSheetId="7" hidden="1">#REF!</definedName>
    <definedName name="BExIYEXJBK8JDWIRSVV4RJSKZVV1" localSheetId="12" hidden="1">#REF!</definedName>
    <definedName name="BExIYEXJBK8JDWIRSVV4RJSKZVV1" localSheetId="10" hidden="1">#REF!</definedName>
    <definedName name="BExIYEXJBK8JDWIRSVV4RJSKZVV1" localSheetId="0" hidden="1">#REF!</definedName>
    <definedName name="BExIYEXJBK8JDWIRSVV4RJSKZVV1" localSheetId="6" hidden="1">#REF!</definedName>
    <definedName name="BExIYEXJBK8JDWIRSVV4RJSKZVV1" localSheetId="9" hidden="1">#REF!</definedName>
    <definedName name="BExIYEXJBK8JDWIRSVV4RJSKZVV1" localSheetId="8" hidden="1">#REF!</definedName>
    <definedName name="BExIYEXJBK8JDWIRSVV4RJSKZVV1" hidden="1">#REF!</definedName>
    <definedName name="BExIYFJ59KLIPRTGIHX9X07UVGT3" localSheetId="7" hidden="1">#REF!</definedName>
    <definedName name="BExIYFJ59KLIPRTGIHX9X07UVGT3" localSheetId="12" hidden="1">#REF!</definedName>
    <definedName name="BExIYFJ59KLIPRTGIHX9X07UVGT3" localSheetId="10" hidden="1">#REF!</definedName>
    <definedName name="BExIYFJ59KLIPRTGIHX9X07UVGT3" localSheetId="0" hidden="1">#REF!</definedName>
    <definedName name="BExIYFJ59KLIPRTGIHX9X07UVGT3" localSheetId="6" hidden="1">#REF!</definedName>
    <definedName name="BExIYFJ59KLIPRTGIHX9X07UVGT3" localSheetId="9" hidden="1">#REF!</definedName>
    <definedName name="BExIYFJ59KLIPRTGIHX9X07UVGT3" localSheetId="8" hidden="1">#REF!</definedName>
    <definedName name="BExIYFJ59KLIPRTGIHX9X07UVGT3" hidden="1">#REF!</definedName>
    <definedName name="BExIYHH7GZO6BU3DC4GRLH3FD3ZS" localSheetId="7" hidden="1">#REF!</definedName>
    <definedName name="BExIYHH7GZO6BU3DC4GRLH3FD3ZS" localSheetId="12" hidden="1">#REF!</definedName>
    <definedName name="BExIYHH7GZO6BU3DC4GRLH3FD3ZS" localSheetId="10" hidden="1">#REF!</definedName>
    <definedName name="BExIYHH7GZO6BU3DC4GRLH3FD3ZS" localSheetId="0" hidden="1">#REF!</definedName>
    <definedName name="BExIYHH7GZO6BU3DC4GRLH3FD3ZS" localSheetId="6" hidden="1">#REF!</definedName>
    <definedName name="BExIYHH7GZO6BU3DC4GRLH3FD3ZS" localSheetId="9" hidden="1">#REF!</definedName>
    <definedName name="BExIYHH7GZO6BU3DC4GRLH3FD3ZS" localSheetId="8" hidden="1">#REF!</definedName>
    <definedName name="BExIYHH7GZO6BU3DC4GRLH3FD3ZS" hidden="1">#REF!</definedName>
    <definedName name="BExIYHMPBTD67ZNUL9O76FZQHYPT" localSheetId="7" hidden="1">#REF!</definedName>
    <definedName name="BExIYHMPBTD67ZNUL9O76FZQHYPT" localSheetId="12" hidden="1">#REF!</definedName>
    <definedName name="BExIYHMPBTD67ZNUL9O76FZQHYPT" localSheetId="10" hidden="1">#REF!</definedName>
    <definedName name="BExIYHMPBTD67ZNUL9O76FZQHYPT" localSheetId="0" hidden="1">#REF!</definedName>
    <definedName name="BExIYHMPBTD67ZNUL9O76FZQHYPT" localSheetId="6" hidden="1">#REF!</definedName>
    <definedName name="BExIYHMPBTD67ZNUL9O76FZQHYPT" localSheetId="9" hidden="1">#REF!</definedName>
    <definedName name="BExIYHMPBTD67ZNUL9O76FZQHYPT" localSheetId="8" hidden="1">#REF!</definedName>
    <definedName name="BExIYHMPBTD67ZNUL9O76FZQHYPT" hidden="1">#REF!</definedName>
    <definedName name="BExIYI2RH0K4225XO970K2IQ1E79" localSheetId="7" hidden="1">#REF!</definedName>
    <definedName name="BExIYI2RH0K4225XO970K2IQ1E79" localSheetId="12" hidden="1">#REF!</definedName>
    <definedName name="BExIYI2RH0K4225XO970K2IQ1E79" localSheetId="10" hidden="1">#REF!</definedName>
    <definedName name="BExIYI2RH0K4225XO970K2IQ1E79" localSheetId="0" hidden="1">#REF!</definedName>
    <definedName name="BExIYI2RH0K4225XO970K2IQ1E79" localSheetId="6" hidden="1">#REF!</definedName>
    <definedName name="BExIYI2RH0K4225XO970K2IQ1E79" localSheetId="9" hidden="1">#REF!</definedName>
    <definedName name="BExIYI2RH0K4225XO970K2IQ1E79" localSheetId="8" hidden="1">#REF!</definedName>
    <definedName name="BExIYI2RH0K4225XO970K2IQ1E79" hidden="1">#REF!</definedName>
    <definedName name="BExIYMPZ0KS2KOJFQAUQJ77L7701" localSheetId="7" hidden="1">#REF!</definedName>
    <definedName name="BExIYMPZ0KS2KOJFQAUQJ77L7701" localSheetId="12" hidden="1">#REF!</definedName>
    <definedName name="BExIYMPZ0KS2KOJFQAUQJ77L7701" localSheetId="10" hidden="1">#REF!</definedName>
    <definedName name="BExIYMPZ0KS2KOJFQAUQJ77L7701" localSheetId="0" hidden="1">#REF!</definedName>
    <definedName name="BExIYMPZ0KS2KOJFQAUQJ77L7701" localSheetId="6" hidden="1">#REF!</definedName>
    <definedName name="BExIYMPZ0KS2KOJFQAUQJ77L7701" localSheetId="9" hidden="1">#REF!</definedName>
    <definedName name="BExIYMPZ0KS2KOJFQAUQJ77L7701" localSheetId="8" hidden="1">#REF!</definedName>
    <definedName name="BExIYMPZ0KS2KOJFQAUQJ77L7701" hidden="1">#REF!</definedName>
    <definedName name="BExIYP9Q6FV9T0R9G3UDKLS4TTYX" localSheetId="7" hidden="1">#REF!</definedName>
    <definedName name="BExIYP9Q6FV9T0R9G3UDKLS4TTYX" localSheetId="12" hidden="1">#REF!</definedName>
    <definedName name="BExIYP9Q6FV9T0R9G3UDKLS4TTYX" localSheetId="10" hidden="1">#REF!</definedName>
    <definedName name="BExIYP9Q6FV9T0R9G3UDKLS4TTYX" localSheetId="0" hidden="1">#REF!</definedName>
    <definedName name="BExIYP9Q6FV9T0R9G3UDKLS4TTYX" localSheetId="6" hidden="1">#REF!</definedName>
    <definedName name="BExIYP9Q6FV9T0R9G3UDKLS4TTYX" localSheetId="9" hidden="1">#REF!</definedName>
    <definedName name="BExIYP9Q6FV9T0R9G3UDKLS4TTYX" localSheetId="8" hidden="1">#REF!</definedName>
    <definedName name="BExIYP9Q6FV9T0R9G3UDKLS4TTYX" hidden="1">#REF!</definedName>
    <definedName name="BExIYZGLDQ1TN7BIIN4RLDP31GIM" localSheetId="7" hidden="1">#REF!</definedName>
    <definedName name="BExIYZGLDQ1TN7BIIN4RLDP31GIM" localSheetId="12" hidden="1">#REF!</definedName>
    <definedName name="BExIYZGLDQ1TN7BIIN4RLDP31GIM" localSheetId="10" hidden="1">#REF!</definedName>
    <definedName name="BExIYZGLDQ1TN7BIIN4RLDP31GIM" localSheetId="0" hidden="1">#REF!</definedName>
    <definedName name="BExIYZGLDQ1TN7BIIN4RLDP31GIM" localSheetId="6" hidden="1">#REF!</definedName>
    <definedName name="BExIYZGLDQ1TN7BIIN4RLDP31GIM" localSheetId="9" hidden="1">#REF!</definedName>
    <definedName name="BExIYZGLDQ1TN7BIIN4RLDP31GIM" localSheetId="8" hidden="1">#REF!</definedName>
    <definedName name="BExIYZGLDQ1TN7BIIN4RLDP31GIM" hidden="1">#REF!</definedName>
    <definedName name="BExIZ4K0EZJK6PW3L8SVKTJFSWW9" localSheetId="7" hidden="1">#REF!</definedName>
    <definedName name="BExIZ4K0EZJK6PW3L8SVKTJFSWW9" localSheetId="12" hidden="1">#REF!</definedName>
    <definedName name="BExIZ4K0EZJK6PW3L8SVKTJFSWW9" localSheetId="10" hidden="1">#REF!</definedName>
    <definedName name="BExIZ4K0EZJK6PW3L8SVKTJFSWW9" localSheetId="0" hidden="1">#REF!</definedName>
    <definedName name="BExIZ4K0EZJK6PW3L8SVKTJFSWW9" localSheetId="6" hidden="1">#REF!</definedName>
    <definedName name="BExIZ4K0EZJK6PW3L8SVKTJFSWW9" localSheetId="9" hidden="1">#REF!</definedName>
    <definedName name="BExIZ4K0EZJK6PW3L8SVKTJFSWW9" localSheetId="8" hidden="1">#REF!</definedName>
    <definedName name="BExIZ4K0EZJK6PW3L8SVKTJFSWW9" hidden="1">#REF!</definedName>
    <definedName name="BExIZAECOEZGBAO29QMV14E6XDIV" localSheetId="7" hidden="1">#REF!</definedName>
    <definedName name="BExIZAECOEZGBAO29QMV14E6XDIV" localSheetId="12" hidden="1">#REF!</definedName>
    <definedName name="BExIZAECOEZGBAO29QMV14E6XDIV" localSheetId="10" hidden="1">#REF!</definedName>
    <definedName name="BExIZAECOEZGBAO29QMV14E6XDIV" localSheetId="0" hidden="1">#REF!</definedName>
    <definedName name="BExIZAECOEZGBAO29QMV14E6XDIV" localSheetId="6" hidden="1">#REF!</definedName>
    <definedName name="BExIZAECOEZGBAO29QMV14E6XDIV" localSheetId="9" hidden="1">#REF!</definedName>
    <definedName name="BExIZAECOEZGBAO29QMV14E6XDIV" localSheetId="8" hidden="1">#REF!</definedName>
    <definedName name="BExIZAECOEZGBAO29QMV14E6XDIV" hidden="1">#REF!</definedName>
    <definedName name="BExIZHQR3N1546MQS83ZJ8I6SPZ3" localSheetId="7" hidden="1">#REF!</definedName>
    <definedName name="BExIZHQR3N1546MQS83ZJ8I6SPZ3" localSheetId="12" hidden="1">#REF!</definedName>
    <definedName name="BExIZHQR3N1546MQS83ZJ8I6SPZ3" localSheetId="10" hidden="1">#REF!</definedName>
    <definedName name="BExIZHQR3N1546MQS83ZJ8I6SPZ3" localSheetId="0" hidden="1">#REF!</definedName>
    <definedName name="BExIZHQR3N1546MQS83ZJ8I6SPZ3" localSheetId="6" hidden="1">#REF!</definedName>
    <definedName name="BExIZHQR3N1546MQS83ZJ8I6SPZ3" localSheetId="9" hidden="1">#REF!</definedName>
    <definedName name="BExIZHQR3N1546MQS83ZJ8I6SPZ3" localSheetId="8" hidden="1">#REF!</definedName>
    <definedName name="BExIZHQR3N1546MQS83ZJ8I6SPZ3" hidden="1">#REF!</definedName>
    <definedName name="BExIZKVXYD5O2JBU81F2UFJZLLSI" localSheetId="7" hidden="1">#REF!</definedName>
    <definedName name="BExIZKVXYD5O2JBU81F2UFJZLLSI" localSheetId="12" hidden="1">#REF!</definedName>
    <definedName name="BExIZKVXYD5O2JBU81F2UFJZLLSI" localSheetId="10" hidden="1">#REF!</definedName>
    <definedName name="BExIZKVXYD5O2JBU81F2UFJZLLSI" localSheetId="0" hidden="1">#REF!</definedName>
    <definedName name="BExIZKVXYD5O2JBU81F2UFJZLLSI" localSheetId="6" hidden="1">#REF!</definedName>
    <definedName name="BExIZKVXYD5O2JBU81F2UFJZLLSI" localSheetId="9" hidden="1">#REF!</definedName>
    <definedName name="BExIZKVXYD5O2JBU81F2UFJZLLSI" localSheetId="8" hidden="1">#REF!</definedName>
    <definedName name="BExIZKVXYD5O2JBU81F2UFJZLLSI" hidden="1">#REF!</definedName>
    <definedName name="BExIZPZDHC8HGER83WHCZAHOX7LK" localSheetId="7" hidden="1">#REF!</definedName>
    <definedName name="BExIZPZDHC8HGER83WHCZAHOX7LK" localSheetId="12" hidden="1">#REF!</definedName>
    <definedName name="BExIZPZDHC8HGER83WHCZAHOX7LK" localSheetId="10" hidden="1">#REF!</definedName>
    <definedName name="BExIZPZDHC8HGER83WHCZAHOX7LK" localSheetId="0" hidden="1">#REF!</definedName>
    <definedName name="BExIZPZDHC8HGER83WHCZAHOX7LK" localSheetId="6" hidden="1">#REF!</definedName>
    <definedName name="BExIZPZDHC8HGER83WHCZAHOX7LK" localSheetId="9" hidden="1">#REF!</definedName>
    <definedName name="BExIZPZDHC8HGER83WHCZAHOX7LK" localSheetId="8" hidden="1">#REF!</definedName>
    <definedName name="BExIZPZDHC8HGER83WHCZAHOX7LK" hidden="1">#REF!</definedName>
    <definedName name="BExIZQA5XCS39QKXMYR1MH2ZIGPS" localSheetId="7" hidden="1">#REF!</definedName>
    <definedName name="BExIZQA5XCS39QKXMYR1MH2ZIGPS" localSheetId="12" hidden="1">#REF!</definedName>
    <definedName name="BExIZQA5XCS39QKXMYR1MH2ZIGPS" localSheetId="10" hidden="1">#REF!</definedName>
    <definedName name="BExIZQA5XCS39QKXMYR1MH2ZIGPS" localSheetId="0" hidden="1">#REF!</definedName>
    <definedName name="BExIZQA5XCS39QKXMYR1MH2ZIGPS" localSheetId="6" hidden="1">#REF!</definedName>
    <definedName name="BExIZQA5XCS39QKXMYR1MH2ZIGPS" localSheetId="9" hidden="1">#REF!</definedName>
    <definedName name="BExIZQA5XCS39QKXMYR1MH2ZIGPS" localSheetId="8" hidden="1">#REF!</definedName>
    <definedName name="BExIZQA5XCS39QKXMYR1MH2ZIGPS" hidden="1">#REF!</definedName>
    <definedName name="BExIZVDLRUNAL32D9KO9X7Y4PB3O" localSheetId="7" hidden="1">#REF!</definedName>
    <definedName name="BExIZVDLRUNAL32D9KO9X7Y4PB3O" localSheetId="12" hidden="1">#REF!</definedName>
    <definedName name="BExIZVDLRUNAL32D9KO9X7Y4PB3O" localSheetId="10" hidden="1">#REF!</definedName>
    <definedName name="BExIZVDLRUNAL32D9KO9X7Y4PB3O" localSheetId="0" hidden="1">#REF!</definedName>
    <definedName name="BExIZVDLRUNAL32D9KO9X7Y4PB3O" localSheetId="6" hidden="1">#REF!</definedName>
    <definedName name="BExIZVDLRUNAL32D9KO9X7Y4PB3O" localSheetId="9" hidden="1">#REF!</definedName>
    <definedName name="BExIZVDLRUNAL32D9KO9X7Y4PB3O" localSheetId="8" hidden="1">#REF!</definedName>
    <definedName name="BExIZVDLRUNAL32D9KO9X7Y4PB3O" hidden="1">#REF!</definedName>
    <definedName name="BExIZY2PUZ0OF9YKK1B13IW0VS6G" localSheetId="7" hidden="1">#REF!</definedName>
    <definedName name="BExIZY2PUZ0OF9YKK1B13IW0VS6G" localSheetId="12" hidden="1">#REF!</definedName>
    <definedName name="BExIZY2PUZ0OF9YKK1B13IW0VS6G" localSheetId="10" hidden="1">#REF!</definedName>
    <definedName name="BExIZY2PUZ0OF9YKK1B13IW0VS6G" localSheetId="0" hidden="1">#REF!</definedName>
    <definedName name="BExIZY2PUZ0OF9YKK1B13IW0VS6G" localSheetId="6" hidden="1">#REF!</definedName>
    <definedName name="BExIZY2PUZ0OF9YKK1B13IW0VS6G" localSheetId="9" hidden="1">#REF!</definedName>
    <definedName name="BExIZY2PUZ0OF9YKK1B13IW0VS6G" localSheetId="8" hidden="1">#REF!</definedName>
    <definedName name="BExIZY2PUZ0OF9YKK1B13IW0VS6G" hidden="1">#REF!</definedName>
    <definedName name="BExJ08KBRR2XMWW3VZMPSQKXHZUH" localSheetId="7" hidden="1">#REF!</definedName>
    <definedName name="BExJ08KBRR2XMWW3VZMPSQKXHZUH" localSheetId="12" hidden="1">#REF!</definedName>
    <definedName name="BExJ08KBRR2XMWW3VZMPSQKXHZUH" localSheetId="10" hidden="1">#REF!</definedName>
    <definedName name="BExJ08KBRR2XMWW3VZMPSQKXHZUH" localSheetId="0" hidden="1">#REF!</definedName>
    <definedName name="BExJ08KBRR2XMWW3VZMPSQKXHZUH" localSheetId="6" hidden="1">#REF!</definedName>
    <definedName name="BExJ08KBRR2XMWW3VZMPSQKXHZUH" localSheetId="9" hidden="1">#REF!</definedName>
    <definedName name="BExJ08KBRR2XMWW3VZMPSQKXHZUH" localSheetId="8" hidden="1">#REF!</definedName>
    <definedName name="BExJ08KBRR2XMWW3VZMPSQKXHZUH" hidden="1">#REF!</definedName>
    <definedName name="BExJ0DYJWXGE7DA39PYL3WM05U9O" localSheetId="7" hidden="1">#REF!</definedName>
    <definedName name="BExJ0DYJWXGE7DA39PYL3WM05U9O" localSheetId="12" hidden="1">#REF!</definedName>
    <definedName name="BExJ0DYJWXGE7DA39PYL3WM05U9O" localSheetId="10" hidden="1">#REF!</definedName>
    <definedName name="BExJ0DYJWXGE7DA39PYL3WM05U9O" localSheetId="0" hidden="1">#REF!</definedName>
    <definedName name="BExJ0DYJWXGE7DA39PYL3WM05U9O" localSheetId="6" hidden="1">#REF!</definedName>
    <definedName name="BExJ0DYJWXGE7DA39PYL3WM05U9O" localSheetId="9" hidden="1">#REF!</definedName>
    <definedName name="BExJ0DYJWXGE7DA39PYL3WM05U9O" localSheetId="8" hidden="1">#REF!</definedName>
    <definedName name="BExJ0DYJWXGE7DA39PYL3WM05U9O" hidden="1">#REF!</definedName>
    <definedName name="BExJ0JYDEZPM2303TRBXOZ74M7N6" localSheetId="7" hidden="1">#REF!</definedName>
    <definedName name="BExJ0JYDEZPM2303TRBXOZ74M7N6" localSheetId="12" hidden="1">#REF!</definedName>
    <definedName name="BExJ0JYDEZPM2303TRBXOZ74M7N6" localSheetId="10" hidden="1">#REF!</definedName>
    <definedName name="BExJ0JYDEZPM2303TRBXOZ74M7N6" localSheetId="0" hidden="1">#REF!</definedName>
    <definedName name="BExJ0JYDEZPM2303TRBXOZ74M7N6" localSheetId="6" hidden="1">#REF!</definedName>
    <definedName name="BExJ0JYDEZPM2303TRBXOZ74M7N6" localSheetId="9" hidden="1">#REF!</definedName>
    <definedName name="BExJ0JYDEZPM2303TRBXOZ74M7N6" localSheetId="8" hidden="1">#REF!</definedName>
    <definedName name="BExJ0JYDEZPM2303TRBXOZ74M7N6" hidden="1">#REF!</definedName>
    <definedName name="BExJ0MY8SY5J5V50H3UKE78ODTVB" localSheetId="7" hidden="1">#REF!</definedName>
    <definedName name="BExJ0MY8SY5J5V50H3UKE78ODTVB" localSheetId="12" hidden="1">#REF!</definedName>
    <definedName name="BExJ0MY8SY5J5V50H3UKE78ODTVB" localSheetId="10" hidden="1">#REF!</definedName>
    <definedName name="BExJ0MY8SY5J5V50H3UKE78ODTVB" localSheetId="0" hidden="1">#REF!</definedName>
    <definedName name="BExJ0MY8SY5J5V50H3UKE78ODTVB" localSheetId="6" hidden="1">#REF!</definedName>
    <definedName name="BExJ0MY8SY5J5V50H3UKE78ODTVB" localSheetId="9" hidden="1">#REF!</definedName>
    <definedName name="BExJ0MY8SY5J5V50H3UKE78ODTVB" localSheetId="8" hidden="1">#REF!</definedName>
    <definedName name="BExJ0MY8SY5J5V50H3UKE78ODTVB" hidden="1">#REF!</definedName>
    <definedName name="BExJ0YC98G37ML4N8FLP8D95EFRF" localSheetId="7" hidden="1">#REF!</definedName>
    <definedName name="BExJ0YC98G37ML4N8FLP8D95EFRF" localSheetId="12" hidden="1">#REF!</definedName>
    <definedName name="BExJ0YC98G37ML4N8FLP8D95EFRF" localSheetId="10" hidden="1">#REF!</definedName>
    <definedName name="BExJ0YC98G37ML4N8FLP8D95EFRF" localSheetId="0" hidden="1">#REF!</definedName>
    <definedName name="BExJ0YC98G37ML4N8FLP8D95EFRF" localSheetId="6" hidden="1">#REF!</definedName>
    <definedName name="BExJ0YC98G37ML4N8FLP8D95EFRF" localSheetId="9" hidden="1">#REF!</definedName>
    <definedName name="BExJ0YC98G37ML4N8FLP8D95EFRF" localSheetId="8" hidden="1">#REF!</definedName>
    <definedName name="BExJ0YC98G37ML4N8FLP8D95EFRF" hidden="1">#REF!</definedName>
    <definedName name="BExKCDYKAEV45AFXHVHZZ62E5BM3" localSheetId="7" hidden="1">#REF!</definedName>
    <definedName name="BExKCDYKAEV45AFXHVHZZ62E5BM3" localSheetId="12" hidden="1">#REF!</definedName>
    <definedName name="BExKCDYKAEV45AFXHVHZZ62E5BM3" localSheetId="10" hidden="1">#REF!</definedName>
    <definedName name="BExKCDYKAEV45AFXHVHZZ62E5BM3" localSheetId="0" hidden="1">#REF!</definedName>
    <definedName name="BExKCDYKAEV45AFXHVHZZ62E5BM3" localSheetId="6" hidden="1">#REF!</definedName>
    <definedName name="BExKCDYKAEV45AFXHVHZZ62E5BM3" localSheetId="9" hidden="1">#REF!</definedName>
    <definedName name="BExKCDYKAEV45AFXHVHZZ62E5BM3" localSheetId="8" hidden="1">#REF!</definedName>
    <definedName name="BExKCDYKAEV45AFXHVHZZ62E5BM3" hidden="1">#REF!</definedName>
    <definedName name="BExKCYXU0W2VQVDI3N3N37K2598P" localSheetId="7" hidden="1">#REF!</definedName>
    <definedName name="BExKCYXU0W2VQVDI3N3N37K2598P" localSheetId="12" hidden="1">#REF!</definedName>
    <definedName name="BExKCYXU0W2VQVDI3N3N37K2598P" localSheetId="10" hidden="1">#REF!</definedName>
    <definedName name="BExKCYXU0W2VQVDI3N3N37K2598P" localSheetId="0" hidden="1">#REF!</definedName>
    <definedName name="BExKCYXU0W2VQVDI3N3N37K2598P" localSheetId="6" hidden="1">#REF!</definedName>
    <definedName name="BExKCYXU0W2VQVDI3N3N37K2598P" localSheetId="9" hidden="1">#REF!</definedName>
    <definedName name="BExKCYXU0W2VQVDI3N3N37K2598P" localSheetId="8" hidden="1">#REF!</definedName>
    <definedName name="BExKCYXU0W2VQVDI3N3N37K2598P" hidden="1">#REF!</definedName>
    <definedName name="BExKDJX3Z1TS0WFDD9EAO42JHL9G" localSheetId="7" hidden="1">#REF!</definedName>
    <definedName name="BExKDJX3Z1TS0WFDD9EAO42JHL9G" localSheetId="12" hidden="1">#REF!</definedName>
    <definedName name="BExKDJX3Z1TS0WFDD9EAO42JHL9G" localSheetId="10" hidden="1">#REF!</definedName>
    <definedName name="BExKDJX3Z1TS0WFDD9EAO42JHL9G" localSheetId="0" hidden="1">#REF!</definedName>
    <definedName name="BExKDJX3Z1TS0WFDD9EAO42JHL9G" localSheetId="6" hidden="1">#REF!</definedName>
    <definedName name="BExKDJX3Z1TS0WFDD9EAO42JHL9G" localSheetId="9" hidden="1">#REF!</definedName>
    <definedName name="BExKDJX3Z1TS0WFDD9EAO42JHL9G" localSheetId="8" hidden="1">#REF!</definedName>
    <definedName name="BExKDJX3Z1TS0WFDD9EAO42JHL9G" hidden="1">#REF!</definedName>
    <definedName name="BExKDK7WVA5I2WBACAZHAHN35D0I" localSheetId="7" hidden="1">#REF!</definedName>
    <definedName name="BExKDK7WVA5I2WBACAZHAHN35D0I" localSheetId="12" hidden="1">#REF!</definedName>
    <definedName name="BExKDK7WVA5I2WBACAZHAHN35D0I" localSheetId="10" hidden="1">#REF!</definedName>
    <definedName name="BExKDK7WVA5I2WBACAZHAHN35D0I" localSheetId="0" hidden="1">#REF!</definedName>
    <definedName name="BExKDK7WVA5I2WBACAZHAHN35D0I" localSheetId="6" hidden="1">#REF!</definedName>
    <definedName name="BExKDK7WVA5I2WBACAZHAHN35D0I" localSheetId="9" hidden="1">#REF!</definedName>
    <definedName name="BExKDK7WVA5I2WBACAZHAHN35D0I" localSheetId="8" hidden="1">#REF!</definedName>
    <definedName name="BExKDK7WVA5I2WBACAZHAHN35D0I" hidden="1">#REF!</definedName>
    <definedName name="BExKDKO0W4AGQO1V7K6Q4VM750FT" localSheetId="7" hidden="1">#REF!</definedName>
    <definedName name="BExKDKO0W4AGQO1V7K6Q4VM750FT" localSheetId="12" hidden="1">#REF!</definedName>
    <definedName name="BExKDKO0W4AGQO1V7K6Q4VM750FT" localSheetId="10" hidden="1">#REF!</definedName>
    <definedName name="BExKDKO0W4AGQO1V7K6Q4VM750FT" localSheetId="0" hidden="1">#REF!</definedName>
    <definedName name="BExKDKO0W4AGQO1V7K6Q4VM750FT" localSheetId="6" hidden="1">#REF!</definedName>
    <definedName name="BExKDKO0W4AGQO1V7K6Q4VM750FT" localSheetId="9" hidden="1">#REF!</definedName>
    <definedName name="BExKDKO0W4AGQO1V7K6Q4VM750FT" localSheetId="8" hidden="1">#REF!</definedName>
    <definedName name="BExKDKO0W4AGQO1V7K6Q4VM750FT" hidden="1">#REF!</definedName>
    <definedName name="BExKDLF10G7W77J87QWH3ZGLUCLW" localSheetId="7" hidden="1">#REF!</definedName>
    <definedName name="BExKDLF10G7W77J87QWH3ZGLUCLW" localSheetId="12" hidden="1">#REF!</definedName>
    <definedName name="BExKDLF10G7W77J87QWH3ZGLUCLW" localSheetId="10" hidden="1">#REF!</definedName>
    <definedName name="BExKDLF10G7W77J87QWH3ZGLUCLW" localSheetId="0" hidden="1">#REF!</definedName>
    <definedName name="BExKDLF10G7W77J87QWH3ZGLUCLW" localSheetId="6" hidden="1">#REF!</definedName>
    <definedName name="BExKDLF10G7W77J87QWH3ZGLUCLW" localSheetId="9" hidden="1">#REF!</definedName>
    <definedName name="BExKDLF10G7W77J87QWH3ZGLUCLW" localSheetId="8" hidden="1">#REF!</definedName>
    <definedName name="BExKDLF10G7W77J87QWH3ZGLUCLW" hidden="1">#REF!</definedName>
    <definedName name="BExKE2NDBQ14HOJH945N4W9ZZFJO" localSheetId="7" hidden="1">#REF!</definedName>
    <definedName name="BExKE2NDBQ14HOJH945N4W9ZZFJO" localSheetId="12" hidden="1">#REF!</definedName>
    <definedName name="BExKE2NDBQ14HOJH945N4W9ZZFJO" localSheetId="10" hidden="1">#REF!</definedName>
    <definedName name="BExKE2NDBQ14HOJH945N4W9ZZFJO" localSheetId="0" hidden="1">#REF!</definedName>
    <definedName name="BExKE2NDBQ14HOJH945N4W9ZZFJO" localSheetId="6" hidden="1">#REF!</definedName>
    <definedName name="BExKE2NDBQ14HOJH945N4W9ZZFJO" localSheetId="9" hidden="1">#REF!</definedName>
    <definedName name="BExKE2NDBQ14HOJH945N4W9ZZFJO" localSheetId="8" hidden="1">#REF!</definedName>
    <definedName name="BExKE2NDBQ14HOJH945N4W9ZZFJO" hidden="1">#REF!</definedName>
    <definedName name="BExKEFE0I3MT6ZLC4T1L9465HKTN" localSheetId="7" hidden="1">#REF!</definedName>
    <definedName name="BExKEFE0I3MT6ZLC4T1L9465HKTN" localSheetId="12" hidden="1">#REF!</definedName>
    <definedName name="BExKEFE0I3MT6ZLC4T1L9465HKTN" localSheetId="10" hidden="1">#REF!</definedName>
    <definedName name="BExKEFE0I3MT6ZLC4T1L9465HKTN" localSheetId="0" hidden="1">#REF!</definedName>
    <definedName name="BExKEFE0I3MT6ZLC4T1L9465HKTN" localSheetId="6" hidden="1">#REF!</definedName>
    <definedName name="BExKEFE0I3MT6ZLC4T1L9465HKTN" localSheetId="9" hidden="1">#REF!</definedName>
    <definedName name="BExKEFE0I3MT6ZLC4T1L9465HKTN" localSheetId="8" hidden="1">#REF!</definedName>
    <definedName name="BExKEFE0I3MT6ZLC4T1L9465HKTN" hidden="1">#REF!</definedName>
    <definedName name="BExKEK6O5BVJP4VY02FY7JNAZ6BT" localSheetId="7" hidden="1">#REF!</definedName>
    <definedName name="BExKEK6O5BVJP4VY02FY7JNAZ6BT" localSheetId="12" hidden="1">#REF!</definedName>
    <definedName name="BExKEK6O5BVJP4VY02FY7JNAZ6BT" localSheetId="10" hidden="1">#REF!</definedName>
    <definedName name="BExKEK6O5BVJP4VY02FY7JNAZ6BT" localSheetId="0" hidden="1">#REF!</definedName>
    <definedName name="BExKEK6O5BVJP4VY02FY7JNAZ6BT" localSheetId="6" hidden="1">#REF!</definedName>
    <definedName name="BExKEK6O5BVJP4VY02FY7JNAZ6BT" localSheetId="9" hidden="1">#REF!</definedName>
    <definedName name="BExKEK6O5BVJP4VY02FY7JNAZ6BT" localSheetId="8" hidden="1">#REF!</definedName>
    <definedName name="BExKEK6O5BVJP4VY02FY7JNAZ6BT" hidden="1">#REF!</definedName>
    <definedName name="BExKEKXK6E6QX339ELPXDIRZSJE0" localSheetId="7" hidden="1">#REF!</definedName>
    <definedName name="BExKEKXK6E6QX339ELPXDIRZSJE0" localSheetId="12" hidden="1">#REF!</definedName>
    <definedName name="BExKEKXK6E6QX339ELPXDIRZSJE0" localSheetId="10" hidden="1">#REF!</definedName>
    <definedName name="BExKEKXK6E6QX339ELPXDIRZSJE0" localSheetId="0" hidden="1">#REF!</definedName>
    <definedName name="BExKEKXK6E6QX339ELPXDIRZSJE0" localSheetId="6" hidden="1">#REF!</definedName>
    <definedName name="BExKEKXK6E6QX339ELPXDIRZSJE0" localSheetId="9" hidden="1">#REF!</definedName>
    <definedName name="BExKEKXK6E6QX339ELPXDIRZSJE0" localSheetId="8" hidden="1">#REF!</definedName>
    <definedName name="BExKEKXK6E6QX339ELPXDIRZSJE0" hidden="1">#REF!</definedName>
    <definedName name="BExKEMFI35R0D4WN4A59V9QH7I5S" localSheetId="7" hidden="1">#REF!</definedName>
    <definedName name="BExKEMFI35R0D4WN4A59V9QH7I5S" localSheetId="12" hidden="1">#REF!</definedName>
    <definedName name="BExKEMFI35R0D4WN4A59V9QH7I5S" localSheetId="10" hidden="1">#REF!</definedName>
    <definedName name="BExKEMFI35R0D4WN4A59V9QH7I5S" localSheetId="0" hidden="1">#REF!</definedName>
    <definedName name="BExKEMFI35R0D4WN4A59V9QH7I5S" localSheetId="6" hidden="1">#REF!</definedName>
    <definedName name="BExKEMFI35R0D4WN4A59V9QH7I5S" localSheetId="9" hidden="1">#REF!</definedName>
    <definedName name="BExKEMFI35R0D4WN4A59V9QH7I5S" localSheetId="8" hidden="1">#REF!</definedName>
    <definedName name="BExKEMFI35R0D4WN4A59V9QH7I5S" hidden="1">#REF!</definedName>
    <definedName name="BExKEOOIBMP7N8033EY2CJYCBX6H" localSheetId="7" hidden="1">#REF!</definedName>
    <definedName name="BExKEOOIBMP7N8033EY2CJYCBX6H" localSheetId="12" hidden="1">#REF!</definedName>
    <definedName name="BExKEOOIBMP7N8033EY2CJYCBX6H" localSheetId="10" hidden="1">#REF!</definedName>
    <definedName name="BExKEOOIBMP7N8033EY2CJYCBX6H" localSheetId="0" hidden="1">#REF!</definedName>
    <definedName name="BExKEOOIBMP7N8033EY2CJYCBX6H" localSheetId="6" hidden="1">#REF!</definedName>
    <definedName name="BExKEOOIBMP7N8033EY2CJYCBX6H" localSheetId="9" hidden="1">#REF!</definedName>
    <definedName name="BExKEOOIBMP7N8033EY2CJYCBX6H" localSheetId="8" hidden="1">#REF!</definedName>
    <definedName name="BExKEOOIBMP7N8033EY2CJYCBX6H" hidden="1">#REF!</definedName>
    <definedName name="BExKEW0RR5LA3VC46A2BEOOMQE56" localSheetId="7" hidden="1">#REF!</definedName>
    <definedName name="BExKEW0RR5LA3VC46A2BEOOMQE56" localSheetId="12" hidden="1">#REF!</definedName>
    <definedName name="BExKEW0RR5LA3VC46A2BEOOMQE56" localSheetId="10" hidden="1">#REF!</definedName>
    <definedName name="BExKEW0RR5LA3VC46A2BEOOMQE56" localSheetId="0" hidden="1">#REF!</definedName>
    <definedName name="BExKEW0RR5LA3VC46A2BEOOMQE56" localSheetId="6" hidden="1">#REF!</definedName>
    <definedName name="BExKEW0RR5LA3VC46A2BEOOMQE56" localSheetId="9" hidden="1">#REF!</definedName>
    <definedName name="BExKEW0RR5LA3VC46A2BEOOMQE56" localSheetId="8" hidden="1">#REF!</definedName>
    <definedName name="BExKEW0RR5LA3VC46A2BEOOMQE56" hidden="1">#REF!</definedName>
    <definedName name="BExKF37PTJB4PE1PUQWG20ASBX4E" localSheetId="7" hidden="1">#REF!</definedName>
    <definedName name="BExKF37PTJB4PE1PUQWG20ASBX4E" localSheetId="12" hidden="1">#REF!</definedName>
    <definedName name="BExKF37PTJB4PE1PUQWG20ASBX4E" localSheetId="10" hidden="1">#REF!</definedName>
    <definedName name="BExKF37PTJB4PE1PUQWG20ASBX4E" localSheetId="0" hidden="1">#REF!</definedName>
    <definedName name="BExKF37PTJB4PE1PUQWG20ASBX4E" localSheetId="6" hidden="1">#REF!</definedName>
    <definedName name="BExKF37PTJB4PE1PUQWG20ASBX4E" localSheetId="9" hidden="1">#REF!</definedName>
    <definedName name="BExKF37PTJB4PE1PUQWG20ASBX4E" localSheetId="8" hidden="1">#REF!</definedName>
    <definedName name="BExKF37PTJB4PE1PUQWG20ASBX4E" hidden="1">#REF!</definedName>
    <definedName name="BExKFA3VI1CZK21SM0N3LZWT9LA1" localSheetId="7" hidden="1">#REF!</definedName>
    <definedName name="BExKFA3VI1CZK21SM0N3LZWT9LA1" localSheetId="12" hidden="1">#REF!</definedName>
    <definedName name="BExKFA3VI1CZK21SM0N3LZWT9LA1" localSheetId="10" hidden="1">#REF!</definedName>
    <definedName name="BExKFA3VI1CZK21SM0N3LZWT9LA1" localSheetId="0" hidden="1">#REF!</definedName>
    <definedName name="BExKFA3VI1CZK21SM0N3LZWT9LA1" localSheetId="6" hidden="1">#REF!</definedName>
    <definedName name="BExKFA3VI1CZK21SM0N3LZWT9LA1" localSheetId="9" hidden="1">#REF!</definedName>
    <definedName name="BExKFA3VI1CZK21SM0N3LZWT9LA1" localSheetId="8" hidden="1">#REF!</definedName>
    <definedName name="BExKFA3VI1CZK21SM0N3LZWT9LA1" hidden="1">#REF!</definedName>
    <definedName name="BExKFBB29XXT9A2LVUXYSIVKPWGB" localSheetId="7" hidden="1">#REF!</definedName>
    <definedName name="BExKFBB29XXT9A2LVUXYSIVKPWGB" localSheetId="12" hidden="1">#REF!</definedName>
    <definedName name="BExKFBB29XXT9A2LVUXYSIVKPWGB" localSheetId="10" hidden="1">#REF!</definedName>
    <definedName name="BExKFBB29XXT9A2LVUXYSIVKPWGB" localSheetId="0" hidden="1">#REF!</definedName>
    <definedName name="BExKFBB29XXT9A2LVUXYSIVKPWGB" localSheetId="6" hidden="1">#REF!</definedName>
    <definedName name="BExKFBB29XXT9A2LVUXYSIVKPWGB" localSheetId="9" hidden="1">#REF!</definedName>
    <definedName name="BExKFBB29XXT9A2LVUXYSIVKPWGB" localSheetId="8" hidden="1">#REF!</definedName>
    <definedName name="BExKFBB29XXT9A2LVUXYSIVKPWGB" hidden="1">#REF!</definedName>
    <definedName name="BExKFINBFV5J2NFRCL4YUO3YF0ZE" localSheetId="7" hidden="1">#REF!</definedName>
    <definedName name="BExKFINBFV5J2NFRCL4YUO3YF0ZE" localSheetId="12" hidden="1">#REF!</definedName>
    <definedName name="BExKFINBFV5J2NFRCL4YUO3YF0ZE" localSheetId="10" hidden="1">#REF!</definedName>
    <definedName name="BExKFINBFV5J2NFRCL4YUO3YF0ZE" localSheetId="0" hidden="1">#REF!</definedName>
    <definedName name="BExKFINBFV5J2NFRCL4YUO3YF0ZE" localSheetId="6" hidden="1">#REF!</definedName>
    <definedName name="BExKFINBFV5J2NFRCL4YUO3YF0ZE" localSheetId="9" hidden="1">#REF!</definedName>
    <definedName name="BExKFINBFV5J2NFRCL4YUO3YF0ZE" localSheetId="8" hidden="1">#REF!</definedName>
    <definedName name="BExKFINBFV5J2NFRCL4YUO3YF0ZE" hidden="1">#REF!</definedName>
    <definedName name="BExKFISRBFACTAMJSALEYMY66F6X" localSheetId="7" hidden="1">#REF!</definedName>
    <definedName name="BExKFISRBFACTAMJSALEYMY66F6X" localSheetId="12" hidden="1">#REF!</definedName>
    <definedName name="BExKFISRBFACTAMJSALEYMY66F6X" localSheetId="10" hidden="1">#REF!</definedName>
    <definedName name="BExKFISRBFACTAMJSALEYMY66F6X" localSheetId="0" hidden="1">#REF!</definedName>
    <definedName name="BExKFISRBFACTAMJSALEYMY66F6X" localSheetId="6" hidden="1">#REF!</definedName>
    <definedName name="BExKFISRBFACTAMJSALEYMY66F6X" localSheetId="9" hidden="1">#REF!</definedName>
    <definedName name="BExKFISRBFACTAMJSALEYMY66F6X" localSheetId="8" hidden="1">#REF!</definedName>
    <definedName name="BExKFISRBFACTAMJSALEYMY66F6X" hidden="1">#REF!</definedName>
    <definedName name="BExKFOSK5DJ151C4E8544UWMYTOC" localSheetId="7" hidden="1">#REF!</definedName>
    <definedName name="BExKFOSK5DJ151C4E8544UWMYTOC" localSheetId="12" hidden="1">#REF!</definedName>
    <definedName name="BExKFOSK5DJ151C4E8544UWMYTOC" localSheetId="10" hidden="1">#REF!</definedName>
    <definedName name="BExKFOSK5DJ151C4E8544UWMYTOC" localSheetId="0" hidden="1">#REF!</definedName>
    <definedName name="BExKFOSK5DJ151C4E8544UWMYTOC" localSheetId="6" hidden="1">#REF!</definedName>
    <definedName name="BExKFOSK5DJ151C4E8544UWMYTOC" localSheetId="9" hidden="1">#REF!</definedName>
    <definedName name="BExKFOSK5DJ151C4E8544UWMYTOC" localSheetId="8" hidden="1">#REF!</definedName>
    <definedName name="BExKFOSK5DJ151C4E8544UWMYTOC" hidden="1">#REF!</definedName>
    <definedName name="BExKFWL3DE1V1VOVHAFYBE85QUB7" localSheetId="7" hidden="1">#REF!</definedName>
    <definedName name="BExKFWL3DE1V1VOVHAFYBE85QUB7" localSheetId="12" hidden="1">#REF!</definedName>
    <definedName name="BExKFWL3DE1V1VOVHAFYBE85QUB7" localSheetId="10" hidden="1">#REF!</definedName>
    <definedName name="BExKFWL3DE1V1VOVHAFYBE85QUB7" localSheetId="0" hidden="1">#REF!</definedName>
    <definedName name="BExKFWL3DE1V1VOVHAFYBE85QUB7" localSheetId="6" hidden="1">#REF!</definedName>
    <definedName name="BExKFWL3DE1V1VOVHAFYBE85QUB7" localSheetId="9" hidden="1">#REF!</definedName>
    <definedName name="BExKFWL3DE1V1VOVHAFYBE85QUB7" localSheetId="8" hidden="1">#REF!</definedName>
    <definedName name="BExKFWL3DE1V1VOVHAFYBE85QUB7" hidden="1">#REF!</definedName>
    <definedName name="BExKFXS9NDEWPZDVGLTMOM3CFO7N" localSheetId="7" hidden="1">#REF!</definedName>
    <definedName name="BExKFXS9NDEWPZDVGLTMOM3CFO7N" localSheetId="12" hidden="1">#REF!</definedName>
    <definedName name="BExKFXS9NDEWPZDVGLTMOM3CFO7N" localSheetId="10" hidden="1">#REF!</definedName>
    <definedName name="BExKFXS9NDEWPZDVGLTMOM3CFO7N" localSheetId="0" hidden="1">#REF!</definedName>
    <definedName name="BExKFXS9NDEWPZDVGLTMOM3CFO7N" localSheetId="6" hidden="1">#REF!</definedName>
    <definedName name="BExKFXS9NDEWPZDVGLTMOM3CFO7N" localSheetId="9" hidden="1">#REF!</definedName>
    <definedName name="BExKFXS9NDEWPZDVGLTMOM3CFO7N" localSheetId="8" hidden="1">#REF!</definedName>
    <definedName name="BExKFXS9NDEWPZDVGLTMOM3CFO7N" hidden="1">#REF!</definedName>
    <definedName name="BExKFYJC4EVEV54F82K6VKP7Q3OU" localSheetId="7" hidden="1">#REF!</definedName>
    <definedName name="BExKFYJC4EVEV54F82K6VKP7Q3OU" localSheetId="12" hidden="1">#REF!</definedName>
    <definedName name="BExKFYJC4EVEV54F82K6VKP7Q3OU" localSheetId="10" hidden="1">#REF!</definedName>
    <definedName name="BExKFYJC4EVEV54F82K6VKP7Q3OU" localSheetId="0" hidden="1">#REF!</definedName>
    <definedName name="BExKFYJC4EVEV54F82K6VKP7Q3OU" localSheetId="6" hidden="1">#REF!</definedName>
    <definedName name="BExKFYJC4EVEV54F82K6VKP7Q3OU" localSheetId="9" hidden="1">#REF!</definedName>
    <definedName name="BExKFYJC4EVEV54F82K6VKP7Q3OU" localSheetId="8" hidden="1">#REF!</definedName>
    <definedName name="BExKFYJC4EVEV54F82K6VKP7Q3OU" hidden="1">#REF!</definedName>
    <definedName name="BExKG4IYHBKQQ8J8FN10GB2IKO33" localSheetId="7" hidden="1">#REF!</definedName>
    <definedName name="BExKG4IYHBKQQ8J8FN10GB2IKO33" localSheetId="12" hidden="1">#REF!</definedName>
    <definedName name="BExKG4IYHBKQQ8J8FN10GB2IKO33" localSheetId="10" hidden="1">#REF!</definedName>
    <definedName name="BExKG4IYHBKQQ8J8FN10GB2IKO33" localSheetId="0" hidden="1">#REF!</definedName>
    <definedName name="BExKG4IYHBKQQ8J8FN10GB2IKO33" localSheetId="6" hidden="1">#REF!</definedName>
    <definedName name="BExKG4IYHBKQQ8J8FN10GB2IKO33" localSheetId="9" hidden="1">#REF!</definedName>
    <definedName name="BExKG4IYHBKQQ8J8FN10GB2IKO33" localSheetId="8" hidden="1">#REF!</definedName>
    <definedName name="BExKG4IYHBKQQ8J8FN10GB2IKO33" hidden="1">#REF!</definedName>
    <definedName name="BExKGBVDO2JNJUFOFQMF0RJG03ZK" localSheetId="7" hidden="1">#REF!</definedName>
    <definedName name="BExKGBVDO2JNJUFOFQMF0RJG03ZK" localSheetId="12" hidden="1">#REF!</definedName>
    <definedName name="BExKGBVDO2JNJUFOFQMF0RJG03ZK" localSheetId="10" hidden="1">#REF!</definedName>
    <definedName name="BExKGBVDO2JNJUFOFQMF0RJG03ZK" localSheetId="0" hidden="1">#REF!</definedName>
    <definedName name="BExKGBVDO2JNJUFOFQMF0RJG03ZK" localSheetId="6" hidden="1">#REF!</definedName>
    <definedName name="BExKGBVDO2JNJUFOFQMF0RJG03ZK" localSheetId="9" hidden="1">#REF!</definedName>
    <definedName name="BExKGBVDO2JNJUFOFQMF0RJG03ZK" localSheetId="8" hidden="1">#REF!</definedName>
    <definedName name="BExKGBVDO2JNJUFOFQMF0RJG03ZK" hidden="1">#REF!</definedName>
    <definedName name="BExKGF0L44S78D33WMQ1A75TRKB9" localSheetId="7" hidden="1">#REF!</definedName>
    <definedName name="BExKGF0L44S78D33WMQ1A75TRKB9" localSheetId="12" hidden="1">#REF!</definedName>
    <definedName name="BExKGF0L44S78D33WMQ1A75TRKB9" localSheetId="10" hidden="1">#REF!</definedName>
    <definedName name="BExKGF0L44S78D33WMQ1A75TRKB9" localSheetId="0" hidden="1">#REF!</definedName>
    <definedName name="BExKGF0L44S78D33WMQ1A75TRKB9" localSheetId="6" hidden="1">#REF!</definedName>
    <definedName name="BExKGF0L44S78D33WMQ1A75TRKB9" localSheetId="9" hidden="1">#REF!</definedName>
    <definedName name="BExKGF0L44S78D33WMQ1A75TRKB9" localSheetId="8" hidden="1">#REF!</definedName>
    <definedName name="BExKGF0L44S78D33WMQ1A75TRKB9" hidden="1">#REF!</definedName>
    <definedName name="BExKGFRN31B3G20LMQ4LRF879J68" localSheetId="7" hidden="1">#REF!</definedName>
    <definedName name="BExKGFRN31B3G20LMQ4LRF879J68" localSheetId="12" hidden="1">#REF!</definedName>
    <definedName name="BExKGFRN31B3G20LMQ4LRF879J68" localSheetId="10" hidden="1">#REF!</definedName>
    <definedName name="BExKGFRN31B3G20LMQ4LRF879J68" localSheetId="0" hidden="1">#REF!</definedName>
    <definedName name="BExKGFRN31B3G20LMQ4LRF879J68" localSheetId="6" hidden="1">#REF!</definedName>
    <definedName name="BExKGFRN31B3G20LMQ4LRF879J68" localSheetId="9" hidden="1">#REF!</definedName>
    <definedName name="BExKGFRN31B3G20LMQ4LRF879J68" localSheetId="8" hidden="1">#REF!</definedName>
    <definedName name="BExKGFRN31B3G20LMQ4LRF879J68" hidden="1">#REF!</definedName>
    <definedName name="BExKGJD3U3ADZILP20U3EURP0UQP" localSheetId="7" hidden="1">#REF!</definedName>
    <definedName name="BExKGJD3U3ADZILP20U3EURP0UQP" localSheetId="12" hidden="1">#REF!</definedName>
    <definedName name="BExKGJD3U3ADZILP20U3EURP0UQP" localSheetId="10" hidden="1">#REF!</definedName>
    <definedName name="BExKGJD3U3ADZILP20U3EURP0UQP" localSheetId="0" hidden="1">#REF!</definedName>
    <definedName name="BExKGJD3U3ADZILP20U3EURP0UQP" localSheetId="6" hidden="1">#REF!</definedName>
    <definedName name="BExKGJD3U3ADZILP20U3EURP0UQP" localSheetId="9" hidden="1">#REF!</definedName>
    <definedName name="BExKGJD3U3ADZILP20U3EURP0UQP" localSheetId="8" hidden="1">#REF!</definedName>
    <definedName name="BExKGJD3U3ADZILP20U3EURP0UQP" hidden="1">#REF!</definedName>
    <definedName name="BExKGNK5YGKP0YHHTAAOV17Z9EIM" localSheetId="7" hidden="1">#REF!</definedName>
    <definedName name="BExKGNK5YGKP0YHHTAAOV17Z9EIM" localSheetId="12" hidden="1">#REF!</definedName>
    <definedName name="BExKGNK5YGKP0YHHTAAOV17Z9EIM" localSheetId="10" hidden="1">#REF!</definedName>
    <definedName name="BExKGNK5YGKP0YHHTAAOV17Z9EIM" localSheetId="0" hidden="1">#REF!</definedName>
    <definedName name="BExKGNK5YGKP0YHHTAAOV17Z9EIM" localSheetId="6" hidden="1">#REF!</definedName>
    <definedName name="BExKGNK5YGKP0YHHTAAOV17Z9EIM" localSheetId="9" hidden="1">#REF!</definedName>
    <definedName name="BExKGNK5YGKP0YHHTAAOV17Z9EIM" localSheetId="8" hidden="1">#REF!</definedName>
    <definedName name="BExKGNK5YGKP0YHHTAAOV17Z9EIM" hidden="1">#REF!</definedName>
    <definedName name="BExKGQ3T3TWGZUSNVWJE1XWXHGRQ" localSheetId="12" hidden="1">#REF!</definedName>
    <definedName name="BExKGQ3T3TWGZUSNVWJE1XWXHGRQ" localSheetId="10" hidden="1">#REF!</definedName>
    <definedName name="BExKGQ3T3TWGZUSNVWJE1XWXHGRQ" localSheetId="0" hidden="1">#REF!</definedName>
    <definedName name="BExKGQ3T3TWGZUSNVWJE1XWXHGRQ" localSheetId="9" hidden="1">#REF!</definedName>
    <definedName name="BExKGQ3T3TWGZUSNVWJE1XWXHGRQ" hidden="1">#REF!</definedName>
    <definedName name="BExKGV77YH9YXIQTRKK2331QGYKF" localSheetId="7" hidden="1">#REF!</definedName>
    <definedName name="BExKGV77YH9YXIQTRKK2331QGYKF" localSheetId="12" hidden="1">#REF!</definedName>
    <definedName name="BExKGV77YH9YXIQTRKK2331QGYKF" localSheetId="10" hidden="1">#REF!</definedName>
    <definedName name="BExKGV77YH9YXIQTRKK2331QGYKF" localSheetId="0" hidden="1">#REF!</definedName>
    <definedName name="BExKGV77YH9YXIQTRKK2331QGYKF" localSheetId="6" hidden="1">#REF!</definedName>
    <definedName name="BExKGV77YH9YXIQTRKK2331QGYKF" localSheetId="9" hidden="1">#REF!</definedName>
    <definedName name="BExKGV77YH9YXIQTRKK2331QGYKF" localSheetId="8" hidden="1">#REF!</definedName>
    <definedName name="BExKGV77YH9YXIQTRKK2331QGYKF" hidden="1">#REF!</definedName>
    <definedName name="BExKH3FTZ5VGTB86W9M4AB39R0G8" localSheetId="7" hidden="1">#REF!</definedName>
    <definedName name="BExKH3FTZ5VGTB86W9M4AB39R0G8" localSheetId="12" hidden="1">#REF!</definedName>
    <definedName name="BExKH3FTZ5VGTB86W9M4AB39R0G8" localSheetId="10" hidden="1">#REF!</definedName>
    <definedName name="BExKH3FTZ5VGTB86W9M4AB39R0G8" localSheetId="0" hidden="1">#REF!</definedName>
    <definedName name="BExKH3FTZ5VGTB86W9M4AB39R0G8" localSheetId="6" hidden="1">#REF!</definedName>
    <definedName name="BExKH3FTZ5VGTB86W9M4AB39R0G8" localSheetId="9" hidden="1">#REF!</definedName>
    <definedName name="BExKH3FTZ5VGTB86W9M4AB39R0G8" localSheetId="8" hidden="1">#REF!</definedName>
    <definedName name="BExKH3FTZ5VGTB86W9M4AB39R0G8" hidden="1">#REF!</definedName>
    <definedName name="BExKH3FV5U5O6XZM7STS3NZKQFGJ" localSheetId="7" hidden="1">#REF!</definedName>
    <definedName name="BExKH3FV5U5O6XZM7STS3NZKQFGJ" localSheetId="12" hidden="1">#REF!</definedName>
    <definedName name="BExKH3FV5U5O6XZM7STS3NZKQFGJ" localSheetId="10" hidden="1">#REF!</definedName>
    <definedName name="BExKH3FV5U5O6XZM7STS3NZKQFGJ" localSheetId="0" hidden="1">#REF!</definedName>
    <definedName name="BExKH3FV5U5O6XZM7STS3NZKQFGJ" localSheetId="6" hidden="1">#REF!</definedName>
    <definedName name="BExKH3FV5U5O6XZM7STS3NZKQFGJ" localSheetId="9" hidden="1">#REF!</definedName>
    <definedName name="BExKH3FV5U5O6XZM7STS3NZKQFGJ" localSheetId="8" hidden="1">#REF!</definedName>
    <definedName name="BExKH3FV5U5O6XZM7STS3NZKQFGJ" hidden="1">#REF!</definedName>
    <definedName name="BExKH3W5435VN8DZ68OCKI93SEO4" localSheetId="7" hidden="1">#REF!</definedName>
    <definedName name="BExKH3W5435VN8DZ68OCKI93SEO4" localSheetId="12" hidden="1">#REF!</definedName>
    <definedName name="BExKH3W5435VN8DZ68OCKI93SEO4" localSheetId="10" hidden="1">#REF!</definedName>
    <definedName name="BExKH3W5435VN8DZ68OCKI93SEO4" localSheetId="0" hidden="1">#REF!</definedName>
    <definedName name="BExKH3W5435VN8DZ68OCKI93SEO4" localSheetId="6" hidden="1">#REF!</definedName>
    <definedName name="BExKH3W5435VN8DZ68OCKI93SEO4" localSheetId="9" hidden="1">#REF!</definedName>
    <definedName name="BExKH3W5435VN8DZ68OCKI93SEO4" localSheetId="8" hidden="1">#REF!</definedName>
    <definedName name="BExKH3W5435VN8DZ68OCKI93SEO4" hidden="1">#REF!</definedName>
    <definedName name="BExKH9L4L5ZUAA98QAZ7DB7YH4QE" localSheetId="7" hidden="1">#REF!</definedName>
    <definedName name="BExKH9L4L5ZUAA98QAZ7DB7YH4QE" localSheetId="12" hidden="1">#REF!</definedName>
    <definedName name="BExKH9L4L5ZUAA98QAZ7DB7YH4QE" localSheetId="10" hidden="1">#REF!</definedName>
    <definedName name="BExKH9L4L5ZUAA98QAZ7DB7YH4QE" localSheetId="0" hidden="1">#REF!</definedName>
    <definedName name="BExKH9L4L5ZUAA98QAZ7DB7YH4QE" localSheetId="6" hidden="1">#REF!</definedName>
    <definedName name="BExKH9L4L5ZUAA98QAZ7DB7YH4QE" localSheetId="9" hidden="1">#REF!</definedName>
    <definedName name="BExKH9L4L5ZUAA98QAZ7DB7YH4QE" localSheetId="8" hidden="1">#REF!</definedName>
    <definedName name="BExKH9L4L5ZUAA98QAZ7DB7YH4QE" hidden="1">#REF!</definedName>
    <definedName name="BExKHAMUH8NR3HRV0V6FHJE3ROLN" localSheetId="7" hidden="1">#REF!</definedName>
    <definedName name="BExKHAMUH8NR3HRV0V6FHJE3ROLN" localSheetId="12" hidden="1">#REF!</definedName>
    <definedName name="BExKHAMUH8NR3HRV0V6FHJE3ROLN" localSheetId="10" hidden="1">#REF!</definedName>
    <definedName name="BExKHAMUH8NR3HRV0V6FHJE3ROLN" localSheetId="0" hidden="1">#REF!</definedName>
    <definedName name="BExKHAMUH8NR3HRV0V6FHJE3ROLN" localSheetId="6" hidden="1">#REF!</definedName>
    <definedName name="BExKHAMUH8NR3HRV0V6FHJE3ROLN" localSheetId="9" hidden="1">#REF!</definedName>
    <definedName name="BExKHAMUH8NR3HRV0V6FHJE3ROLN" localSheetId="8" hidden="1">#REF!</definedName>
    <definedName name="BExKHAMUH8NR3HRV0V6FHJE3ROLN" hidden="1">#REF!</definedName>
    <definedName name="BExKHCFKOWFHO2WW0N7Y5XDXEWAO" localSheetId="7" hidden="1">#REF!</definedName>
    <definedName name="BExKHCFKOWFHO2WW0N7Y5XDXEWAO" localSheetId="12" hidden="1">#REF!</definedName>
    <definedName name="BExKHCFKOWFHO2WW0N7Y5XDXEWAO" localSheetId="10" hidden="1">#REF!</definedName>
    <definedName name="BExKHCFKOWFHO2WW0N7Y5XDXEWAO" localSheetId="0" hidden="1">#REF!</definedName>
    <definedName name="BExKHCFKOWFHO2WW0N7Y5XDXEWAO" localSheetId="6" hidden="1">#REF!</definedName>
    <definedName name="BExKHCFKOWFHO2WW0N7Y5XDXEWAO" localSheetId="9" hidden="1">#REF!</definedName>
    <definedName name="BExKHCFKOWFHO2WW0N7Y5XDXEWAO" localSheetId="8" hidden="1">#REF!</definedName>
    <definedName name="BExKHCFKOWFHO2WW0N7Y5XDXEWAO" hidden="1">#REF!</definedName>
    <definedName name="BExKHIVLONZ46HLMR50DEXKEUNEP" localSheetId="7" hidden="1">#REF!</definedName>
    <definedName name="BExKHIVLONZ46HLMR50DEXKEUNEP" localSheetId="12" hidden="1">#REF!</definedName>
    <definedName name="BExKHIVLONZ46HLMR50DEXKEUNEP" localSheetId="10" hidden="1">#REF!</definedName>
    <definedName name="BExKHIVLONZ46HLMR50DEXKEUNEP" localSheetId="0" hidden="1">#REF!</definedName>
    <definedName name="BExKHIVLONZ46HLMR50DEXKEUNEP" localSheetId="6" hidden="1">#REF!</definedName>
    <definedName name="BExKHIVLONZ46HLMR50DEXKEUNEP" localSheetId="9" hidden="1">#REF!</definedName>
    <definedName name="BExKHIVLONZ46HLMR50DEXKEUNEP" localSheetId="8" hidden="1">#REF!</definedName>
    <definedName name="BExKHIVLONZ46HLMR50DEXKEUNEP" hidden="1">#REF!</definedName>
    <definedName name="BExKHPM9XA0ADDK7TUR0N38EXWEP" localSheetId="7" hidden="1">#REF!</definedName>
    <definedName name="BExKHPM9XA0ADDK7TUR0N38EXWEP" localSheetId="12" hidden="1">#REF!</definedName>
    <definedName name="BExKHPM9XA0ADDK7TUR0N38EXWEP" localSheetId="10" hidden="1">#REF!</definedName>
    <definedName name="BExKHPM9XA0ADDK7TUR0N38EXWEP" localSheetId="0" hidden="1">#REF!</definedName>
    <definedName name="BExKHPM9XA0ADDK7TUR0N38EXWEP" localSheetId="6" hidden="1">#REF!</definedName>
    <definedName name="BExKHPM9XA0ADDK7TUR0N38EXWEP" localSheetId="9" hidden="1">#REF!</definedName>
    <definedName name="BExKHPM9XA0ADDK7TUR0N38EXWEP" localSheetId="8" hidden="1">#REF!</definedName>
    <definedName name="BExKHPM9XA0ADDK7TUR0N38EXWEP" hidden="1">#REF!</definedName>
    <definedName name="BExKHQYXEM47TMIQRQVHE4T5LT8K" localSheetId="7" hidden="1">#REF!</definedName>
    <definedName name="BExKHQYXEM47TMIQRQVHE4T5LT8K" localSheetId="12" hidden="1">#REF!</definedName>
    <definedName name="BExKHQYXEM47TMIQRQVHE4T5LT8K" localSheetId="10" hidden="1">#REF!</definedName>
    <definedName name="BExKHQYXEM47TMIQRQVHE4T5LT8K" localSheetId="0" hidden="1">#REF!</definedName>
    <definedName name="BExKHQYXEM47TMIQRQVHE4T5LT8K" localSheetId="6" hidden="1">#REF!</definedName>
    <definedName name="BExKHQYXEM47TMIQRQVHE4T5LT8K" localSheetId="9" hidden="1">#REF!</definedName>
    <definedName name="BExKHQYXEM47TMIQRQVHE4T5LT8K" localSheetId="8" hidden="1">#REF!</definedName>
    <definedName name="BExKHQYXEM47TMIQRQVHE4T5LT8K" hidden="1">#REF!</definedName>
    <definedName name="BExKI4076KXCDE5KXL79KT36OKLO" localSheetId="7" hidden="1">#REF!</definedName>
    <definedName name="BExKI4076KXCDE5KXL79KT36OKLO" localSheetId="12" hidden="1">#REF!</definedName>
    <definedName name="BExKI4076KXCDE5KXL79KT36OKLO" localSheetId="10" hidden="1">#REF!</definedName>
    <definedName name="BExKI4076KXCDE5KXL79KT36OKLO" localSheetId="0" hidden="1">#REF!</definedName>
    <definedName name="BExKI4076KXCDE5KXL79KT36OKLO" localSheetId="6" hidden="1">#REF!</definedName>
    <definedName name="BExKI4076KXCDE5KXL79KT36OKLO" localSheetId="9" hidden="1">#REF!</definedName>
    <definedName name="BExKI4076KXCDE5KXL79KT36OKLO" localSheetId="8" hidden="1">#REF!</definedName>
    <definedName name="BExKI4076KXCDE5KXL79KT36OKLO" hidden="1">#REF!</definedName>
    <definedName name="BExKI7AUWXBP1WBLFRIYSNQZDWCY" localSheetId="7" hidden="1">#REF!</definedName>
    <definedName name="BExKI7AUWXBP1WBLFRIYSNQZDWCY" localSheetId="12" hidden="1">#REF!</definedName>
    <definedName name="BExKI7AUWXBP1WBLFRIYSNQZDWCY" localSheetId="10" hidden="1">#REF!</definedName>
    <definedName name="BExKI7AUWXBP1WBLFRIYSNQZDWCY" localSheetId="0" hidden="1">#REF!</definedName>
    <definedName name="BExKI7AUWXBP1WBLFRIYSNQZDWCY" localSheetId="6" hidden="1">#REF!</definedName>
    <definedName name="BExKI7AUWXBP1WBLFRIYSNQZDWCY" localSheetId="9" hidden="1">#REF!</definedName>
    <definedName name="BExKI7AUWXBP1WBLFRIYSNQZDWCY" localSheetId="8" hidden="1">#REF!</definedName>
    <definedName name="BExKI7AUWXBP1WBLFRIYSNQZDWCY" hidden="1">#REF!</definedName>
    <definedName name="BExKI7LO70WYISR7Q0Y1ZDWO9M3B" localSheetId="7" hidden="1">#REF!</definedName>
    <definedName name="BExKI7LO70WYISR7Q0Y1ZDWO9M3B" localSheetId="12" hidden="1">#REF!</definedName>
    <definedName name="BExKI7LO70WYISR7Q0Y1ZDWO9M3B" localSheetId="10" hidden="1">#REF!</definedName>
    <definedName name="BExKI7LO70WYISR7Q0Y1ZDWO9M3B" localSheetId="0" hidden="1">#REF!</definedName>
    <definedName name="BExKI7LO70WYISR7Q0Y1ZDWO9M3B" localSheetId="6" hidden="1">#REF!</definedName>
    <definedName name="BExKI7LO70WYISR7Q0Y1ZDWO9M3B" localSheetId="9" hidden="1">#REF!</definedName>
    <definedName name="BExKI7LO70WYISR7Q0Y1ZDWO9M3B" localSheetId="8" hidden="1">#REF!</definedName>
    <definedName name="BExKI7LO70WYISR7Q0Y1ZDWO9M3B" hidden="1">#REF!</definedName>
    <definedName name="BExKIF3EIT434ZQKMDXUBJCRLMK8" localSheetId="7" hidden="1">#REF!</definedName>
    <definedName name="BExKIF3EIT434ZQKMDXUBJCRLMK8" localSheetId="12" hidden="1">#REF!</definedName>
    <definedName name="BExKIF3EIT434ZQKMDXUBJCRLMK8" localSheetId="10" hidden="1">#REF!</definedName>
    <definedName name="BExKIF3EIT434ZQKMDXUBJCRLMK8" localSheetId="0" hidden="1">#REF!</definedName>
    <definedName name="BExKIF3EIT434ZQKMDXUBJCRLMK8" localSheetId="6" hidden="1">#REF!</definedName>
    <definedName name="BExKIF3EIT434ZQKMDXUBJCRLMK8" localSheetId="9" hidden="1">#REF!</definedName>
    <definedName name="BExKIF3EIT434ZQKMDXUBJCRLMK8" localSheetId="8" hidden="1">#REF!</definedName>
    <definedName name="BExKIF3EIT434ZQKMDXUBJCRLMK8" hidden="1">#REF!</definedName>
    <definedName name="BExKIGQV6TXIZG039HBOJU62WP2U" localSheetId="7" hidden="1">#REF!</definedName>
    <definedName name="BExKIGQV6TXIZG039HBOJU62WP2U" localSheetId="12" hidden="1">#REF!</definedName>
    <definedName name="BExKIGQV6TXIZG039HBOJU62WP2U" localSheetId="10" hidden="1">#REF!</definedName>
    <definedName name="BExKIGQV6TXIZG039HBOJU62WP2U" localSheetId="0" hidden="1">#REF!</definedName>
    <definedName name="BExKIGQV6TXIZG039HBOJU62WP2U" localSheetId="6" hidden="1">#REF!</definedName>
    <definedName name="BExKIGQV6TXIZG039HBOJU62WP2U" localSheetId="9" hidden="1">#REF!</definedName>
    <definedName name="BExKIGQV6TXIZG039HBOJU62WP2U" localSheetId="8" hidden="1">#REF!</definedName>
    <definedName name="BExKIGQV6TXIZG039HBOJU62WP2U" hidden="1">#REF!</definedName>
    <definedName name="BExKILE008SF3KTAN8WML3XKI1NZ" localSheetId="7" hidden="1">#REF!</definedName>
    <definedName name="BExKILE008SF3KTAN8WML3XKI1NZ" localSheetId="12" hidden="1">#REF!</definedName>
    <definedName name="BExKILE008SF3KTAN8WML3XKI1NZ" localSheetId="10" hidden="1">#REF!</definedName>
    <definedName name="BExKILE008SF3KTAN8WML3XKI1NZ" localSheetId="0" hidden="1">#REF!</definedName>
    <definedName name="BExKILE008SF3KTAN8WML3XKI1NZ" localSheetId="6" hidden="1">#REF!</definedName>
    <definedName name="BExKILE008SF3KTAN8WML3XKI1NZ" localSheetId="9" hidden="1">#REF!</definedName>
    <definedName name="BExKILE008SF3KTAN8WML3XKI1NZ" localSheetId="8" hidden="1">#REF!</definedName>
    <definedName name="BExKILE008SF3KTAN8WML3XKI1NZ" hidden="1">#REF!</definedName>
    <definedName name="BExKINSBB6RS7I489QHMCOMU4Z2X" localSheetId="7" hidden="1">#REF!</definedName>
    <definedName name="BExKINSBB6RS7I489QHMCOMU4Z2X" localSheetId="12" hidden="1">#REF!</definedName>
    <definedName name="BExKINSBB6RS7I489QHMCOMU4Z2X" localSheetId="10" hidden="1">#REF!</definedName>
    <definedName name="BExKINSBB6RS7I489QHMCOMU4Z2X" localSheetId="0" hidden="1">#REF!</definedName>
    <definedName name="BExKINSBB6RS7I489QHMCOMU4Z2X" localSheetId="6" hidden="1">#REF!</definedName>
    <definedName name="BExKINSBB6RS7I489QHMCOMU4Z2X" localSheetId="9" hidden="1">#REF!</definedName>
    <definedName name="BExKINSBB6RS7I489QHMCOMU4Z2X" localSheetId="8" hidden="1">#REF!</definedName>
    <definedName name="BExKINSBB6RS7I489QHMCOMU4Z2X" hidden="1">#REF!</definedName>
    <definedName name="BExKINXMPEA03CETGL1VOW1XRJIR" localSheetId="7" hidden="1">#REF!</definedName>
    <definedName name="BExKINXMPEA03CETGL1VOW1XRJIR" localSheetId="12" hidden="1">#REF!</definedName>
    <definedName name="BExKINXMPEA03CETGL1VOW1XRJIR" localSheetId="10" hidden="1">#REF!</definedName>
    <definedName name="BExKINXMPEA03CETGL1VOW1XRJIR" localSheetId="0" hidden="1">#REF!</definedName>
    <definedName name="BExKINXMPEA03CETGL1VOW1XRJIR" localSheetId="6" hidden="1">#REF!</definedName>
    <definedName name="BExKINXMPEA03CETGL1VOW1XRJIR" localSheetId="9" hidden="1">#REF!</definedName>
    <definedName name="BExKINXMPEA03CETGL1VOW1XRJIR" localSheetId="8" hidden="1">#REF!</definedName>
    <definedName name="BExKINXMPEA03CETGL1VOW1XRJIR" hidden="1">#REF!</definedName>
    <definedName name="BExKITBU5LXLZYDJS3D3BAVWEY3U" localSheetId="7" hidden="1">#REF!</definedName>
    <definedName name="BExKITBU5LXLZYDJS3D3BAVWEY3U" localSheetId="12" hidden="1">#REF!</definedName>
    <definedName name="BExKITBU5LXLZYDJS3D3BAVWEY3U" localSheetId="10" hidden="1">#REF!</definedName>
    <definedName name="BExKITBU5LXLZYDJS3D3BAVWEY3U" localSheetId="0" hidden="1">#REF!</definedName>
    <definedName name="BExKITBU5LXLZYDJS3D3BAVWEY3U" localSheetId="6" hidden="1">#REF!</definedName>
    <definedName name="BExKITBU5LXLZYDJS3D3BAVWEY3U" localSheetId="9" hidden="1">#REF!</definedName>
    <definedName name="BExKITBU5LXLZYDJS3D3BAVWEY3U" localSheetId="8" hidden="1">#REF!</definedName>
    <definedName name="BExKITBU5LXLZYDJS3D3BAVWEY3U" hidden="1">#REF!</definedName>
    <definedName name="BExKIU87ZKSOC2DYZWFK6SAK9I8E" localSheetId="7" hidden="1">#REF!</definedName>
    <definedName name="BExKIU87ZKSOC2DYZWFK6SAK9I8E" localSheetId="12" hidden="1">#REF!</definedName>
    <definedName name="BExKIU87ZKSOC2DYZWFK6SAK9I8E" localSheetId="10" hidden="1">#REF!</definedName>
    <definedName name="BExKIU87ZKSOC2DYZWFK6SAK9I8E" localSheetId="0" hidden="1">#REF!</definedName>
    <definedName name="BExKIU87ZKSOC2DYZWFK6SAK9I8E" localSheetId="6" hidden="1">#REF!</definedName>
    <definedName name="BExKIU87ZKSOC2DYZWFK6SAK9I8E" localSheetId="9" hidden="1">#REF!</definedName>
    <definedName name="BExKIU87ZKSOC2DYZWFK6SAK9I8E" localSheetId="8" hidden="1">#REF!</definedName>
    <definedName name="BExKIU87ZKSOC2DYZWFK6SAK9I8E" hidden="1">#REF!</definedName>
    <definedName name="BExKJ449HLYX2DJ9UF0H9GTPSQ73" localSheetId="7" hidden="1">#REF!</definedName>
    <definedName name="BExKJ449HLYX2DJ9UF0H9GTPSQ73" localSheetId="12" hidden="1">#REF!</definedName>
    <definedName name="BExKJ449HLYX2DJ9UF0H9GTPSQ73" localSheetId="10" hidden="1">#REF!</definedName>
    <definedName name="BExKJ449HLYX2DJ9UF0H9GTPSQ73" localSheetId="0" hidden="1">#REF!</definedName>
    <definedName name="BExKJ449HLYX2DJ9UF0H9GTPSQ73" localSheetId="6" hidden="1">#REF!</definedName>
    <definedName name="BExKJ449HLYX2DJ9UF0H9GTPSQ73" localSheetId="9" hidden="1">#REF!</definedName>
    <definedName name="BExKJ449HLYX2DJ9UF0H9GTPSQ73" localSheetId="8" hidden="1">#REF!</definedName>
    <definedName name="BExKJ449HLYX2DJ9UF0H9GTPSQ73" hidden="1">#REF!</definedName>
    <definedName name="BExKJ5649R9IC0GKQD6QI2G7C99Q" localSheetId="7" hidden="1">#REF!</definedName>
    <definedName name="BExKJ5649R9IC0GKQD6QI2G7C99Q" localSheetId="12" hidden="1">#REF!</definedName>
    <definedName name="BExKJ5649R9IC0GKQD6QI2G7C99Q" localSheetId="10" hidden="1">#REF!</definedName>
    <definedName name="BExKJ5649R9IC0GKQD6QI2G7C99Q" localSheetId="0" hidden="1">#REF!</definedName>
    <definedName name="BExKJ5649R9IC0GKQD6QI2G7C99Q" localSheetId="6" hidden="1">#REF!</definedName>
    <definedName name="BExKJ5649R9IC0GKQD6QI2G7C99Q" localSheetId="9" hidden="1">#REF!</definedName>
    <definedName name="BExKJ5649R9IC0GKQD6QI2G7C99Q" localSheetId="8" hidden="1">#REF!</definedName>
    <definedName name="BExKJ5649R9IC0GKQD6QI2G7C99Q" hidden="1">#REF!</definedName>
    <definedName name="BExKJEB4FXIMV2AAE9S3FCGRK1R0" localSheetId="7" hidden="1">#REF!</definedName>
    <definedName name="BExKJEB4FXIMV2AAE9S3FCGRK1R0" localSheetId="12" hidden="1">#REF!</definedName>
    <definedName name="BExKJEB4FXIMV2AAE9S3FCGRK1R0" localSheetId="10" hidden="1">#REF!</definedName>
    <definedName name="BExKJEB4FXIMV2AAE9S3FCGRK1R0" localSheetId="0" hidden="1">#REF!</definedName>
    <definedName name="BExKJEB4FXIMV2AAE9S3FCGRK1R0" localSheetId="6" hidden="1">#REF!</definedName>
    <definedName name="BExKJEB4FXIMV2AAE9S3FCGRK1R0" localSheetId="9" hidden="1">#REF!</definedName>
    <definedName name="BExKJEB4FXIMV2AAE9S3FCGRK1R0" localSheetId="8" hidden="1">#REF!</definedName>
    <definedName name="BExKJEB4FXIMV2AAE9S3FCGRK1R0" hidden="1">#REF!</definedName>
    <definedName name="BExKJELX2RUC8UEC56IZPYYZXHA7" localSheetId="7" hidden="1">#REF!</definedName>
    <definedName name="BExKJELX2RUC8UEC56IZPYYZXHA7" localSheetId="12" hidden="1">#REF!</definedName>
    <definedName name="BExKJELX2RUC8UEC56IZPYYZXHA7" localSheetId="10" hidden="1">#REF!</definedName>
    <definedName name="BExKJELX2RUC8UEC56IZPYYZXHA7" localSheetId="0" hidden="1">#REF!</definedName>
    <definedName name="BExKJELX2RUC8UEC56IZPYYZXHA7" localSheetId="6" hidden="1">#REF!</definedName>
    <definedName name="BExKJELX2RUC8UEC56IZPYYZXHA7" localSheetId="9" hidden="1">#REF!</definedName>
    <definedName name="BExKJELX2RUC8UEC56IZPYYZXHA7" localSheetId="8" hidden="1">#REF!</definedName>
    <definedName name="BExKJELX2RUC8UEC56IZPYYZXHA7" hidden="1">#REF!</definedName>
    <definedName name="BExKJI7CV9I6ILFIZ3SVO4DGK64J" localSheetId="7" hidden="1">#REF!</definedName>
    <definedName name="BExKJI7CV9I6ILFIZ3SVO4DGK64J" localSheetId="12" hidden="1">#REF!</definedName>
    <definedName name="BExKJI7CV9I6ILFIZ3SVO4DGK64J" localSheetId="10" hidden="1">#REF!</definedName>
    <definedName name="BExKJI7CV9I6ILFIZ3SVO4DGK64J" localSheetId="0" hidden="1">#REF!</definedName>
    <definedName name="BExKJI7CV9I6ILFIZ3SVO4DGK64J" localSheetId="6" hidden="1">#REF!</definedName>
    <definedName name="BExKJI7CV9I6ILFIZ3SVO4DGK64J" localSheetId="9" hidden="1">#REF!</definedName>
    <definedName name="BExKJI7CV9I6ILFIZ3SVO4DGK64J" localSheetId="8" hidden="1">#REF!</definedName>
    <definedName name="BExKJI7CV9I6ILFIZ3SVO4DGK64J" hidden="1">#REF!</definedName>
    <definedName name="BExKJINMXS61G2TZEXCJAWVV4F57" localSheetId="7" hidden="1">#REF!</definedName>
    <definedName name="BExKJINMXS61G2TZEXCJAWVV4F57" localSheetId="12" hidden="1">#REF!</definedName>
    <definedName name="BExKJINMXS61G2TZEXCJAWVV4F57" localSheetId="10" hidden="1">#REF!</definedName>
    <definedName name="BExKJINMXS61G2TZEXCJAWVV4F57" localSheetId="0" hidden="1">#REF!</definedName>
    <definedName name="BExKJINMXS61G2TZEXCJAWVV4F57" localSheetId="6" hidden="1">#REF!</definedName>
    <definedName name="BExKJINMXS61G2TZEXCJAWVV4F57" localSheetId="9" hidden="1">#REF!</definedName>
    <definedName name="BExKJINMXS61G2TZEXCJAWVV4F57" localSheetId="8" hidden="1">#REF!</definedName>
    <definedName name="BExKJINMXS61G2TZEXCJAWVV4F57" hidden="1">#REF!</definedName>
    <definedName name="BExKJK5ME8KB7HA0180L7OUZDDGV" localSheetId="7" hidden="1">#REF!</definedName>
    <definedName name="BExKJK5ME8KB7HA0180L7OUZDDGV" localSheetId="12" hidden="1">#REF!</definedName>
    <definedName name="BExKJK5ME8KB7HA0180L7OUZDDGV" localSheetId="10" hidden="1">#REF!</definedName>
    <definedName name="BExKJK5ME8KB7HA0180L7OUZDDGV" localSheetId="0" hidden="1">#REF!</definedName>
    <definedName name="BExKJK5ME8KB7HA0180L7OUZDDGV" localSheetId="6" hidden="1">#REF!</definedName>
    <definedName name="BExKJK5ME8KB7HA0180L7OUZDDGV" localSheetId="9" hidden="1">#REF!</definedName>
    <definedName name="BExKJK5ME8KB7HA0180L7OUZDDGV" localSheetId="8" hidden="1">#REF!</definedName>
    <definedName name="BExKJK5ME8KB7HA0180L7OUZDDGV" hidden="1">#REF!</definedName>
    <definedName name="BExKJLY652HI5GNEEWQXOB08K2C1" localSheetId="7" hidden="1">#REF!</definedName>
    <definedName name="BExKJLY652HI5GNEEWQXOB08K2C1" localSheetId="12" hidden="1">#REF!</definedName>
    <definedName name="BExKJLY652HI5GNEEWQXOB08K2C1" localSheetId="10" hidden="1">#REF!</definedName>
    <definedName name="BExKJLY652HI5GNEEWQXOB08K2C1" localSheetId="0" hidden="1">#REF!</definedName>
    <definedName name="BExKJLY652HI5GNEEWQXOB08K2C1" localSheetId="6" hidden="1">#REF!</definedName>
    <definedName name="BExKJLY652HI5GNEEWQXOB08K2C1" localSheetId="9" hidden="1">#REF!</definedName>
    <definedName name="BExKJLY652HI5GNEEWQXOB08K2C1" localSheetId="8" hidden="1">#REF!</definedName>
    <definedName name="BExKJLY652HI5GNEEWQXOB08K2C1" hidden="1">#REF!</definedName>
    <definedName name="BExKJN5IF0VMDILJ5K8ZENF2QYV1" localSheetId="7" hidden="1">#REF!</definedName>
    <definedName name="BExKJN5IF0VMDILJ5K8ZENF2QYV1" localSheetId="12" hidden="1">#REF!</definedName>
    <definedName name="BExKJN5IF0VMDILJ5K8ZENF2QYV1" localSheetId="10" hidden="1">#REF!</definedName>
    <definedName name="BExKJN5IF0VMDILJ5K8ZENF2QYV1" localSheetId="0" hidden="1">#REF!</definedName>
    <definedName name="BExKJN5IF0VMDILJ5K8ZENF2QYV1" localSheetId="6" hidden="1">#REF!</definedName>
    <definedName name="BExKJN5IF0VMDILJ5K8ZENF2QYV1" localSheetId="9" hidden="1">#REF!</definedName>
    <definedName name="BExKJN5IF0VMDILJ5K8ZENF2QYV1" localSheetId="8" hidden="1">#REF!</definedName>
    <definedName name="BExKJN5IF0VMDILJ5K8ZENF2QYV1" hidden="1">#REF!</definedName>
    <definedName name="BExKJUSJPFUIK20FTVAFJWR2OUYX" localSheetId="7" hidden="1">#REF!</definedName>
    <definedName name="BExKJUSJPFUIK20FTVAFJWR2OUYX" localSheetId="12" hidden="1">#REF!</definedName>
    <definedName name="BExKJUSJPFUIK20FTVAFJWR2OUYX" localSheetId="10" hidden="1">#REF!</definedName>
    <definedName name="BExKJUSJPFUIK20FTVAFJWR2OUYX" localSheetId="0" hidden="1">#REF!</definedName>
    <definedName name="BExKJUSJPFUIK20FTVAFJWR2OUYX" localSheetId="6" hidden="1">#REF!</definedName>
    <definedName name="BExKJUSJPFUIK20FTVAFJWR2OUYX" localSheetId="9" hidden="1">#REF!</definedName>
    <definedName name="BExKJUSJPFUIK20FTVAFJWR2OUYX" localSheetId="8" hidden="1">#REF!</definedName>
    <definedName name="BExKJUSJPFUIK20FTVAFJWR2OUYX" hidden="1">#REF!</definedName>
    <definedName name="BExKJXHNZTE5OMRQ1KTVM1DIQE9I" localSheetId="7" hidden="1">#REF!</definedName>
    <definedName name="BExKJXHNZTE5OMRQ1KTVM1DIQE9I" localSheetId="12" hidden="1">#REF!</definedName>
    <definedName name="BExKJXHNZTE5OMRQ1KTVM1DIQE9I" localSheetId="10" hidden="1">#REF!</definedName>
    <definedName name="BExKJXHNZTE5OMRQ1KTVM1DIQE9I" localSheetId="0" hidden="1">#REF!</definedName>
    <definedName name="BExKJXHNZTE5OMRQ1KTVM1DIQE9I" localSheetId="6" hidden="1">#REF!</definedName>
    <definedName name="BExKJXHNZTE5OMRQ1KTVM1DIQE9I" localSheetId="9" hidden="1">#REF!</definedName>
    <definedName name="BExKJXHNZTE5OMRQ1KTVM1DIQE9I" localSheetId="8" hidden="1">#REF!</definedName>
    <definedName name="BExKJXHNZTE5OMRQ1KTVM1DIQE9I" hidden="1">#REF!</definedName>
    <definedName name="BExKK8VP5RS3D0UXZVKA37C4SYBP" localSheetId="7" hidden="1">#REF!</definedName>
    <definedName name="BExKK8VP5RS3D0UXZVKA37C4SYBP" localSheetId="12" hidden="1">#REF!</definedName>
    <definedName name="BExKK8VP5RS3D0UXZVKA37C4SYBP" localSheetId="10" hidden="1">#REF!</definedName>
    <definedName name="BExKK8VP5RS3D0UXZVKA37C4SYBP" localSheetId="0" hidden="1">#REF!</definedName>
    <definedName name="BExKK8VP5RS3D0UXZVKA37C4SYBP" localSheetId="6" hidden="1">#REF!</definedName>
    <definedName name="BExKK8VP5RS3D0UXZVKA37C4SYBP" localSheetId="9" hidden="1">#REF!</definedName>
    <definedName name="BExKK8VP5RS3D0UXZVKA37C4SYBP" localSheetId="8" hidden="1">#REF!</definedName>
    <definedName name="BExKK8VP5RS3D0UXZVKA37C4SYBP" hidden="1">#REF!</definedName>
    <definedName name="BExKKIM9NPF6B3SPMPIQB27HQME4" localSheetId="7" hidden="1">#REF!</definedName>
    <definedName name="BExKKIM9NPF6B3SPMPIQB27HQME4" localSheetId="12" hidden="1">#REF!</definedName>
    <definedName name="BExKKIM9NPF6B3SPMPIQB27HQME4" localSheetId="10" hidden="1">#REF!</definedName>
    <definedName name="BExKKIM9NPF6B3SPMPIQB27HQME4" localSheetId="0" hidden="1">#REF!</definedName>
    <definedName name="BExKKIM9NPF6B3SPMPIQB27HQME4" localSheetId="6" hidden="1">#REF!</definedName>
    <definedName name="BExKKIM9NPF6B3SPMPIQB27HQME4" localSheetId="9" hidden="1">#REF!</definedName>
    <definedName name="BExKKIM9NPF6B3SPMPIQB27HQME4" localSheetId="8" hidden="1">#REF!</definedName>
    <definedName name="BExKKIM9NPF6B3SPMPIQB27HQME4" hidden="1">#REF!</definedName>
    <definedName name="BExKKIX1BCBQ4R3K41QD8NTV0OV0" localSheetId="7" hidden="1">#REF!</definedName>
    <definedName name="BExKKIX1BCBQ4R3K41QD8NTV0OV0" localSheetId="12" hidden="1">#REF!</definedName>
    <definedName name="BExKKIX1BCBQ4R3K41QD8NTV0OV0" localSheetId="10" hidden="1">#REF!</definedName>
    <definedName name="BExKKIX1BCBQ4R3K41QD8NTV0OV0" localSheetId="0" hidden="1">#REF!</definedName>
    <definedName name="BExKKIX1BCBQ4R3K41QD8NTV0OV0" localSheetId="6" hidden="1">#REF!</definedName>
    <definedName name="BExKKIX1BCBQ4R3K41QD8NTV0OV0" localSheetId="9" hidden="1">#REF!</definedName>
    <definedName name="BExKKIX1BCBQ4R3K41QD8NTV0OV0" localSheetId="8" hidden="1">#REF!</definedName>
    <definedName name="BExKKIX1BCBQ4R3K41QD8NTV0OV0" hidden="1">#REF!</definedName>
    <definedName name="BExKKJ2IHMOO66DQ0V2YABR4GV05" localSheetId="7" hidden="1">#REF!</definedName>
    <definedName name="BExKKJ2IHMOO66DQ0V2YABR4GV05" localSheetId="12" hidden="1">#REF!</definedName>
    <definedName name="BExKKJ2IHMOO66DQ0V2YABR4GV05" localSheetId="10" hidden="1">#REF!</definedName>
    <definedName name="BExKKJ2IHMOO66DQ0V2YABR4GV05" localSheetId="0" hidden="1">#REF!</definedName>
    <definedName name="BExKKJ2IHMOO66DQ0V2YABR4GV05" localSheetId="6" hidden="1">#REF!</definedName>
    <definedName name="BExKKJ2IHMOO66DQ0V2YABR4GV05" localSheetId="9" hidden="1">#REF!</definedName>
    <definedName name="BExKKJ2IHMOO66DQ0V2YABR4GV05" localSheetId="8" hidden="1">#REF!</definedName>
    <definedName name="BExKKJ2IHMOO66DQ0V2YABR4GV05" hidden="1">#REF!</definedName>
    <definedName name="BExKKQ3ZWADYV03YHMXDOAMU90EB" localSheetId="7" hidden="1">#REF!</definedName>
    <definedName name="BExKKQ3ZWADYV03YHMXDOAMU90EB" localSheetId="12" hidden="1">#REF!</definedName>
    <definedName name="BExKKQ3ZWADYV03YHMXDOAMU90EB" localSheetId="10" hidden="1">#REF!</definedName>
    <definedName name="BExKKQ3ZWADYV03YHMXDOAMU90EB" localSheetId="0" hidden="1">#REF!</definedName>
    <definedName name="BExKKQ3ZWADYV03YHMXDOAMU90EB" localSheetId="6" hidden="1">#REF!</definedName>
    <definedName name="BExKKQ3ZWADYV03YHMXDOAMU90EB" localSheetId="9" hidden="1">#REF!</definedName>
    <definedName name="BExKKQ3ZWADYV03YHMXDOAMU90EB" localSheetId="8" hidden="1">#REF!</definedName>
    <definedName name="BExKKQ3ZWADYV03YHMXDOAMU90EB" hidden="1">#REF!</definedName>
    <definedName name="BExKKUGD2HMJWQEYZ8H3X1BMXFS9" localSheetId="7" hidden="1">#REF!</definedName>
    <definedName name="BExKKUGD2HMJWQEYZ8H3X1BMXFS9" localSheetId="12" hidden="1">#REF!</definedName>
    <definedName name="BExKKUGD2HMJWQEYZ8H3X1BMXFS9" localSheetId="10" hidden="1">#REF!</definedName>
    <definedName name="BExKKUGD2HMJWQEYZ8H3X1BMXFS9" localSheetId="0" hidden="1">#REF!</definedName>
    <definedName name="BExKKUGD2HMJWQEYZ8H3X1BMXFS9" localSheetId="6" hidden="1">#REF!</definedName>
    <definedName name="BExKKUGD2HMJWQEYZ8H3X1BMXFS9" localSheetId="9" hidden="1">#REF!</definedName>
    <definedName name="BExKKUGD2HMJWQEYZ8H3X1BMXFS9" localSheetId="8" hidden="1">#REF!</definedName>
    <definedName name="BExKKUGD2HMJWQEYZ8H3X1BMXFS9" hidden="1">#REF!</definedName>
    <definedName name="BExKKX05KCZZZPKOR1NE5A8RGVT4" localSheetId="7" hidden="1">#REF!</definedName>
    <definedName name="BExKKX05KCZZZPKOR1NE5A8RGVT4" localSheetId="12" hidden="1">#REF!</definedName>
    <definedName name="BExKKX05KCZZZPKOR1NE5A8RGVT4" localSheetId="10" hidden="1">#REF!</definedName>
    <definedName name="BExKKX05KCZZZPKOR1NE5A8RGVT4" localSheetId="0" hidden="1">#REF!</definedName>
    <definedName name="BExKKX05KCZZZPKOR1NE5A8RGVT4" localSheetId="6" hidden="1">#REF!</definedName>
    <definedName name="BExKKX05KCZZZPKOR1NE5A8RGVT4" localSheetId="9" hidden="1">#REF!</definedName>
    <definedName name="BExKKX05KCZZZPKOR1NE5A8RGVT4" localSheetId="8" hidden="1">#REF!</definedName>
    <definedName name="BExKKX05KCZZZPKOR1NE5A8RGVT4" hidden="1">#REF!</definedName>
    <definedName name="BExKL3QUCLQLECGZM555PRF8EN56" localSheetId="7" hidden="1">#REF!</definedName>
    <definedName name="BExKL3QUCLQLECGZM555PRF8EN56" localSheetId="12" hidden="1">#REF!</definedName>
    <definedName name="BExKL3QUCLQLECGZM555PRF8EN56" localSheetId="10" hidden="1">#REF!</definedName>
    <definedName name="BExKL3QUCLQLECGZM555PRF8EN56" localSheetId="0" hidden="1">#REF!</definedName>
    <definedName name="BExKL3QUCLQLECGZM555PRF8EN56" localSheetId="6" hidden="1">#REF!</definedName>
    <definedName name="BExKL3QUCLQLECGZM555PRF8EN56" localSheetId="9" hidden="1">#REF!</definedName>
    <definedName name="BExKL3QUCLQLECGZM555PRF8EN56" localSheetId="8" hidden="1">#REF!</definedName>
    <definedName name="BExKL3QUCLQLECGZM555PRF8EN56" hidden="1">#REF!</definedName>
    <definedName name="BExKL7CGLA62V9UQH9ZDEHIK8W4O" localSheetId="7" hidden="1">#REF!</definedName>
    <definedName name="BExKL7CGLA62V9UQH9ZDEHIK8W4O" localSheetId="12" hidden="1">#REF!</definedName>
    <definedName name="BExKL7CGLA62V9UQH9ZDEHIK8W4O" localSheetId="10" hidden="1">#REF!</definedName>
    <definedName name="BExKL7CGLA62V9UQH9ZDEHIK8W4O" localSheetId="0" hidden="1">#REF!</definedName>
    <definedName name="BExKL7CGLA62V9UQH9ZDEHIK8W4O" localSheetId="6" hidden="1">#REF!</definedName>
    <definedName name="BExKL7CGLA62V9UQH9ZDEHIK8W4O" localSheetId="9" hidden="1">#REF!</definedName>
    <definedName name="BExKL7CGLA62V9UQH9ZDEHIK8W4O" localSheetId="8" hidden="1">#REF!</definedName>
    <definedName name="BExKL7CGLA62V9UQH9ZDEHIK8W4O" hidden="1">#REF!</definedName>
    <definedName name="BExKLD6S9L66QYREYHBE5J44OK7X" localSheetId="7" hidden="1">#REF!</definedName>
    <definedName name="BExKLD6S9L66QYREYHBE5J44OK7X" localSheetId="12" hidden="1">#REF!</definedName>
    <definedName name="BExKLD6S9L66QYREYHBE5J44OK7X" localSheetId="10" hidden="1">#REF!</definedName>
    <definedName name="BExKLD6S9L66QYREYHBE5J44OK7X" localSheetId="0" hidden="1">#REF!</definedName>
    <definedName name="BExKLD6S9L66QYREYHBE5J44OK7X" localSheetId="6" hidden="1">#REF!</definedName>
    <definedName name="BExKLD6S9L66QYREYHBE5J44OK7X" localSheetId="9" hidden="1">#REF!</definedName>
    <definedName name="BExKLD6S9L66QYREYHBE5J44OK7X" localSheetId="8" hidden="1">#REF!</definedName>
    <definedName name="BExKLD6S9L66QYREYHBE5J44OK7X" hidden="1">#REF!</definedName>
    <definedName name="BExKLEZK32L28GYJWVO63BZ5E1JD" localSheetId="7" hidden="1">#REF!</definedName>
    <definedName name="BExKLEZK32L28GYJWVO63BZ5E1JD" localSheetId="12" hidden="1">#REF!</definedName>
    <definedName name="BExKLEZK32L28GYJWVO63BZ5E1JD" localSheetId="10" hidden="1">#REF!</definedName>
    <definedName name="BExKLEZK32L28GYJWVO63BZ5E1JD" localSheetId="0" hidden="1">#REF!</definedName>
    <definedName name="BExKLEZK32L28GYJWVO63BZ5E1JD" localSheetId="6" hidden="1">#REF!</definedName>
    <definedName name="BExKLEZK32L28GYJWVO63BZ5E1JD" localSheetId="9" hidden="1">#REF!</definedName>
    <definedName name="BExKLEZK32L28GYJWVO63BZ5E1JD" localSheetId="8" hidden="1">#REF!</definedName>
    <definedName name="BExKLEZK32L28GYJWVO63BZ5E1JD" hidden="1">#REF!</definedName>
    <definedName name="BExKLLKVVHT06LA55JB2FC871DC5" localSheetId="7" hidden="1">#REF!</definedName>
    <definedName name="BExKLLKVVHT06LA55JB2FC871DC5" localSheetId="12" hidden="1">#REF!</definedName>
    <definedName name="BExKLLKVVHT06LA55JB2FC871DC5" localSheetId="10" hidden="1">#REF!</definedName>
    <definedName name="BExKLLKVVHT06LA55JB2FC871DC5" localSheetId="0" hidden="1">#REF!</definedName>
    <definedName name="BExKLLKVVHT06LA55JB2FC871DC5" localSheetId="6" hidden="1">#REF!</definedName>
    <definedName name="BExKLLKVVHT06LA55JB2FC871DC5" localSheetId="9" hidden="1">#REF!</definedName>
    <definedName name="BExKLLKVVHT06LA55JB2FC871DC5" localSheetId="8" hidden="1">#REF!</definedName>
    <definedName name="BExKLLKVVHT06LA55JB2FC871DC5" hidden="1">#REF!</definedName>
    <definedName name="BExKMKNALVJRCZS69GFJA4M1J08O" localSheetId="7" hidden="1">#REF!</definedName>
    <definedName name="BExKMKNALVJRCZS69GFJA4M1J08O" localSheetId="12" hidden="1">#REF!</definedName>
    <definedName name="BExKMKNALVJRCZS69GFJA4M1J08O" localSheetId="10" hidden="1">#REF!</definedName>
    <definedName name="BExKMKNALVJRCZS69GFJA4M1J08O" localSheetId="0" hidden="1">#REF!</definedName>
    <definedName name="BExKMKNALVJRCZS69GFJA4M1J08O" localSheetId="6" hidden="1">#REF!</definedName>
    <definedName name="BExKMKNALVJRCZS69GFJA4M1J08O" localSheetId="9" hidden="1">#REF!</definedName>
    <definedName name="BExKMKNALVJRCZS69GFJA4M1J08O" localSheetId="8" hidden="1">#REF!</definedName>
    <definedName name="BExKMKNALVJRCZS69GFJA4M1J08O" hidden="1">#REF!</definedName>
    <definedName name="BExKMMFZIDRFNSBCWVADJ4S2JE52" localSheetId="7" hidden="1">#REF!</definedName>
    <definedName name="BExKMMFZIDRFNSBCWVADJ4S2JE52" localSheetId="12" hidden="1">#REF!</definedName>
    <definedName name="BExKMMFZIDRFNSBCWVADJ4S2JE52" localSheetId="10" hidden="1">#REF!</definedName>
    <definedName name="BExKMMFZIDRFNSBCWVADJ4S2JE52" localSheetId="0" hidden="1">#REF!</definedName>
    <definedName name="BExKMMFZIDRFNSBCWVADJ4S2JE52" localSheetId="6" hidden="1">#REF!</definedName>
    <definedName name="BExKMMFZIDRFNSBCWVADJ4S2JE52" localSheetId="9" hidden="1">#REF!</definedName>
    <definedName name="BExKMMFZIDRFNSBCWVADJ4S2JE52" localSheetId="8" hidden="1">#REF!</definedName>
    <definedName name="BExKMMFZIDRFNSBCWVADJ4S2JE52" hidden="1">#REF!</definedName>
    <definedName name="BExKMRZJS845FERFW6HUXLFAOMYD" localSheetId="7" hidden="1">#REF!</definedName>
    <definedName name="BExKMRZJS845FERFW6HUXLFAOMYD" localSheetId="12" hidden="1">#REF!</definedName>
    <definedName name="BExKMRZJS845FERFW6HUXLFAOMYD" localSheetId="10" hidden="1">#REF!</definedName>
    <definedName name="BExKMRZJS845FERFW6HUXLFAOMYD" localSheetId="0" hidden="1">#REF!</definedName>
    <definedName name="BExKMRZJS845FERFW6HUXLFAOMYD" localSheetId="6" hidden="1">#REF!</definedName>
    <definedName name="BExKMRZJS845FERFW6HUXLFAOMYD" localSheetId="9" hidden="1">#REF!</definedName>
    <definedName name="BExKMRZJS845FERFW6HUXLFAOMYD" localSheetId="8" hidden="1">#REF!</definedName>
    <definedName name="BExKMRZJS845FERFW6HUXLFAOMYD" hidden="1">#REF!</definedName>
    <definedName name="BExKMS514WWPGUGRYGTH6XU97T8B" localSheetId="7" hidden="1">#REF!</definedName>
    <definedName name="BExKMS514WWPGUGRYGTH6XU97T8B" localSheetId="12" hidden="1">#REF!</definedName>
    <definedName name="BExKMS514WWPGUGRYGTH6XU97T8B" localSheetId="10" hidden="1">#REF!</definedName>
    <definedName name="BExKMS514WWPGUGRYGTH6XU97T8B" localSheetId="0" hidden="1">#REF!</definedName>
    <definedName name="BExKMS514WWPGUGRYGTH6XU97T8B" localSheetId="6" hidden="1">#REF!</definedName>
    <definedName name="BExKMS514WWPGUGRYGTH6XU97T8B" localSheetId="9" hidden="1">#REF!</definedName>
    <definedName name="BExKMS514WWPGUGRYGTH6XU97T8B" localSheetId="8" hidden="1">#REF!</definedName>
    <definedName name="BExKMS514WWPGUGRYGTH6XU97T8B" hidden="1">#REF!</definedName>
    <definedName name="BExKMUDV8AH8HQAD5HJVUW7GFDWU" localSheetId="7" hidden="1">#REF!</definedName>
    <definedName name="BExKMUDV8AH8HQAD5HJVUW7GFDWU" localSheetId="12" hidden="1">#REF!</definedName>
    <definedName name="BExKMUDV8AH8HQAD5HJVUW7GFDWU" localSheetId="10" hidden="1">#REF!</definedName>
    <definedName name="BExKMUDV8AH8HQAD5HJVUW7GFDWU" localSheetId="0" hidden="1">#REF!</definedName>
    <definedName name="BExKMUDV8AH8HQAD5HJVUW7GFDWU" localSheetId="6" hidden="1">#REF!</definedName>
    <definedName name="BExKMUDV8AH8HQAD5HJVUW7GFDWU" localSheetId="9" hidden="1">#REF!</definedName>
    <definedName name="BExKMUDV8AH8HQAD5HJVUW7GFDWU" localSheetId="8" hidden="1">#REF!</definedName>
    <definedName name="BExKMUDV8AH8HQAD5HJVUW7GFDWU" hidden="1">#REF!</definedName>
    <definedName name="BExKMWBX4EH3EYJ07UFEM08NB40Z" localSheetId="7" hidden="1">#REF!</definedName>
    <definedName name="BExKMWBX4EH3EYJ07UFEM08NB40Z" localSheetId="12" hidden="1">#REF!</definedName>
    <definedName name="BExKMWBX4EH3EYJ07UFEM08NB40Z" localSheetId="10" hidden="1">#REF!</definedName>
    <definedName name="BExKMWBX4EH3EYJ07UFEM08NB40Z" localSheetId="0" hidden="1">#REF!</definedName>
    <definedName name="BExKMWBX4EH3EYJ07UFEM08NB40Z" localSheetId="6" hidden="1">#REF!</definedName>
    <definedName name="BExKMWBX4EH3EYJ07UFEM08NB40Z" localSheetId="9" hidden="1">#REF!</definedName>
    <definedName name="BExKMWBX4EH3EYJ07UFEM08NB40Z" localSheetId="8" hidden="1">#REF!</definedName>
    <definedName name="BExKMWBX4EH3EYJ07UFEM08NB40Z" hidden="1">#REF!</definedName>
    <definedName name="BExKN4Q70IU9OY91QRUSK3044MQD" localSheetId="7" hidden="1">#REF!</definedName>
    <definedName name="BExKN4Q70IU9OY91QRUSK3044MQD" localSheetId="12" hidden="1">#REF!</definedName>
    <definedName name="BExKN4Q70IU9OY91QRUSK3044MQD" localSheetId="10" hidden="1">#REF!</definedName>
    <definedName name="BExKN4Q70IU9OY91QRUSK3044MQD" localSheetId="0" hidden="1">#REF!</definedName>
    <definedName name="BExKN4Q70IU9OY91QRUSK3044MQD" localSheetId="6" hidden="1">#REF!</definedName>
    <definedName name="BExKN4Q70IU9OY91QRUSK3044MQD" localSheetId="9" hidden="1">#REF!</definedName>
    <definedName name="BExKN4Q70IU9OY91QRUSK3044MQD" localSheetId="8" hidden="1">#REF!</definedName>
    <definedName name="BExKN4Q70IU9OY91QRUSK3044MQD" hidden="1">#REF!</definedName>
    <definedName name="BExKNBGV2IR3S7M0BX4810KZB4V3" localSheetId="7" hidden="1">#REF!</definedName>
    <definedName name="BExKNBGV2IR3S7M0BX4810KZB4V3" localSheetId="12" hidden="1">#REF!</definedName>
    <definedName name="BExKNBGV2IR3S7M0BX4810KZB4V3" localSheetId="10" hidden="1">#REF!</definedName>
    <definedName name="BExKNBGV2IR3S7M0BX4810KZB4V3" localSheetId="0" hidden="1">#REF!</definedName>
    <definedName name="BExKNBGV2IR3S7M0BX4810KZB4V3" localSheetId="6" hidden="1">#REF!</definedName>
    <definedName name="BExKNBGV2IR3S7M0BX4810KZB4V3" localSheetId="9" hidden="1">#REF!</definedName>
    <definedName name="BExKNBGV2IR3S7M0BX4810KZB4V3" localSheetId="8" hidden="1">#REF!</definedName>
    <definedName name="BExKNBGV2IR3S7M0BX4810KZB4V3" hidden="1">#REF!</definedName>
    <definedName name="BExKNCTBZTSY3MO42VU5PLV6YUHZ" localSheetId="7" hidden="1">#REF!</definedName>
    <definedName name="BExKNCTBZTSY3MO42VU5PLV6YUHZ" localSheetId="12" hidden="1">#REF!</definedName>
    <definedName name="BExKNCTBZTSY3MO42VU5PLV6YUHZ" localSheetId="10" hidden="1">#REF!</definedName>
    <definedName name="BExKNCTBZTSY3MO42VU5PLV6YUHZ" localSheetId="0" hidden="1">#REF!</definedName>
    <definedName name="BExKNCTBZTSY3MO42VU5PLV6YUHZ" localSheetId="6" hidden="1">#REF!</definedName>
    <definedName name="BExKNCTBZTSY3MO42VU5PLV6YUHZ" localSheetId="9" hidden="1">#REF!</definedName>
    <definedName name="BExKNCTBZTSY3MO42VU5PLV6YUHZ" localSheetId="8" hidden="1">#REF!</definedName>
    <definedName name="BExKNCTBZTSY3MO42VU5PLV6YUHZ" hidden="1">#REF!</definedName>
    <definedName name="BExKNGV2YY749C42AQ2T9QNIE5C3" localSheetId="7" hidden="1">#REF!</definedName>
    <definedName name="BExKNGV2YY749C42AQ2T9QNIE5C3" localSheetId="12" hidden="1">#REF!</definedName>
    <definedName name="BExKNGV2YY749C42AQ2T9QNIE5C3" localSheetId="10" hidden="1">#REF!</definedName>
    <definedName name="BExKNGV2YY749C42AQ2T9QNIE5C3" localSheetId="0" hidden="1">#REF!</definedName>
    <definedName name="BExKNGV2YY749C42AQ2T9QNIE5C3" localSheetId="6" hidden="1">#REF!</definedName>
    <definedName name="BExKNGV2YY749C42AQ2T9QNIE5C3" localSheetId="9" hidden="1">#REF!</definedName>
    <definedName name="BExKNGV2YY749C42AQ2T9QNIE5C3" localSheetId="8" hidden="1">#REF!</definedName>
    <definedName name="BExKNGV2YY749C42AQ2T9QNIE5C3" hidden="1">#REF!</definedName>
    <definedName name="BExKNH0F1WPNUEQITIUN5T4NDX9H" localSheetId="7" hidden="1">#REF!</definedName>
    <definedName name="BExKNH0F1WPNUEQITIUN5T4NDX9H" localSheetId="12" hidden="1">#REF!</definedName>
    <definedName name="BExKNH0F1WPNUEQITIUN5T4NDX9H" localSheetId="10" hidden="1">#REF!</definedName>
    <definedName name="BExKNH0F1WPNUEQITIUN5T4NDX9H" localSheetId="0" hidden="1">#REF!</definedName>
    <definedName name="BExKNH0F1WPNUEQITIUN5T4NDX9H" localSheetId="6" hidden="1">#REF!</definedName>
    <definedName name="BExKNH0F1WPNUEQITIUN5T4NDX9H" localSheetId="9" hidden="1">#REF!</definedName>
    <definedName name="BExKNH0F1WPNUEQITIUN5T4NDX9H" localSheetId="8" hidden="1">#REF!</definedName>
    <definedName name="BExKNH0F1WPNUEQITIUN5T4NDX9H" hidden="1">#REF!</definedName>
    <definedName name="BExKNV8UOHVWEHDJWI2WMJ9X6QHZ" localSheetId="7" hidden="1">#REF!</definedName>
    <definedName name="BExKNV8UOHVWEHDJWI2WMJ9X6QHZ" localSheetId="12" hidden="1">#REF!</definedName>
    <definedName name="BExKNV8UOHVWEHDJWI2WMJ9X6QHZ" localSheetId="10" hidden="1">#REF!</definedName>
    <definedName name="BExKNV8UOHVWEHDJWI2WMJ9X6QHZ" localSheetId="0" hidden="1">#REF!</definedName>
    <definedName name="BExKNV8UOHVWEHDJWI2WMJ9X6QHZ" localSheetId="6" hidden="1">#REF!</definedName>
    <definedName name="BExKNV8UOHVWEHDJWI2WMJ9X6QHZ" localSheetId="9" hidden="1">#REF!</definedName>
    <definedName name="BExKNV8UOHVWEHDJWI2WMJ9X6QHZ" localSheetId="8" hidden="1">#REF!</definedName>
    <definedName name="BExKNV8UOHVWEHDJWI2WMJ9X6QHZ" hidden="1">#REF!</definedName>
    <definedName name="BExKNZLD7UATC1MYRNJD8H2NH4KU" localSheetId="7" hidden="1">#REF!</definedName>
    <definedName name="BExKNZLD7UATC1MYRNJD8H2NH4KU" localSheetId="12" hidden="1">#REF!</definedName>
    <definedName name="BExKNZLD7UATC1MYRNJD8H2NH4KU" localSheetId="10" hidden="1">#REF!</definedName>
    <definedName name="BExKNZLD7UATC1MYRNJD8H2NH4KU" localSheetId="0" hidden="1">#REF!</definedName>
    <definedName name="BExKNZLD7UATC1MYRNJD8H2NH4KU" localSheetId="6" hidden="1">#REF!</definedName>
    <definedName name="BExKNZLD7UATC1MYRNJD8H2NH4KU" localSheetId="9" hidden="1">#REF!</definedName>
    <definedName name="BExKNZLD7UATC1MYRNJD8H2NH4KU" localSheetId="8" hidden="1">#REF!</definedName>
    <definedName name="BExKNZLD7UATC1MYRNJD8H2NH4KU" hidden="1">#REF!</definedName>
    <definedName name="BExKNZQUKQQG2Y97R74G4O4BJP1L" localSheetId="7" hidden="1">#REF!</definedName>
    <definedName name="BExKNZQUKQQG2Y97R74G4O4BJP1L" localSheetId="12" hidden="1">#REF!</definedName>
    <definedName name="BExKNZQUKQQG2Y97R74G4O4BJP1L" localSheetId="10" hidden="1">#REF!</definedName>
    <definedName name="BExKNZQUKQQG2Y97R74G4O4BJP1L" localSheetId="0" hidden="1">#REF!</definedName>
    <definedName name="BExKNZQUKQQG2Y97R74G4O4BJP1L" localSheetId="6" hidden="1">#REF!</definedName>
    <definedName name="BExKNZQUKQQG2Y97R74G4O4BJP1L" localSheetId="9" hidden="1">#REF!</definedName>
    <definedName name="BExKNZQUKQQG2Y97R74G4O4BJP1L" localSheetId="8" hidden="1">#REF!</definedName>
    <definedName name="BExKNZQUKQQG2Y97R74G4O4BJP1L" hidden="1">#REF!</definedName>
    <definedName name="BExKO06X0EAD3ABEG1E8PWLDWHBA" localSheetId="7" hidden="1">#REF!</definedName>
    <definedName name="BExKO06X0EAD3ABEG1E8PWLDWHBA" localSheetId="12" hidden="1">#REF!</definedName>
    <definedName name="BExKO06X0EAD3ABEG1E8PWLDWHBA" localSheetId="10" hidden="1">#REF!</definedName>
    <definedName name="BExKO06X0EAD3ABEG1E8PWLDWHBA" localSheetId="0" hidden="1">#REF!</definedName>
    <definedName name="BExKO06X0EAD3ABEG1E8PWLDWHBA" localSheetId="6" hidden="1">#REF!</definedName>
    <definedName name="BExKO06X0EAD3ABEG1E8PWLDWHBA" localSheetId="9" hidden="1">#REF!</definedName>
    <definedName name="BExKO06X0EAD3ABEG1E8PWLDWHBA" localSheetId="8" hidden="1">#REF!</definedName>
    <definedName name="BExKO06X0EAD3ABEG1E8PWLDWHBA" hidden="1">#REF!</definedName>
    <definedName name="BExKO2AHHSGNI1AZOIOW21KPXKPE" localSheetId="7" hidden="1">#REF!</definedName>
    <definedName name="BExKO2AHHSGNI1AZOIOW21KPXKPE" localSheetId="12" hidden="1">#REF!</definedName>
    <definedName name="BExKO2AHHSGNI1AZOIOW21KPXKPE" localSheetId="10" hidden="1">#REF!</definedName>
    <definedName name="BExKO2AHHSGNI1AZOIOW21KPXKPE" localSheetId="0" hidden="1">#REF!</definedName>
    <definedName name="BExKO2AHHSGNI1AZOIOW21KPXKPE" localSheetId="6" hidden="1">#REF!</definedName>
    <definedName name="BExKO2AHHSGNI1AZOIOW21KPXKPE" localSheetId="9" hidden="1">#REF!</definedName>
    <definedName name="BExKO2AHHSGNI1AZOIOW21KPXKPE" localSheetId="8" hidden="1">#REF!</definedName>
    <definedName name="BExKO2AHHSGNI1AZOIOW21KPXKPE" hidden="1">#REF!</definedName>
    <definedName name="BExKO2FXWJWC5IZLDN8JHYILQJ2N" localSheetId="7" hidden="1">#REF!</definedName>
    <definedName name="BExKO2FXWJWC5IZLDN8JHYILQJ2N" localSheetId="12" hidden="1">#REF!</definedName>
    <definedName name="BExKO2FXWJWC5IZLDN8JHYILQJ2N" localSheetId="10" hidden="1">#REF!</definedName>
    <definedName name="BExKO2FXWJWC5IZLDN8JHYILQJ2N" localSheetId="0" hidden="1">#REF!</definedName>
    <definedName name="BExKO2FXWJWC5IZLDN8JHYILQJ2N" localSheetId="6" hidden="1">#REF!</definedName>
    <definedName name="BExKO2FXWJWC5IZLDN8JHYILQJ2N" localSheetId="9" hidden="1">#REF!</definedName>
    <definedName name="BExKO2FXWJWC5IZLDN8JHYILQJ2N" localSheetId="8" hidden="1">#REF!</definedName>
    <definedName name="BExKO2FXWJWC5IZLDN8JHYILQJ2N" hidden="1">#REF!</definedName>
    <definedName name="BExKO438WZ8FKOU00NURGFMOYXWN" localSheetId="7" hidden="1">#REF!</definedName>
    <definedName name="BExKO438WZ8FKOU00NURGFMOYXWN" localSheetId="12" hidden="1">#REF!</definedName>
    <definedName name="BExKO438WZ8FKOU00NURGFMOYXWN" localSheetId="10" hidden="1">#REF!</definedName>
    <definedName name="BExKO438WZ8FKOU00NURGFMOYXWN" localSheetId="0" hidden="1">#REF!</definedName>
    <definedName name="BExKO438WZ8FKOU00NURGFMOYXWN" localSheetId="6" hidden="1">#REF!</definedName>
    <definedName name="BExKO438WZ8FKOU00NURGFMOYXWN" localSheetId="9" hidden="1">#REF!</definedName>
    <definedName name="BExKO438WZ8FKOU00NURGFMOYXWN" localSheetId="8" hidden="1">#REF!</definedName>
    <definedName name="BExKO438WZ8FKOU00NURGFMOYXWN" hidden="1">#REF!</definedName>
    <definedName name="BExKO551EZ73M80UFHBQE7BQVU4L" localSheetId="7" hidden="1">#REF!</definedName>
    <definedName name="BExKO551EZ73M80UFHBQE7BQVU4L" localSheetId="12" hidden="1">#REF!</definedName>
    <definedName name="BExKO551EZ73M80UFHBQE7BQVU4L" localSheetId="10" hidden="1">#REF!</definedName>
    <definedName name="BExKO551EZ73M80UFHBQE7BQVU4L" localSheetId="0" hidden="1">#REF!</definedName>
    <definedName name="BExKO551EZ73M80UFHBQE7BQVU4L" localSheetId="6" hidden="1">#REF!</definedName>
    <definedName name="BExKO551EZ73M80UFHBQE7BQVU4L" localSheetId="9" hidden="1">#REF!</definedName>
    <definedName name="BExKO551EZ73M80UFHBQE7BQVU4L" localSheetId="8" hidden="1">#REF!</definedName>
    <definedName name="BExKO551EZ73M80UFHBQE7BQVU4L" hidden="1">#REF!</definedName>
    <definedName name="BExKOBA4VTRV9YG31IM1PDDO3J9M" localSheetId="7" hidden="1">#REF!</definedName>
    <definedName name="BExKOBA4VTRV9YG31IM1PDDO3J9M" localSheetId="12" hidden="1">#REF!</definedName>
    <definedName name="BExKOBA4VTRV9YG31IM1PDDO3J9M" localSheetId="10" hidden="1">#REF!</definedName>
    <definedName name="BExKOBA4VTRV9YG31IM1PDDO3J9M" localSheetId="0" hidden="1">#REF!</definedName>
    <definedName name="BExKOBA4VTRV9YG31IM1PDDO3J9M" localSheetId="6" hidden="1">#REF!</definedName>
    <definedName name="BExKOBA4VTRV9YG31IM1PDDO3J9M" localSheetId="9" hidden="1">#REF!</definedName>
    <definedName name="BExKOBA4VTRV9YG31IM1PDDO3J9M" localSheetId="8" hidden="1">#REF!</definedName>
    <definedName name="BExKOBA4VTRV9YG31IM1PDDO3J9M" hidden="1">#REF!</definedName>
    <definedName name="BExKODIZGWW2EQD0FEYW6WK6XLCM" localSheetId="7" hidden="1">#REF!</definedName>
    <definedName name="BExKODIZGWW2EQD0FEYW6WK6XLCM" localSheetId="12" hidden="1">#REF!</definedName>
    <definedName name="BExKODIZGWW2EQD0FEYW6WK6XLCM" localSheetId="10" hidden="1">#REF!</definedName>
    <definedName name="BExKODIZGWW2EQD0FEYW6WK6XLCM" localSheetId="0" hidden="1">#REF!</definedName>
    <definedName name="BExKODIZGWW2EQD0FEYW6WK6XLCM" localSheetId="6" hidden="1">#REF!</definedName>
    <definedName name="BExKODIZGWW2EQD0FEYW6WK6XLCM" localSheetId="9" hidden="1">#REF!</definedName>
    <definedName name="BExKODIZGWW2EQD0FEYW6WK6XLCM" localSheetId="8" hidden="1">#REF!</definedName>
    <definedName name="BExKODIZGWW2EQD0FEYW6WK6XLCM" hidden="1">#REF!</definedName>
    <definedName name="BExKOPO2HPWVQGAKW8LOZMPIDEFG" localSheetId="7" hidden="1">#REF!</definedName>
    <definedName name="BExKOPO2HPWVQGAKW8LOZMPIDEFG" localSheetId="12" hidden="1">#REF!</definedName>
    <definedName name="BExKOPO2HPWVQGAKW8LOZMPIDEFG" localSheetId="10" hidden="1">#REF!</definedName>
    <definedName name="BExKOPO2HPWVQGAKW8LOZMPIDEFG" localSheetId="0" hidden="1">#REF!</definedName>
    <definedName name="BExKOPO2HPWVQGAKW8LOZMPIDEFG" localSheetId="6" hidden="1">#REF!</definedName>
    <definedName name="BExKOPO2HPWVQGAKW8LOZMPIDEFG" localSheetId="9" hidden="1">#REF!</definedName>
    <definedName name="BExKOPO2HPWVQGAKW8LOZMPIDEFG" localSheetId="8" hidden="1">#REF!</definedName>
    <definedName name="BExKOPO2HPWVQGAKW8LOZMPIDEFG" hidden="1">#REF!</definedName>
    <definedName name="BExKP7SRQ3MN5BDYXV2XMBQNUH23" localSheetId="7" hidden="1">#REF!</definedName>
    <definedName name="BExKP7SRQ3MN5BDYXV2XMBQNUH23" localSheetId="12" hidden="1">#REF!</definedName>
    <definedName name="BExKP7SRQ3MN5BDYXV2XMBQNUH23" localSheetId="10" hidden="1">#REF!</definedName>
    <definedName name="BExKP7SRQ3MN5BDYXV2XMBQNUH23" localSheetId="0" hidden="1">#REF!</definedName>
    <definedName name="BExKP7SRQ3MN5BDYXV2XMBQNUH23" localSheetId="6" hidden="1">#REF!</definedName>
    <definedName name="BExKP7SRQ3MN5BDYXV2XMBQNUH23" localSheetId="9" hidden="1">#REF!</definedName>
    <definedName name="BExKP7SRQ3MN5BDYXV2XMBQNUH23" localSheetId="8" hidden="1">#REF!</definedName>
    <definedName name="BExKP7SRQ3MN5BDYXV2XMBQNUH23" hidden="1">#REF!</definedName>
    <definedName name="BExKPEZP0QTKOTLIMMIFSVTHQEEK" localSheetId="7" hidden="1">#REF!</definedName>
    <definedName name="BExKPEZP0QTKOTLIMMIFSVTHQEEK" localSheetId="12" hidden="1">#REF!</definedName>
    <definedName name="BExKPEZP0QTKOTLIMMIFSVTHQEEK" localSheetId="10" hidden="1">#REF!</definedName>
    <definedName name="BExKPEZP0QTKOTLIMMIFSVTHQEEK" localSheetId="0" hidden="1">#REF!</definedName>
    <definedName name="BExKPEZP0QTKOTLIMMIFSVTHQEEK" localSheetId="6" hidden="1">#REF!</definedName>
    <definedName name="BExKPEZP0QTKOTLIMMIFSVTHQEEK" localSheetId="9" hidden="1">#REF!</definedName>
    <definedName name="BExKPEZP0QTKOTLIMMIFSVTHQEEK" localSheetId="8" hidden="1">#REF!</definedName>
    <definedName name="BExKPEZP0QTKOTLIMMIFSVTHQEEK" hidden="1">#REF!</definedName>
    <definedName name="BExKPFFSVTL757PNITV8R9RN4452" localSheetId="7" hidden="1">#REF!</definedName>
    <definedName name="BExKPFFSVTL757PNITV8R9RN4452" localSheetId="12" hidden="1">#REF!</definedName>
    <definedName name="BExKPFFSVTL757PNITV8R9RN4452" localSheetId="10" hidden="1">#REF!</definedName>
    <definedName name="BExKPFFSVTL757PNITV8R9RN4452" localSheetId="0" hidden="1">#REF!</definedName>
    <definedName name="BExKPFFSVTL757PNITV8R9RN4452" localSheetId="6" hidden="1">#REF!</definedName>
    <definedName name="BExKPFFSVTL757PNITV8R9RN4452" localSheetId="9" hidden="1">#REF!</definedName>
    <definedName name="BExKPFFSVTL757PNITV8R9RN4452" localSheetId="8" hidden="1">#REF!</definedName>
    <definedName name="BExKPFFSVTL757PNITV8R9RN4452" hidden="1">#REF!</definedName>
    <definedName name="BExKPIL5ZWOXQAENH3VP3ZHA2N7N" localSheetId="12" hidden="1">#REF!</definedName>
    <definedName name="BExKPIL5ZWOXQAENH3VP3ZHA2N7N" localSheetId="10" hidden="1">#REF!</definedName>
    <definedName name="BExKPIL5ZWOXQAENH3VP3ZHA2N7N" localSheetId="0" hidden="1">#REF!</definedName>
    <definedName name="BExKPIL5ZWOXQAENH3VP3ZHA2N7N" localSheetId="9" hidden="1">#REF!</definedName>
    <definedName name="BExKPIL5ZWOXQAENH3VP3ZHA2N7N" hidden="1">#REF!</definedName>
    <definedName name="BExKPJHKPVROP9QX9BMBZMU2HEZ1" localSheetId="7" hidden="1">#REF!</definedName>
    <definedName name="BExKPJHKPVROP9QX9BMBZMU2HEZ1" localSheetId="12" hidden="1">#REF!</definedName>
    <definedName name="BExKPJHKPVROP9QX9BMBZMU2HEZ1" localSheetId="10" hidden="1">#REF!</definedName>
    <definedName name="BExKPJHKPVROP9QX9BMBZMU2HEZ1" localSheetId="0" hidden="1">#REF!</definedName>
    <definedName name="BExKPJHKPVROP9QX9BMBZMU2HEZ1" localSheetId="6" hidden="1">#REF!</definedName>
    <definedName name="BExKPJHKPVROP9QX9BMBZMU2HEZ1" localSheetId="9" hidden="1">#REF!</definedName>
    <definedName name="BExKPJHKPVROP9QX9BMBZMU2HEZ1" localSheetId="8" hidden="1">#REF!</definedName>
    <definedName name="BExKPJHKPVROP9QX9BMBZMU2HEZ1" hidden="1">#REF!</definedName>
    <definedName name="BExKPLQJX0HJ8OTXBXH9IC9J2V0W" localSheetId="7" hidden="1">#REF!</definedName>
    <definedName name="BExKPLQJX0HJ8OTXBXH9IC9J2V0W" localSheetId="12" hidden="1">#REF!</definedName>
    <definedName name="BExKPLQJX0HJ8OTXBXH9IC9J2V0W" localSheetId="10" hidden="1">#REF!</definedName>
    <definedName name="BExKPLQJX0HJ8OTXBXH9IC9J2V0W" localSheetId="0" hidden="1">#REF!</definedName>
    <definedName name="BExKPLQJX0HJ8OTXBXH9IC9J2V0W" localSheetId="6" hidden="1">#REF!</definedName>
    <definedName name="BExKPLQJX0HJ8OTXBXH9IC9J2V0W" localSheetId="9" hidden="1">#REF!</definedName>
    <definedName name="BExKPLQJX0HJ8OTXBXH9IC9J2V0W" localSheetId="8" hidden="1">#REF!</definedName>
    <definedName name="BExKPLQJX0HJ8OTXBXH9IC9J2V0W" hidden="1">#REF!</definedName>
    <definedName name="BExKPN8C7GN36ZJZHLOB74LU6KT0" localSheetId="7" hidden="1">#REF!</definedName>
    <definedName name="BExKPN8C7GN36ZJZHLOB74LU6KT0" localSheetId="12" hidden="1">#REF!</definedName>
    <definedName name="BExKPN8C7GN36ZJZHLOB74LU6KT0" localSheetId="10" hidden="1">#REF!</definedName>
    <definedName name="BExKPN8C7GN36ZJZHLOB74LU6KT0" localSheetId="0" hidden="1">#REF!</definedName>
    <definedName name="BExKPN8C7GN36ZJZHLOB74LU6KT0" localSheetId="6" hidden="1">#REF!</definedName>
    <definedName name="BExKPN8C7GN36ZJZHLOB74LU6KT0" localSheetId="9" hidden="1">#REF!</definedName>
    <definedName name="BExKPN8C7GN36ZJZHLOB74LU6KT0" localSheetId="8" hidden="1">#REF!</definedName>
    <definedName name="BExKPN8C7GN36ZJZHLOB74LU6KT0" hidden="1">#REF!</definedName>
    <definedName name="BExKPX9VZ1J5021Q98K60HMPJU58" localSheetId="7" hidden="1">#REF!</definedName>
    <definedName name="BExKPX9VZ1J5021Q98K60HMPJU58" localSheetId="12" hidden="1">#REF!</definedName>
    <definedName name="BExKPX9VZ1J5021Q98K60HMPJU58" localSheetId="10" hidden="1">#REF!</definedName>
    <definedName name="BExKPX9VZ1J5021Q98K60HMPJU58" localSheetId="0" hidden="1">#REF!</definedName>
    <definedName name="BExKPX9VZ1J5021Q98K60HMPJU58" localSheetId="6" hidden="1">#REF!</definedName>
    <definedName name="BExKPX9VZ1J5021Q98K60HMPJU58" localSheetId="9" hidden="1">#REF!</definedName>
    <definedName name="BExKPX9VZ1J5021Q98K60HMPJU58" localSheetId="8" hidden="1">#REF!</definedName>
    <definedName name="BExKPX9VZ1J5021Q98K60HMPJU58" hidden="1">#REF!</definedName>
    <definedName name="BExKQGGEP203MUWSJVORTY7RFOFT" localSheetId="7" hidden="1">#REF!</definedName>
    <definedName name="BExKQGGEP203MUWSJVORTY7RFOFT" localSheetId="12" hidden="1">#REF!</definedName>
    <definedName name="BExKQGGEP203MUWSJVORTY7RFOFT" localSheetId="10" hidden="1">#REF!</definedName>
    <definedName name="BExKQGGEP203MUWSJVORTY7RFOFT" localSheetId="0" hidden="1">#REF!</definedName>
    <definedName name="BExKQGGEP203MUWSJVORTY7RFOFT" localSheetId="6" hidden="1">#REF!</definedName>
    <definedName name="BExKQGGEP203MUWSJVORTY7RFOFT" localSheetId="9" hidden="1">#REF!</definedName>
    <definedName name="BExKQGGEP203MUWSJVORTY7RFOFT" localSheetId="8" hidden="1">#REF!</definedName>
    <definedName name="BExKQGGEP203MUWSJVORTY7RFOFT" hidden="1">#REF!</definedName>
    <definedName name="BExKQJGAAWNM3NT19E9I0CQDBTU0" localSheetId="7" hidden="1">#REF!</definedName>
    <definedName name="BExKQJGAAWNM3NT19E9I0CQDBTU0" localSheetId="12" hidden="1">#REF!</definedName>
    <definedName name="BExKQJGAAWNM3NT19E9I0CQDBTU0" localSheetId="10" hidden="1">#REF!</definedName>
    <definedName name="BExKQJGAAWNM3NT19E9I0CQDBTU0" localSheetId="0" hidden="1">#REF!</definedName>
    <definedName name="BExKQJGAAWNM3NT19E9I0CQDBTU0" localSheetId="6" hidden="1">#REF!</definedName>
    <definedName name="BExKQJGAAWNM3NT19E9I0CQDBTU0" localSheetId="9" hidden="1">#REF!</definedName>
    <definedName name="BExKQJGAAWNM3NT19E9I0CQDBTU0" localSheetId="8" hidden="1">#REF!</definedName>
    <definedName name="BExKQJGAAWNM3NT19E9I0CQDBTU0" hidden="1">#REF!</definedName>
    <definedName name="BExKQM5GJ1ZN5REKFE7YVBQ0KXWF" localSheetId="7" hidden="1">#REF!</definedName>
    <definedName name="BExKQM5GJ1ZN5REKFE7YVBQ0KXWF" localSheetId="12" hidden="1">#REF!</definedName>
    <definedName name="BExKQM5GJ1ZN5REKFE7YVBQ0KXWF" localSheetId="10" hidden="1">#REF!</definedName>
    <definedName name="BExKQM5GJ1ZN5REKFE7YVBQ0KXWF" localSheetId="0" hidden="1">#REF!</definedName>
    <definedName name="BExKQM5GJ1ZN5REKFE7YVBQ0KXWF" localSheetId="6" hidden="1">#REF!</definedName>
    <definedName name="BExKQM5GJ1ZN5REKFE7YVBQ0KXWF" localSheetId="9" hidden="1">#REF!</definedName>
    <definedName name="BExKQM5GJ1ZN5REKFE7YVBQ0KXWF" localSheetId="8" hidden="1">#REF!</definedName>
    <definedName name="BExKQM5GJ1ZN5REKFE7YVBQ0KXWF" hidden="1">#REF!</definedName>
    <definedName name="BExKQQ71278061G7ZFYGPWOMOMY2" localSheetId="7" hidden="1">#REF!</definedName>
    <definedName name="BExKQQ71278061G7ZFYGPWOMOMY2" localSheetId="12" hidden="1">#REF!</definedName>
    <definedName name="BExKQQ71278061G7ZFYGPWOMOMY2" localSheetId="10" hidden="1">#REF!</definedName>
    <definedName name="BExKQQ71278061G7ZFYGPWOMOMY2" localSheetId="0" hidden="1">#REF!</definedName>
    <definedName name="BExKQQ71278061G7ZFYGPWOMOMY2" localSheetId="6" hidden="1">#REF!</definedName>
    <definedName name="BExKQQ71278061G7ZFYGPWOMOMY2" localSheetId="9" hidden="1">#REF!</definedName>
    <definedName name="BExKQQ71278061G7ZFYGPWOMOMY2" localSheetId="8" hidden="1">#REF!</definedName>
    <definedName name="BExKQQ71278061G7ZFYGPWOMOMY2" hidden="1">#REF!</definedName>
    <definedName name="BExKQTXRG3ECU8NT47UR7643LO5G" localSheetId="7" hidden="1">#REF!</definedName>
    <definedName name="BExKQTXRG3ECU8NT47UR7643LO5G" localSheetId="12" hidden="1">#REF!</definedName>
    <definedName name="BExKQTXRG3ECU8NT47UR7643LO5G" localSheetId="10" hidden="1">#REF!</definedName>
    <definedName name="BExKQTXRG3ECU8NT47UR7643LO5G" localSheetId="0" hidden="1">#REF!</definedName>
    <definedName name="BExKQTXRG3ECU8NT47UR7643LO5G" localSheetId="6" hidden="1">#REF!</definedName>
    <definedName name="BExKQTXRG3ECU8NT47UR7643LO5G" localSheetId="9" hidden="1">#REF!</definedName>
    <definedName name="BExKQTXRG3ECU8NT47UR7643LO5G" localSheetId="8" hidden="1">#REF!</definedName>
    <definedName name="BExKQTXRG3ECU8NT47UR7643LO5G" hidden="1">#REF!</definedName>
    <definedName name="BExKQVL7HPOIZ4FHANDFMVOJLEPR" localSheetId="7" hidden="1">#REF!</definedName>
    <definedName name="BExKQVL7HPOIZ4FHANDFMVOJLEPR" localSheetId="12" hidden="1">#REF!</definedName>
    <definedName name="BExKQVL7HPOIZ4FHANDFMVOJLEPR" localSheetId="10" hidden="1">#REF!</definedName>
    <definedName name="BExKQVL7HPOIZ4FHANDFMVOJLEPR" localSheetId="0" hidden="1">#REF!</definedName>
    <definedName name="BExKQVL7HPOIZ4FHANDFMVOJLEPR" localSheetId="6" hidden="1">#REF!</definedName>
    <definedName name="BExKQVL7HPOIZ4FHANDFMVOJLEPR" localSheetId="9" hidden="1">#REF!</definedName>
    <definedName name="BExKQVL7HPOIZ4FHANDFMVOJLEPR" localSheetId="8" hidden="1">#REF!</definedName>
    <definedName name="BExKQVL7HPOIZ4FHANDFMVOJLEPR" hidden="1">#REF!</definedName>
    <definedName name="BExKR3ZAJRYXZB4M7XZPK0I7E55W" localSheetId="7" hidden="1">#REF!</definedName>
    <definedName name="BExKR3ZAJRYXZB4M7XZPK0I7E55W" localSheetId="12" hidden="1">#REF!</definedName>
    <definedName name="BExKR3ZAJRYXZB4M7XZPK0I7E55W" localSheetId="10" hidden="1">#REF!</definedName>
    <definedName name="BExKR3ZAJRYXZB4M7XZPK0I7E55W" localSheetId="0" hidden="1">#REF!</definedName>
    <definedName name="BExKR3ZAJRYXZB4M7XZPK0I7E55W" localSheetId="6" hidden="1">#REF!</definedName>
    <definedName name="BExKR3ZAJRYXZB4M7XZPK0I7E55W" localSheetId="9" hidden="1">#REF!</definedName>
    <definedName name="BExKR3ZAJRYXZB4M7XZPK0I7E55W" localSheetId="8" hidden="1">#REF!</definedName>
    <definedName name="BExKR3ZAJRYXZB4M7XZPK0I7E55W" hidden="1">#REF!</definedName>
    <definedName name="BExKR8RZSEHW184G0Z56B4EGNU72" localSheetId="7" hidden="1">#REF!</definedName>
    <definedName name="BExKR8RZSEHW184G0Z56B4EGNU72" localSheetId="12" hidden="1">#REF!</definedName>
    <definedName name="BExKR8RZSEHW184G0Z56B4EGNU72" localSheetId="10" hidden="1">#REF!</definedName>
    <definedName name="BExKR8RZSEHW184G0Z56B4EGNU72" localSheetId="0" hidden="1">#REF!</definedName>
    <definedName name="BExKR8RZSEHW184G0Z56B4EGNU72" localSheetId="6" hidden="1">#REF!</definedName>
    <definedName name="BExKR8RZSEHW184G0Z56B4EGNU72" localSheetId="9" hidden="1">#REF!</definedName>
    <definedName name="BExKR8RZSEHW184G0Z56B4EGNU72" localSheetId="8" hidden="1">#REF!</definedName>
    <definedName name="BExKR8RZSEHW184G0Z56B4EGNU72" hidden="1">#REF!</definedName>
    <definedName name="BExKRHM60KUPM7RGAAFRSKX4TMS5" localSheetId="7" hidden="1">#REF!</definedName>
    <definedName name="BExKRHM60KUPM7RGAAFRSKX4TMS5" localSheetId="12" hidden="1">#REF!</definedName>
    <definedName name="BExKRHM60KUPM7RGAAFRSKX4TMS5" localSheetId="10" hidden="1">#REF!</definedName>
    <definedName name="BExKRHM60KUPM7RGAAFRSKX4TMS5" localSheetId="0" hidden="1">#REF!</definedName>
    <definedName name="BExKRHM60KUPM7RGAAFRSKX4TMS5" localSheetId="6" hidden="1">#REF!</definedName>
    <definedName name="BExKRHM60KUPM7RGAAFRSKX4TMS5" localSheetId="9" hidden="1">#REF!</definedName>
    <definedName name="BExKRHM60KUPM7RGAAFRSKX4TMS5" localSheetId="8" hidden="1">#REF!</definedName>
    <definedName name="BExKRHM60KUPM7RGAAFRSKX4TMS5" hidden="1">#REF!</definedName>
    <definedName name="BExKRQB2LX164R610N3VXJPD3C1W" localSheetId="7" hidden="1">#REF!</definedName>
    <definedName name="BExKRQB2LX164R610N3VXJPD3C1W" localSheetId="12" hidden="1">#REF!</definedName>
    <definedName name="BExKRQB2LX164R610N3VXJPD3C1W" localSheetId="10" hidden="1">#REF!</definedName>
    <definedName name="BExKRQB2LX164R610N3VXJPD3C1W" localSheetId="0" hidden="1">#REF!</definedName>
    <definedName name="BExKRQB2LX164R610N3VXJPD3C1W" localSheetId="6" hidden="1">#REF!</definedName>
    <definedName name="BExKRQB2LX164R610N3VXJPD3C1W" localSheetId="9" hidden="1">#REF!</definedName>
    <definedName name="BExKRQB2LX164R610N3VXJPD3C1W" localSheetId="8" hidden="1">#REF!</definedName>
    <definedName name="BExKRQB2LX164R610N3VXJPD3C1W" hidden="1">#REF!</definedName>
    <definedName name="BExKRVUSQ6PA7ZYQSTEQL3X7PB9P" localSheetId="7" hidden="1">#REF!</definedName>
    <definedName name="BExKRVUSQ6PA7ZYQSTEQL3X7PB9P" localSheetId="12" hidden="1">#REF!</definedName>
    <definedName name="BExKRVUSQ6PA7ZYQSTEQL3X7PB9P" localSheetId="10" hidden="1">#REF!</definedName>
    <definedName name="BExKRVUSQ6PA7ZYQSTEQL3X7PB9P" localSheetId="0" hidden="1">#REF!</definedName>
    <definedName name="BExKRVUSQ6PA7ZYQSTEQL3X7PB9P" localSheetId="6" hidden="1">#REF!</definedName>
    <definedName name="BExKRVUSQ6PA7ZYQSTEQL3X7PB9P" localSheetId="9" hidden="1">#REF!</definedName>
    <definedName name="BExKRVUSQ6PA7ZYQSTEQL3X7PB9P" localSheetId="8" hidden="1">#REF!</definedName>
    <definedName name="BExKRVUSQ6PA7ZYQSTEQL3X7PB9P" hidden="1">#REF!</definedName>
    <definedName name="BExKRY3KZ7F7RB2KH8HXSQ85IEQO" localSheetId="7" hidden="1">#REF!</definedName>
    <definedName name="BExKRY3KZ7F7RB2KH8HXSQ85IEQO" localSheetId="12" hidden="1">#REF!</definedName>
    <definedName name="BExKRY3KZ7F7RB2KH8HXSQ85IEQO" localSheetId="10" hidden="1">#REF!</definedName>
    <definedName name="BExKRY3KZ7F7RB2KH8HXSQ85IEQO" localSheetId="0" hidden="1">#REF!</definedName>
    <definedName name="BExKRY3KZ7F7RB2KH8HXSQ85IEQO" localSheetId="6" hidden="1">#REF!</definedName>
    <definedName name="BExKRY3KZ7F7RB2KH8HXSQ85IEQO" localSheetId="9" hidden="1">#REF!</definedName>
    <definedName name="BExKRY3KZ7F7RB2KH8HXSQ85IEQO" localSheetId="8" hidden="1">#REF!</definedName>
    <definedName name="BExKRY3KZ7F7RB2KH8HXSQ85IEQO" hidden="1">#REF!</definedName>
    <definedName name="BExKS91CCVW1YKNE1EQ4MCE1E9JX" localSheetId="7" hidden="1">#REF!</definedName>
    <definedName name="BExKS91CCVW1YKNE1EQ4MCE1E9JX" localSheetId="12" hidden="1">#REF!</definedName>
    <definedName name="BExKS91CCVW1YKNE1EQ4MCE1E9JX" localSheetId="10" hidden="1">#REF!</definedName>
    <definedName name="BExKS91CCVW1YKNE1EQ4MCE1E9JX" localSheetId="0" hidden="1">#REF!</definedName>
    <definedName name="BExKS91CCVW1YKNE1EQ4MCE1E9JX" localSheetId="6" hidden="1">#REF!</definedName>
    <definedName name="BExKS91CCVW1YKNE1EQ4MCE1E9JX" localSheetId="9" hidden="1">#REF!</definedName>
    <definedName name="BExKS91CCVW1YKNE1EQ4MCE1E9JX" localSheetId="8" hidden="1">#REF!</definedName>
    <definedName name="BExKS91CCVW1YKNE1EQ4MCE1E9JX" hidden="1">#REF!</definedName>
    <definedName name="BExKSA37DZTCK6H13HPIKR0ZFVL8" localSheetId="7" hidden="1">#REF!</definedName>
    <definedName name="BExKSA37DZTCK6H13HPIKR0ZFVL8" localSheetId="12" hidden="1">#REF!</definedName>
    <definedName name="BExKSA37DZTCK6H13HPIKR0ZFVL8" localSheetId="10" hidden="1">#REF!</definedName>
    <definedName name="BExKSA37DZTCK6H13HPIKR0ZFVL8" localSheetId="0" hidden="1">#REF!</definedName>
    <definedName name="BExKSA37DZTCK6H13HPIKR0ZFVL8" localSheetId="6" hidden="1">#REF!</definedName>
    <definedName name="BExKSA37DZTCK6H13HPIKR0ZFVL8" localSheetId="9" hidden="1">#REF!</definedName>
    <definedName name="BExKSA37DZTCK6H13HPIKR0ZFVL8" localSheetId="8" hidden="1">#REF!</definedName>
    <definedName name="BExKSA37DZTCK6H13HPIKR0ZFVL8" hidden="1">#REF!</definedName>
    <definedName name="BExKSB51O073JLM4PEU353GBBSMI" localSheetId="7" hidden="1">#REF!</definedName>
    <definedName name="BExKSB51O073JLM4PEU353GBBSMI" localSheetId="12" hidden="1">#REF!</definedName>
    <definedName name="BExKSB51O073JLM4PEU353GBBSMI" localSheetId="10" hidden="1">#REF!</definedName>
    <definedName name="BExKSB51O073JLM4PEU353GBBSMI" localSheetId="0" hidden="1">#REF!</definedName>
    <definedName name="BExKSB51O073JLM4PEU353GBBSMI" localSheetId="6" hidden="1">#REF!</definedName>
    <definedName name="BExKSB51O073JLM4PEU353GBBSMI" localSheetId="9" hidden="1">#REF!</definedName>
    <definedName name="BExKSB51O073JLM4PEU353GBBSMI" localSheetId="8" hidden="1">#REF!</definedName>
    <definedName name="BExKSB51O073JLM4PEU353GBBSMI" hidden="1">#REF!</definedName>
    <definedName name="BExKSC1EDUXA6RM44LZV6HMMHKLX" localSheetId="7" hidden="1">#REF!</definedName>
    <definedName name="BExKSC1EDUXA6RM44LZV6HMMHKLX" localSheetId="12" hidden="1">#REF!</definedName>
    <definedName name="BExKSC1EDUXA6RM44LZV6HMMHKLX" localSheetId="10" hidden="1">#REF!</definedName>
    <definedName name="BExKSC1EDUXA6RM44LZV6HMMHKLX" localSheetId="0" hidden="1">#REF!</definedName>
    <definedName name="BExKSC1EDUXA6RM44LZV6HMMHKLX" localSheetId="6" hidden="1">#REF!</definedName>
    <definedName name="BExKSC1EDUXA6RM44LZV6HMMHKLX" localSheetId="9" hidden="1">#REF!</definedName>
    <definedName name="BExKSC1EDUXA6RM44LZV6HMMHKLX" localSheetId="8" hidden="1">#REF!</definedName>
    <definedName name="BExKSC1EDUXA6RM44LZV6HMMHKLX" hidden="1">#REF!</definedName>
    <definedName name="BExKSFMOMSZYDE0WNC94F40S6636" localSheetId="7" hidden="1">#REF!</definedName>
    <definedName name="BExKSFMOMSZYDE0WNC94F40S6636" localSheetId="12" hidden="1">#REF!</definedName>
    <definedName name="BExKSFMOMSZYDE0WNC94F40S6636" localSheetId="10" hidden="1">#REF!</definedName>
    <definedName name="BExKSFMOMSZYDE0WNC94F40S6636" localSheetId="0" hidden="1">#REF!</definedName>
    <definedName name="BExKSFMOMSZYDE0WNC94F40S6636" localSheetId="6" hidden="1">#REF!</definedName>
    <definedName name="BExKSFMOMSZYDE0WNC94F40S6636" localSheetId="9" hidden="1">#REF!</definedName>
    <definedName name="BExKSFMOMSZYDE0WNC94F40S6636" localSheetId="8" hidden="1">#REF!</definedName>
    <definedName name="BExKSFMOMSZYDE0WNC94F40S6636" hidden="1">#REF!</definedName>
    <definedName name="BExKSHQ9K79S8KYUWIV5M5LAHHF1" localSheetId="7" hidden="1">#REF!</definedName>
    <definedName name="BExKSHQ9K79S8KYUWIV5M5LAHHF1" localSheetId="12" hidden="1">#REF!</definedName>
    <definedName name="BExKSHQ9K79S8KYUWIV5M5LAHHF1" localSheetId="10" hidden="1">#REF!</definedName>
    <definedName name="BExKSHQ9K79S8KYUWIV5M5LAHHF1" localSheetId="0" hidden="1">#REF!</definedName>
    <definedName name="BExKSHQ9K79S8KYUWIV5M5LAHHF1" localSheetId="6" hidden="1">#REF!</definedName>
    <definedName name="BExKSHQ9K79S8KYUWIV5M5LAHHF1" localSheetId="9" hidden="1">#REF!</definedName>
    <definedName name="BExKSHQ9K79S8KYUWIV5M5LAHHF1" localSheetId="8" hidden="1">#REF!</definedName>
    <definedName name="BExKSHQ9K79S8KYUWIV5M5LAHHF1" hidden="1">#REF!</definedName>
    <definedName name="BExKSJTWG9L3FCX8FLK4EMUJMF27" localSheetId="7" hidden="1">#REF!</definedName>
    <definedName name="BExKSJTWG9L3FCX8FLK4EMUJMF27" localSheetId="12" hidden="1">#REF!</definedName>
    <definedName name="BExKSJTWG9L3FCX8FLK4EMUJMF27" localSheetId="10" hidden="1">#REF!</definedName>
    <definedName name="BExKSJTWG9L3FCX8FLK4EMUJMF27" localSheetId="0" hidden="1">#REF!</definedName>
    <definedName name="BExKSJTWG9L3FCX8FLK4EMUJMF27" localSheetId="6" hidden="1">#REF!</definedName>
    <definedName name="BExKSJTWG9L3FCX8FLK4EMUJMF27" localSheetId="9" hidden="1">#REF!</definedName>
    <definedName name="BExKSJTWG9L3FCX8FLK4EMUJMF27" localSheetId="8" hidden="1">#REF!</definedName>
    <definedName name="BExKSJTWG9L3FCX8FLK4EMUJMF27" hidden="1">#REF!</definedName>
    <definedName name="BExKSU0MKNAVZYYPKCYTZDWQX4R8" localSheetId="7" hidden="1">#REF!</definedName>
    <definedName name="BExKSU0MKNAVZYYPKCYTZDWQX4R8" localSheetId="12" hidden="1">#REF!</definedName>
    <definedName name="BExKSU0MKNAVZYYPKCYTZDWQX4R8" localSheetId="10" hidden="1">#REF!</definedName>
    <definedName name="BExKSU0MKNAVZYYPKCYTZDWQX4R8" localSheetId="0" hidden="1">#REF!</definedName>
    <definedName name="BExKSU0MKNAVZYYPKCYTZDWQX4R8" localSheetId="6" hidden="1">#REF!</definedName>
    <definedName name="BExKSU0MKNAVZYYPKCYTZDWQX4R8" localSheetId="9" hidden="1">#REF!</definedName>
    <definedName name="BExKSU0MKNAVZYYPKCYTZDWQX4R8" localSheetId="8" hidden="1">#REF!</definedName>
    <definedName name="BExKSU0MKNAVZYYPKCYTZDWQX4R8" hidden="1">#REF!</definedName>
    <definedName name="BExKSX60G1MUS689FXIGYP2F7C62" localSheetId="7" hidden="1">#REF!</definedName>
    <definedName name="BExKSX60G1MUS689FXIGYP2F7C62" localSheetId="12" hidden="1">#REF!</definedName>
    <definedName name="BExKSX60G1MUS689FXIGYP2F7C62" localSheetId="10" hidden="1">#REF!</definedName>
    <definedName name="BExKSX60G1MUS689FXIGYP2F7C62" localSheetId="0" hidden="1">#REF!</definedName>
    <definedName name="BExKSX60G1MUS689FXIGYP2F7C62" localSheetId="6" hidden="1">#REF!</definedName>
    <definedName name="BExKSX60G1MUS689FXIGYP2F7C62" localSheetId="9" hidden="1">#REF!</definedName>
    <definedName name="BExKSX60G1MUS689FXIGYP2F7C62" localSheetId="8" hidden="1">#REF!</definedName>
    <definedName name="BExKSX60G1MUS689FXIGYP2F7C62" hidden="1">#REF!</definedName>
    <definedName name="BExKT2UZ7Y2VWF5NQE18SJRLD2RN" localSheetId="7" hidden="1">#REF!</definedName>
    <definedName name="BExKT2UZ7Y2VWF5NQE18SJRLD2RN" localSheetId="12" hidden="1">#REF!</definedName>
    <definedName name="BExKT2UZ7Y2VWF5NQE18SJRLD2RN" localSheetId="10" hidden="1">#REF!</definedName>
    <definedName name="BExKT2UZ7Y2VWF5NQE18SJRLD2RN" localSheetId="0" hidden="1">#REF!</definedName>
    <definedName name="BExKT2UZ7Y2VWF5NQE18SJRLD2RN" localSheetId="6" hidden="1">#REF!</definedName>
    <definedName name="BExKT2UZ7Y2VWF5NQE18SJRLD2RN" localSheetId="9" hidden="1">#REF!</definedName>
    <definedName name="BExKT2UZ7Y2VWF5NQE18SJRLD2RN" localSheetId="8" hidden="1">#REF!</definedName>
    <definedName name="BExKT2UZ7Y2VWF5NQE18SJRLD2RN" hidden="1">#REF!</definedName>
    <definedName name="BExKT3GJFNGAM09H5F615E36A38C" localSheetId="7" hidden="1">#REF!</definedName>
    <definedName name="BExKT3GJFNGAM09H5F615E36A38C" localSheetId="12" hidden="1">#REF!</definedName>
    <definedName name="BExKT3GJFNGAM09H5F615E36A38C" localSheetId="10" hidden="1">#REF!</definedName>
    <definedName name="BExKT3GJFNGAM09H5F615E36A38C" localSheetId="0" hidden="1">#REF!</definedName>
    <definedName name="BExKT3GJFNGAM09H5F615E36A38C" localSheetId="6" hidden="1">#REF!</definedName>
    <definedName name="BExKT3GJFNGAM09H5F615E36A38C" localSheetId="9" hidden="1">#REF!</definedName>
    <definedName name="BExKT3GJFNGAM09H5F615E36A38C" localSheetId="8" hidden="1">#REF!</definedName>
    <definedName name="BExKT3GJFNGAM09H5F615E36A38C" hidden="1">#REF!</definedName>
    <definedName name="BExKTD1UM9PTLYETG1RM502XDNC0" localSheetId="7" hidden="1">#REF!</definedName>
    <definedName name="BExKTD1UM9PTLYETG1RM502XDNC0" localSheetId="12" hidden="1">#REF!</definedName>
    <definedName name="BExKTD1UM9PTLYETG1RM502XDNC0" localSheetId="10" hidden="1">#REF!</definedName>
    <definedName name="BExKTD1UM9PTLYETG1RM502XDNC0" localSheetId="0" hidden="1">#REF!</definedName>
    <definedName name="BExKTD1UM9PTLYETG1RM502XDNC0" localSheetId="6" hidden="1">#REF!</definedName>
    <definedName name="BExKTD1UM9PTLYETG1RM502XDNC0" localSheetId="9" hidden="1">#REF!</definedName>
    <definedName name="BExKTD1UM9PTLYETG1RM502XDNC0" localSheetId="8" hidden="1">#REF!</definedName>
    <definedName name="BExKTD1UM9PTLYETG1RM502XDNC0" hidden="1">#REF!</definedName>
    <definedName name="BExKTJN26AY45CE6JUAX3OIL48F7" localSheetId="7" hidden="1">#REF!</definedName>
    <definedName name="BExKTJN26AY45CE6JUAX3OIL48F7" localSheetId="12" hidden="1">#REF!</definedName>
    <definedName name="BExKTJN26AY45CE6JUAX3OIL48F7" localSheetId="10" hidden="1">#REF!</definedName>
    <definedName name="BExKTJN26AY45CE6JUAX3OIL48F7" localSheetId="0" hidden="1">#REF!</definedName>
    <definedName name="BExKTJN26AY45CE6JUAX3OIL48F7" localSheetId="6" hidden="1">#REF!</definedName>
    <definedName name="BExKTJN26AY45CE6JUAX3OIL48F7" localSheetId="9" hidden="1">#REF!</definedName>
    <definedName name="BExKTJN26AY45CE6JUAX3OIL48F7" localSheetId="8" hidden="1">#REF!</definedName>
    <definedName name="BExKTJN26AY45CE6JUAX3OIL48F7" hidden="1">#REF!</definedName>
    <definedName name="BExKTQZGN8GI3XGSEXMPCCA3S19H" localSheetId="7" hidden="1">#REF!</definedName>
    <definedName name="BExKTQZGN8GI3XGSEXMPCCA3S19H" localSheetId="12" hidden="1">#REF!</definedName>
    <definedName name="BExKTQZGN8GI3XGSEXMPCCA3S19H" localSheetId="10" hidden="1">#REF!</definedName>
    <definedName name="BExKTQZGN8GI3XGSEXMPCCA3S19H" localSheetId="0" hidden="1">#REF!</definedName>
    <definedName name="BExKTQZGN8GI3XGSEXMPCCA3S19H" localSheetId="6" hidden="1">#REF!</definedName>
    <definedName name="BExKTQZGN8GI3XGSEXMPCCA3S19H" localSheetId="9" hidden="1">#REF!</definedName>
    <definedName name="BExKTQZGN8GI3XGSEXMPCCA3S19H" localSheetId="8" hidden="1">#REF!</definedName>
    <definedName name="BExKTQZGN8GI3XGSEXMPCCA3S19H" hidden="1">#REF!</definedName>
    <definedName name="BExKTUKYYU0F6TUW1RXV24LRAZFE" localSheetId="7" hidden="1">#REF!</definedName>
    <definedName name="BExKTUKYYU0F6TUW1RXV24LRAZFE" localSheetId="12" hidden="1">#REF!</definedName>
    <definedName name="BExKTUKYYU0F6TUW1RXV24LRAZFE" localSheetId="10" hidden="1">#REF!</definedName>
    <definedName name="BExKTUKYYU0F6TUW1RXV24LRAZFE" localSheetId="0" hidden="1">#REF!</definedName>
    <definedName name="BExKTUKYYU0F6TUW1RXV24LRAZFE" localSheetId="6" hidden="1">#REF!</definedName>
    <definedName name="BExKTUKYYU0F6TUW1RXV24LRAZFE" localSheetId="9" hidden="1">#REF!</definedName>
    <definedName name="BExKTUKYYU0F6TUW1RXV24LRAZFE" localSheetId="8" hidden="1">#REF!</definedName>
    <definedName name="BExKTUKYYU0F6TUW1RXV24LRAZFE" hidden="1">#REF!</definedName>
    <definedName name="BExKU3FBLHQBIUTN6XEZW5GC9OG1" localSheetId="7" hidden="1">#REF!</definedName>
    <definedName name="BExKU3FBLHQBIUTN6XEZW5GC9OG1" localSheetId="12" hidden="1">#REF!</definedName>
    <definedName name="BExKU3FBLHQBIUTN6XEZW5GC9OG1" localSheetId="10" hidden="1">#REF!</definedName>
    <definedName name="BExKU3FBLHQBIUTN6XEZW5GC9OG1" localSheetId="0" hidden="1">#REF!</definedName>
    <definedName name="BExKU3FBLHQBIUTN6XEZW5GC9OG1" localSheetId="6" hidden="1">#REF!</definedName>
    <definedName name="BExKU3FBLHQBIUTN6XEZW5GC9OG1" localSheetId="9" hidden="1">#REF!</definedName>
    <definedName name="BExKU3FBLHQBIUTN6XEZW5GC9OG1" localSheetId="8" hidden="1">#REF!</definedName>
    <definedName name="BExKU3FBLHQBIUTN6XEZW5GC9OG1" hidden="1">#REF!</definedName>
    <definedName name="BExKU82I99FEUIZLODXJDOJC96CQ" localSheetId="7" hidden="1">#REF!</definedName>
    <definedName name="BExKU82I99FEUIZLODXJDOJC96CQ" localSheetId="12" hidden="1">#REF!</definedName>
    <definedName name="BExKU82I99FEUIZLODXJDOJC96CQ" localSheetId="10" hidden="1">#REF!</definedName>
    <definedName name="BExKU82I99FEUIZLODXJDOJC96CQ" localSheetId="0" hidden="1">#REF!</definedName>
    <definedName name="BExKU82I99FEUIZLODXJDOJC96CQ" localSheetId="6" hidden="1">#REF!</definedName>
    <definedName name="BExKU82I99FEUIZLODXJDOJC96CQ" localSheetId="9" hidden="1">#REF!</definedName>
    <definedName name="BExKU82I99FEUIZLODXJDOJC96CQ" localSheetId="8" hidden="1">#REF!</definedName>
    <definedName name="BExKU82I99FEUIZLODXJDOJC96CQ" hidden="1">#REF!</definedName>
    <definedName name="BExKUDM0DFSCM3D91SH0XLXJSL18" localSheetId="7" hidden="1">#REF!</definedName>
    <definedName name="BExKUDM0DFSCM3D91SH0XLXJSL18" localSheetId="12" hidden="1">#REF!</definedName>
    <definedName name="BExKUDM0DFSCM3D91SH0XLXJSL18" localSheetId="10" hidden="1">#REF!</definedName>
    <definedName name="BExKUDM0DFSCM3D91SH0XLXJSL18" localSheetId="0" hidden="1">#REF!</definedName>
    <definedName name="BExKUDM0DFSCM3D91SH0XLXJSL18" localSheetId="6" hidden="1">#REF!</definedName>
    <definedName name="BExKUDM0DFSCM3D91SH0XLXJSL18" localSheetId="9" hidden="1">#REF!</definedName>
    <definedName name="BExKUDM0DFSCM3D91SH0XLXJSL18" localSheetId="8" hidden="1">#REF!</definedName>
    <definedName name="BExKUDM0DFSCM3D91SH0XLXJSL18" hidden="1">#REF!</definedName>
    <definedName name="BExKUHYKD9TJTMQOOBS4EX04FCEZ" localSheetId="7" hidden="1">#REF!</definedName>
    <definedName name="BExKUHYKD9TJTMQOOBS4EX04FCEZ" localSheetId="12" hidden="1">#REF!</definedName>
    <definedName name="BExKUHYKD9TJTMQOOBS4EX04FCEZ" localSheetId="10" hidden="1">#REF!</definedName>
    <definedName name="BExKUHYKD9TJTMQOOBS4EX04FCEZ" localSheetId="0" hidden="1">#REF!</definedName>
    <definedName name="BExKUHYKD9TJTMQOOBS4EX04FCEZ" localSheetId="6" hidden="1">#REF!</definedName>
    <definedName name="BExKUHYKD9TJTMQOOBS4EX04FCEZ" localSheetId="9" hidden="1">#REF!</definedName>
    <definedName name="BExKUHYKD9TJTMQOOBS4EX04FCEZ" localSheetId="8" hidden="1">#REF!</definedName>
    <definedName name="BExKUHYKD9TJTMQOOBS4EX04FCEZ" hidden="1">#REF!</definedName>
    <definedName name="BExKULEKJLA77AUQPDUHSM94Y76Z" localSheetId="7" hidden="1">#REF!</definedName>
    <definedName name="BExKULEKJLA77AUQPDUHSM94Y76Z" localSheetId="12" hidden="1">#REF!</definedName>
    <definedName name="BExKULEKJLA77AUQPDUHSM94Y76Z" localSheetId="10" hidden="1">#REF!</definedName>
    <definedName name="BExKULEKJLA77AUQPDUHSM94Y76Z" localSheetId="0" hidden="1">#REF!</definedName>
    <definedName name="BExKULEKJLA77AUQPDUHSM94Y76Z" localSheetId="6" hidden="1">#REF!</definedName>
    <definedName name="BExKULEKJLA77AUQPDUHSM94Y76Z" localSheetId="9" hidden="1">#REF!</definedName>
    <definedName name="BExKULEKJLA77AUQPDUHSM94Y76Z" localSheetId="8" hidden="1">#REF!</definedName>
    <definedName name="BExKULEKJLA77AUQPDUHSM94Y76Z" hidden="1">#REF!</definedName>
    <definedName name="BExKUXE506JSYMR4CV866RHRDYR9" localSheetId="7" hidden="1">#REF!</definedName>
    <definedName name="BExKUXE506JSYMR4CV866RHRDYR9" localSheetId="12" hidden="1">#REF!</definedName>
    <definedName name="BExKUXE506JSYMR4CV866RHRDYR9" localSheetId="10" hidden="1">#REF!</definedName>
    <definedName name="BExKUXE506JSYMR4CV866RHRDYR9" localSheetId="0" hidden="1">#REF!</definedName>
    <definedName name="BExKUXE506JSYMR4CV866RHRDYR9" localSheetId="6" hidden="1">#REF!</definedName>
    <definedName name="BExKUXE506JSYMR4CV866RHRDYR9" localSheetId="9" hidden="1">#REF!</definedName>
    <definedName name="BExKUXE506JSYMR4CV866RHRDYR9" localSheetId="8" hidden="1">#REF!</definedName>
    <definedName name="BExKUXE506JSYMR4CV866RHRDYR9" hidden="1">#REF!</definedName>
    <definedName name="BExKV08R85MKI3MAX9E2HERNQUNL" localSheetId="7" hidden="1">#REF!</definedName>
    <definedName name="BExKV08R85MKI3MAX9E2HERNQUNL" localSheetId="12" hidden="1">#REF!</definedName>
    <definedName name="BExKV08R85MKI3MAX9E2HERNQUNL" localSheetId="10" hidden="1">#REF!</definedName>
    <definedName name="BExKV08R85MKI3MAX9E2HERNQUNL" localSheetId="0" hidden="1">#REF!</definedName>
    <definedName name="BExKV08R85MKI3MAX9E2HERNQUNL" localSheetId="6" hidden="1">#REF!</definedName>
    <definedName name="BExKV08R85MKI3MAX9E2HERNQUNL" localSheetId="9" hidden="1">#REF!</definedName>
    <definedName name="BExKV08R85MKI3MAX9E2HERNQUNL" localSheetId="8" hidden="1">#REF!</definedName>
    <definedName name="BExKV08R85MKI3MAX9E2HERNQUNL" hidden="1">#REF!</definedName>
    <definedName name="BExKV4AAUNNJL5JWD7PX6BFKVS6O" localSheetId="7" hidden="1">#REF!</definedName>
    <definedName name="BExKV4AAUNNJL5JWD7PX6BFKVS6O" localSheetId="12" hidden="1">#REF!</definedName>
    <definedName name="BExKV4AAUNNJL5JWD7PX6BFKVS6O" localSheetId="10" hidden="1">#REF!</definedName>
    <definedName name="BExKV4AAUNNJL5JWD7PX6BFKVS6O" localSheetId="0" hidden="1">#REF!</definedName>
    <definedName name="BExKV4AAUNNJL5JWD7PX6BFKVS6O" localSheetId="6" hidden="1">#REF!</definedName>
    <definedName name="BExKV4AAUNNJL5JWD7PX6BFKVS6O" localSheetId="9" hidden="1">#REF!</definedName>
    <definedName name="BExKV4AAUNNJL5JWD7PX6BFKVS6O" localSheetId="8" hidden="1">#REF!</definedName>
    <definedName name="BExKV4AAUNNJL5JWD7PX6BFKVS6O" hidden="1">#REF!</definedName>
    <definedName name="BExKVDVK6HN74GQPTXICP9BFC8CF" localSheetId="7" hidden="1">#REF!</definedName>
    <definedName name="BExKVDVK6HN74GQPTXICP9BFC8CF" localSheetId="12" hidden="1">#REF!</definedName>
    <definedName name="BExKVDVK6HN74GQPTXICP9BFC8CF" localSheetId="10" hidden="1">#REF!</definedName>
    <definedName name="BExKVDVK6HN74GQPTXICP9BFC8CF" localSheetId="0" hidden="1">#REF!</definedName>
    <definedName name="BExKVDVK6HN74GQPTXICP9BFC8CF" localSheetId="6" hidden="1">#REF!</definedName>
    <definedName name="BExKVDVK6HN74GQPTXICP9BFC8CF" localSheetId="9" hidden="1">#REF!</definedName>
    <definedName name="BExKVDVK6HN74GQPTXICP9BFC8CF" localSheetId="8" hidden="1">#REF!</definedName>
    <definedName name="BExKVDVK6HN74GQPTXICP9BFC8CF" hidden="1">#REF!</definedName>
    <definedName name="BExKVFZ3ZZGIC1QI8XN6BYFWN0ZY" localSheetId="7" hidden="1">#REF!</definedName>
    <definedName name="BExKVFZ3ZZGIC1QI8XN6BYFWN0ZY" localSheetId="12" hidden="1">#REF!</definedName>
    <definedName name="BExKVFZ3ZZGIC1QI8XN6BYFWN0ZY" localSheetId="10" hidden="1">#REF!</definedName>
    <definedName name="BExKVFZ3ZZGIC1QI8XN6BYFWN0ZY" localSheetId="0" hidden="1">#REF!</definedName>
    <definedName name="BExKVFZ3ZZGIC1QI8XN6BYFWN0ZY" localSheetId="6" hidden="1">#REF!</definedName>
    <definedName name="BExKVFZ3ZZGIC1QI8XN6BYFWN0ZY" localSheetId="9" hidden="1">#REF!</definedName>
    <definedName name="BExKVFZ3ZZGIC1QI8XN6BYFWN0ZY" localSheetId="8" hidden="1">#REF!</definedName>
    <definedName name="BExKVFZ3ZZGIC1QI8XN6BYFWN0ZY" hidden="1">#REF!</definedName>
    <definedName name="BExKVG4KGO28KPGTAFL1R8TTZ10N" localSheetId="7" hidden="1">#REF!</definedName>
    <definedName name="BExKVG4KGO28KPGTAFL1R8TTZ10N" localSheetId="12" hidden="1">#REF!</definedName>
    <definedName name="BExKVG4KGO28KPGTAFL1R8TTZ10N" localSheetId="10" hidden="1">#REF!</definedName>
    <definedName name="BExKVG4KGO28KPGTAFL1R8TTZ10N" localSheetId="0" hidden="1">#REF!</definedName>
    <definedName name="BExKVG4KGO28KPGTAFL1R8TTZ10N" localSheetId="6" hidden="1">#REF!</definedName>
    <definedName name="BExKVG4KGO28KPGTAFL1R8TTZ10N" localSheetId="9" hidden="1">#REF!</definedName>
    <definedName name="BExKVG4KGO28KPGTAFL1R8TTZ10N" localSheetId="8" hidden="1">#REF!</definedName>
    <definedName name="BExKVG4KGO28KPGTAFL1R8TTZ10N" hidden="1">#REF!</definedName>
    <definedName name="BExKW0CSH7DA02YSNV64PSEIXB2P" localSheetId="7" hidden="1">#REF!</definedName>
    <definedName name="BExKW0CSH7DA02YSNV64PSEIXB2P" localSheetId="12" hidden="1">#REF!</definedName>
    <definedName name="BExKW0CSH7DA02YSNV64PSEIXB2P" localSheetId="10" hidden="1">#REF!</definedName>
    <definedName name="BExKW0CSH7DA02YSNV64PSEIXB2P" localSheetId="0" hidden="1">#REF!</definedName>
    <definedName name="BExKW0CSH7DA02YSNV64PSEIXB2P" localSheetId="6" hidden="1">#REF!</definedName>
    <definedName name="BExKW0CSH7DA02YSNV64PSEIXB2P" localSheetId="9" hidden="1">#REF!</definedName>
    <definedName name="BExKW0CSH7DA02YSNV64PSEIXB2P" localSheetId="8" hidden="1">#REF!</definedName>
    <definedName name="BExKW0CSH7DA02YSNV64PSEIXB2P" hidden="1">#REF!</definedName>
    <definedName name="BExM9NUG3Q31X01AI9ZJCZIX25CS" localSheetId="7" hidden="1">#REF!</definedName>
    <definedName name="BExM9NUG3Q31X01AI9ZJCZIX25CS" localSheetId="12" hidden="1">#REF!</definedName>
    <definedName name="BExM9NUG3Q31X01AI9ZJCZIX25CS" localSheetId="10" hidden="1">#REF!</definedName>
    <definedName name="BExM9NUG3Q31X01AI9ZJCZIX25CS" localSheetId="0" hidden="1">#REF!</definedName>
    <definedName name="BExM9NUG3Q31X01AI9ZJCZIX25CS" localSheetId="6" hidden="1">#REF!</definedName>
    <definedName name="BExM9NUG3Q31X01AI9ZJCZIX25CS" localSheetId="9" hidden="1">#REF!</definedName>
    <definedName name="BExM9NUG3Q31X01AI9ZJCZIX25CS" localSheetId="8" hidden="1">#REF!</definedName>
    <definedName name="BExM9NUG3Q31X01AI9ZJCZIX25CS" hidden="1">#REF!</definedName>
    <definedName name="BExM9OG182RP30MY23PG49LVPZ1C" localSheetId="7" hidden="1">#REF!</definedName>
    <definedName name="BExM9OG182RP30MY23PG49LVPZ1C" localSheetId="12" hidden="1">#REF!</definedName>
    <definedName name="BExM9OG182RP30MY23PG49LVPZ1C" localSheetId="10" hidden="1">#REF!</definedName>
    <definedName name="BExM9OG182RP30MY23PG49LVPZ1C" localSheetId="0" hidden="1">#REF!</definedName>
    <definedName name="BExM9OG182RP30MY23PG49LVPZ1C" localSheetId="6" hidden="1">#REF!</definedName>
    <definedName name="BExM9OG182RP30MY23PG49LVPZ1C" localSheetId="9" hidden="1">#REF!</definedName>
    <definedName name="BExM9OG182RP30MY23PG49LVPZ1C" localSheetId="8" hidden="1">#REF!</definedName>
    <definedName name="BExM9OG182RP30MY23PG49LVPZ1C" hidden="1">#REF!</definedName>
    <definedName name="BExMA64MW1S18NH8DCKPCCEI5KCB" localSheetId="7" hidden="1">#REF!</definedName>
    <definedName name="BExMA64MW1S18NH8DCKPCCEI5KCB" localSheetId="12" hidden="1">#REF!</definedName>
    <definedName name="BExMA64MW1S18NH8DCKPCCEI5KCB" localSheetId="10" hidden="1">#REF!</definedName>
    <definedName name="BExMA64MW1S18NH8DCKPCCEI5KCB" localSheetId="0" hidden="1">#REF!</definedName>
    <definedName name="BExMA64MW1S18NH8DCKPCCEI5KCB" localSheetId="6" hidden="1">#REF!</definedName>
    <definedName name="BExMA64MW1S18NH8DCKPCCEI5KCB" localSheetId="9" hidden="1">#REF!</definedName>
    <definedName name="BExMA64MW1S18NH8DCKPCCEI5KCB" localSheetId="8" hidden="1">#REF!</definedName>
    <definedName name="BExMA64MW1S18NH8DCKPCCEI5KCB" hidden="1">#REF!</definedName>
    <definedName name="BExMALEWFUEM8Y686IT03ECURUBR" localSheetId="7" hidden="1">#REF!</definedName>
    <definedName name="BExMALEWFUEM8Y686IT03ECURUBR" localSheetId="12" hidden="1">#REF!</definedName>
    <definedName name="BExMALEWFUEM8Y686IT03ECURUBR" localSheetId="10" hidden="1">#REF!</definedName>
    <definedName name="BExMALEWFUEM8Y686IT03ECURUBR" localSheetId="0" hidden="1">#REF!</definedName>
    <definedName name="BExMALEWFUEM8Y686IT03ECURUBR" localSheetId="6" hidden="1">#REF!</definedName>
    <definedName name="BExMALEWFUEM8Y686IT03ECURUBR" localSheetId="9" hidden="1">#REF!</definedName>
    <definedName name="BExMALEWFUEM8Y686IT03ECURUBR" localSheetId="8" hidden="1">#REF!</definedName>
    <definedName name="BExMALEWFUEM8Y686IT03ECURUBR" hidden="1">#REF!</definedName>
    <definedName name="BExMAS0AQY7KMMTBTBPK0SWWDITB" localSheetId="7" hidden="1">#REF!</definedName>
    <definedName name="BExMAS0AQY7KMMTBTBPK0SWWDITB" localSheetId="12" hidden="1">#REF!</definedName>
    <definedName name="BExMAS0AQY7KMMTBTBPK0SWWDITB" localSheetId="10" hidden="1">#REF!</definedName>
    <definedName name="BExMAS0AQY7KMMTBTBPK0SWWDITB" localSheetId="0" hidden="1">#REF!</definedName>
    <definedName name="BExMAS0AQY7KMMTBTBPK0SWWDITB" localSheetId="6" hidden="1">#REF!</definedName>
    <definedName name="BExMAS0AQY7KMMTBTBPK0SWWDITB" localSheetId="9" hidden="1">#REF!</definedName>
    <definedName name="BExMAS0AQY7KMMTBTBPK0SWWDITB" localSheetId="8" hidden="1">#REF!</definedName>
    <definedName name="BExMAS0AQY7KMMTBTBPK0SWWDITB" hidden="1">#REF!</definedName>
    <definedName name="BExMAXJS82ZJ8RS22VLE0V0LDUII" localSheetId="7" hidden="1">#REF!</definedName>
    <definedName name="BExMAXJS82ZJ8RS22VLE0V0LDUII" localSheetId="12" hidden="1">#REF!</definedName>
    <definedName name="BExMAXJS82ZJ8RS22VLE0V0LDUII" localSheetId="10" hidden="1">#REF!</definedName>
    <definedName name="BExMAXJS82ZJ8RS22VLE0V0LDUII" localSheetId="0" hidden="1">#REF!</definedName>
    <definedName name="BExMAXJS82ZJ8RS22VLE0V0LDUII" localSheetId="6" hidden="1">#REF!</definedName>
    <definedName name="BExMAXJS82ZJ8RS22VLE0V0LDUII" localSheetId="9" hidden="1">#REF!</definedName>
    <definedName name="BExMAXJS82ZJ8RS22VLE0V0LDUII" localSheetId="8" hidden="1">#REF!</definedName>
    <definedName name="BExMAXJS82ZJ8RS22VLE0V0LDUII" hidden="1">#REF!</definedName>
    <definedName name="BExMB4QRS0R3MTB4CMUHFZ84LNZQ" localSheetId="7" hidden="1">#REF!</definedName>
    <definedName name="BExMB4QRS0R3MTB4CMUHFZ84LNZQ" localSheetId="12" hidden="1">#REF!</definedName>
    <definedName name="BExMB4QRS0R3MTB4CMUHFZ84LNZQ" localSheetId="10" hidden="1">#REF!</definedName>
    <definedName name="BExMB4QRS0R3MTB4CMUHFZ84LNZQ" localSheetId="0" hidden="1">#REF!</definedName>
    <definedName name="BExMB4QRS0R3MTB4CMUHFZ84LNZQ" localSheetId="6" hidden="1">#REF!</definedName>
    <definedName name="BExMB4QRS0R3MTB4CMUHFZ84LNZQ" localSheetId="9" hidden="1">#REF!</definedName>
    <definedName name="BExMB4QRS0R3MTB4CMUHFZ84LNZQ" localSheetId="8" hidden="1">#REF!</definedName>
    <definedName name="BExMB4QRS0R3MTB4CMUHFZ84LNZQ" hidden="1">#REF!</definedName>
    <definedName name="BExMB7AICZ233JKSCEUSR9RQXRS0" localSheetId="7" hidden="1">#REF!</definedName>
    <definedName name="BExMB7AICZ233JKSCEUSR9RQXRS0" localSheetId="12" hidden="1">#REF!</definedName>
    <definedName name="BExMB7AICZ233JKSCEUSR9RQXRS0" localSheetId="10" hidden="1">#REF!</definedName>
    <definedName name="BExMB7AICZ233JKSCEUSR9RQXRS0" localSheetId="0" hidden="1">#REF!</definedName>
    <definedName name="BExMB7AICZ233JKSCEUSR9RQXRS0" localSheetId="6" hidden="1">#REF!</definedName>
    <definedName name="BExMB7AICZ233JKSCEUSR9RQXRS0" localSheetId="9" hidden="1">#REF!</definedName>
    <definedName name="BExMB7AICZ233JKSCEUSR9RQXRS0" localSheetId="8" hidden="1">#REF!</definedName>
    <definedName name="BExMB7AICZ233JKSCEUSR9RQXRS0" hidden="1">#REF!</definedName>
    <definedName name="BExMBC35WKQY5CWQJLV4D05O6971" localSheetId="7" hidden="1">#REF!</definedName>
    <definedName name="BExMBC35WKQY5CWQJLV4D05O6971" localSheetId="12" hidden="1">#REF!</definedName>
    <definedName name="BExMBC35WKQY5CWQJLV4D05O6971" localSheetId="10" hidden="1">#REF!</definedName>
    <definedName name="BExMBC35WKQY5CWQJLV4D05O6971" localSheetId="0" hidden="1">#REF!</definedName>
    <definedName name="BExMBC35WKQY5CWQJLV4D05O6971" localSheetId="6" hidden="1">#REF!</definedName>
    <definedName name="BExMBC35WKQY5CWQJLV4D05O6971" localSheetId="9" hidden="1">#REF!</definedName>
    <definedName name="BExMBC35WKQY5CWQJLV4D05O6971" localSheetId="8" hidden="1">#REF!</definedName>
    <definedName name="BExMBC35WKQY5CWQJLV4D05O6971" hidden="1">#REF!</definedName>
    <definedName name="BExMBFTZV4Q1A5KG25C1N9PHQNSW" localSheetId="7" hidden="1">#REF!</definedName>
    <definedName name="BExMBFTZV4Q1A5KG25C1N9PHQNSW" localSheetId="12" hidden="1">#REF!</definedName>
    <definedName name="BExMBFTZV4Q1A5KG25C1N9PHQNSW" localSheetId="10" hidden="1">#REF!</definedName>
    <definedName name="BExMBFTZV4Q1A5KG25C1N9PHQNSW" localSheetId="0" hidden="1">#REF!</definedName>
    <definedName name="BExMBFTZV4Q1A5KG25C1N9PHQNSW" localSheetId="6" hidden="1">#REF!</definedName>
    <definedName name="BExMBFTZV4Q1A5KG25C1N9PHQNSW" localSheetId="9" hidden="1">#REF!</definedName>
    <definedName name="BExMBFTZV4Q1A5KG25C1N9PHQNSW" localSheetId="8" hidden="1">#REF!</definedName>
    <definedName name="BExMBFTZV4Q1A5KG25C1N9PHQNSW" hidden="1">#REF!</definedName>
    <definedName name="BExMBFZFXQDH3H55R89930TFTU36" localSheetId="7" hidden="1">#REF!</definedName>
    <definedName name="BExMBFZFXQDH3H55R89930TFTU36" localSheetId="12" hidden="1">#REF!</definedName>
    <definedName name="BExMBFZFXQDH3H55R89930TFTU36" localSheetId="10" hidden="1">#REF!</definedName>
    <definedName name="BExMBFZFXQDH3H55R89930TFTU36" localSheetId="0" hidden="1">#REF!</definedName>
    <definedName name="BExMBFZFXQDH3H55R89930TFTU36" localSheetId="6" hidden="1">#REF!</definedName>
    <definedName name="BExMBFZFXQDH3H55R89930TFTU36" localSheetId="9" hidden="1">#REF!</definedName>
    <definedName name="BExMBFZFXQDH3H55R89930TFTU36" localSheetId="8" hidden="1">#REF!</definedName>
    <definedName name="BExMBFZFXQDH3H55R89930TFTU36" hidden="1">#REF!</definedName>
    <definedName name="BExMBK6ISK3U7KHZKUJXIDKGF6VW" localSheetId="7" hidden="1">#REF!</definedName>
    <definedName name="BExMBK6ISK3U7KHZKUJXIDKGF6VW" localSheetId="12" hidden="1">#REF!</definedName>
    <definedName name="BExMBK6ISK3U7KHZKUJXIDKGF6VW" localSheetId="10" hidden="1">#REF!</definedName>
    <definedName name="BExMBK6ISK3U7KHZKUJXIDKGF6VW" localSheetId="0" hidden="1">#REF!</definedName>
    <definedName name="BExMBK6ISK3U7KHZKUJXIDKGF6VW" localSheetId="6" hidden="1">#REF!</definedName>
    <definedName name="BExMBK6ISK3U7KHZKUJXIDKGF6VW" localSheetId="9" hidden="1">#REF!</definedName>
    <definedName name="BExMBK6ISK3U7KHZKUJXIDKGF6VW" localSheetId="8" hidden="1">#REF!</definedName>
    <definedName name="BExMBK6ISK3U7KHZKUJXIDKGF6VW" hidden="1">#REF!</definedName>
    <definedName name="BExMBYPQDG9AYDQ5E8IECVFREPO6" localSheetId="7" hidden="1">#REF!</definedName>
    <definedName name="BExMBYPQDG9AYDQ5E8IECVFREPO6" localSheetId="12" hidden="1">#REF!</definedName>
    <definedName name="BExMBYPQDG9AYDQ5E8IECVFREPO6" localSheetId="10" hidden="1">#REF!</definedName>
    <definedName name="BExMBYPQDG9AYDQ5E8IECVFREPO6" localSheetId="0" hidden="1">#REF!</definedName>
    <definedName name="BExMBYPQDG9AYDQ5E8IECVFREPO6" localSheetId="6" hidden="1">#REF!</definedName>
    <definedName name="BExMBYPQDG9AYDQ5E8IECVFREPO6" localSheetId="9" hidden="1">#REF!</definedName>
    <definedName name="BExMBYPQDG9AYDQ5E8IECVFREPO6" localSheetId="8" hidden="1">#REF!</definedName>
    <definedName name="BExMBYPQDG9AYDQ5E8IECVFREPO6" hidden="1">#REF!</definedName>
    <definedName name="BExMC7PESEESXVMDCGGIP5LPMUGY" localSheetId="12" hidden="1">#REF!</definedName>
    <definedName name="BExMC7PESEESXVMDCGGIP5LPMUGY" localSheetId="10" hidden="1">#REF!</definedName>
    <definedName name="BExMC7PESEESXVMDCGGIP5LPMUGY" localSheetId="0" hidden="1">#REF!</definedName>
    <definedName name="BExMC7PESEESXVMDCGGIP5LPMUGY" localSheetId="9" hidden="1">#REF!</definedName>
    <definedName name="BExMC7PESEESXVMDCGGIP5LPMUGY" hidden="1">#REF!</definedName>
    <definedName name="BExMC8AZUTX8LG89K2JJR7ZG62XX" localSheetId="7" hidden="1">#REF!</definedName>
    <definedName name="BExMC8AZUTX8LG89K2JJR7ZG62XX" localSheetId="12" hidden="1">#REF!</definedName>
    <definedName name="BExMC8AZUTX8LG89K2JJR7ZG62XX" localSheetId="10" hidden="1">#REF!</definedName>
    <definedName name="BExMC8AZUTX8LG89K2JJR7ZG62XX" localSheetId="0" hidden="1">#REF!</definedName>
    <definedName name="BExMC8AZUTX8LG89K2JJR7ZG62XX" localSheetId="6" hidden="1">#REF!</definedName>
    <definedName name="BExMC8AZUTX8LG89K2JJR7ZG62XX" localSheetId="9" hidden="1">#REF!</definedName>
    <definedName name="BExMC8AZUTX8LG89K2JJR7ZG62XX" localSheetId="8" hidden="1">#REF!</definedName>
    <definedName name="BExMC8AZUTX8LG89K2JJR7ZG62XX" hidden="1">#REF!</definedName>
    <definedName name="BExMCA96YR10V72G2R0SCIKPZLIZ" localSheetId="7" hidden="1">#REF!</definedName>
    <definedName name="BExMCA96YR10V72G2R0SCIKPZLIZ" localSheetId="12" hidden="1">#REF!</definedName>
    <definedName name="BExMCA96YR10V72G2R0SCIKPZLIZ" localSheetId="10" hidden="1">#REF!</definedName>
    <definedName name="BExMCA96YR10V72G2R0SCIKPZLIZ" localSheetId="0" hidden="1">#REF!</definedName>
    <definedName name="BExMCA96YR10V72G2R0SCIKPZLIZ" localSheetId="6" hidden="1">#REF!</definedName>
    <definedName name="BExMCA96YR10V72G2R0SCIKPZLIZ" localSheetId="9" hidden="1">#REF!</definedName>
    <definedName name="BExMCA96YR10V72G2R0SCIKPZLIZ" localSheetId="8" hidden="1">#REF!</definedName>
    <definedName name="BExMCA96YR10V72G2R0SCIKPZLIZ" hidden="1">#REF!</definedName>
    <definedName name="BExMCB5JU5I2VQDUBS4O42BTEVKI" localSheetId="7" hidden="1">#REF!</definedName>
    <definedName name="BExMCB5JU5I2VQDUBS4O42BTEVKI" localSheetId="12" hidden="1">#REF!</definedName>
    <definedName name="BExMCB5JU5I2VQDUBS4O42BTEVKI" localSheetId="10" hidden="1">#REF!</definedName>
    <definedName name="BExMCB5JU5I2VQDUBS4O42BTEVKI" localSheetId="0" hidden="1">#REF!</definedName>
    <definedName name="BExMCB5JU5I2VQDUBS4O42BTEVKI" localSheetId="6" hidden="1">#REF!</definedName>
    <definedName name="BExMCB5JU5I2VQDUBS4O42BTEVKI" localSheetId="9" hidden="1">#REF!</definedName>
    <definedName name="BExMCB5JU5I2VQDUBS4O42BTEVKI" localSheetId="8" hidden="1">#REF!</definedName>
    <definedName name="BExMCB5JU5I2VQDUBS4O42BTEVKI" hidden="1">#REF!</definedName>
    <definedName name="BExMCFSQFSEMPY5IXDIRKZDASDBR" localSheetId="7" hidden="1">#REF!</definedName>
    <definedName name="BExMCFSQFSEMPY5IXDIRKZDASDBR" localSheetId="12" hidden="1">#REF!</definedName>
    <definedName name="BExMCFSQFSEMPY5IXDIRKZDASDBR" localSheetId="10" hidden="1">#REF!</definedName>
    <definedName name="BExMCFSQFSEMPY5IXDIRKZDASDBR" localSheetId="0" hidden="1">#REF!</definedName>
    <definedName name="BExMCFSQFSEMPY5IXDIRKZDASDBR" localSheetId="6" hidden="1">#REF!</definedName>
    <definedName name="BExMCFSQFSEMPY5IXDIRKZDASDBR" localSheetId="9" hidden="1">#REF!</definedName>
    <definedName name="BExMCFSQFSEMPY5IXDIRKZDASDBR" localSheetId="8" hidden="1">#REF!</definedName>
    <definedName name="BExMCFSQFSEMPY5IXDIRKZDASDBR" hidden="1">#REF!</definedName>
    <definedName name="BExMCH58I9XOLK7WEE6VSJGYPJGL" localSheetId="7" hidden="1">#REF!</definedName>
    <definedName name="BExMCH58I9XOLK7WEE6VSJGYPJGL" localSheetId="12" hidden="1">#REF!</definedName>
    <definedName name="BExMCH58I9XOLK7WEE6VSJGYPJGL" localSheetId="10" hidden="1">#REF!</definedName>
    <definedName name="BExMCH58I9XOLK7WEE6VSJGYPJGL" localSheetId="0" hidden="1">#REF!</definedName>
    <definedName name="BExMCH58I9XOLK7WEE6VSJGYPJGL" localSheetId="6" hidden="1">#REF!</definedName>
    <definedName name="BExMCH58I9XOLK7WEE6VSJGYPJGL" localSheetId="9" hidden="1">#REF!</definedName>
    <definedName name="BExMCH58I9XOLK7WEE6VSJGYPJGL" localSheetId="8" hidden="1">#REF!</definedName>
    <definedName name="BExMCH58I9XOLK7WEE6VSJGYPJGL" hidden="1">#REF!</definedName>
    <definedName name="BExMCMZOEYWVOOJ98TBHTTCS7XB8" localSheetId="7" hidden="1">#REF!</definedName>
    <definedName name="BExMCMZOEYWVOOJ98TBHTTCS7XB8" localSheetId="12" hidden="1">#REF!</definedName>
    <definedName name="BExMCMZOEYWVOOJ98TBHTTCS7XB8" localSheetId="10" hidden="1">#REF!</definedName>
    <definedName name="BExMCMZOEYWVOOJ98TBHTTCS7XB8" localSheetId="0" hidden="1">#REF!</definedName>
    <definedName name="BExMCMZOEYWVOOJ98TBHTTCS7XB8" localSheetId="6" hidden="1">#REF!</definedName>
    <definedName name="BExMCMZOEYWVOOJ98TBHTTCS7XB8" localSheetId="9" hidden="1">#REF!</definedName>
    <definedName name="BExMCMZOEYWVOOJ98TBHTTCS7XB8" localSheetId="8" hidden="1">#REF!</definedName>
    <definedName name="BExMCMZOEYWVOOJ98TBHTTCS7XB8" hidden="1">#REF!</definedName>
    <definedName name="BExMCS8EF2W3FS9QADNKREYSI8P0" localSheetId="7" hidden="1">#REF!</definedName>
    <definedName name="BExMCS8EF2W3FS9QADNKREYSI8P0" localSheetId="12" hidden="1">#REF!</definedName>
    <definedName name="BExMCS8EF2W3FS9QADNKREYSI8P0" localSheetId="10" hidden="1">#REF!</definedName>
    <definedName name="BExMCS8EF2W3FS9QADNKREYSI8P0" localSheetId="0" hidden="1">#REF!</definedName>
    <definedName name="BExMCS8EF2W3FS9QADNKREYSI8P0" localSheetId="6" hidden="1">#REF!</definedName>
    <definedName name="BExMCS8EF2W3FS9QADNKREYSI8P0" localSheetId="9" hidden="1">#REF!</definedName>
    <definedName name="BExMCS8EF2W3FS9QADNKREYSI8P0" localSheetId="8" hidden="1">#REF!</definedName>
    <definedName name="BExMCS8EF2W3FS9QADNKREYSI8P0" hidden="1">#REF!</definedName>
    <definedName name="BExMCSU0KZGHALEL7N5DJBVL94K7" localSheetId="7" hidden="1">#REF!</definedName>
    <definedName name="BExMCSU0KZGHALEL7N5DJBVL94K7" localSheetId="12" hidden="1">#REF!</definedName>
    <definedName name="BExMCSU0KZGHALEL7N5DJBVL94K7" localSheetId="10" hidden="1">#REF!</definedName>
    <definedName name="BExMCSU0KZGHALEL7N5DJBVL94K7" localSheetId="0" hidden="1">#REF!</definedName>
    <definedName name="BExMCSU0KZGHALEL7N5DJBVL94K7" localSheetId="6" hidden="1">#REF!</definedName>
    <definedName name="BExMCSU0KZGHALEL7N5DJBVL94K7" localSheetId="9" hidden="1">#REF!</definedName>
    <definedName name="BExMCSU0KZGHALEL7N5DJBVL94K7" localSheetId="8" hidden="1">#REF!</definedName>
    <definedName name="BExMCSU0KZGHALEL7N5DJBVL94K7" hidden="1">#REF!</definedName>
    <definedName name="BExMCUS7GSOM96J0HJ7EH0FFM2AC" localSheetId="7" hidden="1">#REF!</definedName>
    <definedName name="BExMCUS7GSOM96J0HJ7EH0FFM2AC" localSheetId="12" hidden="1">#REF!</definedName>
    <definedName name="BExMCUS7GSOM96J0HJ7EH0FFM2AC" localSheetId="10" hidden="1">#REF!</definedName>
    <definedName name="BExMCUS7GSOM96J0HJ7EH0FFM2AC" localSheetId="0" hidden="1">#REF!</definedName>
    <definedName name="BExMCUS7GSOM96J0HJ7EH0FFM2AC" localSheetId="6" hidden="1">#REF!</definedName>
    <definedName name="BExMCUS7GSOM96J0HJ7EH0FFM2AC" localSheetId="9" hidden="1">#REF!</definedName>
    <definedName name="BExMCUS7GSOM96J0HJ7EH0FFM2AC" localSheetId="8" hidden="1">#REF!</definedName>
    <definedName name="BExMCUS7GSOM96J0HJ7EH0FFM2AC" hidden="1">#REF!</definedName>
    <definedName name="BExMCYTT6TVDWMJXO1NZANRTVNAN" localSheetId="7" hidden="1">#REF!</definedName>
    <definedName name="BExMCYTT6TVDWMJXO1NZANRTVNAN" localSheetId="12" hidden="1">#REF!</definedName>
    <definedName name="BExMCYTT6TVDWMJXO1NZANRTVNAN" localSheetId="10" hidden="1">#REF!</definedName>
    <definedName name="BExMCYTT6TVDWMJXO1NZANRTVNAN" localSheetId="0" hidden="1">#REF!</definedName>
    <definedName name="BExMCYTT6TVDWMJXO1NZANRTVNAN" localSheetId="6" hidden="1">#REF!</definedName>
    <definedName name="BExMCYTT6TVDWMJXO1NZANRTVNAN" localSheetId="9" hidden="1">#REF!</definedName>
    <definedName name="BExMCYTT6TVDWMJXO1NZANRTVNAN" localSheetId="8" hidden="1">#REF!</definedName>
    <definedName name="BExMCYTT6TVDWMJXO1NZANRTVNAN" hidden="1">#REF!</definedName>
    <definedName name="BExMD54CT1VTE5YGBM90H90NF28M" localSheetId="7" hidden="1">#REF!</definedName>
    <definedName name="BExMD54CT1VTE5YGBM90H90NF28M" localSheetId="12" hidden="1">#REF!</definedName>
    <definedName name="BExMD54CT1VTE5YGBM90H90NF28M" localSheetId="10" hidden="1">#REF!</definedName>
    <definedName name="BExMD54CT1VTE5YGBM90H90NF28M" localSheetId="0" hidden="1">#REF!</definedName>
    <definedName name="BExMD54CT1VTE5YGBM90H90NF28M" localSheetId="6" hidden="1">#REF!</definedName>
    <definedName name="BExMD54CT1VTE5YGBM90H90NF28M" localSheetId="9" hidden="1">#REF!</definedName>
    <definedName name="BExMD54CT1VTE5YGBM90H90NF28M" localSheetId="8" hidden="1">#REF!</definedName>
    <definedName name="BExMD54CT1VTE5YGBM90H90NF28M" hidden="1">#REF!</definedName>
    <definedName name="BExMD5F6IAV108XYJLXUO9HD0IT6" localSheetId="7" hidden="1">#REF!</definedName>
    <definedName name="BExMD5F6IAV108XYJLXUO9HD0IT6" localSheetId="12" hidden="1">#REF!</definedName>
    <definedName name="BExMD5F6IAV108XYJLXUO9HD0IT6" localSheetId="10" hidden="1">#REF!</definedName>
    <definedName name="BExMD5F6IAV108XYJLXUO9HD0IT6" localSheetId="0" hidden="1">#REF!</definedName>
    <definedName name="BExMD5F6IAV108XYJLXUO9HD0IT6" localSheetId="6" hidden="1">#REF!</definedName>
    <definedName name="BExMD5F6IAV108XYJLXUO9HD0IT6" localSheetId="9" hidden="1">#REF!</definedName>
    <definedName name="BExMD5F6IAV108XYJLXUO9HD0IT6" localSheetId="8" hidden="1">#REF!</definedName>
    <definedName name="BExMD5F6IAV108XYJLXUO9HD0IT6" hidden="1">#REF!</definedName>
    <definedName name="BExMDANV66W9T3XAXID40XFJ0J93" localSheetId="7" hidden="1">#REF!</definedName>
    <definedName name="BExMDANV66W9T3XAXID40XFJ0J93" localSheetId="12" hidden="1">#REF!</definedName>
    <definedName name="BExMDANV66W9T3XAXID40XFJ0J93" localSheetId="10" hidden="1">#REF!</definedName>
    <definedName name="BExMDANV66W9T3XAXID40XFJ0J93" localSheetId="0" hidden="1">#REF!</definedName>
    <definedName name="BExMDANV66W9T3XAXID40XFJ0J93" localSheetId="6" hidden="1">#REF!</definedName>
    <definedName name="BExMDANV66W9T3XAXID40XFJ0J93" localSheetId="9" hidden="1">#REF!</definedName>
    <definedName name="BExMDANV66W9T3XAXID40XFJ0J93" localSheetId="8" hidden="1">#REF!</definedName>
    <definedName name="BExMDANV66W9T3XAXID40XFJ0J93" hidden="1">#REF!</definedName>
    <definedName name="BExMDGD1KQP7NNR78X2ZX4FCBQ1S" localSheetId="7" hidden="1">#REF!</definedName>
    <definedName name="BExMDGD1KQP7NNR78X2ZX4FCBQ1S" localSheetId="12" hidden="1">#REF!</definedName>
    <definedName name="BExMDGD1KQP7NNR78X2ZX4FCBQ1S" localSheetId="10" hidden="1">#REF!</definedName>
    <definedName name="BExMDGD1KQP7NNR78X2ZX4FCBQ1S" localSheetId="0" hidden="1">#REF!</definedName>
    <definedName name="BExMDGD1KQP7NNR78X2ZX4FCBQ1S" localSheetId="6" hidden="1">#REF!</definedName>
    <definedName name="BExMDGD1KQP7NNR78X2ZX4FCBQ1S" localSheetId="9" hidden="1">#REF!</definedName>
    <definedName name="BExMDGD1KQP7NNR78X2ZX4FCBQ1S" localSheetId="8" hidden="1">#REF!</definedName>
    <definedName name="BExMDGD1KQP7NNR78X2ZX4FCBQ1S" hidden="1">#REF!</definedName>
    <definedName name="BExMDIRDK0DI8P86HB7WPH8QWLSQ" localSheetId="7" hidden="1">#REF!</definedName>
    <definedName name="BExMDIRDK0DI8P86HB7WPH8QWLSQ" localSheetId="12" hidden="1">#REF!</definedName>
    <definedName name="BExMDIRDK0DI8P86HB7WPH8QWLSQ" localSheetId="10" hidden="1">#REF!</definedName>
    <definedName name="BExMDIRDK0DI8P86HB7WPH8QWLSQ" localSheetId="0" hidden="1">#REF!</definedName>
    <definedName name="BExMDIRDK0DI8P86HB7WPH8QWLSQ" localSheetId="6" hidden="1">#REF!</definedName>
    <definedName name="BExMDIRDK0DI8P86HB7WPH8QWLSQ" localSheetId="9" hidden="1">#REF!</definedName>
    <definedName name="BExMDIRDK0DI8P86HB7WPH8QWLSQ" localSheetId="8" hidden="1">#REF!</definedName>
    <definedName name="BExMDIRDK0DI8P86HB7WPH8QWLSQ" hidden="1">#REF!</definedName>
    <definedName name="BExMDOWGDLP3BZZB4ZPI31VS10FP" localSheetId="7" hidden="1">#REF!</definedName>
    <definedName name="BExMDOWGDLP3BZZB4ZPI31VS10FP" localSheetId="12" hidden="1">#REF!</definedName>
    <definedName name="BExMDOWGDLP3BZZB4ZPI31VS10FP" localSheetId="10" hidden="1">#REF!</definedName>
    <definedName name="BExMDOWGDLP3BZZB4ZPI31VS10FP" localSheetId="0" hidden="1">#REF!</definedName>
    <definedName name="BExMDOWGDLP3BZZB4ZPI31VS10FP" localSheetId="6" hidden="1">#REF!</definedName>
    <definedName name="BExMDOWGDLP3BZZB4ZPI31VS10FP" localSheetId="9" hidden="1">#REF!</definedName>
    <definedName name="BExMDOWGDLP3BZZB4ZPI31VS10FP" localSheetId="8" hidden="1">#REF!</definedName>
    <definedName name="BExMDOWGDLP3BZZB4ZPI31VS10FP" hidden="1">#REF!</definedName>
    <definedName name="BExMDPI2FVMORSWDDCVAJ85WYAYO" localSheetId="7" hidden="1">#REF!</definedName>
    <definedName name="BExMDPI2FVMORSWDDCVAJ85WYAYO" localSheetId="12" hidden="1">#REF!</definedName>
    <definedName name="BExMDPI2FVMORSWDDCVAJ85WYAYO" localSheetId="10" hidden="1">#REF!</definedName>
    <definedName name="BExMDPI2FVMORSWDDCVAJ85WYAYO" localSheetId="0" hidden="1">#REF!</definedName>
    <definedName name="BExMDPI2FVMORSWDDCVAJ85WYAYO" localSheetId="6" hidden="1">#REF!</definedName>
    <definedName name="BExMDPI2FVMORSWDDCVAJ85WYAYO" localSheetId="9" hidden="1">#REF!</definedName>
    <definedName name="BExMDPI2FVMORSWDDCVAJ85WYAYO" localSheetId="8" hidden="1">#REF!</definedName>
    <definedName name="BExMDPI2FVMORSWDDCVAJ85WYAYO" hidden="1">#REF!</definedName>
    <definedName name="BExMDUWB7VWHFFR266QXO46BNV2S" localSheetId="7" hidden="1">#REF!</definedName>
    <definedName name="BExMDUWB7VWHFFR266QXO46BNV2S" localSheetId="12" hidden="1">#REF!</definedName>
    <definedName name="BExMDUWB7VWHFFR266QXO46BNV2S" localSheetId="10" hidden="1">#REF!</definedName>
    <definedName name="BExMDUWB7VWHFFR266QXO46BNV2S" localSheetId="0" hidden="1">#REF!</definedName>
    <definedName name="BExMDUWB7VWHFFR266QXO46BNV2S" localSheetId="6" hidden="1">#REF!</definedName>
    <definedName name="BExMDUWB7VWHFFR266QXO46BNV2S" localSheetId="9" hidden="1">#REF!</definedName>
    <definedName name="BExMDUWB7VWHFFR266QXO46BNV2S" localSheetId="8" hidden="1">#REF!</definedName>
    <definedName name="BExMDUWB7VWHFFR266QXO46BNV2S" hidden="1">#REF!</definedName>
    <definedName name="BExME2U47N8LZG0BPJ49ANY5QVV2" localSheetId="7" hidden="1">#REF!</definedName>
    <definedName name="BExME2U47N8LZG0BPJ49ANY5QVV2" localSheetId="12" hidden="1">#REF!</definedName>
    <definedName name="BExME2U47N8LZG0BPJ49ANY5QVV2" localSheetId="10" hidden="1">#REF!</definedName>
    <definedName name="BExME2U47N8LZG0BPJ49ANY5QVV2" localSheetId="0" hidden="1">#REF!</definedName>
    <definedName name="BExME2U47N8LZG0BPJ49ANY5QVV2" localSheetId="6" hidden="1">#REF!</definedName>
    <definedName name="BExME2U47N8LZG0BPJ49ANY5QVV2" localSheetId="9" hidden="1">#REF!</definedName>
    <definedName name="BExME2U47N8LZG0BPJ49ANY5QVV2" localSheetId="8" hidden="1">#REF!</definedName>
    <definedName name="BExME2U47N8LZG0BPJ49ANY5QVV2" hidden="1">#REF!</definedName>
    <definedName name="BExME88DH5DUKMUFI9FNVECXFD2E" localSheetId="7" hidden="1">#REF!</definedName>
    <definedName name="BExME88DH5DUKMUFI9FNVECXFD2E" localSheetId="12" hidden="1">#REF!</definedName>
    <definedName name="BExME88DH5DUKMUFI9FNVECXFD2E" localSheetId="10" hidden="1">#REF!</definedName>
    <definedName name="BExME88DH5DUKMUFI9FNVECXFD2E" localSheetId="0" hidden="1">#REF!</definedName>
    <definedName name="BExME88DH5DUKMUFI9FNVECXFD2E" localSheetId="6" hidden="1">#REF!</definedName>
    <definedName name="BExME88DH5DUKMUFI9FNVECXFD2E" localSheetId="9" hidden="1">#REF!</definedName>
    <definedName name="BExME88DH5DUKMUFI9FNVECXFD2E" localSheetId="8" hidden="1">#REF!</definedName>
    <definedName name="BExME88DH5DUKMUFI9FNVECXFD2E" hidden="1">#REF!</definedName>
    <definedName name="BExME9A7MOGAK7YTTQYXP5DL6VYA" localSheetId="7" hidden="1">#REF!</definedName>
    <definedName name="BExME9A7MOGAK7YTTQYXP5DL6VYA" localSheetId="12" hidden="1">#REF!</definedName>
    <definedName name="BExME9A7MOGAK7YTTQYXP5DL6VYA" localSheetId="10" hidden="1">#REF!</definedName>
    <definedName name="BExME9A7MOGAK7YTTQYXP5DL6VYA" localSheetId="0" hidden="1">#REF!</definedName>
    <definedName name="BExME9A7MOGAK7YTTQYXP5DL6VYA" localSheetId="6" hidden="1">#REF!</definedName>
    <definedName name="BExME9A7MOGAK7YTTQYXP5DL6VYA" localSheetId="9" hidden="1">#REF!</definedName>
    <definedName name="BExME9A7MOGAK7YTTQYXP5DL6VYA" localSheetId="8" hidden="1">#REF!</definedName>
    <definedName name="BExME9A7MOGAK7YTTQYXP5DL6VYA" hidden="1">#REF!</definedName>
    <definedName name="BExMEOV9YFRY5C3GDLU60GIX10BY" localSheetId="7" hidden="1">#REF!</definedName>
    <definedName name="BExMEOV9YFRY5C3GDLU60GIX10BY" localSheetId="12" hidden="1">#REF!</definedName>
    <definedName name="BExMEOV9YFRY5C3GDLU60GIX10BY" localSheetId="10" hidden="1">#REF!</definedName>
    <definedName name="BExMEOV9YFRY5C3GDLU60GIX10BY" localSheetId="0" hidden="1">#REF!</definedName>
    <definedName name="BExMEOV9YFRY5C3GDLU60GIX10BY" localSheetId="6" hidden="1">#REF!</definedName>
    <definedName name="BExMEOV9YFRY5C3GDLU60GIX10BY" localSheetId="9" hidden="1">#REF!</definedName>
    <definedName name="BExMEOV9YFRY5C3GDLU60GIX10BY" localSheetId="8" hidden="1">#REF!</definedName>
    <definedName name="BExMEOV9YFRY5C3GDLU60GIX10BY" hidden="1">#REF!</definedName>
    <definedName name="BExMEUK2Q5GZGZFZ77Z2IYUKOOYW" localSheetId="7" hidden="1">#REF!</definedName>
    <definedName name="BExMEUK2Q5GZGZFZ77Z2IYUKOOYW" localSheetId="12" hidden="1">#REF!</definedName>
    <definedName name="BExMEUK2Q5GZGZFZ77Z2IYUKOOYW" localSheetId="10" hidden="1">#REF!</definedName>
    <definedName name="BExMEUK2Q5GZGZFZ77Z2IYUKOOYW" localSheetId="0" hidden="1">#REF!</definedName>
    <definedName name="BExMEUK2Q5GZGZFZ77Z2IYUKOOYW" localSheetId="6" hidden="1">#REF!</definedName>
    <definedName name="BExMEUK2Q5GZGZFZ77Z2IYUKOOYW" localSheetId="9" hidden="1">#REF!</definedName>
    <definedName name="BExMEUK2Q5GZGZFZ77Z2IYUKOOYW" localSheetId="8" hidden="1">#REF!</definedName>
    <definedName name="BExMEUK2Q5GZGZFZ77Z2IYUKOOYW" hidden="1">#REF!</definedName>
    <definedName name="BExMEWT36INWIP0VNS94NEP3WZ4U" localSheetId="7" hidden="1">#REF!</definedName>
    <definedName name="BExMEWT36INWIP0VNS94NEP3WZ4U" localSheetId="12" hidden="1">#REF!</definedName>
    <definedName name="BExMEWT36INWIP0VNS94NEP3WZ4U" localSheetId="10" hidden="1">#REF!</definedName>
    <definedName name="BExMEWT36INWIP0VNS94NEP3WZ4U" localSheetId="0" hidden="1">#REF!</definedName>
    <definedName name="BExMEWT36INWIP0VNS94NEP3WZ4U" localSheetId="6" hidden="1">#REF!</definedName>
    <definedName name="BExMEWT36INWIP0VNS94NEP3WZ4U" localSheetId="9" hidden="1">#REF!</definedName>
    <definedName name="BExMEWT36INWIP0VNS94NEP3WZ4U" localSheetId="8" hidden="1">#REF!</definedName>
    <definedName name="BExMEWT36INWIP0VNS94NEP3WZ4U" hidden="1">#REF!</definedName>
    <definedName name="BExMEY09ESM4H2YGKEQQRYUD114R" localSheetId="7" hidden="1">#REF!</definedName>
    <definedName name="BExMEY09ESM4H2YGKEQQRYUD114R" localSheetId="12" hidden="1">#REF!</definedName>
    <definedName name="BExMEY09ESM4H2YGKEQQRYUD114R" localSheetId="10" hidden="1">#REF!</definedName>
    <definedName name="BExMEY09ESM4H2YGKEQQRYUD114R" localSheetId="0" hidden="1">#REF!</definedName>
    <definedName name="BExMEY09ESM4H2YGKEQQRYUD114R" localSheetId="6" hidden="1">#REF!</definedName>
    <definedName name="BExMEY09ESM4H2YGKEQQRYUD114R" localSheetId="9" hidden="1">#REF!</definedName>
    <definedName name="BExMEY09ESM4H2YGKEQQRYUD114R" localSheetId="8" hidden="1">#REF!</definedName>
    <definedName name="BExMEY09ESM4H2YGKEQQRYUD114R" hidden="1">#REF!</definedName>
    <definedName name="BExMF0UU4SBJHOJ4SG09QMF1TC7H" localSheetId="7" hidden="1">#REF!</definedName>
    <definedName name="BExMF0UU4SBJHOJ4SG09QMF1TC7H" localSheetId="12" hidden="1">#REF!</definedName>
    <definedName name="BExMF0UU4SBJHOJ4SG09QMF1TC7H" localSheetId="10" hidden="1">#REF!</definedName>
    <definedName name="BExMF0UU4SBJHOJ4SG09QMF1TC7H" localSheetId="0" hidden="1">#REF!</definedName>
    <definedName name="BExMF0UU4SBJHOJ4SG09QMF1TC7H" localSheetId="6" hidden="1">#REF!</definedName>
    <definedName name="BExMF0UU4SBJHOJ4SG09QMF1TC7H" localSheetId="9" hidden="1">#REF!</definedName>
    <definedName name="BExMF0UU4SBJHOJ4SG09QMF1TC7H" localSheetId="8" hidden="1">#REF!</definedName>
    <definedName name="BExMF0UU4SBJHOJ4SG09QMF1TC7H" hidden="1">#REF!</definedName>
    <definedName name="BExMF2YDPQWGK3CSN8LJG16MLFQZ" localSheetId="7" hidden="1">#REF!</definedName>
    <definedName name="BExMF2YDPQWGK3CSN8LJG16MLFQZ" localSheetId="12" hidden="1">#REF!</definedName>
    <definedName name="BExMF2YDPQWGK3CSN8LJG16MLFQZ" localSheetId="10" hidden="1">#REF!</definedName>
    <definedName name="BExMF2YDPQWGK3CSN8LJG16MLFQZ" localSheetId="0" hidden="1">#REF!</definedName>
    <definedName name="BExMF2YDPQWGK3CSN8LJG16MLFQZ" localSheetId="6" hidden="1">#REF!</definedName>
    <definedName name="BExMF2YDPQWGK3CSN8LJG16MLFQZ" localSheetId="9" hidden="1">#REF!</definedName>
    <definedName name="BExMF2YDPQWGK3CSN8LJG16MLFQZ" localSheetId="8" hidden="1">#REF!</definedName>
    <definedName name="BExMF2YDPQWGK3CSN8LJG16MLFQZ" hidden="1">#REF!</definedName>
    <definedName name="BExMF4G4IUPQY1Y5GEY5N3E04CL6" localSheetId="7" hidden="1">#REF!</definedName>
    <definedName name="BExMF4G4IUPQY1Y5GEY5N3E04CL6" localSheetId="12" hidden="1">#REF!</definedName>
    <definedName name="BExMF4G4IUPQY1Y5GEY5N3E04CL6" localSheetId="10" hidden="1">#REF!</definedName>
    <definedName name="BExMF4G4IUPQY1Y5GEY5N3E04CL6" localSheetId="0" hidden="1">#REF!</definedName>
    <definedName name="BExMF4G4IUPQY1Y5GEY5N3E04CL6" localSheetId="6" hidden="1">#REF!</definedName>
    <definedName name="BExMF4G4IUPQY1Y5GEY5N3E04CL6" localSheetId="9" hidden="1">#REF!</definedName>
    <definedName name="BExMF4G4IUPQY1Y5GEY5N3E04CL6" localSheetId="8" hidden="1">#REF!</definedName>
    <definedName name="BExMF4G4IUPQY1Y5GEY5N3E04CL6" hidden="1">#REF!</definedName>
    <definedName name="BExMF9UIGYMOAQK0ELUWP0S0HZZY" localSheetId="7" hidden="1">#REF!</definedName>
    <definedName name="BExMF9UIGYMOAQK0ELUWP0S0HZZY" localSheetId="12" hidden="1">#REF!</definedName>
    <definedName name="BExMF9UIGYMOAQK0ELUWP0S0HZZY" localSheetId="10" hidden="1">#REF!</definedName>
    <definedName name="BExMF9UIGYMOAQK0ELUWP0S0HZZY" localSheetId="0" hidden="1">#REF!</definedName>
    <definedName name="BExMF9UIGYMOAQK0ELUWP0S0HZZY" localSheetId="6" hidden="1">#REF!</definedName>
    <definedName name="BExMF9UIGYMOAQK0ELUWP0S0HZZY" localSheetId="9" hidden="1">#REF!</definedName>
    <definedName name="BExMF9UIGYMOAQK0ELUWP0S0HZZY" localSheetId="8" hidden="1">#REF!</definedName>
    <definedName name="BExMF9UIGYMOAQK0ELUWP0S0HZZY" hidden="1">#REF!</definedName>
    <definedName name="BExMFDLBSWFMRDYJ2DZETI3EXKN2" localSheetId="7" hidden="1">#REF!</definedName>
    <definedName name="BExMFDLBSWFMRDYJ2DZETI3EXKN2" localSheetId="12" hidden="1">#REF!</definedName>
    <definedName name="BExMFDLBSWFMRDYJ2DZETI3EXKN2" localSheetId="10" hidden="1">#REF!</definedName>
    <definedName name="BExMFDLBSWFMRDYJ2DZETI3EXKN2" localSheetId="0" hidden="1">#REF!</definedName>
    <definedName name="BExMFDLBSWFMRDYJ2DZETI3EXKN2" localSheetId="6" hidden="1">#REF!</definedName>
    <definedName name="BExMFDLBSWFMRDYJ2DZETI3EXKN2" localSheetId="9" hidden="1">#REF!</definedName>
    <definedName name="BExMFDLBSWFMRDYJ2DZETI3EXKN2" localSheetId="8" hidden="1">#REF!</definedName>
    <definedName name="BExMFDLBSWFMRDYJ2DZETI3EXKN2" hidden="1">#REF!</definedName>
    <definedName name="BExMFLDTMRTCHKA37LQW67BG8D5C" localSheetId="7" hidden="1">#REF!</definedName>
    <definedName name="BExMFLDTMRTCHKA37LQW67BG8D5C" localSheetId="12" hidden="1">#REF!</definedName>
    <definedName name="BExMFLDTMRTCHKA37LQW67BG8D5C" localSheetId="10" hidden="1">#REF!</definedName>
    <definedName name="BExMFLDTMRTCHKA37LQW67BG8D5C" localSheetId="0" hidden="1">#REF!</definedName>
    <definedName name="BExMFLDTMRTCHKA37LQW67BG8D5C" localSheetId="6" hidden="1">#REF!</definedName>
    <definedName name="BExMFLDTMRTCHKA37LQW67BG8D5C" localSheetId="9" hidden="1">#REF!</definedName>
    <definedName name="BExMFLDTMRTCHKA37LQW67BG8D5C" localSheetId="8" hidden="1">#REF!</definedName>
    <definedName name="BExMFLDTMRTCHKA37LQW67BG8D5C" hidden="1">#REF!</definedName>
    <definedName name="BExMFTH63LTWA2JYJTJYMT5K2OF2" localSheetId="7" hidden="1">#REF!</definedName>
    <definedName name="BExMFTH63LTWA2JYJTJYMT5K2OF2" localSheetId="12" hidden="1">#REF!</definedName>
    <definedName name="BExMFTH63LTWA2JYJTJYMT5K2OF2" localSheetId="10" hidden="1">#REF!</definedName>
    <definedName name="BExMFTH63LTWA2JYJTJYMT5K2OF2" localSheetId="0" hidden="1">#REF!</definedName>
    <definedName name="BExMFTH63LTWA2JYJTJYMT5K2OF2" localSheetId="6" hidden="1">#REF!</definedName>
    <definedName name="BExMFTH63LTWA2JYJTJYMT5K2OF2" localSheetId="9" hidden="1">#REF!</definedName>
    <definedName name="BExMFTH63LTWA2JYJTJYMT5K2OF2" localSheetId="8" hidden="1">#REF!</definedName>
    <definedName name="BExMFTH63LTWA2JYJTJYMT5K2OF2" hidden="1">#REF!</definedName>
    <definedName name="BExMFY4AG5T27EVMCCNE00GOAR66" localSheetId="7" hidden="1">#REF!</definedName>
    <definedName name="BExMFY4AG5T27EVMCCNE00GOAR66" localSheetId="12" hidden="1">#REF!</definedName>
    <definedName name="BExMFY4AG5T27EVMCCNE00GOAR66" localSheetId="10" hidden="1">#REF!</definedName>
    <definedName name="BExMFY4AG5T27EVMCCNE00GOAR66" localSheetId="0" hidden="1">#REF!</definedName>
    <definedName name="BExMFY4AG5T27EVMCCNE00GOAR66" localSheetId="6" hidden="1">#REF!</definedName>
    <definedName name="BExMFY4AG5T27EVMCCNE00GOAR66" localSheetId="9" hidden="1">#REF!</definedName>
    <definedName name="BExMFY4AG5T27EVMCCNE00GOAR66" localSheetId="8" hidden="1">#REF!</definedName>
    <definedName name="BExMFY4AG5T27EVMCCNE00GOAR66" hidden="1">#REF!</definedName>
    <definedName name="BExMGQQNOFER1MEVQ961XARTRIOB" localSheetId="7" hidden="1">#REF!</definedName>
    <definedName name="BExMGQQNOFER1MEVQ961XARTRIOB" localSheetId="12" hidden="1">#REF!</definedName>
    <definedName name="BExMGQQNOFER1MEVQ961XARTRIOB" localSheetId="10" hidden="1">#REF!</definedName>
    <definedName name="BExMGQQNOFER1MEVQ961XARTRIOB" localSheetId="0" hidden="1">#REF!</definedName>
    <definedName name="BExMGQQNOFER1MEVQ961XARTRIOB" localSheetId="6" hidden="1">#REF!</definedName>
    <definedName name="BExMGQQNOFER1MEVQ961XARTRIOB" localSheetId="9" hidden="1">#REF!</definedName>
    <definedName name="BExMGQQNOFER1MEVQ961XARTRIOB" localSheetId="8" hidden="1">#REF!</definedName>
    <definedName name="BExMGQQNOFER1MEVQ961XARTRIOB" hidden="1">#REF!</definedName>
    <definedName name="BExMH189E60TZBQFN2UWVA1UZA7X" localSheetId="7" hidden="1">#REF!</definedName>
    <definedName name="BExMH189E60TZBQFN2UWVA1UZA7X" localSheetId="12" hidden="1">#REF!</definedName>
    <definedName name="BExMH189E60TZBQFN2UWVA1UZA7X" localSheetId="10" hidden="1">#REF!</definedName>
    <definedName name="BExMH189E60TZBQFN2UWVA1UZA7X" localSheetId="0" hidden="1">#REF!</definedName>
    <definedName name="BExMH189E60TZBQFN2UWVA1UZA7X" localSheetId="6" hidden="1">#REF!</definedName>
    <definedName name="BExMH189E60TZBQFN2UWVA1UZA7X" localSheetId="9" hidden="1">#REF!</definedName>
    <definedName name="BExMH189E60TZBQFN2UWVA1UZA7X" localSheetId="8" hidden="1">#REF!</definedName>
    <definedName name="BExMH189E60TZBQFN2UWVA1UZA7X" hidden="1">#REF!</definedName>
    <definedName name="BExMH3H9TW5TJCNU5Z1EWXP3BAEP" localSheetId="7" hidden="1">#REF!</definedName>
    <definedName name="BExMH3H9TW5TJCNU5Z1EWXP3BAEP" localSheetId="12" hidden="1">#REF!</definedName>
    <definedName name="BExMH3H9TW5TJCNU5Z1EWXP3BAEP" localSheetId="10" hidden="1">#REF!</definedName>
    <definedName name="BExMH3H9TW5TJCNU5Z1EWXP3BAEP" localSheetId="0" hidden="1">#REF!</definedName>
    <definedName name="BExMH3H9TW5TJCNU5Z1EWXP3BAEP" localSheetId="6" hidden="1">#REF!</definedName>
    <definedName name="BExMH3H9TW5TJCNU5Z1EWXP3BAEP" localSheetId="9" hidden="1">#REF!</definedName>
    <definedName name="BExMH3H9TW5TJCNU5Z1EWXP3BAEP" localSheetId="8" hidden="1">#REF!</definedName>
    <definedName name="BExMH3H9TW5TJCNU5Z1EWXP3BAEP" hidden="1">#REF!</definedName>
    <definedName name="BExMH5A1B01SYXROP70DOKTQ5D6Z" localSheetId="7" hidden="1">#REF!</definedName>
    <definedName name="BExMH5A1B01SYXROP70DOKTQ5D6Z" localSheetId="12" hidden="1">#REF!</definedName>
    <definedName name="BExMH5A1B01SYXROP70DOKTQ5D6Z" localSheetId="10" hidden="1">#REF!</definedName>
    <definedName name="BExMH5A1B01SYXROP70DOKTQ5D6Z" localSheetId="0" hidden="1">#REF!</definedName>
    <definedName name="BExMH5A1B01SYXROP70DOKTQ5D6Z" localSheetId="6" hidden="1">#REF!</definedName>
    <definedName name="BExMH5A1B01SYXROP70DOKTQ5D6Z" localSheetId="9" hidden="1">#REF!</definedName>
    <definedName name="BExMH5A1B01SYXROP70DOKTQ5D6Z" localSheetId="8" hidden="1">#REF!</definedName>
    <definedName name="BExMH5A1B01SYXROP70DOKTQ5D6Z" hidden="1">#REF!</definedName>
    <definedName name="BExMHCGUJ8A3L31NU0XU0FGXE4P3" localSheetId="7" hidden="1">#REF!</definedName>
    <definedName name="BExMHCGUJ8A3L31NU0XU0FGXE4P3" localSheetId="12" hidden="1">#REF!</definedName>
    <definedName name="BExMHCGUJ8A3L31NU0XU0FGXE4P3" localSheetId="10" hidden="1">#REF!</definedName>
    <definedName name="BExMHCGUJ8A3L31NU0XU0FGXE4P3" localSheetId="0" hidden="1">#REF!</definedName>
    <definedName name="BExMHCGUJ8A3L31NU0XU0FGXE4P3" localSheetId="6" hidden="1">#REF!</definedName>
    <definedName name="BExMHCGUJ8A3L31NU0XU0FGXE4P3" localSheetId="9" hidden="1">#REF!</definedName>
    <definedName name="BExMHCGUJ8A3L31NU0XU0FGXE4P3" localSheetId="8" hidden="1">#REF!</definedName>
    <definedName name="BExMHCGUJ8A3L31NU0XU0FGXE4P3" hidden="1">#REF!</definedName>
    <definedName name="BExMHOWPB34KPZ76M2KIX2C9R2VB" localSheetId="7" hidden="1">#REF!</definedName>
    <definedName name="BExMHOWPB34KPZ76M2KIX2C9R2VB" localSheetId="12" hidden="1">#REF!</definedName>
    <definedName name="BExMHOWPB34KPZ76M2KIX2C9R2VB" localSheetId="10" hidden="1">#REF!</definedName>
    <definedName name="BExMHOWPB34KPZ76M2KIX2C9R2VB" localSheetId="0" hidden="1">#REF!</definedName>
    <definedName name="BExMHOWPB34KPZ76M2KIX2C9R2VB" localSheetId="6" hidden="1">#REF!</definedName>
    <definedName name="BExMHOWPB34KPZ76M2KIX2C9R2VB" localSheetId="9" hidden="1">#REF!</definedName>
    <definedName name="BExMHOWPB34KPZ76M2KIX2C9R2VB" localSheetId="8" hidden="1">#REF!</definedName>
    <definedName name="BExMHOWPB34KPZ76M2KIX2C9R2VB" hidden="1">#REF!</definedName>
    <definedName name="BExMHSSYC6KVHA3QDTSYPN92TWMI" localSheetId="7" hidden="1">#REF!</definedName>
    <definedName name="BExMHSSYC6KVHA3QDTSYPN92TWMI" localSheetId="12" hidden="1">#REF!</definedName>
    <definedName name="BExMHSSYC6KVHA3QDTSYPN92TWMI" localSheetId="10" hidden="1">#REF!</definedName>
    <definedName name="BExMHSSYC6KVHA3QDTSYPN92TWMI" localSheetId="0" hidden="1">#REF!</definedName>
    <definedName name="BExMHSSYC6KVHA3QDTSYPN92TWMI" localSheetId="6" hidden="1">#REF!</definedName>
    <definedName name="BExMHSSYC6KVHA3QDTSYPN92TWMI" localSheetId="9" hidden="1">#REF!</definedName>
    <definedName name="BExMHSSYC6KVHA3QDTSYPN92TWMI" localSheetId="8" hidden="1">#REF!</definedName>
    <definedName name="BExMHSSYC6KVHA3QDTSYPN92TWMI" hidden="1">#REF!</definedName>
    <definedName name="BExMI3AJ9477KDL4T9DHET4LJJTW" localSheetId="7" hidden="1">#REF!</definedName>
    <definedName name="BExMI3AJ9477KDL4T9DHET4LJJTW" localSheetId="12" hidden="1">#REF!</definedName>
    <definedName name="BExMI3AJ9477KDL4T9DHET4LJJTW" localSheetId="10" hidden="1">#REF!</definedName>
    <definedName name="BExMI3AJ9477KDL4T9DHET4LJJTW" localSheetId="0" hidden="1">#REF!</definedName>
    <definedName name="BExMI3AJ9477KDL4T9DHET4LJJTW" localSheetId="6" hidden="1">#REF!</definedName>
    <definedName name="BExMI3AJ9477KDL4T9DHET4LJJTW" localSheetId="9" hidden="1">#REF!</definedName>
    <definedName name="BExMI3AJ9477KDL4T9DHET4LJJTW" localSheetId="8" hidden="1">#REF!</definedName>
    <definedName name="BExMI3AJ9477KDL4T9DHET4LJJTW" hidden="1">#REF!</definedName>
    <definedName name="BExMI6QQ20XHD0NWJUN741B37182" localSheetId="7" hidden="1">#REF!</definedName>
    <definedName name="BExMI6QQ20XHD0NWJUN741B37182" localSheetId="12" hidden="1">#REF!</definedName>
    <definedName name="BExMI6QQ20XHD0NWJUN741B37182" localSheetId="10" hidden="1">#REF!</definedName>
    <definedName name="BExMI6QQ20XHD0NWJUN741B37182" localSheetId="0" hidden="1">#REF!</definedName>
    <definedName name="BExMI6QQ20XHD0NWJUN741B37182" localSheetId="6" hidden="1">#REF!</definedName>
    <definedName name="BExMI6QQ20XHD0NWJUN741B37182" localSheetId="9" hidden="1">#REF!</definedName>
    <definedName name="BExMI6QQ20XHD0NWJUN741B37182" localSheetId="8" hidden="1">#REF!</definedName>
    <definedName name="BExMI6QQ20XHD0NWJUN741B37182" hidden="1">#REF!</definedName>
    <definedName name="BExMI7MYDIMC9K16SBAFUY33RHK6" localSheetId="7" hidden="1">#REF!</definedName>
    <definedName name="BExMI7MYDIMC9K16SBAFUY33RHK6" localSheetId="12" hidden="1">#REF!</definedName>
    <definedName name="BExMI7MYDIMC9K16SBAFUY33RHK6" localSheetId="10" hidden="1">#REF!</definedName>
    <definedName name="BExMI7MYDIMC9K16SBAFUY33RHK6" localSheetId="0" hidden="1">#REF!</definedName>
    <definedName name="BExMI7MYDIMC9K16SBAFUY33RHK6" localSheetId="6" hidden="1">#REF!</definedName>
    <definedName name="BExMI7MYDIMC9K16SBAFUY33RHK6" localSheetId="9" hidden="1">#REF!</definedName>
    <definedName name="BExMI7MYDIMC9K16SBAFUY33RHK6" localSheetId="8" hidden="1">#REF!</definedName>
    <definedName name="BExMI7MYDIMC9K16SBAFUY33RHK6" hidden="1">#REF!</definedName>
    <definedName name="BExMI8JB94SBD9EMNJEK7Y2T6GYU" localSheetId="7" hidden="1">#REF!</definedName>
    <definedName name="BExMI8JB94SBD9EMNJEK7Y2T6GYU" localSheetId="12" hidden="1">#REF!</definedName>
    <definedName name="BExMI8JB94SBD9EMNJEK7Y2T6GYU" localSheetId="10" hidden="1">#REF!</definedName>
    <definedName name="BExMI8JB94SBD9EMNJEK7Y2T6GYU" localSheetId="0" hidden="1">#REF!</definedName>
    <definedName name="BExMI8JB94SBD9EMNJEK7Y2T6GYU" localSheetId="6" hidden="1">#REF!</definedName>
    <definedName name="BExMI8JB94SBD9EMNJEK7Y2T6GYU" localSheetId="9" hidden="1">#REF!</definedName>
    <definedName name="BExMI8JB94SBD9EMNJEK7Y2T6GYU" localSheetId="8" hidden="1">#REF!</definedName>
    <definedName name="BExMI8JB94SBD9EMNJEK7Y2T6GYU" hidden="1">#REF!</definedName>
    <definedName name="BExMI8OS85YTW3KYVE4YD0R7Z6UV" localSheetId="7" hidden="1">#REF!</definedName>
    <definedName name="BExMI8OS85YTW3KYVE4YD0R7Z6UV" localSheetId="12" hidden="1">#REF!</definedName>
    <definedName name="BExMI8OS85YTW3KYVE4YD0R7Z6UV" localSheetId="10" hidden="1">#REF!</definedName>
    <definedName name="BExMI8OS85YTW3KYVE4YD0R7Z6UV" localSheetId="0" hidden="1">#REF!</definedName>
    <definedName name="BExMI8OS85YTW3KYVE4YD0R7Z6UV" localSheetId="6" hidden="1">#REF!</definedName>
    <definedName name="BExMI8OS85YTW3KYVE4YD0R7Z6UV" localSheetId="9" hidden="1">#REF!</definedName>
    <definedName name="BExMI8OS85YTW3KYVE4YD0R7Z6UV" localSheetId="8" hidden="1">#REF!</definedName>
    <definedName name="BExMI8OS85YTW3KYVE4YD0R7Z6UV" hidden="1">#REF!</definedName>
    <definedName name="BExMI9QNOMVZ44I3BFMGU1EL1RSY" localSheetId="7" hidden="1">#REF!</definedName>
    <definedName name="BExMI9QNOMVZ44I3BFMGU1EL1RSY" localSheetId="12" hidden="1">#REF!</definedName>
    <definedName name="BExMI9QNOMVZ44I3BFMGU1EL1RSY" localSheetId="10" hidden="1">#REF!</definedName>
    <definedName name="BExMI9QNOMVZ44I3BFMGU1EL1RSY" localSheetId="0" hidden="1">#REF!</definedName>
    <definedName name="BExMI9QNOMVZ44I3BFMGU1EL1RSY" localSheetId="6" hidden="1">#REF!</definedName>
    <definedName name="BExMI9QNOMVZ44I3BFMGU1EL1RSY" localSheetId="9" hidden="1">#REF!</definedName>
    <definedName name="BExMI9QNOMVZ44I3BFMGU1EL1RSY" localSheetId="8" hidden="1">#REF!</definedName>
    <definedName name="BExMI9QNOMVZ44I3BFMGU1EL1RSY" hidden="1">#REF!</definedName>
    <definedName name="BExMIBOOZU40JS3F89OMPSRCE9MM" localSheetId="7" hidden="1">#REF!</definedName>
    <definedName name="BExMIBOOZU40JS3F89OMPSRCE9MM" localSheetId="12" hidden="1">#REF!</definedName>
    <definedName name="BExMIBOOZU40JS3F89OMPSRCE9MM" localSheetId="10" hidden="1">#REF!</definedName>
    <definedName name="BExMIBOOZU40JS3F89OMPSRCE9MM" localSheetId="0" hidden="1">#REF!</definedName>
    <definedName name="BExMIBOOZU40JS3F89OMPSRCE9MM" localSheetId="6" hidden="1">#REF!</definedName>
    <definedName name="BExMIBOOZU40JS3F89OMPSRCE9MM" localSheetId="9" hidden="1">#REF!</definedName>
    <definedName name="BExMIBOOZU40JS3F89OMPSRCE9MM" localSheetId="8" hidden="1">#REF!</definedName>
    <definedName name="BExMIBOOZU40JS3F89OMPSRCE9MM" hidden="1">#REF!</definedName>
    <definedName name="BExMIIQ5MBWSIHTFWAQADXMZC22Q" localSheetId="7" hidden="1">#REF!</definedName>
    <definedName name="BExMIIQ5MBWSIHTFWAQADXMZC22Q" localSheetId="12" hidden="1">#REF!</definedName>
    <definedName name="BExMIIQ5MBWSIHTFWAQADXMZC22Q" localSheetId="10" hidden="1">#REF!</definedName>
    <definedName name="BExMIIQ5MBWSIHTFWAQADXMZC22Q" localSheetId="0" hidden="1">#REF!</definedName>
    <definedName name="BExMIIQ5MBWSIHTFWAQADXMZC22Q" localSheetId="6" hidden="1">#REF!</definedName>
    <definedName name="BExMIIQ5MBWSIHTFWAQADXMZC22Q" localSheetId="9" hidden="1">#REF!</definedName>
    <definedName name="BExMIIQ5MBWSIHTFWAQADXMZC22Q" localSheetId="8" hidden="1">#REF!</definedName>
    <definedName name="BExMIIQ5MBWSIHTFWAQADXMZC22Q" hidden="1">#REF!</definedName>
    <definedName name="BExMIL4I2GE866I25CR5JBLJWJ6A" localSheetId="7" hidden="1">#REF!</definedName>
    <definedName name="BExMIL4I2GE866I25CR5JBLJWJ6A" localSheetId="12" hidden="1">#REF!</definedName>
    <definedName name="BExMIL4I2GE866I25CR5JBLJWJ6A" localSheetId="10" hidden="1">#REF!</definedName>
    <definedName name="BExMIL4I2GE866I25CR5JBLJWJ6A" localSheetId="0" hidden="1">#REF!</definedName>
    <definedName name="BExMIL4I2GE866I25CR5JBLJWJ6A" localSheetId="6" hidden="1">#REF!</definedName>
    <definedName name="BExMIL4I2GE866I25CR5JBLJWJ6A" localSheetId="9" hidden="1">#REF!</definedName>
    <definedName name="BExMIL4I2GE866I25CR5JBLJWJ6A" localSheetId="8" hidden="1">#REF!</definedName>
    <definedName name="BExMIL4I2GE866I25CR5JBLJWJ6A" hidden="1">#REF!</definedName>
    <definedName name="BExMIRKIPF27SNO82SPFSB3T5U17" localSheetId="7" hidden="1">#REF!</definedName>
    <definedName name="BExMIRKIPF27SNO82SPFSB3T5U17" localSheetId="12" hidden="1">#REF!</definedName>
    <definedName name="BExMIRKIPF27SNO82SPFSB3T5U17" localSheetId="10" hidden="1">#REF!</definedName>
    <definedName name="BExMIRKIPF27SNO82SPFSB3T5U17" localSheetId="0" hidden="1">#REF!</definedName>
    <definedName name="BExMIRKIPF27SNO82SPFSB3T5U17" localSheetId="6" hidden="1">#REF!</definedName>
    <definedName name="BExMIRKIPF27SNO82SPFSB3T5U17" localSheetId="9" hidden="1">#REF!</definedName>
    <definedName name="BExMIRKIPF27SNO82SPFSB3T5U17" localSheetId="8" hidden="1">#REF!</definedName>
    <definedName name="BExMIRKIPF27SNO82SPFSB3T5U17" hidden="1">#REF!</definedName>
    <definedName name="BExMIV0KC8555D5E42ZGWG15Y0MO" localSheetId="7" hidden="1">#REF!</definedName>
    <definedName name="BExMIV0KC8555D5E42ZGWG15Y0MO" localSheetId="12" hidden="1">#REF!</definedName>
    <definedName name="BExMIV0KC8555D5E42ZGWG15Y0MO" localSheetId="10" hidden="1">#REF!</definedName>
    <definedName name="BExMIV0KC8555D5E42ZGWG15Y0MO" localSheetId="0" hidden="1">#REF!</definedName>
    <definedName name="BExMIV0KC8555D5E42ZGWG15Y0MO" localSheetId="6" hidden="1">#REF!</definedName>
    <definedName name="BExMIV0KC8555D5E42ZGWG15Y0MO" localSheetId="9" hidden="1">#REF!</definedName>
    <definedName name="BExMIV0KC8555D5E42ZGWG15Y0MO" localSheetId="8" hidden="1">#REF!</definedName>
    <definedName name="BExMIV0KC8555D5E42ZGWG15Y0MO" hidden="1">#REF!</definedName>
    <definedName name="BExMIZT6AN7E6YMW2S87CTCN2UXH" localSheetId="7" hidden="1">#REF!</definedName>
    <definedName name="BExMIZT6AN7E6YMW2S87CTCN2UXH" localSheetId="12" hidden="1">#REF!</definedName>
    <definedName name="BExMIZT6AN7E6YMW2S87CTCN2UXH" localSheetId="10" hidden="1">#REF!</definedName>
    <definedName name="BExMIZT6AN7E6YMW2S87CTCN2UXH" localSheetId="0" hidden="1">#REF!</definedName>
    <definedName name="BExMIZT6AN7E6YMW2S87CTCN2UXH" localSheetId="6" hidden="1">#REF!</definedName>
    <definedName name="BExMIZT6AN7E6YMW2S87CTCN2UXH" localSheetId="9" hidden="1">#REF!</definedName>
    <definedName name="BExMIZT6AN7E6YMW2S87CTCN2UXH" localSheetId="8" hidden="1">#REF!</definedName>
    <definedName name="BExMIZT6AN7E6YMW2S87CTCN2UXH" hidden="1">#REF!</definedName>
    <definedName name="BExMJB76UESLVRD81AJBOB78JDTT" localSheetId="7" hidden="1">#REF!</definedName>
    <definedName name="BExMJB76UESLVRD81AJBOB78JDTT" localSheetId="12" hidden="1">#REF!</definedName>
    <definedName name="BExMJB76UESLVRD81AJBOB78JDTT" localSheetId="10" hidden="1">#REF!</definedName>
    <definedName name="BExMJB76UESLVRD81AJBOB78JDTT" localSheetId="0" hidden="1">#REF!</definedName>
    <definedName name="BExMJB76UESLVRD81AJBOB78JDTT" localSheetId="6" hidden="1">#REF!</definedName>
    <definedName name="BExMJB76UESLVRD81AJBOB78JDTT" localSheetId="9" hidden="1">#REF!</definedName>
    <definedName name="BExMJB76UESLVRD81AJBOB78JDTT" localSheetId="8" hidden="1">#REF!</definedName>
    <definedName name="BExMJB76UESLVRD81AJBOB78JDTT" hidden="1">#REF!</definedName>
    <definedName name="BExMJI8OLFZQCGOW3F99ETW8A21E" localSheetId="7" hidden="1">#REF!</definedName>
    <definedName name="BExMJI8OLFZQCGOW3F99ETW8A21E" localSheetId="12" hidden="1">#REF!</definedName>
    <definedName name="BExMJI8OLFZQCGOW3F99ETW8A21E" localSheetId="10" hidden="1">#REF!</definedName>
    <definedName name="BExMJI8OLFZQCGOW3F99ETW8A21E" localSheetId="0" hidden="1">#REF!</definedName>
    <definedName name="BExMJI8OLFZQCGOW3F99ETW8A21E" localSheetId="6" hidden="1">#REF!</definedName>
    <definedName name="BExMJI8OLFZQCGOW3F99ETW8A21E" localSheetId="9" hidden="1">#REF!</definedName>
    <definedName name="BExMJI8OLFZQCGOW3F99ETW8A21E" localSheetId="8" hidden="1">#REF!</definedName>
    <definedName name="BExMJI8OLFZQCGOW3F99ETW8A21E" hidden="1">#REF!</definedName>
    <definedName name="BExMJNC8ZFB9DRFOJ961ZAJ8U3A8" localSheetId="7" hidden="1">#REF!</definedName>
    <definedName name="BExMJNC8ZFB9DRFOJ961ZAJ8U3A8" localSheetId="12" hidden="1">#REF!</definedName>
    <definedName name="BExMJNC8ZFB9DRFOJ961ZAJ8U3A8" localSheetId="10" hidden="1">#REF!</definedName>
    <definedName name="BExMJNC8ZFB9DRFOJ961ZAJ8U3A8" localSheetId="0" hidden="1">#REF!</definedName>
    <definedName name="BExMJNC8ZFB9DRFOJ961ZAJ8U3A8" localSheetId="6" hidden="1">#REF!</definedName>
    <definedName name="BExMJNC8ZFB9DRFOJ961ZAJ8U3A8" localSheetId="9" hidden="1">#REF!</definedName>
    <definedName name="BExMJNC8ZFB9DRFOJ961ZAJ8U3A8" localSheetId="8" hidden="1">#REF!</definedName>
    <definedName name="BExMJNC8ZFB9DRFOJ961ZAJ8U3A8" hidden="1">#REF!</definedName>
    <definedName name="BExMJTBV8A3D31W2IQHP9RDFPPHQ" localSheetId="7" hidden="1">#REF!</definedName>
    <definedName name="BExMJTBV8A3D31W2IQHP9RDFPPHQ" localSheetId="12" hidden="1">#REF!</definedName>
    <definedName name="BExMJTBV8A3D31W2IQHP9RDFPPHQ" localSheetId="10" hidden="1">#REF!</definedName>
    <definedName name="BExMJTBV8A3D31W2IQHP9RDFPPHQ" localSheetId="0" hidden="1">#REF!</definedName>
    <definedName name="BExMJTBV8A3D31W2IQHP9RDFPPHQ" localSheetId="6" hidden="1">#REF!</definedName>
    <definedName name="BExMJTBV8A3D31W2IQHP9RDFPPHQ" localSheetId="9" hidden="1">#REF!</definedName>
    <definedName name="BExMJTBV8A3D31W2IQHP9RDFPPHQ" localSheetId="8" hidden="1">#REF!</definedName>
    <definedName name="BExMJTBV8A3D31W2IQHP9RDFPPHQ" hidden="1">#REF!</definedName>
    <definedName name="BExMK2RTXN4QJWEUNX002XK8VQP8" localSheetId="7" hidden="1">#REF!</definedName>
    <definedName name="BExMK2RTXN4QJWEUNX002XK8VQP8" localSheetId="12" hidden="1">#REF!</definedName>
    <definedName name="BExMK2RTXN4QJWEUNX002XK8VQP8" localSheetId="10" hidden="1">#REF!</definedName>
    <definedName name="BExMK2RTXN4QJWEUNX002XK8VQP8" localSheetId="0" hidden="1">#REF!</definedName>
    <definedName name="BExMK2RTXN4QJWEUNX002XK8VQP8" localSheetId="6" hidden="1">#REF!</definedName>
    <definedName name="BExMK2RTXN4QJWEUNX002XK8VQP8" localSheetId="9" hidden="1">#REF!</definedName>
    <definedName name="BExMK2RTXN4QJWEUNX002XK8VQP8" localSheetId="8" hidden="1">#REF!</definedName>
    <definedName name="BExMK2RTXN4QJWEUNX002XK8VQP8" hidden="1">#REF!</definedName>
    <definedName name="BExMKBGQDUZ8AWXYHA3QVMSDVZ3D" localSheetId="7" hidden="1">#REF!</definedName>
    <definedName name="BExMKBGQDUZ8AWXYHA3QVMSDVZ3D" localSheetId="12" hidden="1">#REF!</definedName>
    <definedName name="BExMKBGQDUZ8AWXYHA3QVMSDVZ3D" localSheetId="10" hidden="1">#REF!</definedName>
    <definedName name="BExMKBGQDUZ8AWXYHA3QVMSDVZ3D" localSheetId="0" hidden="1">#REF!</definedName>
    <definedName name="BExMKBGQDUZ8AWXYHA3QVMSDVZ3D" localSheetId="6" hidden="1">#REF!</definedName>
    <definedName name="BExMKBGQDUZ8AWXYHA3QVMSDVZ3D" localSheetId="9" hidden="1">#REF!</definedName>
    <definedName name="BExMKBGQDUZ8AWXYHA3QVMSDVZ3D" localSheetId="8" hidden="1">#REF!</definedName>
    <definedName name="BExMKBGQDUZ8AWXYHA3QVMSDVZ3D" hidden="1">#REF!</definedName>
    <definedName name="BExMKBM1467553LDFZRRKVSHN374" localSheetId="7" hidden="1">#REF!</definedName>
    <definedName name="BExMKBM1467553LDFZRRKVSHN374" localSheetId="12" hidden="1">#REF!</definedName>
    <definedName name="BExMKBM1467553LDFZRRKVSHN374" localSheetId="10" hidden="1">#REF!</definedName>
    <definedName name="BExMKBM1467553LDFZRRKVSHN374" localSheetId="0" hidden="1">#REF!</definedName>
    <definedName name="BExMKBM1467553LDFZRRKVSHN374" localSheetId="6" hidden="1">#REF!</definedName>
    <definedName name="BExMKBM1467553LDFZRRKVSHN374" localSheetId="9" hidden="1">#REF!</definedName>
    <definedName name="BExMKBM1467553LDFZRRKVSHN374" localSheetId="8" hidden="1">#REF!</definedName>
    <definedName name="BExMKBM1467553LDFZRRKVSHN374" hidden="1">#REF!</definedName>
    <definedName name="BExMKGK5FJUC0AU8MABRGDC5ZM70" localSheetId="7" hidden="1">#REF!</definedName>
    <definedName name="BExMKGK5FJUC0AU8MABRGDC5ZM70" localSheetId="12" hidden="1">#REF!</definedName>
    <definedName name="BExMKGK5FJUC0AU8MABRGDC5ZM70" localSheetId="10" hidden="1">#REF!</definedName>
    <definedName name="BExMKGK5FJUC0AU8MABRGDC5ZM70" localSheetId="0" hidden="1">#REF!</definedName>
    <definedName name="BExMKGK5FJUC0AU8MABRGDC5ZM70" localSheetId="6" hidden="1">#REF!</definedName>
    <definedName name="BExMKGK5FJUC0AU8MABRGDC5ZM70" localSheetId="9" hidden="1">#REF!</definedName>
    <definedName name="BExMKGK5FJUC0AU8MABRGDC5ZM70" localSheetId="8" hidden="1">#REF!</definedName>
    <definedName name="BExMKGK5FJUC0AU8MABRGDC5ZM70" hidden="1">#REF!</definedName>
    <definedName name="BExMKP92JGBM5BJO174H9A4HQIB9" localSheetId="7" hidden="1">#REF!</definedName>
    <definedName name="BExMKP92JGBM5BJO174H9A4HQIB9" localSheetId="12" hidden="1">#REF!</definedName>
    <definedName name="BExMKP92JGBM5BJO174H9A4HQIB9" localSheetId="10" hidden="1">#REF!</definedName>
    <definedName name="BExMKP92JGBM5BJO174H9A4HQIB9" localSheetId="0" hidden="1">#REF!</definedName>
    <definedName name="BExMKP92JGBM5BJO174H9A4HQIB9" localSheetId="6" hidden="1">#REF!</definedName>
    <definedName name="BExMKP92JGBM5BJO174H9A4HQIB9" localSheetId="9" hidden="1">#REF!</definedName>
    <definedName name="BExMKP92JGBM5BJO174H9A4HQIB9" localSheetId="8" hidden="1">#REF!</definedName>
    <definedName name="BExMKP92JGBM5BJO174H9A4HQIB9" hidden="1">#REF!</definedName>
    <definedName name="BExMKPEDT6IOYLLC3KJKRZOETC3Y" localSheetId="12" hidden="1">#REF!</definedName>
    <definedName name="BExMKPEDT6IOYLLC3KJKRZOETC3Y" localSheetId="10" hidden="1">#REF!</definedName>
    <definedName name="BExMKPEDT6IOYLLC3KJKRZOETC3Y" localSheetId="0" hidden="1">#REF!</definedName>
    <definedName name="BExMKPEDT6IOYLLC3KJKRZOETC3Y" localSheetId="9" hidden="1">#REF!</definedName>
    <definedName name="BExMKPEDT6IOYLLC3KJKRZOETC3Y" hidden="1">#REF!</definedName>
    <definedName name="BExMKTW7R5SOV4PHAFGHU3W73DYE" localSheetId="7" hidden="1">#REF!</definedName>
    <definedName name="BExMKTW7R5SOV4PHAFGHU3W73DYE" localSheetId="12" hidden="1">#REF!</definedName>
    <definedName name="BExMKTW7R5SOV4PHAFGHU3W73DYE" localSheetId="10" hidden="1">#REF!</definedName>
    <definedName name="BExMKTW7R5SOV4PHAFGHU3W73DYE" localSheetId="0" hidden="1">#REF!</definedName>
    <definedName name="BExMKTW7R5SOV4PHAFGHU3W73DYE" localSheetId="6" hidden="1">#REF!</definedName>
    <definedName name="BExMKTW7R5SOV4PHAFGHU3W73DYE" localSheetId="9" hidden="1">#REF!</definedName>
    <definedName name="BExMKTW7R5SOV4PHAFGHU3W73DYE" localSheetId="8" hidden="1">#REF!</definedName>
    <definedName name="BExMKTW7R5SOV4PHAFGHU3W73DYE" hidden="1">#REF!</definedName>
    <definedName name="BExMKU7051J2W1RQXGZGE62NBRUZ" localSheetId="7" hidden="1">#REF!</definedName>
    <definedName name="BExMKU7051J2W1RQXGZGE62NBRUZ" localSheetId="12" hidden="1">#REF!</definedName>
    <definedName name="BExMKU7051J2W1RQXGZGE62NBRUZ" localSheetId="10" hidden="1">#REF!</definedName>
    <definedName name="BExMKU7051J2W1RQXGZGE62NBRUZ" localSheetId="0" hidden="1">#REF!</definedName>
    <definedName name="BExMKU7051J2W1RQXGZGE62NBRUZ" localSheetId="6" hidden="1">#REF!</definedName>
    <definedName name="BExMKU7051J2W1RQXGZGE62NBRUZ" localSheetId="9" hidden="1">#REF!</definedName>
    <definedName name="BExMKU7051J2W1RQXGZGE62NBRUZ" localSheetId="8" hidden="1">#REF!</definedName>
    <definedName name="BExMKU7051J2W1RQXGZGE62NBRUZ" hidden="1">#REF!</definedName>
    <definedName name="BExMKUN3WPECJR2XRID2R7GZRGNX" localSheetId="7" hidden="1">#REF!</definedName>
    <definedName name="BExMKUN3WPECJR2XRID2R7GZRGNX" localSheetId="12" hidden="1">#REF!</definedName>
    <definedName name="BExMKUN3WPECJR2XRID2R7GZRGNX" localSheetId="10" hidden="1">#REF!</definedName>
    <definedName name="BExMKUN3WPECJR2XRID2R7GZRGNX" localSheetId="0" hidden="1">#REF!</definedName>
    <definedName name="BExMKUN3WPECJR2XRID2R7GZRGNX" localSheetId="6" hidden="1">#REF!</definedName>
    <definedName name="BExMKUN3WPECJR2XRID2R7GZRGNX" localSheetId="9" hidden="1">#REF!</definedName>
    <definedName name="BExMKUN3WPECJR2XRID2R7GZRGNX" localSheetId="8" hidden="1">#REF!</definedName>
    <definedName name="BExMKUN3WPECJR2XRID2R7GZRGNX" hidden="1">#REF!</definedName>
    <definedName name="BExMKZ535P011X4TNV16GCOH4H21" localSheetId="7" hidden="1">#REF!</definedName>
    <definedName name="BExMKZ535P011X4TNV16GCOH4H21" localSheetId="12" hidden="1">#REF!</definedName>
    <definedName name="BExMKZ535P011X4TNV16GCOH4H21" localSheetId="10" hidden="1">#REF!</definedName>
    <definedName name="BExMKZ535P011X4TNV16GCOH4H21" localSheetId="0" hidden="1">#REF!</definedName>
    <definedName name="BExMKZ535P011X4TNV16GCOH4H21" localSheetId="6" hidden="1">#REF!</definedName>
    <definedName name="BExMKZ535P011X4TNV16GCOH4H21" localSheetId="9" hidden="1">#REF!</definedName>
    <definedName name="BExMKZ535P011X4TNV16GCOH4H21" localSheetId="8" hidden="1">#REF!</definedName>
    <definedName name="BExMKZ535P011X4TNV16GCOH4H21" hidden="1">#REF!</definedName>
    <definedName name="BExML3XQNDIMX55ZCHHXKUV3D6E6" localSheetId="7" hidden="1">#REF!</definedName>
    <definedName name="BExML3XQNDIMX55ZCHHXKUV3D6E6" localSheetId="12" hidden="1">#REF!</definedName>
    <definedName name="BExML3XQNDIMX55ZCHHXKUV3D6E6" localSheetId="10" hidden="1">#REF!</definedName>
    <definedName name="BExML3XQNDIMX55ZCHHXKUV3D6E6" localSheetId="0" hidden="1">#REF!</definedName>
    <definedName name="BExML3XQNDIMX55ZCHHXKUV3D6E6" localSheetId="6" hidden="1">#REF!</definedName>
    <definedName name="BExML3XQNDIMX55ZCHHXKUV3D6E6" localSheetId="9" hidden="1">#REF!</definedName>
    <definedName name="BExML3XQNDIMX55ZCHHXKUV3D6E6" localSheetId="8" hidden="1">#REF!</definedName>
    <definedName name="BExML3XQNDIMX55ZCHHXKUV3D6E6" hidden="1">#REF!</definedName>
    <definedName name="BExML5QGSWHLI18BGY4CGOTD3UWH" localSheetId="7" hidden="1">#REF!</definedName>
    <definedName name="BExML5QGSWHLI18BGY4CGOTD3UWH" localSheetId="12" hidden="1">#REF!</definedName>
    <definedName name="BExML5QGSWHLI18BGY4CGOTD3UWH" localSheetId="10" hidden="1">#REF!</definedName>
    <definedName name="BExML5QGSWHLI18BGY4CGOTD3UWH" localSheetId="0" hidden="1">#REF!</definedName>
    <definedName name="BExML5QGSWHLI18BGY4CGOTD3UWH" localSheetId="6" hidden="1">#REF!</definedName>
    <definedName name="BExML5QGSWHLI18BGY4CGOTD3UWH" localSheetId="9" hidden="1">#REF!</definedName>
    <definedName name="BExML5QGSWHLI18BGY4CGOTD3UWH" localSheetId="8" hidden="1">#REF!</definedName>
    <definedName name="BExML5QGSWHLI18BGY4CGOTD3UWH" hidden="1">#REF!</definedName>
    <definedName name="BExML6BVFCV80776USR7X70HVRZT" localSheetId="7" hidden="1">#REF!</definedName>
    <definedName name="BExML6BVFCV80776USR7X70HVRZT" localSheetId="12" hidden="1">#REF!</definedName>
    <definedName name="BExML6BVFCV80776USR7X70HVRZT" localSheetId="10" hidden="1">#REF!</definedName>
    <definedName name="BExML6BVFCV80776USR7X70HVRZT" localSheetId="0" hidden="1">#REF!</definedName>
    <definedName name="BExML6BVFCV80776USR7X70HVRZT" localSheetId="6" hidden="1">#REF!</definedName>
    <definedName name="BExML6BVFCV80776USR7X70HVRZT" localSheetId="9" hidden="1">#REF!</definedName>
    <definedName name="BExML6BVFCV80776USR7X70HVRZT" localSheetId="8" hidden="1">#REF!</definedName>
    <definedName name="BExML6BVFCV80776USR7X70HVRZT" hidden="1">#REF!</definedName>
    <definedName name="BExMLO5Z61RE85X8HHX2G4IU3AZW" localSheetId="7" hidden="1">#REF!</definedName>
    <definedName name="BExMLO5Z61RE85X8HHX2G4IU3AZW" localSheetId="12" hidden="1">#REF!</definedName>
    <definedName name="BExMLO5Z61RE85X8HHX2G4IU3AZW" localSheetId="10" hidden="1">#REF!</definedName>
    <definedName name="BExMLO5Z61RE85X8HHX2G4IU3AZW" localSheetId="0" hidden="1">#REF!</definedName>
    <definedName name="BExMLO5Z61RE85X8HHX2G4IU3AZW" localSheetId="6" hidden="1">#REF!</definedName>
    <definedName name="BExMLO5Z61RE85X8HHX2G4IU3AZW" localSheetId="9" hidden="1">#REF!</definedName>
    <definedName name="BExMLO5Z61RE85X8HHX2G4IU3AZW" localSheetId="8" hidden="1">#REF!</definedName>
    <definedName name="BExMLO5Z61RE85X8HHX2G4IU3AZW" hidden="1">#REF!</definedName>
    <definedName name="BExMLVI7UORSHM9FMO8S2EI0TMTS" localSheetId="7" hidden="1">#REF!</definedName>
    <definedName name="BExMLVI7UORSHM9FMO8S2EI0TMTS" localSheetId="12" hidden="1">#REF!</definedName>
    <definedName name="BExMLVI7UORSHM9FMO8S2EI0TMTS" localSheetId="10" hidden="1">#REF!</definedName>
    <definedName name="BExMLVI7UORSHM9FMO8S2EI0TMTS" localSheetId="0" hidden="1">#REF!</definedName>
    <definedName name="BExMLVI7UORSHM9FMO8S2EI0TMTS" localSheetId="6" hidden="1">#REF!</definedName>
    <definedName name="BExMLVI7UORSHM9FMO8S2EI0TMTS" localSheetId="9" hidden="1">#REF!</definedName>
    <definedName name="BExMLVI7UORSHM9FMO8S2EI0TMTS" localSheetId="8" hidden="1">#REF!</definedName>
    <definedName name="BExMLVI7UORSHM9FMO8S2EI0TMTS" hidden="1">#REF!</definedName>
    <definedName name="BExMM5UCOT2HSSN0ZIPZW55GSOVO" localSheetId="7" hidden="1">#REF!</definedName>
    <definedName name="BExMM5UCOT2HSSN0ZIPZW55GSOVO" localSheetId="12" hidden="1">#REF!</definedName>
    <definedName name="BExMM5UCOT2HSSN0ZIPZW55GSOVO" localSheetId="10" hidden="1">#REF!</definedName>
    <definedName name="BExMM5UCOT2HSSN0ZIPZW55GSOVO" localSheetId="0" hidden="1">#REF!</definedName>
    <definedName name="BExMM5UCOT2HSSN0ZIPZW55GSOVO" localSheetId="6" hidden="1">#REF!</definedName>
    <definedName name="BExMM5UCOT2HSSN0ZIPZW55GSOVO" localSheetId="9" hidden="1">#REF!</definedName>
    <definedName name="BExMM5UCOT2HSSN0ZIPZW55GSOVO" localSheetId="8" hidden="1">#REF!</definedName>
    <definedName name="BExMM5UCOT2HSSN0ZIPZW55GSOVO" hidden="1">#REF!</definedName>
    <definedName name="BExMM8ZRS5RQ8H1H55RVPVTDL5NL" localSheetId="7" hidden="1">#REF!</definedName>
    <definedName name="BExMM8ZRS5RQ8H1H55RVPVTDL5NL" localSheetId="12" hidden="1">#REF!</definedName>
    <definedName name="BExMM8ZRS5RQ8H1H55RVPVTDL5NL" localSheetId="10" hidden="1">#REF!</definedName>
    <definedName name="BExMM8ZRS5RQ8H1H55RVPVTDL5NL" localSheetId="0" hidden="1">#REF!</definedName>
    <definedName name="BExMM8ZRS5RQ8H1H55RVPVTDL5NL" localSheetId="6" hidden="1">#REF!</definedName>
    <definedName name="BExMM8ZRS5RQ8H1H55RVPVTDL5NL" localSheetId="9" hidden="1">#REF!</definedName>
    <definedName name="BExMM8ZRS5RQ8H1H55RVPVTDL5NL" localSheetId="8" hidden="1">#REF!</definedName>
    <definedName name="BExMM8ZRS5RQ8H1H55RVPVTDL5NL" hidden="1">#REF!</definedName>
    <definedName name="BExMMH8EAZB09XXQ5X4LR0P4NHG9" localSheetId="7" hidden="1">#REF!</definedName>
    <definedName name="BExMMH8EAZB09XXQ5X4LR0P4NHG9" localSheetId="12" hidden="1">#REF!</definedName>
    <definedName name="BExMMH8EAZB09XXQ5X4LR0P4NHG9" localSheetId="10" hidden="1">#REF!</definedName>
    <definedName name="BExMMH8EAZB09XXQ5X4LR0P4NHG9" localSheetId="0" hidden="1">#REF!</definedName>
    <definedName name="BExMMH8EAZB09XXQ5X4LR0P4NHG9" localSheetId="6" hidden="1">#REF!</definedName>
    <definedName name="BExMMH8EAZB09XXQ5X4LR0P4NHG9" localSheetId="9" hidden="1">#REF!</definedName>
    <definedName name="BExMMH8EAZB09XXQ5X4LR0P4NHG9" localSheetId="8" hidden="1">#REF!</definedName>
    <definedName name="BExMMH8EAZB09XXQ5X4LR0P4NHG9" hidden="1">#REF!</definedName>
    <definedName name="BExMMIQH5BABNZVCIQ7TBCQ10AY5" localSheetId="7" hidden="1">#REF!</definedName>
    <definedName name="BExMMIQH5BABNZVCIQ7TBCQ10AY5" localSheetId="12" hidden="1">#REF!</definedName>
    <definedName name="BExMMIQH5BABNZVCIQ7TBCQ10AY5" localSheetId="10" hidden="1">#REF!</definedName>
    <definedName name="BExMMIQH5BABNZVCIQ7TBCQ10AY5" localSheetId="0" hidden="1">#REF!</definedName>
    <definedName name="BExMMIQH5BABNZVCIQ7TBCQ10AY5" localSheetId="6" hidden="1">#REF!</definedName>
    <definedName name="BExMMIQH5BABNZVCIQ7TBCQ10AY5" localSheetId="9" hidden="1">#REF!</definedName>
    <definedName name="BExMMIQH5BABNZVCIQ7TBCQ10AY5" localSheetId="8" hidden="1">#REF!</definedName>
    <definedName name="BExMMIQH5BABNZVCIQ7TBCQ10AY5" hidden="1">#REF!</definedName>
    <definedName name="BExMMNIZ2T7M22WECMUQXEF4NJ71" localSheetId="7" hidden="1">#REF!</definedName>
    <definedName name="BExMMNIZ2T7M22WECMUQXEF4NJ71" localSheetId="12" hidden="1">#REF!</definedName>
    <definedName name="BExMMNIZ2T7M22WECMUQXEF4NJ71" localSheetId="10" hidden="1">#REF!</definedName>
    <definedName name="BExMMNIZ2T7M22WECMUQXEF4NJ71" localSheetId="0" hidden="1">#REF!</definedName>
    <definedName name="BExMMNIZ2T7M22WECMUQXEF4NJ71" localSheetId="6" hidden="1">#REF!</definedName>
    <definedName name="BExMMNIZ2T7M22WECMUQXEF4NJ71" localSheetId="9" hidden="1">#REF!</definedName>
    <definedName name="BExMMNIZ2T7M22WECMUQXEF4NJ71" localSheetId="8" hidden="1">#REF!</definedName>
    <definedName name="BExMMNIZ2T7M22WECMUQXEF4NJ71" hidden="1">#REF!</definedName>
    <definedName name="BExMMPMIOU7BURTV0L1K6ACW9X73" localSheetId="7" hidden="1">#REF!</definedName>
    <definedName name="BExMMPMIOU7BURTV0L1K6ACW9X73" localSheetId="12" hidden="1">#REF!</definedName>
    <definedName name="BExMMPMIOU7BURTV0L1K6ACW9X73" localSheetId="10" hidden="1">#REF!</definedName>
    <definedName name="BExMMPMIOU7BURTV0L1K6ACW9X73" localSheetId="0" hidden="1">#REF!</definedName>
    <definedName name="BExMMPMIOU7BURTV0L1K6ACW9X73" localSheetId="6" hidden="1">#REF!</definedName>
    <definedName name="BExMMPMIOU7BURTV0L1K6ACW9X73" localSheetId="9" hidden="1">#REF!</definedName>
    <definedName name="BExMMPMIOU7BURTV0L1K6ACW9X73" localSheetId="8" hidden="1">#REF!</definedName>
    <definedName name="BExMMPMIOU7BURTV0L1K6ACW9X73" hidden="1">#REF!</definedName>
    <definedName name="BExMMQ835AJDHS4B419SS645P67Q" localSheetId="7" hidden="1">#REF!</definedName>
    <definedName name="BExMMQ835AJDHS4B419SS645P67Q" localSheetId="12" hidden="1">#REF!</definedName>
    <definedName name="BExMMQ835AJDHS4B419SS645P67Q" localSheetId="10" hidden="1">#REF!</definedName>
    <definedName name="BExMMQ835AJDHS4B419SS645P67Q" localSheetId="0" hidden="1">#REF!</definedName>
    <definedName name="BExMMQ835AJDHS4B419SS645P67Q" localSheetId="6" hidden="1">#REF!</definedName>
    <definedName name="BExMMQ835AJDHS4B419SS645P67Q" localSheetId="9" hidden="1">#REF!</definedName>
    <definedName name="BExMMQ835AJDHS4B419SS645P67Q" localSheetId="8" hidden="1">#REF!</definedName>
    <definedName name="BExMMQ835AJDHS4B419SS645P67Q" hidden="1">#REF!</definedName>
    <definedName name="BExMMQIUVPCOBISTEJJYNCCLUCPY" localSheetId="7" hidden="1">#REF!</definedName>
    <definedName name="BExMMQIUVPCOBISTEJJYNCCLUCPY" localSheetId="12" hidden="1">#REF!</definedName>
    <definedName name="BExMMQIUVPCOBISTEJJYNCCLUCPY" localSheetId="10" hidden="1">#REF!</definedName>
    <definedName name="BExMMQIUVPCOBISTEJJYNCCLUCPY" localSheetId="0" hidden="1">#REF!</definedName>
    <definedName name="BExMMQIUVPCOBISTEJJYNCCLUCPY" localSheetId="6" hidden="1">#REF!</definedName>
    <definedName name="BExMMQIUVPCOBISTEJJYNCCLUCPY" localSheetId="9" hidden="1">#REF!</definedName>
    <definedName name="BExMMQIUVPCOBISTEJJYNCCLUCPY" localSheetId="8" hidden="1">#REF!</definedName>
    <definedName name="BExMMQIUVPCOBISTEJJYNCCLUCPY" hidden="1">#REF!</definedName>
    <definedName name="BExMMTIXETA5VAKBSOFDD5SRU887" localSheetId="7" hidden="1">#REF!</definedName>
    <definedName name="BExMMTIXETA5VAKBSOFDD5SRU887" localSheetId="12" hidden="1">#REF!</definedName>
    <definedName name="BExMMTIXETA5VAKBSOFDD5SRU887" localSheetId="10" hidden="1">#REF!</definedName>
    <definedName name="BExMMTIXETA5VAKBSOFDD5SRU887" localSheetId="0" hidden="1">#REF!</definedName>
    <definedName name="BExMMTIXETA5VAKBSOFDD5SRU887" localSheetId="6" hidden="1">#REF!</definedName>
    <definedName name="BExMMTIXETA5VAKBSOFDD5SRU887" localSheetId="9" hidden="1">#REF!</definedName>
    <definedName name="BExMMTIXETA5VAKBSOFDD5SRU887" localSheetId="8" hidden="1">#REF!</definedName>
    <definedName name="BExMMTIXETA5VAKBSOFDD5SRU887" hidden="1">#REF!</definedName>
    <definedName name="BExMMV0P6P5YS3C35G0JYYHI7992" localSheetId="7" hidden="1">#REF!</definedName>
    <definedName name="BExMMV0P6P5YS3C35G0JYYHI7992" localSheetId="12" hidden="1">#REF!</definedName>
    <definedName name="BExMMV0P6P5YS3C35G0JYYHI7992" localSheetId="10" hidden="1">#REF!</definedName>
    <definedName name="BExMMV0P6P5YS3C35G0JYYHI7992" localSheetId="0" hidden="1">#REF!</definedName>
    <definedName name="BExMMV0P6P5YS3C35G0JYYHI7992" localSheetId="6" hidden="1">#REF!</definedName>
    <definedName name="BExMMV0P6P5YS3C35G0JYYHI7992" localSheetId="9" hidden="1">#REF!</definedName>
    <definedName name="BExMMV0P6P5YS3C35G0JYYHI7992" localSheetId="8" hidden="1">#REF!</definedName>
    <definedName name="BExMMV0P6P5YS3C35G0JYYHI7992" hidden="1">#REF!</definedName>
    <definedName name="BExMNJLFWZBRN9PZF1IO9CYWV1B2" localSheetId="7" hidden="1">#REF!</definedName>
    <definedName name="BExMNJLFWZBRN9PZF1IO9CYWV1B2" localSheetId="12" hidden="1">#REF!</definedName>
    <definedName name="BExMNJLFWZBRN9PZF1IO9CYWV1B2" localSheetId="10" hidden="1">#REF!</definedName>
    <definedName name="BExMNJLFWZBRN9PZF1IO9CYWV1B2" localSheetId="0" hidden="1">#REF!</definedName>
    <definedName name="BExMNJLFWZBRN9PZF1IO9CYWV1B2" localSheetId="6" hidden="1">#REF!</definedName>
    <definedName name="BExMNJLFWZBRN9PZF1IO9CYWV1B2" localSheetId="9" hidden="1">#REF!</definedName>
    <definedName name="BExMNJLFWZBRN9PZF1IO9CYWV1B2" localSheetId="8" hidden="1">#REF!</definedName>
    <definedName name="BExMNJLFWZBRN9PZF1IO9CYWV1B2" hidden="1">#REF!</definedName>
    <definedName name="BExMNKCJ0FA57YEUUAJE43U1QN5P" localSheetId="7" hidden="1">#REF!</definedName>
    <definedName name="BExMNKCJ0FA57YEUUAJE43U1QN5P" localSheetId="12" hidden="1">#REF!</definedName>
    <definedName name="BExMNKCJ0FA57YEUUAJE43U1QN5P" localSheetId="10" hidden="1">#REF!</definedName>
    <definedName name="BExMNKCJ0FA57YEUUAJE43U1QN5P" localSheetId="0" hidden="1">#REF!</definedName>
    <definedName name="BExMNKCJ0FA57YEUUAJE43U1QN5P" localSheetId="6" hidden="1">#REF!</definedName>
    <definedName name="BExMNKCJ0FA57YEUUAJE43U1QN5P" localSheetId="9" hidden="1">#REF!</definedName>
    <definedName name="BExMNKCJ0FA57YEUUAJE43U1QN5P" localSheetId="8" hidden="1">#REF!</definedName>
    <definedName name="BExMNKCJ0FA57YEUUAJE43U1QN5P" hidden="1">#REF!</definedName>
    <definedName name="BExMNKN5D1WEF2OOJVP6LZ6DLU3Y" localSheetId="7" hidden="1">#REF!</definedName>
    <definedName name="BExMNKN5D1WEF2OOJVP6LZ6DLU3Y" localSheetId="12" hidden="1">#REF!</definedName>
    <definedName name="BExMNKN5D1WEF2OOJVP6LZ6DLU3Y" localSheetId="10" hidden="1">#REF!</definedName>
    <definedName name="BExMNKN5D1WEF2OOJVP6LZ6DLU3Y" localSheetId="0" hidden="1">#REF!</definedName>
    <definedName name="BExMNKN5D1WEF2OOJVP6LZ6DLU3Y" localSheetId="6" hidden="1">#REF!</definedName>
    <definedName name="BExMNKN5D1WEF2OOJVP6LZ6DLU3Y" localSheetId="9" hidden="1">#REF!</definedName>
    <definedName name="BExMNKN5D1WEF2OOJVP6LZ6DLU3Y" localSheetId="8" hidden="1">#REF!</definedName>
    <definedName name="BExMNKN5D1WEF2OOJVP6LZ6DLU3Y" hidden="1">#REF!</definedName>
    <definedName name="BExMNR38HMPLWAJRQ9MMS3ZAZ9IU" localSheetId="7" hidden="1">#REF!</definedName>
    <definedName name="BExMNR38HMPLWAJRQ9MMS3ZAZ9IU" localSheetId="12" hidden="1">#REF!</definedName>
    <definedName name="BExMNR38HMPLWAJRQ9MMS3ZAZ9IU" localSheetId="10" hidden="1">#REF!</definedName>
    <definedName name="BExMNR38HMPLWAJRQ9MMS3ZAZ9IU" localSheetId="0" hidden="1">#REF!</definedName>
    <definedName name="BExMNR38HMPLWAJRQ9MMS3ZAZ9IU" localSheetId="6" hidden="1">#REF!</definedName>
    <definedName name="BExMNR38HMPLWAJRQ9MMS3ZAZ9IU" localSheetId="9" hidden="1">#REF!</definedName>
    <definedName name="BExMNR38HMPLWAJRQ9MMS3ZAZ9IU" localSheetId="8" hidden="1">#REF!</definedName>
    <definedName name="BExMNR38HMPLWAJRQ9MMS3ZAZ9IU" hidden="1">#REF!</definedName>
    <definedName name="BExMNRDZULKJMVY2VKIIRM2M5A1M" localSheetId="7" hidden="1">#REF!</definedName>
    <definedName name="BExMNRDZULKJMVY2VKIIRM2M5A1M" localSheetId="12" hidden="1">#REF!</definedName>
    <definedName name="BExMNRDZULKJMVY2VKIIRM2M5A1M" localSheetId="10" hidden="1">#REF!</definedName>
    <definedName name="BExMNRDZULKJMVY2VKIIRM2M5A1M" localSheetId="0" hidden="1">#REF!</definedName>
    <definedName name="BExMNRDZULKJMVY2VKIIRM2M5A1M" localSheetId="6" hidden="1">#REF!</definedName>
    <definedName name="BExMNRDZULKJMVY2VKIIRM2M5A1M" localSheetId="9" hidden="1">#REF!</definedName>
    <definedName name="BExMNRDZULKJMVY2VKIIRM2M5A1M" localSheetId="8" hidden="1">#REF!</definedName>
    <definedName name="BExMNRDZULKJMVY2VKIIRM2M5A1M" hidden="1">#REF!</definedName>
    <definedName name="BExMNVFKZIBQSCAH71DIF1CJG89T" localSheetId="7" hidden="1">#REF!</definedName>
    <definedName name="BExMNVFKZIBQSCAH71DIF1CJG89T" localSheetId="12" hidden="1">#REF!</definedName>
    <definedName name="BExMNVFKZIBQSCAH71DIF1CJG89T" localSheetId="10" hidden="1">#REF!</definedName>
    <definedName name="BExMNVFKZIBQSCAH71DIF1CJG89T" localSheetId="0" hidden="1">#REF!</definedName>
    <definedName name="BExMNVFKZIBQSCAH71DIF1CJG89T" localSheetId="6" hidden="1">#REF!</definedName>
    <definedName name="BExMNVFKZIBQSCAH71DIF1CJG89T" localSheetId="9" hidden="1">#REF!</definedName>
    <definedName name="BExMNVFKZIBQSCAH71DIF1CJG89T" localSheetId="8" hidden="1">#REF!</definedName>
    <definedName name="BExMNVFKZIBQSCAH71DIF1CJG89T" hidden="1">#REF!</definedName>
    <definedName name="BExMNVVUQAGQY9SA29FGI7D7R5MN" localSheetId="7" hidden="1">#REF!</definedName>
    <definedName name="BExMNVVUQAGQY9SA29FGI7D7R5MN" localSheetId="12" hidden="1">#REF!</definedName>
    <definedName name="BExMNVVUQAGQY9SA29FGI7D7R5MN" localSheetId="10" hidden="1">#REF!</definedName>
    <definedName name="BExMNVVUQAGQY9SA29FGI7D7R5MN" localSheetId="0" hidden="1">#REF!</definedName>
    <definedName name="BExMNVVUQAGQY9SA29FGI7D7R5MN" localSheetId="6" hidden="1">#REF!</definedName>
    <definedName name="BExMNVVUQAGQY9SA29FGI7D7R5MN" localSheetId="9" hidden="1">#REF!</definedName>
    <definedName name="BExMNVVUQAGQY9SA29FGI7D7R5MN" localSheetId="8" hidden="1">#REF!</definedName>
    <definedName name="BExMNVVUQAGQY9SA29FGI7D7R5MN" hidden="1">#REF!</definedName>
    <definedName name="BExMO9IOWKTWHO8LQJJQI5P3INWY" localSheetId="7" hidden="1">#REF!</definedName>
    <definedName name="BExMO9IOWKTWHO8LQJJQI5P3INWY" localSheetId="12" hidden="1">#REF!</definedName>
    <definedName name="BExMO9IOWKTWHO8LQJJQI5P3INWY" localSheetId="10" hidden="1">#REF!</definedName>
    <definedName name="BExMO9IOWKTWHO8LQJJQI5P3INWY" localSheetId="0" hidden="1">#REF!</definedName>
    <definedName name="BExMO9IOWKTWHO8LQJJQI5P3INWY" localSheetId="6" hidden="1">#REF!</definedName>
    <definedName name="BExMO9IOWKTWHO8LQJJQI5P3INWY" localSheetId="9" hidden="1">#REF!</definedName>
    <definedName name="BExMO9IOWKTWHO8LQJJQI5P3INWY" localSheetId="8" hidden="1">#REF!</definedName>
    <definedName name="BExMO9IOWKTWHO8LQJJQI5P3INWY" hidden="1">#REF!</definedName>
    <definedName name="BExMOI29DOEK5R1A5QZPUDKF7N6T" localSheetId="7" hidden="1">#REF!</definedName>
    <definedName name="BExMOI29DOEK5R1A5QZPUDKF7N6T" localSheetId="12" hidden="1">#REF!</definedName>
    <definedName name="BExMOI29DOEK5R1A5QZPUDKF7N6T" localSheetId="10" hidden="1">#REF!</definedName>
    <definedName name="BExMOI29DOEK5R1A5QZPUDKF7N6T" localSheetId="0" hidden="1">#REF!</definedName>
    <definedName name="BExMOI29DOEK5R1A5QZPUDKF7N6T" localSheetId="6" hidden="1">#REF!</definedName>
    <definedName name="BExMOI29DOEK5R1A5QZPUDKF7N6T" localSheetId="9" hidden="1">#REF!</definedName>
    <definedName name="BExMOI29DOEK5R1A5QZPUDKF7N6T" localSheetId="8" hidden="1">#REF!</definedName>
    <definedName name="BExMOI29DOEK5R1A5QZPUDKF7N6T" hidden="1">#REF!</definedName>
    <definedName name="BExMONRAU0S904NLJHPI47RVQDBH" localSheetId="7" hidden="1">#REF!</definedName>
    <definedName name="BExMONRAU0S904NLJHPI47RVQDBH" localSheetId="12" hidden="1">#REF!</definedName>
    <definedName name="BExMONRAU0S904NLJHPI47RVQDBH" localSheetId="10" hidden="1">#REF!</definedName>
    <definedName name="BExMONRAU0S904NLJHPI47RVQDBH" localSheetId="0" hidden="1">#REF!</definedName>
    <definedName name="BExMONRAU0S904NLJHPI47RVQDBH" localSheetId="6" hidden="1">#REF!</definedName>
    <definedName name="BExMONRAU0S904NLJHPI47RVQDBH" localSheetId="9" hidden="1">#REF!</definedName>
    <definedName name="BExMONRAU0S904NLJHPI47RVQDBH" localSheetId="8" hidden="1">#REF!</definedName>
    <definedName name="BExMONRAU0S904NLJHPI47RVQDBH" hidden="1">#REF!</definedName>
    <definedName name="BExMPAJ5AJAXGKGK3F6H3ODS6RF4" localSheetId="7" hidden="1">#REF!</definedName>
    <definedName name="BExMPAJ5AJAXGKGK3F6H3ODS6RF4" localSheetId="12" hidden="1">#REF!</definedName>
    <definedName name="BExMPAJ5AJAXGKGK3F6H3ODS6RF4" localSheetId="10" hidden="1">#REF!</definedName>
    <definedName name="BExMPAJ5AJAXGKGK3F6H3ODS6RF4" localSheetId="0" hidden="1">#REF!</definedName>
    <definedName name="BExMPAJ5AJAXGKGK3F6H3ODS6RF4" localSheetId="6" hidden="1">#REF!</definedName>
    <definedName name="BExMPAJ5AJAXGKGK3F6H3ODS6RF4" localSheetId="9" hidden="1">#REF!</definedName>
    <definedName name="BExMPAJ5AJAXGKGK3F6H3ODS6RF4" localSheetId="8" hidden="1">#REF!</definedName>
    <definedName name="BExMPAJ5AJAXGKGK3F6H3ODS6RF4" hidden="1">#REF!</definedName>
    <definedName name="BExMPD2X55FFBVJ6CBUKNPROIOEU" localSheetId="7" hidden="1">#REF!</definedName>
    <definedName name="BExMPD2X55FFBVJ6CBUKNPROIOEU" localSheetId="12" hidden="1">#REF!</definedName>
    <definedName name="BExMPD2X55FFBVJ6CBUKNPROIOEU" localSheetId="10" hidden="1">#REF!</definedName>
    <definedName name="BExMPD2X55FFBVJ6CBUKNPROIOEU" localSheetId="0" hidden="1">#REF!</definedName>
    <definedName name="BExMPD2X55FFBVJ6CBUKNPROIOEU" localSheetId="6" hidden="1">#REF!</definedName>
    <definedName name="BExMPD2X55FFBVJ6CBUKNPROIOEU" localSheetId="9" hidden="1">#REF!</definedName>
    <definedName name="BExMPD2X55FFBVJ6CBUKNPROIOEU" localSheetId="8" hidden="1">#REF!</definedName>
    <definedName name="BExMPD2X55FFBVJ6CBUKNPROIOEU" hidden="1">#REF!</definedName>
    <definedName name="BExMPGZ848E38FUH1JBQN97DGWAT" localSheetId="7" hidden="1">#REF!</definedName>
    <definedName name="BExMPGZ848E38FUH1JBQN97DGWAT" localSheetId="12" hidden="1">#REF!</definedName>
    <definedName name="BExMPGZ848E38FUH1JBQN97DGWAT" localSheetId="10" hidden="1">#REF!</definedName>
    <definedName name="BExMPGZ848E38FUH1JBQN97DGWAT" localSheetId="0" hidden="1">#REF!</definedName>
    <definedName name="BExMPGZ848E38FUH1JBQN97DGWAT" localSheetId="6" hidden="1">#REF!</definedName>
    <definedName name="BExMPGZ848E38FUH1JBQN97DGWAT" localSheetId="9" hidden="1">#REF!</definedName>
    <definedName name="BExMPGZ848E38FUH1JBQN97DGWAT" localSheetId="8" hidden="1">#REF!</definedName>
    <definedName name="BExMPGZ848E38FUH1JBQN97DGWAT" hidden="1">#REF!</definedName>
    <definedName name="BExMPMTICOSMQENOFKQ18K0ZT4S8" localSheetId="7" hidden="1">#REF!</definedName>
    <definedName name="BExMPMTICOSMQENOFKQ18K0ZT4S8" localSheetId="12" hidden="1">#REF!</definedName>
    <definedName name="BExMPMTICOSMQENOFKQ18K0ZT4S8" localSheetId="10" hidden="1">#REF!</definedName>
    <definedName name="BExMPMTICOSMQENOFKQ18K0ZT4S8" localSheetId="0" hidden="1">#REF!</definedName>
    <definedName name="BExMPMTICOSMQENOFKQ18K0ZT4S8" localSheetId="6" hidden="1">#REF!</definedName>
    <definedName name="BExMPMTICOSMQENOFKQ18K0ZT4S8" localSheetId="9" hidden="1">#REF!</definedName>
    <definedName name="BExMPMTICOSMQENOFKQ18K0ZT4S8" localSheetId="8" hidden="1">#REF!</definedName>
    <definedName name="BExMPMTICOSMQENOFKQ18K0ZT4S8" hidden="1">#REF!</definedName>
    <definedName name="BExMPMZ07II0R4KGWQQ7PGS3RZS4" localSheetId="7" hidden="1">#REF!</definedName>
    <definedName name="BExMPMZ07II0R4KGWQQ7PGS3RZS4" localSheetId="12" hidden="1">#REF!</definedName>
    <definedName name="BExMPMZ07II0R4KGWQQ7PGS3RZS4" localSheetId="10" hidden="1">#REF!</definedName>
    <definedName name="BExMPMZ07II0R4KGWQQ7PGS3RZS4" localSheetId="0" hidden="1">#REF!</definedName>
    <definedName name="BExMPMZ07II0R4KGWQQ7PGS3RZS4" localSheetId="6" hidden="1">#REF!</definedName>
    <definedName name="BExMPMZ07II0R4KGWQQ7PGS3RZS4" localSheetId="9" hidden="1">#REF!</definedName>
    <definedName name="BExMPMZ07II0R4KGWQQ7PGS3RZS4" localSheetId="8" hidden="1">#REF!</definedName>
    <definedName name="BExMPMZ07II0R4KGWQQ7PGS3RZS4" hidden="1">#REF!</definedName>
    <definedName name="BExMPOBH04JMDO6Z8DMSEJZM4ANN" localSheetId="7" hidden="1">#REF!</definedName>
    <definedName name="BExMPOBH04JMDO6Z8DMSEJZM4ANN" localSheetId="12" hidden="1">#REF!</definedName>
    <definedName name="BExMPOBH04JMDO6Z8DMSEJZM4ANN" localSheetId="10" hidden="1">#REF!</definedName>
    <definedName name="BExMPOBH04JMDO6Z8DMSEJZM4ANN" localSheetId="0" hidden="1">#REF!</definedName>
    <definedName name="BExMPOBH04JMDO6Z8DMSEJZM4ANN" localSheetId="6" hidden="1">#REF!</definedName>
    <definedName name="BExMPOBH04JMDO6Z8DMSEJZM4ANN" localSheetId="9" hidden="1">#REF!</definedName>
    <definedName name="BExMPOBH04JMDO6Z8DMSEJZM4ANN" localSheetId="8" hidden="1">#REF!</definedName>
    <definedName name="BExMPOBH04JMDO6Z8DMSEJZM4ANN" hidden="1">#REF!</definedName>
    <definedName name="BExMPSD77XQ3HA6A4FZOJK8G2JP3" localSheetId="7" hidden="1">#REF!</definedName>
    <definedName name="BExMPSD77XQ3HA6A4FZOJK8G2JP3" localSheetId="12" hidden="1">#REF!</definedName>
    <definedName name="BExMPSD77XQ3HA6A4FZOJK8G2JP3" localSheetId="10" hidden="1">#REF!</definedName>
    <definedName name="BExMPSD77XQ3HA6A4FZOJK8G2JP3" localSheetId="0" hidden="1">#REF!</definedName>
    <definedName name="BExMPSD77XQ3HA6A4FZOJK8G2JP3" localSheetId="6" hidden="1">#REF!</definedName>
    <definedName name="BExMPSD77XQ3HA6A4FZOJK8G2JP3" localSheetId="9" hidden="1">#REF!</definedName>
    <definedName name="BExMPSD77XQ3HA6A4FZOJK8G2JP3" localSheetId="8" hidden="1">#REF!</definedName>
    <definedName name="BExMPSD77XQ3HA6A4FZOJK8G2JP3" hidden="1">#REF!</definedName>
    <definedName name="BExMQ4I3Q7F0BMPHSFMFW9TZ87UD" localSheetId="7" hidden="1">#REF!</definedName>
    <definedName name="BExMQ4I3Q7F0BMPHSFMFW9TZ87UD" localSheetId="12" hidden="1">#REF!</definedName>
    <definedName name="BExMQ4I3Q7F0BMPHSFMFW9TZ87UD" localSheetId="10" hidden="1">#REF!</definedName>
    <definedName name="BExMQ4I3Q7F0BMPHSFMFW9TZ87UD" localSheetId="0" hidden="1">#REF!</definedName>
    <definedName name="BExMQ4I3Q7F0BMPHSFMFW9TZ87UD" localSheetId="6" hidden="1">#REF!</definedName>
    <definedName name="BExMQ4I3Q7F0BMPHSFMFW9TZ87UD" localSheetId="9" hidden="1">#REF!</definedName>
    <definedName name="BExMQ4I3Q7F0BMPHSFMFW9TZ87UD" localSheetId="8" hidden="1">#REF!</definedName>
    <definedName name="BExMQ4I3Q7F0BMPHSFMFW9TZ87UD" hidden="1">#REF!</definedName>
    <definedName name="BExMQ4SWDWI4N16AZ0T5CJ6HH8WC" localSheetId="7" hidden="1">#REF!</definedName>
    <definedName name="BExMQ4SWDWI4N16AZ0T5CJ6HH8WC" localSheetId="12" hidden="1">#REF!</definedName>
    <definedName name="BExMQ4SWDWI4N16AZ0T5CJ6HH8WC" localSheetId="10" hidden="1">#REF!</definedName>
    <definedName name="BExMQ4SWDWI4N16AZ0T5CJ6HH8WC" localSheetId="0" hidden="1">#REF!</definedName>
    <definedName name="BExMQ4SWDWI4N16AZ0T5CJ6HH8WC" localSheetId="6" hidden="1">#REF!</definedName>
    <definedName name="BExMQ4SWDWI4N16AZ0T5CJ6HH8WC" localSheetId="9" hidden="1">#REF!</definedName>
    <definedName name="BExMQ4SWDWI4N16AZ0T5CJ6HH8WC" localSheetId="8" hidden="1">#REF!</definedName>
    <definedName name="BExMQ4SWDWI4N16AZ0T5CJ6HH8WC" hidden="1">#REF!</definedName>
    <definedName name="BExMQ71WHW50GVX45JU951AGPLFQ" localSheetId="7" hidden="1">#REF!</definedName>
    <definedName name="BExMQ71WHW50GVX45JU951AGPLFQ" localSheetId="12" hidden="1">#REF!</definedName>
    <definedName name="BExMQ71WHW50GVX45JU951AGPLFQ" localSheetId="10" hidden="1">#REF!</definedName>
    <definedName name="BExMQ71WHW50GVX45JU951AGPLFQ" localSheetId="0" hidden="1">#REF!</definedName>
    <definedName name="BExMQ71WHW50GVX45JU951AGPLFQ" localSheetId="6" hidden="1">#REF!</definedName>
    <definedName name="BExMQ71WHW50GVX45JU951AGPLFQ" localSheetId="9" hidden="1">#REF!</definedName>
    <definedName name="BExMQ71WHW50GVX45JU951AGPLFQ" localSheetId="8" hidden="1">#REF!</definedName>
    <definedName name="BExMQ71WHW50GVX45JU951AGPLFQ" hidden="1">#REF!</definedName>
    <definedName name="BExMQGXSLPT4A6N47LE6FBVHWBOF" localSheetId="7" hidden="1">#REF!</definedName>
    <definedName name="BExMQGXSLPT4A6N47LE6FBVHWBOF" localSheetId="12" hidden="1">#REF!</definedName>
    <definedName name="BExMQGXSLPT4A6N47LE6FBVHWBOF" localSheetId="10" hidden="1">#REF!</definedName>
    <definedName name="BExMQGXSLPT4A6N47LE6FBVHWBOF" localSheetId="0" hidden="1">#REF!</definedName>
    <definedName name="BExMQGXSLPT4A6N47LE6FBVHWBOF" localSheetId="6" hidden="1">#REF!</definedName>
    <definedName name="BExMQGXSLPT4A6N47LE6FBVHWBOF" localSheetId="9" hidden="1">#REF!</definedName>
    <definedName name="BExMQGXSLPT4A6N47LE6FBVHWBOF" localSheetId="8" hidden="1">#REF!</definedName>
    <definedName name="BExMQGXSLPT4A6N47LE6FBVHWBOF" hidden="1">#REF!</definedName>
    <definedName name="BExMQNZGFHW75W9HWRCR0FEF0XF0" localSheetId="7" hidden="1">#REF!</definedName>
    <definedName name="BExMQNZGFHW75W9HWRCR0FEF0XF0" localSheetId="12" hidden="1">#REF!</definedName>
    <definedName name="BExMQNZGFHW75W9HWRCR0FEF0XF0" localSheetId="10" hidden="1">#REF!</definedName>
    <definedName name="BExMQNZGFHW75W9HWRCR0FEF0XF0" localSheetId="0" hidden="1">#REF!</definedName>
    <definedName name="BExMQNZGFHW75W9HWRCR0FEF0XF0" localSheetId="6" hidden="1">#REF!</definedName>
    <definedName name="BExMQNZGFHW75W9HWRCR0FEF0XF0" localSheetId="9" hidden="1">#REF!</definedName>
    <definedName name="BExMQNZGFHW75W9HWRCR0FEF0XF0" localSheetId="8" hidden="1">#REF!</definedName>
    <definedName name="BExMQNZGFHW75W9HWRCR0FEF0XF0" hidden="1">#REF!</definedName>
    <definedName name="BExMQRKVQPDFPD0WQUA9QND8OV7P" localSheetId="7" hidden="1">#REF!</definedName>
    <definedName name="BExMQRKVQPDFPD0WQUA9QND8OV7P" localSheetId="12" hidden="1">#REF!</definedName>
    <definedName name="BExMQRKVQPDFPD0WQUA9QND8OV7P" localSheetId="10" hidden="1">#REF!</definedName>
    <definedName name="BExMQRKVQPDFPD0WQUA9QND8OV7P" localSheetId="0" hidden="1">#REF!</definedName>
    <definedName name="BExMQRKVQPDFPD0WQUA9QND8OV7P" localSheetId="6" hidden="1">#REF!</definedName>
    <definedName name="BExMQRKVQPDFPD0WQUA9QND8OV7P" localSheetId="9" hidden="1">#REF!</definedName>
    <definedName name="BExMQRKVQPDFPD0WQUA9QND8OV7P" localSheetId="8" hidden="1">#REF!</definedName>
    <definedName name="BExMQRKVQPDFPD0WQUA9QND8OV7P" hidden="1">#REF!</definedName>
    <definedName name="BExMQSBR7PL4KLB1Q4961QO45Y4G" localSheetId="7" hidden="1">#REF!</definedName>
    <definedName name="BExMQSBR7PL4KLB1Q4961QO45Y4G" localSheetId="12" hidden="1">#REF!</definedName>
    <definedName name="BExMQSBR7PL4KLB1Q4961QO45Y4G" localSheetId="10" hidden="1">#REF!</definedName>
    <definedName name="BExMQSBR7PL4KLB1Q4961QO45Y4G" localSheetId="0" hidden="1">#REF!</definedName>
    <definedName name="BExMQSBR7PL4KLB1Q4961QO45Y4G" localSheetId="6" hidden="1">#REF!</definedName>
    <definedName name="BExMQSBR7PL4KLB1Q4961QO45Y4G" localSheetId="9" hidden="1">#REF!</definedName>
    <definedName name="BExMQSBR7PL4KLB1Q4961QO45Y4G" localSheetId="8" hidden="1">#REF!</definedName>
    <definedName name="BExMQSBR7PL4KLB1Q4961QO45Y4G" hidden="1">#REF!</definedName>
    <definedName name="BExMR1MA4I1X77714ZEPUVC8W398" localSheetId="7" hidden="1">#REF!</definedName>
    <definedName name="BExMR1MA4I1X77714ZEPUVC8W398" localSheetId="12" hidden="1">#REF!</definedName>
    <definedName name="BExMR1MA4I1X77714ZEPUVC8W398" localSheetId="10" hidden="1">#REF!</definedName>
    <definedName name="BExMR1MA4I1X77714ZEPUVC8W398" localSheetId="0" hidden="1">#REF!</definedName>
    <definedName name="BExMR1MA4I1X77714ZEPUVC8W398" localSheetId="6" hidden="1">#REF!</definedName>
    <definedName name="BExMR1MA4I1X77714ZEPUVC8W398" localSheetId="9" hidden="1">#REF!</definedName>
    <definedName name="BExMR1MA4I1X77714ZEPUVC8W398" localSheetId="8" hidden="1">#REF!</definedName>
    <definedName name="BExMR1MA4I1X77714ZEPUVC8W398" hidden="1">#REF!</definedName>
    <definedName name="BExMR8YQHA7N77HGHY4Y6R30I3XT" localSheetId="7" hidden="1">#REF!</definedName>
    <definedName name="BExMR8YQHA7N77HGHY4Y6R30I3XT" localSheetId="12" hidden="1">#REF!</definedName>
    <definedName name="BExMR8YQHA7N77HGHY4Y6R30I3XT" localSheetId="10" hidden="1">#REF!</definedName>
    <definedName name="BExMR8YQHA7N77HGHY4Y6R30I3XT" localSheetId="0" hidden="1">#REF!</definedName>
    <definedName name="BExMR8YQHA7N77HGHY4Y6R30I3XT" localSheetId="6" hidden="1">#REF!</definedName>
    <definedName name="BExMR8YQHA7N77HGHY4Y6R30I3XT" localSheetId="9" hidden="1">#REF!</definedName>
    <definedName name="BExMR8YQHA7N77HGHY4Y6R30I3XT" localSheetId="8" hidden="1">#REF!</definedName>
    <definedName name="BExMR8YQHA7N77HGHY4Y6R30I3XT" hidden="1">#REF!</definedName>
    <definedName name="BExMRENOIARWRYOIVPDIEBVNRDO7" localSheetId="7" hidden="1">#REF!</definedName>
    <definedName name="BExMRENOIARWRYOIVPDIEBVNRDO7" localSheetId="12" hidden="1">#REF!</definedName>
    <definedName name="BExMRENOIARWRYOIVPDIEBVNRDO7" localSheetId="10" hidden="1">#REF!</definedName>
    <definedName name="BExMRENOIARWRYOIVPDIEBVNRDO7" localSheetId="0" hidden="1">#REF!</definedName>
    <definedName name="BExMRENOIARWRYOIVPDIEBVNRDO7" localSheetId="6" hidden="1">#REF!</definedName>
    <definedName name="BExMRENOIARWRYOIVPDIEBVNRDO7" localSheetId="9" hidden="1">#REF!</definedName>
    <definedName name="BExMRENOIARWRYOIVPDIEBVNRDO7" localSheetId="8" hidden="1">#REF!</definedName>
    <definedName name="BExMRENOIARWRYOIVPDIEBVNRDO7" hidden="1">#REF!</definedName>
    <definedName name="BExMRF3SCIUZL945WMMDCT29MTLN" localSheetId="7" hidden="1">#REF!</definedName>
    <definedName name="BExMRF3SCIUZL945WMMDCT29MTLN" localSheetId="12" hidden="1">#REF!</definedName>
    <definedName name="BExMRF3SCIUZL945WMMDCT29MTLN" localSheetId="10" hidden="1">#REF!</definedName>
    <definedName name="BExMRF3SCIUZL945WMMDCT29MTLN" localSheetId="0" hidden="1">#REF!</definedName>
    <definedName name="BExMRF3SCIUZL945WMMDCT29MTLN" localSheetId="6" hidden="1">#REF!</definedName>
    <definedName name="BExMRF3SCIUZL945WMMDCT29MTLN" localSheetId="9" hidden="1">#REF!</definedName>
    <definedName name="BExMRF3SCIUZL945WMMDCT29MTLN" localSheetId="8" hidden="1">#REF!</definedName>
    <definedName name="BExMRF3SCIUZL945WMMDCT29MTLN" hidden="1">#REF!</definedName>
    <definedName name="BExMRRJNUMGRSDD5GGKKGEIZ6FTS" localSheetId="7" hidden="1">#REF!</definedName>
    <definedName name="BExMRRJNUMGRSDD5GGKKGEIZ6FTS" localSheetId="12" hidden="1">#REF!</definedName>
    <definedName name="BExMRRJNUMGRSDD5GGKKGEIZ6FTS" localSheetId="10" hidden="1">#REF!</definedName>
    <definedName name="BExMRRJNUMGRSDD5GGKKGEIZ6FTS" localSheetId="0" hidden="1">#REF!</definedName>
    <definedName name="BExMRRJNUMGRSDD5GGKKGEIZ6FTS" localSheetId="6" hidden="1">#REF!</definedName>
    <definedName name="BExMRRJNUMGRSDD5GGKKGEIZ6FTS" localSheetId="9" hidden="1">#REF!</definedName>
    <definedName name="BExMRRJNUMGRSDD5GGKKGEIZ6FTS" localSheetId="8" hidden="1">#REF!</definedName>
    <definedName name="BExMRRJNUMGRSDD5GGKKGEIZ6FTS" hidden="1">#REF!</definedName>
    <definedName name="BExMRU3ACIU0RD2BNWO55LH5U2BR" localSheetId="7" hidden="1">#REF!</definedName>
    <definedName name="BExMRU3ACIU0RD2BNWO55LH5U2BR" localSheetId="12" hidden="1">#REF!</definedName>
    <definedName name="BExMRU3ACIU0RD2BNWO55LH5U2BR" localSheetId="10" hidden="1">#REF!</definedName>
    <definedName name="BExMRU3ACIU0RD2BNWO55LH5U2BR" localSheetId="0" hidden="1">#REF!</definedName>
    <definedName name="BExMRU3ACIU0RD2BNWO55LH5U2BR" localSheetId="6" hidden="1">#REF!</definedName>
    <definedName name="BExMRU3ACIU0RD2BNWO55LH5U2BR" localSheetId="9" hidden="1">#REF!</definedName>
    <definedName name="BExMRU3ACIU0RD2BNWO55LH5U2BR" localSheetId="8" hidden="1">#REF!</definedName>
    <definedName name="BExMRU3ACIU0RD2BNWO55LH5U2BR" hidden="1">#REF!</definedName>
    <definedName name="BExMRWC9LD1LDAVIUQHQWIYMK129" localSheetId="7" hidden="1">#REF!</definedName>
    <definedName name="BExMRWC9LD1LDAVIUQHQWIYMK129" localSheetId="12" hidden="1">#REF!</definedName>
    <definedName name="BExMRWC9LD1LDAVIUQHQWIYMK129" localSheetId="10" hidden="1">#REF!</definedName>
    <definedName name="BExMRWC9LD1LDAVIUQHQWIYMK129" localSheetId="0" hidden="1">#REF!</definedName>
    <definedName name="BExMRWC9LD1LDAVIUQHQWIYMK129" localSheetId="6" hidden="1">#REF!</definedName>
    <definedName name="BExMRWC9LD1LDAVIUQHQWIYMK129" localSheetId="9" hidden="1">#REF!</definedName>
    <definedName name="BExMRWC9LD1LDAVIUQHQWIYMK129" localSheetId="8" hidden="1">#REF!</definedName>
    <definedName name="BExMRWC9LD1LDAVIUQHQWIYMK129" hidden="1">#REF!</definedName>
    <definedName name="BExMSBH3T898ERC4BT51ZURKDCH1" localSheetId="7" hidden="1">#REF!</definedName>
    <definedName name="BExMSBH3T898ERC4BT51ZURKDCH1" localSheetId="12" hidden="1">#REF!</definedName>
    <definedName name="BExMSBH3T898ERC4BT51ZURKDCH1" localSheetId="10" hidden="1">#REF!</definedName>
    <definedName name="BExMSBH3T898ERC4BT51ZURKDCH1" localSheetId="0" hidden="1">#REF!</definedName>
    <definedName name="BExMSBH3T898ERC4BT51ZURKDCH1" localSheetId="6" hidden="1">#REF!</definedName>
    <definedName name="BExMSBH3T898ERC4BT51ZURKDCH1" localSheetId="9" hidden="1">#REF!</definedName>
    <definedName name="BExMSBH3T898ERC4BT51ZURKDCH1" localSheetId="8" hidden="1">#REF!</definedName>
    <definedName name="BExMSBH3T898ERC4BT51ZURKDCH1" hidden="1">#REF!</definedName>
    <definedName name="BExMSQRCC40AP8BDUPL2I2DNC210" localSheetId="7" hidden="1">#REF!</definedName>
    <definedName name="BExMSQRCC40AP8BDUPL2I2DNC210" localSheetId="12" hidden="1">#REF!</definedName>
    <definedName name="BExMSQRCC40AP8BDUPL2I2DNC210" localSheetId="10" hidden="1">#REF!</definedName>
    <definedName name="BExMSQRCC40AP8BDUPL2I2DNC210" localSheetId="0" hidden="1">#REF!</definedName>
    <definedName name="BExMSQRCC40AP8BDUPL2I2DNC210" localSheetId="6" hidden="1">#REF!</definedName>
    <definedName name="BExMSQRCC40AP8BDUPL2I2DNC210" localSheetId="9" hidden="1">#REF!</definedName>
    <definedName name="BExMSQRCC40AP8BDUPL2I2DNC210" localSheetId="8" hidden="1">#REF!</definedName>
    <definedName name="BExMSQRCC40AP8BDUPL2I2DNC210" hidden="1">#REF!</definedName>
    <definedName name="BExO4J9LR712G00TVA82VNTG8O7H" localSheetId="7" hidden="1">#REF!</definedName>
    <definedName name="BExO4J9LR712G00TVA82VNTG8O7H" localSheetId="12" hidden="1">#REF!</definedName>
    <definedName name="BExO4J9LR712G00TVA82VNTG8O7H" localSheetId="10" hidden="1">#REF!</definedName>
    <definedName name="BExO4J9LR712G00TVA82VNTG8O7H" localSheetId="0" hidden="1">#REF!</definedName>
    <definedName name="BExO4J9LR712G00TVA82VNTG8O7H" localSheetId="6" hidden="1">#REF!</definedName>
    <definedName name="BExO4J9LR712G00TVA82VNTG8O7H" localSheetId="9" hidden="1">#REF!</definedName>
    <definedName name="BExO4J9LR712G00TVA82VNTG8O7H" localSheetId="8" hidden="1">#REF!</definedName>
    <definedName name="BExO4J9LR712G00TVA82VNTG8O7H" hidden="1">#REF!</definedName>
    <definedName name="BExO55G2KVZ7MIJ30N827CLH0I2A" localSheetId="7" hidden="1">#REF!</definedName>
    <definedName name="BExO55G2KVZ7MIJ30N827CLH0I2A" localSheetId="12" hidden="1">#REF!</definedName>
    <definedName name="BExO55G2KVZ7MIJ30N827CLH0I2A" localSheetId="10" hidden="1">#REF!</definedName>
    <definedName name="BExO55G2KVZ7MIJ30N827CLH0I2A" localSheetId="0" hidden="1">#REF!</definedName>
    <definedName name="BExO55G2KVZ7MIJ30N827CLH0I2A" localSheetId="6" hidden="1">#REF!</definedName>
    <definedName name="BExO55G2KVZ7MIJ30N827CLH0I2A" localSheetId="9" hidden="1">#REF!</definedName>
    <definedName name="BExO55G2KVZ7MIJ30N827CLH0I2A" localSheetId="8" hidden="1">#REF!</definedName>
    <definedName name="BExO55G2KVZ7MIJ30N827CLH0I2A" hidden="1">#REF!</definedName>
    <definedName name="BExO5A8PZD9EUHC5CMPU6N3SQ15L" localSheetId="7" hidden="1">#REF!</definedName>
    <definedName name="BExO5A8PZD9EUHC5CMPU6N3SQ15L" localSheetId="12" hidden="1">#REF!</definedName>
    <definedName name="BExO5A8PZD9EUHC5CMPU6N3SQ15L" localSheetId="10" hidden="1">#REF!</definedName>
    <definedName name="BExO5A8PZD9EUHC5CMPU6N3SQ15L" localSheetId="0" hidden="1">#REF!</definedName>
    <definedName name="BExO5A8PZD9EUHC5CMPU6N3SQ15L" localSheetId="6" hidden="1">#REF!</definedName>
    <definedName name="BExO5A8PZD9EUHC5CMPU6N3SQ15L" localSheetId="9" hidden="1">#REF!</definedName>
    <definedName name="BExO5A8PZD9EUHC5CMPU6N3SQ15L" localSheetId="8" hidden="1">#REF!</definedName>
    <definedName name="BExO5A8PZD9EUHC5CMPU6N3SQ15L" hidden="1">#REF!</definedName>
    <definedName name="BExO5XMAHL7CY3X0B1OPKZ28DCJ5" localSheetId="7" hidden="1">#REF!</definedName>
    <definedName name="BExO5XMAHL7CY3X0B1OPKZ28DCJ5" localSheetId="12" hidden="1">#REF!</definedName>
    <definedName name="BExO5XMAHL7CY3X0B1OPKZ28DCJ5" localSheetId="10" hidden="1">#REF!</definedName>
    <definedName name="BExO5XMAHL7CY3X0B1OPKZ28DCJ5" localSheetId="0" hidden="1">#REF!</definedName>
    <definedName name="BExO5XMAHL7CY3X0B1OPKZ28DCJ5" localSheetId="6" hidden="1">#REF!</definedName>
    <definedName name="BExO5XMAHL7CY3X0B1OPKZ28DCJ5" localSheetId="9" hidden="1">#REF!</definedName>
    <definedName name="BExO5XMAHL7CY3X0B1OPKZ28DCJ5" localSheetId="8" hidden="1">#REF!</definedName>
    <definedName name="BExO5XMAHL7CY3X0B1OPKZ28DCJ5" hidden="1">#REF!</definedName>
    <definedName name="BExO66LZJKY4PTQVREELI6POS4AY" localSheetId="7" hidden="1">#REF!</definedName>
    <definedName name="BExO66LZJKY4PTQVREELI6POS4AY" localSheetId="12" hidden="1">#REF!</definedName>
    <definedName name="BExO66LZJKY4PTQVREELI6POS4AY" localSheetId="10" hidden="1">#REF!</definedName>
    <definedName name="BExO66LZJKY4PTQVREELI6POS4AY" localSheetId="0" hidden="1">#REF!</definedName>
    <definedName name="BExO66LZJKY4PTQVREELI6POS4AY" localSheetId="6" hidden="1">#REF!</definedName>
    <definedName name="BExO66LZJKY4PTQVREELI6POS4AY" localSheetId="9" hidden="1">#REF!</definedName>
    <definedName name="BExO66LZJKY4PTQVREELI6POS4AY" localSheetId="8" hidden="1">#REF!</definedName>
    <definedName name="BExO66LZJKY4PTQVREELI6POS4AY" hidden="1">#REF!</definedName>
    <definedName name="BExO6LLHCYTF7CIVHKAO0NMET14Q" localSheetId="7" hidden="1">#REF!</definedName>
    <definedName name="BExO6LLHCYTF7CIVHKAO0NMET14Q" localSheetId="12" hidden="1">#REF!</definedName>
    <definedName name="BExO6LLHCYTF7CIVHKAO0NMET14Q" localSheetId="10" hidden="1">#REF!</definedName>
    <definedName name="BExO6LLHCYTF7CIVHKAO0NMET14Q" localSheetId="0" hidden="1">#REF!</definedName>
    <definedName name="BExO6LLHCYTF7CIVHKAO0NMET14Q" localSheetId="6" hidden="1">#REF!</definedName>
    <definedName name="BExO6LLHCYTF7CIVHKAO0NMET14Q" localSheetId="9" hidden="1">#REF!</definedName>
    <definedName name="BExO6LLHCYTF7CIVHKAO0NMET14Q" localSheetId="8" hidden="1">#REF!</definedName>
    <definedName name="BExO6LLHCYTF7CIVHKAO0NMET14Q" hidden="1">#REF!</definedName>
    <definedName name="BExO6NOZIPWELHV0XX25APL9UNOP" localSheetId="7" hidden="1">#REF!</definedName>
    <definedName name="BExO6NOZIPWELHV0XX25APL9UNOP" localSheetId="12" hidden="1">#REF!</definedName>
    <definedName name="BExO6NOZIPWELHV0XX25APL9UNOP" localSheetId="10" hidden="1">#REF!</definedName>
    <definedName name="BExO6NOZIPWELHV0XX25APL9UNOP" localSheetId="0" hidden="1">#REF!</definedName>
    <definedName name="BExO6NOZIPWELHV0XX25APL9UNOP" localSheetId="6" hidden="1">#REF!</definedName>
    <definedName name="BExO6NOZIPWELHV0XX25APL9UNOP" localSheetId="9" hidden="1">#REF!</definedName>
    <definedName name="BExO6NOZIPWELHV0XX25APL9UNOP" localSheetId="8" hidden="1">#REF!</definedName>
    <definedName name="BExO6NOZIPWELHV0XX25APL9UNOP" hidden="1">#REF!</definedName>
    <definedName name="BExO71MMHEBC11LG4HXDEQNHOII2" localSheetId="7" hidden="1">#REF!</definedName>
    <definedName name="BExO71MMHEBC11LG4HXDEQNHOII2" localSheetId="12" hidden="1">#REF!</definedName>
    <definedName name="BExO71MMHEBC11LG4HXDEQNHOII2" localSheetId="10" hidden="1">#REF!</definedName>
    <definedName name="BExO71MMHEBC11LG4HXDEQNHOII2" localSheetId="0" hidden="1">#REF!</definedName>
    <definedName name="BExO71MMHEBC11LG4HXDEQNHOII2" localSheetId="6" hidden="1">#REF!</definedName>
    <definedName name="BExO71MMHEBC11LG4HXDEQNHOII2" localSheetId="9" hidden="1">#REF!</definedName>
    <definedName name="BExO71MMHEBC11LG4HXDEQNHOII2" localSheetId="8" hidden="1">#REF!</definedName>
    <definedName name="BExO71MMHEBC11LG4HXDEQNHOII2" hidden="1">#REF!</definedName>
    <definedName name="BExO71S28H4XYOYYLAXOO93QV4TF" localSheetId="7" hidden="1">#REF!</definedName>
    <definedName name="BExO71S28H4XYOYYLAXOO93QV4TF" localSheetId="12" hidden="1">#REF!</definedName>
    <definedName name="BExO71S28H4XYOYYLAXOO93QV4TF" localSheetId="10" hidden="1">#REF!</definedName>
    <definedName name="BExO71S28H4XYOYYLAXOO93QV4TF" localSheetId="0" hidden="1">#REF!</definedName>
    <definedName name="BExO71S28H4XYOYYLAXOO93QV4TF" localSheetId="6" hidden="1">#REF!</definedName>
    <definedName name="BExO71S28H4XYOYYLAXOO93QV4TF" localSheetId="9" hidden="1">#REF!</definedName>
    <definedName name="BExO71S28H4XYOYYLAXOO93QV4TF" localSheetId="8" hidden="1">#REF!</definedName>
    <definedName name="BExO71S28H4XYOYYLAXOO93QV4TF" hidden="1">#REF!</definedName>
    <definedName name="BExO7BIP1737MIY7S6K4XYMTIO95" localSheetId="7" hidden="1">#REF!</definedName>
    <definedName name="BExO7BIP1737MIY7S6K4XYMTIO95" localSheetId="12" hidden="1">#REF!</definedName>
    <definedName name="BExO7BIP1737MIY7S6K4XYMTIO95" localSheetId="10" hidden="1">#REF!</definedName>
    <definedName name="BExO7BIP1737MIY7S6K4XYMTIO95" localSheetId="0" hidden="1">#REF!</definedName>
    <definedName name="BExO7BIP1737MIY7S6K4XYMTIO95" localSheetId="6" hidden="1">#REF!</definedName>
    <definedName name="BExO7BIP1737MIY7S6K4XYMTIO95" localSheetId="9" hidden="1">#REF!</definedName>
    <definedName name="BExO7BIP1737MIY7S6K4XYMTIO95" localSheetId="8" hidden="1">#REF!</definedName>
    <definedName name="BExO7BIP1737MIY7S6K4XYMTIO95" hidden="1">#REF!</definedName>
    <definedName name="BExO7OUQS3XTUQ2LDKGQ8AAQ3OJJ" localSheetId="7" hidden="1">#REF!</definedName>
    <definedName name="BExO7OUQS3XTUQ2LDKGQ8AAQ3OJJ" localSheetId="12" hidden="1">#REF!</definedName>
    <definedName name="BExO7OUQS3XTUQ2LDKGQ8AAQ3OJJ" localSheetId="10" hidden="1">#REF!</definedName>
    <definedName name="BExO7OUQS3XTUQ2LDKGQ8AAQ3OJJ" localSheetId="0" hidden="1">#REF!</definedName>
    <definedName name="BExO7OUQS3XTUQ2LDKGQ8AAQ3OJJ" localSheetId="6" hidden="1">#REF!</definedName>
    <definedName name="BExO7OUQS3XTUQ2LDKGQ8AAQ3OJJ" localSheetId="9" hidden="1">#REF!</definedName>
    <definedName name="BExO7OUQS3XTUQ2LDKGQ8AAQ3OJJ" localSheetId="8" hidden="1">#REF!</definedName>
    <definedName name="BExO7OUQS3XTUQ2LDKGQ8AAQ3OJJ" hidden="1">#REF!</definedName>
    <definedName name="BExO85HMYXZJ7SONWBKKIAXMCI3C" localSheetId="7" hidden="1">#REF!</definedName>
    <definedName name="BExO85HMYXZJ7SONWBKKIAXMCI3C" localSheetId="12" hidden="1">#REF!</definedName>
    <definedName name="BExO85HMYXZJ7SONWBKKIAXMCI3C" localSheetId="10" hidden="1">#REF!</definedName>
    <definedName name="BExO85HMYXZJ7SONWBKKIAXMCI3C" localSheetId="0" hidden="1">#REF!</definedName>
    <definedName name="BExO85HMYXZJ7SONWBKKIAXMCI3C" localSheetId="6" hidden="1">#REF!</definedName>
    <definedName name="BExO85HMYXZJ7SONWBKKIAXMCI3C" localSheetId="9" hidden="1">#REF!</definedName>
    <definedName name="BExO85HMYXZJ7SONWBKKIAXMCI3C" localSheetId="8" hidden="1">#REF!</definedName>
    <definedName name="BExO85HMYXZJ7SONWBKKIAXMCI3C" hidden="1">#REF!</definedName>
    <definedName name="BExO863922O4PBGQMUNEQKGN3K96" localSheetId="7" hidden="1">#REF!</definedName>
    <definedName name="BExO863922O4PBGQMUNEQKGN3K96" localSheetId="12" hidden="1">#REF!</definedName>
    <definedName name="BExO863922O4PBGQMUNEQKGN3K96" localSheetId="10" hidden="1">#REF!</definedName>
    <definedName name="BExO863922O4PBGQMUNEQKGN3K96" localSheetId="0" hidden="1">#REF!</definedName>
    <definedName name="BExO863922O4PBGQMUNEQKGN3K96" localSheetId="6" hidden="1">#REF!</definedName>
    <definedName name="BExO863922O4PBGQMUNEQKGN3K96" localSheetId="9" hidden="1">#REF!</definedName>
    <definedName name="BExO863922O4PBGQMUNEQKGN3K96" localSheetId="8" hidden="1">#REF!</definedName>
    <definedName name="BExO863922O4PBGQMUNEQKGN3K96" hidden="1">#REF!</definedName>
    <definedName name="BExO89ZIOXN0HOKHY24F7HDZ87UT" localSheetId="7" hidden="1">#REF!</definedName>
    <definedName name="BExO89ZIOXN0HOKHY24F7HDZ87UT" localSheetId="12" hidden="1">#REF!</definedName>
    <definedName name="BExO89ZIOXN0HOKHY24F7HDZ87UT" localSheetId="10" hidden="1">#REF!</definedName>
    <definedName name="BExO89ZIOXN0HOKHY24F7HDZ87UT" localSheetId="0" hidden="1">#REF!</definedName>
    <definedName name="BExO89ZIOXN0HOKHY24F7HDZ87UT" localSheetId="6" hidden="1">#REF!</definedName>
    <definedName name="BExO89ZIOXN0HOKHY24F7HDZ87UT" localSheetId="9" hidden="1">#REF!</definedName>
    <definedName name="BExO89ZIOXN0HOKHY24F7HDZ87UT" localSheetId="8" hidden="1">#REF!</definedName>
    <definedName name="BExO89ZIOXN0HOKHY24F7HDZ87UT" hidden="1">#REF!</definedName>
    <definedName name="BExO8A4SWOKD9WI5E6DITCL3LZZC" localSheetId="7" hidden="1">#REF!</definedName>
    <definedName name="BExO8A4SWOKD9WI5E6DITCL3LZZC" localSheetId="12" hidden="1">#REF!</definedName>
    <definedName name="BExO8A4SWOKD9WI5E6DITCL3LZZC" localSheetId="10" hidden="1">#REF!</definedName>
    <definedName name="BExO8A4SWOKD9WI5E6DITCL3LZZC" localSheetId="0" hidden="1">#REF!</definedName>
    <definedName name="BExO8A4SWOKD9WI5E6DITCL3LZZC" localSheetId="6" hidden="1">#REF!</definedName>
    <definedName name="BExO8A4SWOKD9WI5E6DITCL3LZZC" localSheetId="9" hidden="1">#REF!</definedName>
    <definedName name="BExO8A4SWOKD9WI5E6DITCL3LZZC" localSheetId="8" hidden="1">#REF!</definedName>
    <definedName name="BExO8A4SWOKD9WI5E6DITCL3LZZC" hidden="1">#REF!</definedName>
    <definedName name="BExO8CDTBCABLEUD6PE2UM2EZ6C4" localSheetId="7" hidden="1">#REF!</definedName>
    <definedName name="BExO8CDTBCABLEUD6PE2UM2EZ6C4" localSheetId="12" hidden="1">#REF!</definedName>
    <definedName name="BExO8CDTBCABLEUD6PE2UM2EZ6C4" localSheetId="10" hidden="1">#REF!</definedName>
    <definedName name="BExO8CDTBCABLEUD6PE2UM2EZ6C4" localSheetId="0" hidden="1">#REF!</definedName>
    <definedName name="BExO8CDTBCABLEUD6PE2UM2EZ6C4" localSheetId="6" hidden="1">#REF!</definedName>
    <definedName name="BExO8CDTBCABLEUD6PE2UM2EZ6C4" localSheetId="9" hidden="1">#REF!</definedName>
    <definedName name="BExO8CDTBCABLEUD6PE2UM2EZ6C4" localSheetId="8" hidden="1">#REF!</definedName>
    <definedName name="BExO8CDTBCABLEUD6PE2UM2EZ6C4" hidden="1">#REF!</definedName>
    <definedName name="BExO8UTAGQWDBQZEEF4HUNMLQCVU" localSheetId="7" hidden="1">#REF!</definedName>
    <definedName name="BExO8UTAGQWDBQZEEF4HUNMLQCVU" localSheetId="12" hidden="1">#REF!</definedName>
    <definedName name="BExO8UTAGQWDBQZEEF4HUNMLQCVU" localSheetId="10" hidden="1">#REF!</definedName>
    <definedName name="BExO8UTAGQWDBQZEEF4HUNMLQCVU" localSheetId="0" hidden="1">#REF!</definedName>
    <definedName name="BExO8UTAGQWDBQZEEF4HUNMLQCVU" localSheetId="6" hidden="1">#REF!</definedName>
    <definedName name="BExO8UTAGQWDBQZEEF4HUNMLQCVU" localSheetId="9" hidden="1">#REF!</definedName>
    <definedName name="BExO8UTAGQWDBQZEEF4HUNMLQCVU" localSheetId="8" hidden="1">#REF!</definedName>
    <definedName name="BExO8UTAGQWDBQZEEF4HUNMLQCVU" hidden="1">#REF!</definedName>
    <definedName name="BExO937E20IHMGQOZMECL3VZC7OX" localSheetId="7" hidden="1">#REF!</definedName>
    <definedName name="BExO937E20IHMGQOZMECL3VZC7OX" localSheetId="12" hidden="1">#REF!</definedName>
    <definedName name="BExO937E20IHMGQOZMECL3VZC7OX" localSheetId="10" hidden="1">#REF!</definedName>
    <definedName name="BExO937E20IHMGQOZMECL3VZC7OX" localSheetId="0" hidden="1">#REF!</definedName>
    <definedName name="BExO937E20IHMGQOZMECL3VZC7OX" localSheetId="6" hidden="1">#REF!</definedName>
    <definedName name="BExO937E20IHMGQOZMECL3VZC7OX" localSheetId="9" hidden="1">#REF!</definedName>
    <definedName name="BExO937E20IHMGQOZMECL3VZC7OX" localSheetId="8" hidden="1">#REF!</definedName>
    <definedName name="BExO937E20IHMGQOZMECL3VZC7OX" hidden="1">#REF!</definedName>
    <definedName name="BExO94UTJKQQ7TJTTJRTSR70YVJC" localSheetId="7" hidden="1">#REF!</definedName>
    <definedName name="BExO94UTJKQQ7TJTTJRTSR70YVJC" localSheetId="12" hidden="1">#REF!</definedName>
    <definedName name="BExO94UTJKQQ7TJTTJRTSR70YVJC" localSheetId="10" hidden="1">#REF!</definedName>
    <definedName name="BExO94UTJKQQ7TJTTJRTSR70YVJC" localSheetId="0" hidden="1">#REF!</definedName>
    <definedName name="BExO94UTJKQQ7TJTTJRTSR70YVJC" localSheetId="6" hidden="1">#REF!</definedName>
    <definedName name="BExO94UTJKQQ7TJTTJRTSR70YVJC" localSheetId="9" hidden="1">#REF!</definedName>
    <definedName name="BExO94UTJKQQ7TJTTJRTSR70YVJC" localSheetId="8" hidden="1">#REF!</definedName>
    <definedName name="BExO94UTJKQQ7TJTTJRTSR70YVJC" hidden="1">#REF!</definedName>
    <definedName name="BExO9EALFB2R8VULHML1AVRPHME0" localSheetId="7" hidden="1">#REF!</definedName>
    <definedName name="BExO9EALFB2R8VULHML1AVRPHME0" localSheetId="12" hidden="1">#REF!</definedName>
    <definedName name="BExO9EALFB2R8VULHML1AVRPHME0" localSheetId="10" hidden="1">#REF!</definedName>
    <definedName name="BExO9EALFB2R8VULHML1AVRPHME0" localSheetId="0" hidden="1">#REF!</definedName>
    <definedName name="BExO9EALFB2R8VULHML1AVRPHME0" localSheetId="6" hidden="1">#REF!</definedName>
    <definedName name="BExO9EALFB2R8VULHML1AVRPHME0" localSheetId="9" hidden="1">#REF!</definedName>
    <definedName name="BExO9EALFB2R8VULHML1AVRPHME0" localSheetId="8" hidden="1">#REF!</definedName>
    <definedName name="BExO9EALFB2R8VULHML1AVRPHME0" hidden="1">#REF!</definedName>
    <definedName name="BExO9J3A438976RXIUX5U9SU5T55" localSheetId="7" hidden="1">#REF!</definedName>
    <definedName name="BExO9J3A438976RXIUX5U9SU5T55" localSheetId="12" hidden="1">#REF!</definedName>
    <definedName name="BExO9J3A438976RXIUX5U9SU5T55" localSheetId="10" hidden="1">#REF!</definedName>
    <definedName name="BExO9J3A438976RXIUX5U9SU5T55" localSheetId="0" hidden="1">#REF!</definedName>
    <definedName name="BExO9J3A438976RXIUX5U9SU5T55" localSheetId="6" hidden="1">#REF!</definedName>
    <definedName name="BExO9J3A438976RXIUX5U9SU5T55" localSheetId="9" hidden="1">#REF!</definedName>
    <definedName name="BExO9J3A438976RXIUX5U9SU5T55" localSheetId="8" hidden="1">#REF!</definedName>
    <definedName name="BExO9J3A438976RXIUX5U9SU5T55" hidden="1">#REF!</definedName>
    <definedName name="BExO9RS5RXFJ1911HL3CCK6M74EP" localSheetId="7" hidden="1">#REF!</definedName>
    <definedName name="BExO9RS5RXFJ1911HL3CCK6M74EP" localSheetId="12" hidden="1">#REF!</definedName>
    <definedName name="BExO9RS5RXFJ1911HL3CCK6M74EP" localSheetId="10" hidden="1">#REF!</definedName>
    <definedName name="BExO9RS5RXFJ1911HL3CCK6M74EP" localSheetId="0" hidden="1">#REF!</definedName>
    <definedName name="BExO9RS5RXFJ1911HL3CCK6M74EP" localSheetId="6" hidden="1">#REF!</definedName>
    <definedName name="BExO9RS5RXFJ1911HL3CCK6M74EP" localSheetId="9" hidden="1">#REF!</definedName>
    <definedName name="BExO9RS5RXFJ1911HL3CCK6M74EP" localSheetId="8" hidden="1">#REF!</definedName>
    <definedName name="BExO9RS5RXFJ1911HL3CCK6M74EP" hidden="1">#REF!</definedName>
    <definedName name="BExO9SDRI1M6KMHXSG3AE5L0F2U3" localSheetId="7" hidden="1">#REF!</definedName>
    <definedName name="BExO9SDRI1M6KMHXSG3AE5L0F2U3" localSheetId="12" hidden="1">#REF!</definedName>
    <definedName name="BExO9SDRI1M6KMHXSG3AE5L0F2U3" localSheetId="10" hidden="1">#REF!</definedName>
    <definedName name="BExO9SDRI1M6KMHXSG3AE5L0F2U3" localSheetId="0" hidden="1">#REF!</definedName>
    <definedName name="BExO9SDRI1M6KMHXSG3AE5L0F2U3" localSheetId="6" hidden="1">#REF!</definedName>
    <definedName name="BExO9SDRI1M6KMHXSG3AE5L0F2U3" localSheetId="9" hidden="1">#REF!</definedName>
    <definedName name="BExO9SDRI1M6KMHXSG3AE5L0F2U3" localSheetId="8" hidden="1">#REF!</definedName>
    <definedName name="BExO9SDRI1M6KMHXSG3AE5L0F2U3" hidden="1">#REF!</definedName>
    <definedName name="BExO9US253B9UNAYT7DWLMK2BO44" localSheetId="7" hidden="1">#REF!</definedName>
    <definedName name="BExO9US253B9UNAYT7DWLMK2BO44" localSheetId="12" hidden="1">#REF!</definedName>
    <definedName name="BExO9US253B9UNAYT7DWLMK2BO44" localSheetId="10" hidden="1">#REF!</definedName>
    <definedName name="BExO9US253B9UNAYT7DWLMK2BO44" localSheetId="0" hidden="1">#REF!</definedName>
    <definedName name="BExO9US253B9UNAYT7DWLMK2BO44" localSheetId="6" hidden="1">#REF!</definedName>
    <definedName name="BExO9US253B9UNAYT7DWLMK2BO44" localSheetId="9" hidden="1">#REF!</definedName>
    <definedName name="BExO9US253B9UNAYT7DWLMK2BO44" localSheetId="8" hidden="1">#REF!</definedName>
    <definedName name="BExO9US253B9UNAYT7DWLMK2BO44" hidden="1">#REF!</definedName>
    <definedName name="BExO9V2U2YXAY904GYYGU6TD8Y7M" localSheetId="7" hidden="1">#REF!</definedName>
    <definedName name="BExO9V2U2YXAY904GYYGU6TD8Y7M" localSheetId="12" hidden="1">#REF!</definedName>
    <definedName name="BExO9V2U2YXAY904GYYGU6TD8Y7M" localSheetId="10" hidden="1">#REF!</definedName>
    <definedName name="BExO9V2U2YXAY904GYYGU6TD8Y7M" localSheetId="0" hidden="1">#REF!</definedName>
    <definedName name="BExO9V2U2YXAY904GYYGU6TD8Y7M" localSheetId="6" hidden="1">#REF!</definedName>
    <definedName name="BExO9V2U2YXAY904GYYGU6TD8Y7M" localSheetId="9" hidden="1">#REF!</definedName>
    <definedName name="BExO9V2U2YXAY904GYYGU6TD8Y7M" localSheetId="8" hidden="1">#REF!</definedName>
    <definedName name="BExO9V2U2YXAY904GYYGU6TD8Y7M" hidden="1">#REF!</definedName>
    <definedName name="BExOAAIG18X4V98C7122L5F65P5C" localSheetId="7" hidden="1">#REF!</definedName>
    <definedName name="BExOAAIG18X4V98C7122L5F65P5C" localSheetId="12" hidden="1">#REF!</definedName>
    <definedName name="BExOAAIG18X4V98C7122L5F65P5C" localSheetId="10" hidden="1">#REF!</definedName>
    <definedName name="BExOAAIG18X4V98C7122L5F65P5C" localSheetId="0" hidden="1">#REF!</definedName>
    <definedName name="BExOAAIG18X4V98C7122L5F65P5C" localSheetId="6" hidden="1">#REF!</definedName>
    <definedName name="BExOAAIG18X4V98C7122L5F65P5C" localSheetId="9" hidden="1">#REF!</definedName>
    <definedName name="BExOAAIG18X4V98C7122L5F65P5C" localSheetId="8" hidden="1">#REF!</definedName>
    <definedName name="BExOAAIG18X4V98C7122L5F65P5C" hidden="1">#REF!</definedName>
    <definedName name="BExOAQ3GKCT7YZW1EMVU3EILSZL2" localSheetId="7" hidden="1">#REF!</definedName>
    <definedName name="BExOAQ3GKCT7YZW1EMVU3EILSZL2" localSheetId="12" hidden="1">#REF!</definedName>
    <definedName name="BExOAQ3GKCT7YZW1EMVU3EILSZL2" localSheetId="10" hidden="1">#REF!</definedName>
    <definedName name="BExOAQ3GKCT7YZW1EMVU3EILSZL2" localSheetId="0" hidden="1">#REF!</definedName>
    <definedName name="BExOAQ3GKCT7YZW1EMVU3EILSZL2" localSheetId="6" hidden="1">#REF!</definedName>
    <definedName name="BExOAQ3GKCT7YZW1EMVU3EILSZL2" localSheetId="9" hidden="1">#REF!</definedName>
    <definedName name="BExOAQ3GKCT7YZW1EMVU3EILSZL2" localSheetId="8" hidden="1">#REF!</definedName>
    <definedName name="BExOAQ3GKCT7YZW1EMVU3EILSZL2" hidden="1">#REF!</definedName>
    <definedName name="BExOATZQ6SF8DASYLBQ0Z6D2WPSC" localSheetId="7" hidden="1">#REF!</definedName>
    <definedName name="BExOATZQ6SF8DASYLBQ0Z6D2WPSC" localSheetId="12" hidden="1">#REF!</definedName>
    <definedName name="BExOATZQ6SF8DASYLBQ0Z6D2WPSC" localSheetId="10" hidden="1">#REF!</definedName>
    <definedName name="BExOATZQ6SF8DASYLBQ0Z6D2WPSC" localSheetId="0" hidden="1">#REF!</definedName>
    <definedName name="BExOATZQ6SF8DASYLBQ0Z6D2WPSC" localSheetId="6" hidden="1">#REF!</definedName>
    <definedName name="BExOATZQ6SF8DASYLBQ0Z6D2WPSC" localSheetId="9" hidden="1">#REF!</definedName>
    <definedName name="BExOATZQ6SF8DASYLBQ0Z6D2WPSC" localSheetId="8" hidden="1">#REF!</definedName>
    <definedName name="BExOATZQ6SF8DASYLBQ0Z6D2WPSC" hidden="1">#REF!</definedName>
    <definedName name="BExOB9KT2THGV4SPLDVFTFXS4B14" localSheetId="7" hidden="1">#REF!</definedName>
    <definedName name="BExOB9KT2THGV4SPLDVFTFXS4B14" localSheetId="12" hidden="1">#REF!</definedName>
    <definedName name="BExOB9KT2THGV4SPLDVFTFXS4B14" localSheetId="10" hidden="1">#REF!</definedName>
    <definedName name="BExOB9KT2THGV4SPLDVFTFXS4B14" localSheetId="0" hidden="1">#REF!</definedName>
    <definedName name="BExOB9KT2THGV4SPLDVFTFXS4B14" localSheetId="6" hidden="1">#REF!</definedName>
    <definedName name="BExOB9KT2THGV4SPLDVFTFXS4B14" localSheetId="9" hidden="1">#REF!</definedName>
    <definedName name="BExOB9KT2THGV4SPLDVFTFXS4B14" localSheetId="8" hidden="1">#REF!</definedName>
    <definedName name="BExOB9KT2THGV4SPLDVFTFXS4B14" hidden="1">#REF!</definedName>
    <definedName name="BExOBEZ0IE2WBEYY3D3CMRI72N1K" localSheetId="7" hidden="1">#REF!</definedName>
    <definedName name="BExOBEZ0IE2WBEYY3D3CMRI72N1K" localSheetId="12" hidden="1">#REF!</definedName>
    <definedName name="BExOBEZ0IE2WBEYY3D3CMRI72N1K" localSheetId="10" hidden="1">#REF!</definedName>
    <definedName name="BExOBEZ0IE2WBEYY3D3CMRI72N1K" localSheetId="0" hidden="1">#REF!</definedName>
    <definedName name="BExOBEZ0IE2WBEYY3D3CMRI72N1K" localSheetId="6" hidden="1">#REF!</definedName>
    <definedName name="BExOBEZ0IE2WBEYY3D3CMRI72N1K" localSheetId="9" hidden="1">#REF!</definedName>
    <definedName name="BExOBEZ0IE2WBEYY3D3CMRI72N1K" localSheetId="8" hidden="1">#REF!</definedName>
    <definedName name="BExOBEZ0IE2WBEYY3D3CMRI72N1K" hidden="1">#REF!</definedName>
    <definedName name="BExOBF9TFH4NSBTR7JD2Q1165NIU" localSheetId="7" hidden="1">#REF!</definedName>
    <definedName name="BExOBF9TFH4NSBTR7JD2Q1165NIU" localSheetId="12" hidden="1">#REF!</definedName>
    <definedName name="BExOBF9TFH4NSBTR7JD2Q1165NIU" localSheetId="10" hidden="1">#REF!</definedName>
    <definedName name="BExOBF9TFH4NSBTR7JD2Q1165NIU" localSheetId="0" hidden="1">#REF!</definedName>
    <definedName name="BExOBF9TFH4NSBTR7JD2Q1165NIU" localSheetId="6" hidden="1">#REF!</definedName>
    <definedName name="BExOBF9TFH4NSBTR7JD2Q1165NIU" localSheetId="9" hidden="1">#REF!</definedName>
    <definedName name="BExOBF9TFH4NSBTR7JD2Q1165NIU" localSheetId="8" hidden="1">#REF!</definedName>
    <definedName name="BExOBF9TFH4NSBTR7JD2Q1165NIU" hidden="1">#REF!</definedName>
    <definedName name="BExOBIPU8760ITY0C8N27XZ3KWEF" localSheetId="7" hidden="1">#REF!</definedName>
    <definedName name="BExOBIPU8760ITY0C8N27XZ3KWEF" localSheetId="12" hidden="1">#REF!</definedName>
    <definedName name="BExOBIPU8760ITY0C8N27XZ3KWEF" localSheetId="10" hidden="1">#REF!</definedName>
    <definedName name="BExOBIPU8760ITY0C8N27XZ3KWEF" localSheetId="0" hidden="1">#REF!</definedName>
    <definedName name="BExOBIPU8760ITY0C8N27XZ3KWEF" localSheetId="6" hidden="1">#REF!</definedName>
    <definedName name="BExOBIPU8760ITY0C8N27XZ3KWEF" localSheetId="9" hidden="1">#REF!</definedName>
    <definedName name="BExOBIPU8760ITY0C8N27XZ3KWEF" localSheetId="8" hidden="1">#REF!</definedName>
    <definedName name="BExOBIPU8760ITY0C8N27XZ3KWEF" hidden="1">#REF!</definedName>
    <definedName name="BExOBM0I5L0MZ1G4H9MGMD87SBMZ" localSheetId="7" hidden="1">#REF!</definedName>
    <definedName name="BExOBM0I5L0MZ1G4H9MGMD87SBMZ" localSheetId="12" hidden="1">#REF!</definedName>
    <definedName name="BExOBM0I5L0MZ1G4H9MGMD87SBMZ" localSheetId="10" hidden="1">#REF!</definedName>
    <definedName name="BExOBM0I5L0MZ1G4H9MGMD87SBMZ" localSheetId="0" hidden="1">#REF!</definedName>
    <definedName name="BExOBM0I5L0MZ1G4H9MGMD87SBMZ" localSheetId="6" hidden="1">#REF!</definedName>
    <definedName name="BExOBM0I5L0MZ1G4H9MGMD87SBMZ" localSheetId="9" hidden="1">#REF!</definedName>
    <definedName name="BExOBM0I5L0MZ1G4H9MGMD87SBMZ" localSheetId="8" hidden="1">#REF!</definedName>
    <definedName name="BExOBM0I5L0MZ1G4H9MGMD87SBMZ" hidden="1">#REF!</definedName>
    <definedName name="BExOBOUXMP88KJY2BX2JLUJH5N0K" localSheetId="7" hidden="1">#REF!</definedName>
    <definedName name="BExOBOUXMP88KJY2BX2JLUJH5N0K" localSheetId="12" hidden="1">#REF!</definedName>
    <definedName name="BExOBOUXMP88KJY2BX2JLUJH5N0K" localSheetId="10" hidden="1">#REF!</definedName>
    <definedName name="BExOBOUXMP88KJY2BX2JLUJH5N0K" localSheetId="0" hidden="1">#REF!</definedName>
    <definedName name="BExOBOUXMP88KJY2BX2JLUJH5N0K" localSheetId="6" hidden="1">#REF!</definedName>
    <definedName name="BExOBOUXMP88KJY2BX2JLUJH5N0K" localSheetId="9" hidden="1">#REF!</definedName>
    <definedName name="BExOBOUXMP88KJY2BX2JLUJH5N0K" localSheetId="8" hidden="1">#REF!</definedName>
    <definedName name="BExOBOUXMP88KJY2BX2JLUJH5N0K" hidden="1">#REF!</definedName>
    <definedName name="BExOBP0FKQ4SVR59FB48UNLKCOR6" localSheetId="7" hidden="1">#REF!</definedName>
    <definedName name="BExOBP0FKQ4SVR59FB48UNLKCOR6" localSheetId="12" hidden="1">#REF!</definedName>
    <definedName name="BExOBP0FKQ4SVR59FB48UNLKCOR6" localSheetId="10" hidden="1">#REF!</definedName>
    <definedName name="BExOBP0FKQ4SVR59FB48UNLKCOR6" localSheetId="0" hidden="1">#REF!</definedName>
    <definedName name="BExOBP0FKQ4SVR59FB48UNLKCOR6" localSheetId="6" hidden="1">#REF!</definedName>
    <definedName name="BExOBP0FKQ4SVR59FB48UNLKCOR6" localSheetId="9" hidden="1">#REF!</definedName>
    <definedName name="BExOBP0FKQ4SVR59FB48UNLKCOR6" localSheetId="8" hidden="1">#REF!</definedName>
    <definedName name="BExOBP0FKQ4SVR59FB48UNLKCOR6" hidden="1">#REF!</definedName>
    <definedName name="BExOBTNR0XX9V82O76VVWUQABHT8" localSheetId="7" hidden="1">#REF!</definedName>
    <definedName name="BExOBTNR0XX9V82O76VVWUQABHT8" localSheetId="12" hidden="1">#REF!</definedName>
    <definedName name="BExOBTNR0XX9V82O76VVWUQABHT8" localSheetId="10" hidden="1">#REF!</definedName>
    <definedName name="BExOBTNR0XX9V82O76VVWUQABHT8" localSheetId="0" hidden="1">#REF!</definedName>
    <definedName name="BExOBTNR0XX9V82O76VVWUQABHT8" localSheetId="6" hidden="1">#REF!</definedName>
    <definedName name="BExOBTNR0XX9V82O76VVWUQABHT8" localSheetId="9" hidden="1">#REF!</definedName>
    <definedName name="BExOBTNR0XX9V82O76VVWUQABHT8" localSheetId="8" hidden="1">#REF!</definedName>
    <definedName name="BExOBTNR0XX9V82O76VVWUQABHT8" hidden="1">#REF!</definedName>
    <definedName name="BExOBYAVUCQ0IGM0Y6A75QHP0Q1A" localSheetId="7" hidden="1">#REF!</definedName>
    <definedName name="BExOBYAVUCQ0IGM0Y6A75QHP0Q1A" localSheetId="12" hidden="1">#REF!</definedName>
    <definedName name="BExOBYAVUCQ0IGM0Y6A75QHP0Q1A" localSheetId="10" hidden="1">#REF!</definedName>
    <definedName name="BExOBYAVUCQ0IGM0Y6A75QHP0Q1A" localSheetId="0" hidden="1">#REF!</definedName>
    <definedName name="BExOBYAVUCQ0IGM0Y6A75QHP0Q1A" localSheetId="6" hidden="1">#REF!</definedName>
    <definedName name="BExOBYAVUCQ0IGM0Y6A75QHP0Q1A" localSheetId="9" hidden="1">#REF!</definedName>
    <definedName name="BExOBYAVUCQ0IGM0Y6A75QHP0Q1A" localSheetId="8" hidden="1">#REF!</definedName>
    <definedName name="BExOBYAVUCQ0IGM0Y6A75QHP0Q1A" hidden="1">#REF!</definedName>
    <definedName name="BExOC3UEHB1CZNINSQHZANWJYKR8" localSheetId="7" hidden="1">#REF!</definedName>
    <definedName name="BExOC3UEHB1CZNINSQHZANWJYKR8" localSheetId="12" hidden="1">#REF!</definedName>
    <definedName name="BExOC3UEHB1CZNINSQHZANWJYKR8" localSheetId="10" hidden="1">#REF!</definedName>
    <definedName name="BExOC3UEHB1CZNINSQHZANWJYKR8" localSheetId="0" hidden="1">#REF!</definedName>
    <definedName name="BExOC3UEHB1CZNINSQHZANWJYKR8" localSheetId="6" hidden="1">#REF!</definedName>
    <definedName name="BExOC3UEHB1CZNINSQHZANWJYKR8" localSheetId="9" hidden="1">#REF!</definedName>
    <definedName name="BExOC3UEHB1CZNINSQHZANWJYKR8" localSheetId="8" hidden="1">#REF!</definedName>
    <definedName name="BExOC3UEHB1CZNINSQHZANWJYKR8" hidden="1">#REF!</definedName>
    <definedName name="BExOCBSF3XGO9YJ23LX2H78VOUR7" localSheetId="7" hidden="1">#REF!</definedName>
    <definedName name="BExOCBSF3XGO9YJ23LX2H78VOUR7" localSheetId="12" hidden="1">#REF!</definedName>
    <definedName name="BExOCBSF3XGO9YJ23LX2H78VOUR7" localSheetId="10" hidden="1">#REF!</definedName>
    <definedName name="BExOCBSF3XGO9YJ23LX2H78VOUR7" localSheetId="0" hidden="1">#REF!</definedName>
    <definedName name="BExOCBSF3XGO9YJ23LX2H78VOUR7" localSheetId="6" hidden="1">#REF!</definedName>
    <definedName name="BExOCBSF3XGO9YJ23LX2H78VOUR7" localSheetId="9" hidden="1">#REF!</definedName>
    <definedName name="BExOCBSF3XGO9YJ23LX2H78VOUR7" localSheetId="8" hidden="1">#REF!</definedName>
    <definedName name="BExOCBSF3XGO9YJ23LX2H78VOUR7" hidden="1">#REF!</definedName>
    <definedName name="BExOCEHJCLIUR23CB4TC9OEFJGFX" localSheetId="7" hidden="1">#REF!</definedName>
    <definedName name="BExOCEHJCLIUR23CB4TC9OEFJGFX" localSheetId="12" hidden="1">#REF!</definedName>
    <definedName name="BExOCEHJCLIUR23CB4TC9OEFJGFX" localSheetId="10" hidden="1">#REF!</definedName>
    <definedName name="BExOCEHJCLIUR23CB4TC9OEFJGFX" localSheetId="0" hidden="1">#REF!</definedName>
    <definedName name="BExOCEHJCLIUR23CB4TC9OEFJGFX" localSheetId="6" hidden="1">#REF!</definedName>
    <definedName name="BExOCEHJCLIUR23CB4TC9OEFJGFX" localSheetId="9" hidden="1">#REF!</definedName>
    <definedName name="BExOCEHJCLIUR23CB4TC9OEFJGFX" localSheetId="8" hidden="1">#REF!</definedName>
    <definedName name="BExOCEHJCLIUR23CB4TC9OEFJGFX" hidden="1">#REF!</definedName>
    <definedName name="BExOCKXFMOW6WPFEVX1I7R7FNDSS" localSheetId="7" hidden="1">#REF!</definedName>
    <definedName name="BExOCKXFMOW6WPFEVX1I7R7FNDSS" localSheetId="12" hidden="1">#REF!</definedName>
    <definedName name="BExOCKXFMOW6WPFEVX1I7R7FNDSS" localSheetId="10" hidden="1">#REF!</definedName>
    <definedName name="BExOCKXFMOW6WPFEVX1I7R7FNDSS" localSheetId="0" hidden="1">#REF!</definedName>
    <definedName name="BExOCKXFMOW6WPFEVX1I7R7FNDSS" localSheetId="6" hidden="1">#REF!</definedName>
    <definedName name="BExOCKXFMOW6WPFEVX1I7R7FNDSS" localSheetId="9" hidden="1">#REF!</definedName>
    <definedName name="BExOCKXFMOW6WPFEVX1I7R7FNDSS" localSheetId="8" hidden="1">#REF!</definedName>
    <definedName name="BExOCKXFMOW6WPFEVX1I7R7FNDSS" hidden="1">#REF!</definedName>
    <definedName name="BExOCM4L30L6FV3N2PR4O6X8WY2M" localSheetId="7" hidden="1">#REF!</definedName>
    <definedName name="BExOCM4L30L6FV3N2PR4O6X8WY2M" localSheetId="12" hidden="1">#REF!</definedName>
    <definedName name="BExOCM4L30L6FV3N2PR4O6X8WY2M" localSheetId="10" hidden="1">#REF!</definedName>
    <definedName name="BExOCM4L30L6FV3N2PR4O6X8WY2M" localSheetId="0" hidden="1">#REF!</definedName>
    <definedName name="BExOCM4L30L6FV3N2PR4O6X8WY2M" localSheetId="6" hidden="1">#REF!</definedName>
    <definedName name="BExOCM4L30L6FV3N2PR4O6X8WY2M" localSheetId="9" hidden="1">#REF!</definedName>
    <definedName name="BExOCM4L30L6FV3N2PR4O6X8WY2M" localSheetId="8" hidden="1">#REF!</definedName>
    <definedName name="BExOCM4L30L6FV3N2PR4O6X8WY2M" hidden="1">#REF!</definedName>
    <definedName name="BExOCYEXOB95DH5NOB0M5NOYX398" localSheetId="7" hidden="1">#REF!</definedName>
    <definedName name="BExOCYEXOB95DH5NOB0M5NOYX398" localSheetId="12" hidden="1">#REF!</definedName>
    <definedName name="BExOCYEXOB95DH5NOB0M5NOYX398" localSheetId="10" hidden="1">#REF!</definedName>
    <definedName name="BExOCYEXOB95DH5NOB0M5NOYX398" localSheetId="0" hidden="1">#REF!</definedName>
    <definedName name="BExOCYEXOB95DH5NOB0M5NOYX398" localSheetId="6" hidden="1">#REF!</definedName>
    <definedName name="BExOCYEXOB95DH5NOB0M5NOYX398" localSheetId="9" hidden="1">#REF!</definedName>
    <definedName name="BExOCYEXOB95DH5NOB0M5NOYX398" localSheetId="8" hidden="1">#REF!</definedName>
    <definedName name="BExOCYEXOB95DH5NOB0M5NOYX398" hidden="1">#REF!</definedName>
    <definedName name="BExOD4ERMDMFD8X1016N4EXOUR0S" localSheetId="7" hidden="1">#REF!</definedName>
    <definedName name="BExOD4ERMDMFD8X1016N4EXOUR0S" localSheetId="12" hidden="1">#REF!</definedName>
    <definedName name="BExOD4ERMDMFD8X1016N4EXOUR0S" localSheetId="10" hidden="1">#REF!</definedName>
    <definedName name="BExOD4ERMDMFD8X1016N4EXOUR0S" localSheetId="0" hidden="1">#REF!</definedName>
    <definedName name="BExOD4ERMDMFD8X1016N4EXOUR0S" localSheetId="6" hidden="1">#REF!</definedName>
    <definedName name="BExOD4ERMDMFD8X1016N4EXOUR0S" localSheetId="9" hidden="1">#REF!</definedName>
    <definedName name="BExOD4ERMDMFD8X1016N4EXOUR0S" localSheetId="8" hidden="1">#REF!</definedName>
    <definedName name="BExOD4ERMDMFD8X1016N4EXOUR0S" hidden="1">#REF!</definedName>
    <definedName name="BExOD55RS7BQUHRQ6H3USVGKR0P7" localSheetId="7" hidden="1">#REF!</definedName>
    <definedName name="BExOD55RS7BQUHRQ6H3USVGKR0P7" localSheetId="12" hidden="1">#REF!</definedName>
    <definedName name="BExOD55RS7BQUHRQ6H3USVGKR0P7" localSheetId="10" hidden="1">#REF!</definedName>
    <definedName name="BExOD55RS7BQUHRQ6H3USVGKR0P7" localSheetId="0" hidden="1">#REF!</definedName>
    <definedName name="BExOD55RS7BQUHRQ6H3USVGKR0P7" localSheetId="6" hidden="1">#REF!</definedName>
    <definedName name="BExOD55RS7BQUHRQ6H3USVGKR0P7" localSheetId="9" hidden="1">#REF!</definedName>
    <definedName name="BExOD55RS7BQUHRQ6H3USVGKR0P7" localSheetId="8" hidden="1">#REF!</definedName>
    <definedName name="BExOD55RS7BQUHRQ6H3USVGKR0P7" hidden="1">#REF!</definedName>
    <definedName name="BExODEWDDEABM4ZY3XREJIBZ8IVP" localSheetId="7" hidden="1">#REF!</definedName>
    <definedName name="BExODEWDDEABM4ZY3XREJIBZ8IVP" localSheetId="12" hidden="1">#REF!</definedName>
    <definedName name="BExODEWDDEABM4ZY3XREJIBZ8IVP" localSheetId="10" hidden="1">#REF!</definedName>
    <definedName name="BExODEWDDEABM4ZY3XREJIBZ8IVP" localSheetId="0" hidden="1">#REF!</definedName>
    <definedName name="BExODEWDDEABM4ZY3XREJIBZ8IVP" localSheetId="6" hidden="1">#REF!</definedName>
    <definedName name="BExODEWDDEABM4ZY3XREJIBZ8IVP" localSheetId="9" hidden="1">#REF!</definedName>
    <definedName name="BExODEWDDEABM4ZY3XREJIBZ8IVP" localSheetId="8" hidden="1">#REF!</definedName>
    <definedName name="BExODEWDDEABM4ZY3XREJIBZ8IVP" hidden="1">#REF!</definedName>
    <definedName name="BExODICDVVLFKWA22B3L0CKKTAZA" localSheetId="7" hidden="1">#REF!</definedName>
    <definedName name="BExODICDVVLFKWA22B3L0CKKTAZA" localSheetId="12" hidden="1">#REF!</definedName>
    <definedName name="BExODICDVVLFKWA22B3L0CKKTAZA" localSheetId="10" hidden="1">#REF!</definedName>
    <definedName name="BExODICDVVLFKWA22B3L0CKKTAZA" localSheetId="0" hidden="1">#REF!</definedName>
    <definedName name="BExODICDVVLFKWA22B3L0CKKTAZA" localSheetId="6" hidden="1">#REF!</definedName>
    <definedName name="BExODICDVVLFKWA22B3L0CKKTAZA" localSheetId="9" hidden="1">#REF!</definedName>
    <definedName name="BExODICDVVLFKWA22B3L0CKKTAZA" localSheetId="8" hidden="1">#REF!</definedName>
    <definedName name="BExODICDVVLFKWA22B3L0CKKTAZA" hidden="1">#REF!</definedName>
    <definedName name="BExODZFEIWV26E8RFU7XQYX1J458" localSheetId="7" hidden="1">#REF!</definedName>
    <definedName name="BExODZFEIWV26E8RFU7XQYX1J458" localSheetId="12" hidden="1">#REF!</definedName>
    <definedName name="BExODZFEIWV26E8RFU7XQYX1J458" localSheetId="10" hidden="1">#REF!</definedName>
    <definedName name="BExODZFEIWV26E8RFU7XQYX1J458" localSheetId="0" hidden="1">#REF!</definedName>
    <definedName name="BExODZFEIWV26E8RFU7XQYX1J458" localSheetId="6" hidden="1">#REF!</definedName>
    <definedName name="BExODZFEIWV26E8RFU7XQYX1J458" localSheetId="9" hidden="1">#REF!</definedName>
    <definedName name="BExODZFEIWV26E8RFU7XQYX1J458" localSheetId="8" hidden="1">#REF!</definedName>
    <definedName name="BExODZFEIWV26E8RFU7XQYX1J458" hidden="1">#REF!</definedName>
    <definedName name="BExOE0S111KPTELH26PPXE94J3GJ" localSheetId="7" hidden="1">#REF!</definedName>
    <definedName name="BExOE0S111KPTELH26PPXE94J3GJ" localSheetId="12" hidden="1">#REF!</definedName>
    <definedName name="BExOE0S111KPTELH26PPXE94J3GJ" localSheetId="10" hidden="1">#REF!</definedName>
    <definedName name="BExOE0S111KPTELH26PPXE94J3GJ" localSheetId="0" hidden="1">#REF!</definedName>
    <definedName name="BExOE0S111KPTELH26PPXE94J3GJ" localSheetId="6" hidden="1">#REF!</definedName>
    <definedName name="BExOE0S111KPTELH26PPXE94J3GJ" localSheetId="9" hidden="1">#REF!</definedName>
    <definedName name="BExOE0S111KPTELH26PPXE94J3GJ" localSheetId="8" hidden="1">#REF!</definedName>
    <definedName name="BExOE0S111KPTELH26PPXE94J3GJ" hidden="1">#REF!</definedName>
    <definedName name="BExOE5KH3JKKPZO401YAB3A11G1U" localSheetId="7" hidden="1">#REF!</definedName>
    <definedName name="BExOE5KH3JKKPZO401YAB3A11G1U" localSheetId="12" hidden="1">#REF!</definedName>
    <definedName name="BExOE5KH3JKKPZO401YAB3A11G1U" localSheetId="10" hidden="1">#REF!</definedName>
    <definedName name="BExOE5KH3JKKPZO401YAB3A11G1U" localSheetId="0" hidden="1">#REF!</definedName>
    <definedName name="BExOE5KH3JKKPZO401YAB3A11G1U" localSheetId="6" hidden="1">#REF!</definedName>
    <definedName name="BExOE5KH3JKKPZO401YAB3A11G1U" localSheetId="9" hidden="1">#REF!</definedName>
    <definedName name="BExOE5KH3JKKPZO401YAB3A11G1U" localSheetId="8" hidden="1">#REF!</definedName>
    <definedName name="BExOE5KH3JKKPZO401YAB3A11G1U" hidden="1">#REF!</definedName>
    <definedName name="BExOEBKG55EROA2VL360A06LKASE" localSheetId="7" hidden="1">#REF!</definedName>
    <definedName name="BExOEBKG55EROA2VL360A06LKASE" localSheetId="12" hidden="1">#REF!</definedName>
    <definedName name="BExOEBKG55EROA2VL360A06LKASE" localSheetId="10" hidden="1">#REF!</definedName>
    <definedName name="BExOEBKG55EROA2VL360A06LKASE" localSheetId="0" hidden="1">#REF!</definedName>
    <definedName name="BExOEBKG55EROA2VL360A06LKASE" localSheetId="6" hidden="1">#REF!</definedName>
    <definedName name="BExOEBKG55EROA2VL360A06LKASE" localSheetId="9" hidden="1">#REF!</definedName>
    <definedName name="BExOEBKG55EROA2VL360A06LKASE" localSheetId="8" hidden="1">#REF!</definedName>
    <definedName name="BExOEBKG55EROA2VL360A06LKASE" hidden="1">#REF!</definedName>
    <definedName name="BExOEFWUBETCPIYF89P9SBDOI3X5" localSheetId="7" hidden="1">#REF!</definedName>
    <definedName name="BExOEFWUBETCPIYF89P9SBDOI3X5" localSheetId="12" hidden="1">#REF!</definedName>
    <definedName name="BExOEFWUBETCPIYF89P9SBDOI3X5" localSheetId="10" hidden="1">#REF!</definedName>
    <definedName name="BExOEFWUBETCPIYF89P9SBDOI3X5" localSheetId="0" hidden="1">#REF!</definedName>
    <definedName name="BExOEFWUBETCPIYF89P9SBDOI3X5" localSheetId="6" hidden="1">#REF!</definedName>
    <definedName name="BExOEFWUBETCPIYF89P9SBDOI3X5" localSheetId="9" hidden="1">#REF!</definedName>
    <definedName name="BExOEFWUBETCPIYF89P9SBDOI3X5" localSheetId="8" hidden="1">#REF!</definedName>
    <definedName name="BExOEFWUBETCPIYF89P9SBDOI3X5" hidden="1">#REF!</definedName>
    <definedName name="BExOEL08MN74RQKVY0P43PFHPTVB" localSheetId="7" hidden="1">#REF!</definedName>
    <definedName name="BExOEL08MN74RQKVY0P43PFHPTVB" localSheetId="12" hidden="1">#REF!</definedName>
    <definedName name="BExOEL08MN74RQKVY0P43PFHPTVB" localSheetId="10" hidden="1">#REF!</definedName>
    <definedName name="BExOEL08MN74RQKVY0P43PFHPTVB" localSheetId="0" hidden="1">#REF!</definedName>
    <definedName name="BExOEL08MN74RQKVY0P43PFHPTVB" localSheetId="6" hidden="1">#REF!</definedName>
    <definedName name="BExOEL08MN74RQKVY0P43PFHPTVB" localSheetId="9" hidden="1">#REF!</definedName>
    <definedName name="BExOEL08MN74RQKVY0P43PFHPTVB" localSheetId="8" hidden="1">#REF!</definedName>
    <definedName name="BExOEL08MN74RQKVY0P43PFHPTVB" hidden="1">#REF!</definedName>
    <definedName name="BExOERG5LWXYYEN1DY1H2FWRJS9T" localSheetId="7" hidden="1">#REF!</definedName>
    <definedName name="BExOERG5LWXYYEN1DY1H2FWRJS9T" localSheetId="12" hidden="1">#REF!</definedName>
    <definedName name="BExOERG5LWXYYEN1DY1H2FWRJS9T" localSheetId="10" hidden="1">#REF!</definedName>
    <definedName name="BExOERG5LWXYYEN1DY1H2FWRJS9T" localSheetId="0" hidden="1">#REF!</definedName>
    <definedName name="BExOERG5LWXYYEN1DY1H2FWRJS9T" localSheetId="6" hidden="1">#REF!</definedName>
    <definedName name="BExOERG5LWXYYEN1DY1H2FWRJS9T" localSheetId="9" hidden="1">#REF!</definedName>
    <definedName name="BExOERG5LWXYYEN1DY1H2FWRJS9T" localSheetId="8" hidden="1">#REF!</definedName>
    <definedName name="BExOERG5LWXYYEN1DY1H2FWRJS9T" hidden="1">#REF!</definedName>
    <definedName name="BExOEV1S6JJVO5PP4BZ20SNGZR7D" localSheetId="7" hidden="1">#REF!</definedName>
    <definedName name="BExOEV1S6JJVO5PP4BZ20SNGZR7D" localSheetId="12" hidden="1">#REF!</definedName>
    <definedName name="BExOEV1S6JJVO5PP4BZ20SNGZR7D" localSheetId="10" hidden="1">#REF!</definedName>
    <definedName name="BExOEV1S6JJVO5PP4BZ20SNGZR7D" localSheetId="0" hidden="1">#REF!</definedName>
    <definedName name="BExOEV1S6JJVO5PP4BZ20SNGZR7D" localSheetId="6" hidden="1">#REF!</definedName>
    <definedName name="BExOEV1S6JJVO5PP4BZ20SNGZR7D" localSheetId="9" hidden="1">#REF!</definedName>
    <definedName name="BExOEV1S6JJVO5PP4BZ20SNGZR7D" localSheetId="8" hidden="1">#REF!</definedName>
    <definedName name="BExOEV1S6JJVO5PP4BZ20SNGZR7D" hidden="1">#REF!</definedName>
    <definedName name="BExOEVNDLRXW33RF3AMMCDLTLROJ" localSheetId="7" hidden="1">#REF!</definedName>
    <definedName name="BExOEVNDLRXW33RF3AMMCDLTLROJ" localSheetId="12" hidden="1">#REF!</definedName>
    <definedName name="BExOEVNDLRXW33RF3AMMCDLTLROJ" localSheetId="10" hidden="1">#REF!</definedName>
    <definedName name="BExOEVNDLRXW33RF3AMMCDLTLROJ" localSheetId="0" hidden="1">#REF!</definedName>
    <definedName name="BExOEVNDLRXW33RF3AMMCDLTLROJ" localSheetId="6" hidden="1">#REF!</definedName>
    <definedName name="BExOEVNDLRXW33RF3AMMCDLTLROJ" localSheetId="9" hidden="1">#REF!</definedName>
    <definedName name="BExOEVNDLRXW33RF3AMMCDLTLROJ" localSheetId="8" hidden="1">#REF!</definedName>
    <definedName name="BExOEVNDLRXW33RF3AMMCDLTLROJ" hidden="1">#REF!</definedName>
    <definedName name="BExOEZOXV3VXUB6VGSS85GXATYAC" localSheetId="7" hidden="1">#REF!</definedName>
    <definedName name="BExOEZOXV3VXUB6VGSS85GXATYAC" localSheetId="12" hidden="1">#REF!</definedName>
    <definedName name="BExOEZOXV3VXUB6VGSS85GXATYAC" localSheetId="10" hidden="1">#REF!</definedName>
    <definedName name="BExOEZOXV3VXUB6VGSS85GXATYAC" localSheetId="0" hidden="1">#REF!</definedName>
    <definedName name="BExOEZOXV3VXUB6VGSS85GXATYAC" localSheetId="6" hidden="1">#REF!</definedName>
    <definedName name="BExOEZOXV3VXUB6VGSS85GXATYAC" localSheetId="9" hidden="1">#REF!</definedName>
    <definedName name="BExOEZOXV3VXUB6VGSS85GXATYAC" localSheetId="8" hidden="1">#REF!</definedName>
    <definedName name="BExOEZOXV3VXUB6VGSS85GXATYAC" hidden="1">#REF!</definedName>
    <definedName name="BExOFDBSAZV60157PIDWCSSUN3MJ" localSheetId="7" hidden="1">#REF!</definedName>
    <definedName name="BExOFDBSAZV60157PIDWCSSUN3MJ" localSheetId="12" hidden="1">#REF!</definedName>
    <definedName name="BExOFDBSAZV60157PIDWCSSUN3MJ" localSheetId="10" hidden="1">#REF!</definedName>
    <definedName name="BExOFDBSAZV60157PIDWCSSUN3MJ" localSheetId="0" hidden="1">#REF!</definedName>
    <definedName name="BExOFDBSAZV60157PIDWCSSUN3MJ" localSheetId="6" hidden="1">#REF!</definedName>
    <definedName name="BExOFDBSAZV60157PIDWCSSUN3MJ" localSheetId="9" hidden="1">#REF!</definedName>
    <definedName name="BExOFDBSAZV60157PIDWCSSUN3MJ" localSheetId="8" hidden="1">#REF!</definedName>
    <definedName name="BExOFDBSAZV60157PIDWCSSUN3MJ" hidden="1">#REF!</definedName>
    <definedName name="BExOFEDNCYI2TPTMQ8SJN3AW4YMF" localSheetId="7" hidden="1">#REF!</definedName>
    <definedName name="BExOFEDNCYI2TPTMQ8SJN3AW4YMF" localSheetId="12" hidden="1">#REF!</definedName>
    <definedName name="BExOFEDNCYI2TPTMQ8SJN3AW4YMF" localSheetId="10" hidden="1">#REF!</definedName>
    <definedName name="BExOFEDNCYI2TPTMQ8SJN3AW4YMF" localSheetId="0" hidden="1">#REF!</definedName>
    <definedName name="BExOFEDNCYI2TPTMQ8SJN3AW4YMF" localSheetId="6" hidden="1">#REF!</definedName>
    <definedName name="BExOFEDNCYI2TPTMQ8SJN3AW4YMF" localSheetId="9" hidden="1">#REF!</definedName>
    <definedName name="BExOFEDNCYI2TPTMQ8SJN3AW4YMF" localSheetId="8" hidden="1">#REF!</definedName>
    <definedName name="BExOFEDNCYI2TPTMQ8SJN3AW4YMF" hidden="1">#REF!</definedName>
    <definedName name="BExOFVLXVD6RVHSQO8KZOOACSV24" localSheetId="7" hidden="1">#REF!</definedName>
    <definedName name="BExOFVLXVD6RVHSQO8KZOOACSV24" localSheetId="12" hidden="1">#REF!</definedName>
    <definedName name="BExOFVLXVD6RVHSQO8KZOOACSV24" localSheetId="10" hidden="1">#REF!</definedName>
    <definedName name="BExOFVLXVD6RVHSQO8KZOOACSV24" localSheetId="0" hidden="1">#REF!</definedName>
    <definedName name="BExOFVLXVD6RVHSQO8KZOOACSV24" localSheetId="6" hidden="1">#REF!</definedName>
    <definedName name="BExOFVLXVD6RVHSQO8KZOOACSV24" localSheetId="9" hidden="1">#REF!</definedName>
    <definedName name="BExOFVLXVD6RVHSQO8KZOOACSV24" localSheetId="8" hidden="1">#REF!</definedName>
    <definedName name="BExOFVLXVD6RVHSQO8KZOOACSV24" hidden="1">#REF!</definedName>
    <definedName name="BExOG2SW3XOGP9VAPQ3THV3VWV12" localSheetId="7" hidden="1">#REF!</definedName>
    <definedName name="BExOG2SW3XOGP9VAPQ3THV3VWV12" localSheetId="12" hidden="1">#REF!</definedName>
    <definedName name="BExOG2SW3XOGP9VAPQ3THV3VWV12" localSheetId="10" hidden="1">#REF!</definedName>
    <definedName name="BExOG2SW3XOGP9VAPQ3THV3VWV12" localSheetId="0" hidden="1">#REF!</definedName>
    <definedName name="BExOG2SW3XOGP9VAPQ3THV3VWV12" localSheetId="6" hidden="1">#REF!</definedName>
    <definedName name="BExOG2SW3XOGP9VAPQ3THV3VWV12" localSheetId="9" hidden="1">#REF!</definedName>
    <definedName name="BExOG2SW3XOGP9VAPQ3THV3VWV12" localSheetId="8" hidden="1">#REF!</definedName>
    <definedName name="BExOG2SW3XOGP9VAPQ3THV3VWV12" hidden="1">#REF!</definedName>
    <definedName name="BExOG45J81K4OPA40KW5VQU54KY3" localSheetId="7" hidden="1">#REF!</definedName>
    <definedName name="BExOG45J81K4OPA40KW5VQU54KY3" localSheetId="12" hidden="1">#REF!</definedName>
    <definedName name="BExOG45J81K4OPA40KW5VQU54KY3" localSheetId="10" hidden="1">#REF!</definedName>
    <definedName name="BExOG45J81K4OPA40KW5VQU54KY3" localSheetId="0" hidden="1">#REF!</definedName>
    <definedName name="BExOG45J81K4OPA40KW5VQU54KY3" localSheetId="6" hidden="1">#REF!</definedName>
    <definedName name="BExOG45J81K4OPA40KW5VQU54KY3" localSheetId="9" hidden="1">#REF!</definedName>
    <definedName name="BExOG45J81K4OPA40KW5VQU54KY3" localSheetId="8" hidden="1">#REF!</definedName>
    <definedName name="BExOG45J81K4OPA40KW5VQU54KY3" hidden="1">#REF!</definedName>
    <definedName name="BExOGFE2SCL8HHT4DFAXKLUTJZOG" localSheetId="7" hidden="1">#REF!</definedName>
    <definedName name="BExOGFE2SCL8HHT4DFAXKLUTJZOG" localSheetId="12" hidden="1">#REF!</definedName>
    <definedName name="BExOGFE2SCL8HHT4DFAXKLUTJZOG" localSheetId="10" hidden="1">#REF!</definedName>
    <definedName name="BExOGFE2SCL8HHT4DFAXKLUTJZOG" localSheetId="0" hidden="1">#REF!</definedName>
    <definedName name="BExOGFE2SCL8HHT4DFAXKLUTJZOG" localSheetId="6" hidden="1">#REF!</definedName>
    <definedName name="BExOGFE2SCL8HHT4DFAXKLUTJZOG" localSheetId="9" hidden="1">#REF!</definedName>
    <definedName name="BExOGFE2SCL8HHT4DFAXKLUTJZOG" localSheetId="8" hidden="1">#REF!</definedName>
    <definedName name="BExOGFE2SCL8HHT4DFAXKLUTJZOG" hidden="1">#REF!</definedName>
    <definedName name="BExOGH1IMADJCZMFDE6NMBBKO558" localSheetId="7" hidden="1">#REF!</definedName>
    <definedName name="BExOGH1IMADJCZMFDE6NMBBKO558" localSheetId="12" hidden="1">#REF!</definedName>
    <definedName name="BExOGH1IMADJCZMFDE6NMBBKO558" localSheetId="10" hidden="1">#REF!</definedName>
    <definedName name="BExOGH1IMADJCZMFDE6NMBBKO558" localSheetId="0" hidden="1">#REF!</definedName>
    <definedName name="BExOGH1IMADJCZMFDE6NMBBKO558" localSheetId="6" hidden="1">#REF!</definedName>
    <definedName name="BExOGH1IMADJCZMFDE6NMBBKO558" localSheetId="9" hidden="1">#REF!</definedName>
    <definedName name="BExOGH1IMADJCZMFDE6NMBBKO558" localSheetId="8" hidden="1">#REF!</definedName>
    <definedName name="BExOGH1IMADJCZMFDE6NMBBKO558" hidden="1">#REF!</definedName>
    <definedName name="BExOGT6D0LJ3C22RDW8COECKB1J5" localSheetId="7" hidden="1">#REF!</definedName>
    <definedName name="BExOGT6D0LJ3C22RDW8COECKB1J5" localSheetId="12" hidden="1">#REF!</definedName>
    <definedName name="BExOGT6D0LJ3C22RDW8COECKB1J5" localSheetId="10" hidden="1">#REF!</definedName>
    <definedName name="BExOGT6D0LJ3C22RDW8COECKB1J5" localSheetId="0" hidden="1">#REF!</definedName>
    <definedName name="BExOGT6D0LJ3C22RDW8COECKB1J5" localSheetId="6" hidden="1">#REF!</definedName>
    <definedName name="BExOGT6D0LJ3C22RDW8COECKB1J5" localSheetId="9" hidden="1">#REF!</definedName>
    <definedName name="BExOGT6D0LJ3C22RDW8COECKB1J5" localSheetId="8" hidden="1">#REF!</definedName>
    <definedName name="BExOGT6D0LJ3C22RDW8COECKB1J5" hidden="1">#REF!</definedName>
    <definedName name="BExOGTMI1HT31M1RGWVRAVHAK7DE" localSheetId="7" hidden="1">#REF!</definedName>
    <definedName name="BExOGTMI1HT31M1RGWVRAVHAK7DE" localSheetId="12" hidden="1">#REF!</definedName>
    <definedName name="BExOGTMI1HT31M1RGWVRAVHAK7DE" localSheetId="10" hidden="1">#REF!</definedName>
    <definedName name="BExOGTMI1HT31M1RGWVRAVHAK7DE" localSheetId="0" hidden="1">#REF!</definedName>
    <definedName name="BExOGTMI1HT31M1RGWVRAVHAK7DE" localSheetId="6" hidden="1">#REF!</definedName>
    <definedName name="BExOGTMI1HT31M1RGWVRAVHAK7DE" localSheetId="9" hidden="1">#REF!</definedName>
    <definedName name="BExOGTMI1HT31M1RGWVRAVHAK7DE" localSheetId="8" hidden="1">#REF!</definedName>
    <definedName name="BExOGTMI1HT31M1RGWVRAVHAK7DE" hidden="1">#REF!</definedName>
    <definedName name="BExOGXO9JE5XSE9GC3I6O21UEKAO" localSheetId="7" hidden="1">#REF!</definedName>
    <definedName name="BExOGXO9JE5XSE9GC3I6O21UEKAO" localSheetId="12" hidden="1">#REF!</definedName>
    <definedName name="BExOGXO9JE5XSE9GC3I6O21UEKAO" localSheetId="10" hidden="1">#REF!</definedName>
    <definedName name="BExOGXO9JE5XSE9GC3I6O21UEKAO" localSheetId="0" hidden="1">#REF!</definedName>
    <definedName name="BExOGXO9JE5XSE9GC3I6O21UEKAO" localSheetId="6" hidden="1">#REF!</definedName>
    <definedName name="BExOGXO9JE5XSE9GC3I6O21UEKAO" localSheetId="9" hidden="1">#REF!</definedName>
    <definedName name="BExOGXO9JE5XSE9GC3I6O21UEKAO" localSheetId="8" hidden="1">#REF!</definedName>
    <definedName name="BExOGXO9JE5XSE9GC3I6O21UEKAO" hidden="1">#REF!</definedName>
    <definedName name="BExOH9ICQA5WPLVJIKJVPWUPKSYO" localSheetId="7" hidden="1">#REF!</definedName>
    <definedName name="BExOH9ICQA5WPLVJIKJVPWUPKSYO" localSheetId="12" hidden="1">#REF!</definedName>
    <definedName name="BExOH9ICQA5WPLVJIKJVPWUPKSYO" localSheetId="10" hidden="1">#REF!</definedName>
    <definedName name="BExOH9ICQA5WPLVJIKJVPWUPKSYO" localSheetId="0" hidden="1">#REF!</definedName>
    <definedName name="BExOH9ICQA5WPLVJIKJVPWUPKSYO" localSheetId="6" hidden="1">#REF!</definedName>
    <definedName name="BExOH9ICQA5WPLVJIKJVPWUPKSYO" localSheetId="9" hidden="1">#REF!</definedName>
    <definedName name="BExOH9ICQA5WPLVJIKJVPWUPKSYO" localSheetId="8" hidden="1">#REF!</definedName>
    <definedName name="BExOH9ICQA5WPLVJIKJVPWUPKSYO" hidden="1">#REF!</definedName>
    <definedName name="BExOH9ICZ13C1LAW8OTYTR9S7ZP3" localSheetId="7" hidden="1">#REF!</definedName>
    <definedName name="BExOH9ICZ13C1LAW8OTYTR9S7ZP3" localSheetId="12" hidden="1">#REF!</definedName>
    <definedName name="BExOH9ICZ13C1LAW8OTYTR9S7ZP3" localSheetId="10" hidden="1">#REF!</definedName>
    <definedName name="BExOH9ICZ13C1LAW8OTYTR9S7ZP3" localSheetId="0" hidden="1">#REF!</definedName>
    <definedName name="BExOH9ICZ13C1LAW8OTYTR9S7ZP3" localSheetId="6" hidden="1">#REF!</definedName>
    <definedName name="BExOH9ICZ13C1LAW8OTYTR9S7ZP3" localSheetId="9" hidden="1">#REF!</definedName>
    <definedName name="BExOH9ICZ13C1LAW8OTYTR9S7ZP3" localSheetId="8" hidden="1">#REF!</definedName>
    <definedName name="BExOH9ICZ13C1LAW8OTYTR9S7ZP3" hidden="1">#REF!</definedName>
    <definedName name="BExOHGEJ8V8OXT32FSU173XLXBDH" localSheetId="7" hidden="1">#REF!</definedName>
    <definedName name="BExOHGEJ8V8OXT32FSU173XLXBDH" localSheetId="12" hidden="1">#REF!</definedName>
    <definedName name="BExOHGEJ8V8OXT32FSU173XLXBDH" localSheetId="10" hidden="1">#REF!</definedName>
    <definedName name="BExOHGEJ8V8OXT32FSU173XLXBDH" localSheetId="0" hidden="1">#REF!</definedName>
    <definedName name="BExOHGEJ8V8OXT32FSU173XLXBDH" localSheetId="6" hidden="1">#REF!</definedName>
    <definedName name="BExOHGEJ8V8OXT32FSU173XLXBDH" localSheetId="9" hidden="1">#REF!</definedName>
    <definedName name="BExOHGEJ8V8OXT32FSU173XLXBDH" localSheetId="8" hidden="1">#REF!</definedName>
    <definedName name="BExOHGEJ8V8OXT32FSU173XLXBDH" hidden="1">#REF!</definedName>
    <definedName name="BExOHL75H3OT4WAKKPUXIVXWFVDS" localSheetId="7" hidden="1">#REF!</definedName>
    <definedName name="BExOHL75H3OT4WAKKPUXIVXWFVDS" localSheetId="12" hidden="1">#REF!</definedName>
    <definedName name="BExOHL75H3OT4WAKKPUXIVXWFVDS" localSheetId="10" hidden="1">#REF!</definedName>
    <definedName name="BExOHL75H3OT4WAKKPUXIVXWFVDS" localSheetId="0" hidden="1">#REF!</definedName>
    <definedName name="BExOHL75H3OT4WAKKPUXIVXWFVDS" localSheetId="6" hidden="1">#REF!</definedName>
    <definedName name="BExOHL75H3OT4WAKKPUXIVXWFVDS" localSheetId="9" hidden="1">#REF!</definedName>
    <definedName name="BExOHL75H3OT4WAKKPUXIVXWFVDS" localSheetId="8" hidden="1">#REF!</definedName>
    <definedName name="BExOHL75H3OT4WAKKPUXIVXWFVDS" hidden="1">#REF!</definedName>
    <definedName name="BExOHLHXXJL6363CC082M9M5VVXQ" localSheetId="7" hidden="1">#REF!</definedName>
    <definedName name="BExOHLHXXJL6363CC082M9M5VVXQ" localSheetId="12" hidden="1">#REF!</definedName>
    <definedName name="BExOHLHXXJL6363CC082M9M5VVXQ" localSheetId="10" hidden="1">#REF!</definedName>
    <definedName name="BExOHLHXXJL6363CC082M9M5VVXQ" localSheetId="0" hidden="1">#REF!</definedName>
    <definedName name="BExOHLHXXJL6363CC082M9M5VVXQ" localSheetId="6" hidden="1">#REF!</definedName>
    <definedName name="BExOHLHXXJL6363CC082M9M5VVXQ" localSheetId="9" hidden="1">#REF!</definedName>
    <definedName name="BExOHLHXXJL6363CC082M9M5VVXQ" localSheetId="8" hidden="1">#REF!</definedName>
    <definedName name="BExOHLHXXJL6363CC082M9M5VVXQ" hidden="1">#REF!</definedName>
    <definedName name="BExOHNAO5UDXSO73BK2ARHWKS90Y" localSheetId="7" hidden="1">#REF!</definedName>
    <definedName name="BExOHNAO5UDXSO73BK2ARHWKS90Y" localSheetId="12" hidden="1">#REF!</definedName>
    <definedName name="BExOHNAO5UDXSO73BK2ARHWKS90Y" localSheetId="10" hidden="1">#REF!</definedName>
    <definedName name="BExOHNAO5UDXSO73BK2ARHWKS90Y" localSheetId="0" hidden="1">#REF!</definedName>
    <definedName name="BExOHNAO5UDXSO73BK2ARHWKS90Y" localSheetId="6" hidden="1">#REF!</definedName>
    <definedName name="BExOHNAO5UDXSO73BK2ARHWKS90Y" localSheetId="9" hidden="1">#REF!</definedName>
    <definedName name="BExOHNAO5UDXSO73BK2ARHWKS90Y" localSheetId="8" hidden="1">#REF!</definedName>
    <definedName name="BExOHNAO5UDXSO73BK2ARHWKS90Y" hidden="1">#REF!</definedName>
    <definedName name="BExOHR1G1I9A9CI1HG94EWBLWNM2" localSheetId="7" hidden="1">#REF!</definedName>
    <definedName name="BExOHR1G1I9A9CI1HG94EWBLWNM2" localSheetId="12" hidden="1">#REF!</definedName>
    <definedName name="BExOHR1G1I9A9CI1HG94EWBLWNM2" localSheetId="10" hidden="1">#REF!</definedName>
    <definedName name="BExOHR1G1I9A9CI1HG94EWBLWNM2" localSheetId="0" hidden="1">#REF!</definedName>
    <definedName name="BExOHR1G1I9A9CI1HG94EWBLWNM2" localSheetId="6" hidden="1">#REF!</definedName>
    <definedName name="BExOHR1G1I9A9CI1HG94EWBLWNM2" localSheetId="9" hidden="1">#REF!</definedName>
    <definedName name="BExOHR1G1I9A9CI1HG94EWBLWNM2" localSheetId="8" hidden="1">#REF!</definedName>
    <definedName name="BExOHR1G1I9A9CI1HG94EWBLWNM2" hidden="1">#REF!</definedName>
    <definedName name="BExOHTQPP8LQ98L6PYUI6QW08YID" localSheetId="7" hidden="1">#REF!</definedName>
    <definedName name="BExOHTQPP8LQ98L6PYUI6QW08YID" localSheetId="12" hidden="1">#REF!</definedName>
    <definedName name="BExOHTQPP8LQ98L6PYUI6QW08YID" localSheetId="10" hidden="1">#REF!</definedName>
    <definedName name="BExOHTQPP8LQ98L6PYUI6QW08YID" localSheetId="0" hidden="1">#REF!</definedName>
    <definedName name="BExOHTQPP8LQ98L6PYUI6QW08YID" localSheetId="6" hidden="1">#REF!</definedName>
    <definedName name="BExOHTQPP8LQ98L6PYUI6QW08YID" localSheetId="9" hidden="1">#REF!</definedName>
    <definedName name="BExOHTQPP8LQ98L6PYUI6QW08YID" localSheetId="8" hidden="1">#REF!</definedName>
    <definedName name="BExOHTQPP8LQ98L6PYUI6QW08YID" hidden="1">#REF!</definedName>
    <definedName name="BExOHUHN7UXHYAJFJJFU805UZ0NB" localSheetId="7" hidden="1">#REF!</definedName>
    <definedName name="BExOHUHN7UXHYAJFJJFU805UZ0NB" localSheetId="12" hidden="1">#REF!</definedName>
    <definedName name="BExOHUHN7UXHYAJFJJFU805UZ0NB" localSheetId="10" hidden="1">#REF!</definedName>
    <definedName name="BExOHUHN7UXHYAJFJJFU805UZ0NB" localSheetId="0" hidden="1">#REF!</definedName>
    <definedName name="BExOHUHN7UXHYAJFJJFU805UZ0NB" localSheetId="6" hidden="1">#REF!</definedName>
    <definedName name="BExOHUHN7UXHYAJFJJFU805UZ0NB" localSheetId="9" hidden="1">#REF!</definedName>
    <definedName name="BExOHUHN7UXHYAJFJJFU805UZ0NB" localSheetId="8" hidden="1">#REF!</definedName>
    <definedName name="BExOHUHN7UXHYAJFJJFU805UZ0NB" hidden="1">#REF!</definedName>
    <definedName name="BExOHX6Q6NJI793PGX59O5EKTP4G" localSheetId="7" hidden="1">#REF!</definedName>
    <definedName name="BExOHX6Q6NJI793PGX59O5EKTP4G" localSheetId="12" hidden="1">#REF!</definedName>
    <definedName name="BExOHX6Q6NJI793PGX59O5EKTP4G" localSheetId="10" hidden="1">#REF!</definedName>
    <definedName name="BExOHX6Q6NJI793PGX59O5EKTP4G" localSheetId="0" hidden="1">#REF!</definedName>
    <definedName name="BExOHX6Q6NJI793PGX59O5EKTP4G" localSheetId="6" hidden="1">#REF!</definedName>
    <definedName name="BExOHX6Q6NJI793PGX59O5EKTP4G" localSheetId="9" hidden="1">#REF!</definedName>
    <definedName name="BExOHX6Q6NJI793PGX59O5EKTP4G" localSheetId="8" hidden="1">#REF!</definedName>
    <definedName name="BExOHX6Q6NJI793PGX59O5EKTP4G" hidden="1">#REF!</definedName>
    <definedName name="BExOI5VMTHH7Y8MQQ1N635CHYI0P" localSheetId="7" hidden="1">#REF!</definedName>
    <definedName name="BExOI5VMTHH7Y8MQQ1N635CHYI0P" localSheetId="12" hidden="1">#REF!</definedName>
    <definedName name="BExOI5VMTHH7Y8MQQ1N635CHYI0P" localSheetId="10" hidden="1">#REF!</definedName>
    <definedName name="BExOI5VMTHH7Y8MQQ1N635CHYI0P" localSheetId="0" hidden="1">#REF!</definedName>
    <definedName name="BExOI5VMTHH7Y8MQQ1N635CHYI0P" localSheetId="6" hidden="1">#REF!</definedName>
    <definedName name="BExOI5VMTHH7Y8MQQ1N635CHYI0P" localSheetId="9" hidden="1">#REF!</definedName>
    <definedName name="BExOI5VMTHH7Y8MQQ1N635CHYI0P" localSheetId="8" hidden="1">#REF!</definedName>
    <definedName name="BExOI5VMTHH7Y8MQQ1N635CHYI0P" hidden="1">#REF!</definedName>
    <definedName name="BExOIEVCP4Y6VDS23AK84MCYYHRT" localSheetId="7" hidden="1">#REF!</definedName>
    <definedName name="BExOIEVCP4Y6VDS23AK84MCYYHRT" localSheetId="12" hidden="1">#REF!</definedName>
    <definedName name="BExOIEVCP4Y6VDS23AK84MCYYHRT" localSheetId="10" hidden="1">#REF!</definedName>
    <definedName name="BExOIEVCP4Y6VDS23AK84MCYYHRT" localSheetId="0" hidden="1">#REF!</definedName>
    <definedName name="BExOIEVCP4Y6VDS23AK84MCYYHRT" localSheetId="6" hidden="1">#REF!</definedName>
    <definedName name="BExOIEVCP4Y6VDS23AK84MCYYHRT" localSheetId="9" hidden="1">#REF!</definedName>
    <definedName name="BExOIEVCP4Y6VDS23AK84MCYYHRT" localSheetId="8" hidden="1">#REF!</definedName>
    <definedName name="BExOIEVCP4Y6VDS23AK84MCYYHRT" hidden="1">#REF!</definedName>
    <definedName name="BExOIFRP0HEHF5D7JSZ0X8ADJ79U" localSheetId="7" hidden="1">#REF!</definedName>
    <definedName name="BExOIFRP0HEHF5D7JSZ0X8ADJ79U" localSheetId="12" hidden="1">#REF!</definedName>
    <definedName name="BExOIFRP0HEHF5D7JSZ0X8ADJ79U" localSheetId="10" hidden="1">#REF!</definedName>
    <definedName name="BExOIFRP0HEHF5D7JSZ0X8ADJ79U" localSheetId="0" hidden="1">#REF!</definedName>
    <definedName name="BExOIFRP0HEHF5D7JSZ0X8ADJ79U" localSheetId="6" hidden="1">#REF!</definedName>
    <definedName name="BExOIFRP0HEHF5D7JSZ0X8ADJ79U" localSheetId="9" hidden="1">#REF!</definedName>
    <definedName name="BExOIFRP0HEHF5D7JSZ0X8ADJ79U" localSheetId="8" hidden="1">#REF!</definedName>
    <definedName name="BExOIFRP0HEHF5D7JSZ0X8ADJ79U" hidden="1">#REF!</definedName>
    <definedName name="BExOIHPQIXR0NDR5WD01BZKPKEO3" localSheetId="7" hidden="1">#REF!</definedName>
    <definedName name="BExOIHPQIXR0NDR5WD01BZKPKEO3" localSheetId="12" hidden="1">#REF!</definedName>
    <definedName name="BExOIHPQIXR0NDR5WD01BZKPKEO3" localSheetId="10" hidden="1">#REF!</definedName>
    <definedName name="BExOIHPQIXR0NDR5WD01BZKPKEO3" localSheetId="0" hidden="1">#REF!</definedName>
    <definedName name="BExOIHPQIXR0NDR5WD01BZKPKEO3" localSheetId="6" hidden="1">#REF!</definedName>
    <definedName name="BExOIHPQIXR0NDR5WD01BZKPKEO3" localSheetId="9" hidden="1">#REF!</definedName>
    <definedName name="BExOIHPQIXR0NDR5WD01BZKPKEO3" localSheetId="8" hidden="1">#REF!</definedName>
    <definedName name="BExOIHPQIXR0NDR5WD01BZKPKEO3" hidden="1">#REF!</definedName>
    <definedName name="BExOIM7L0Z3LSII9P7ZTV4KJ8RMA" localSheetId="7" hidden="1">#REF!</definedName>
    <definedName name="BExOIM7L0Z3LSII9P7ZTV4KJ8RMA" localSheetId="12" hidden="1">#REF!</definedName>
    <definedName name="BExOIM7L0Z3LSII9P7ZTV4KJ8RMA" localSheetId="10" hidden="1">#REF!</definedName>
    <definedName name="BExOIM7L0Z3LSII9P7ZTV4KJ8RMA" localSheetId="0" hidden="1">#REF!</definedName>
    <definedName name="BExOIM7L0Z3LSII9P7ZTV4KJ8RMA" localSheetId="6" hidden="1">#REF!</definedName>
    <definedName name="BExOIM7L0Z3LSII9P7ZTV4KJ8RMA" localSheetId="9" hidden="1">#REF!</definedName>
    <definedName name="BExOIM7L0Z3LSII9P7ZTV4KJ8RMA" localSheetId="8" hidden="1">#REF!</definedName>
    <definedName name="BExOIM7L0Z3LSII9P7ZTV4KJ8RMA" hidden="1">#REF!</definedName>
    <definedName name="BExOIWJVMJ6MG6JC4SPD1L00OHU1" localSheetId="7" hidden="1">#REF!</definedName>
    <definedName name="BExOIWJVMJ6MG6JC4SPD1L00OHU1" localSheetId="12" hidden="1">#REF!</definedName>
    <definedName name="BExOIWJVMJ6MG6JC4SPD1L00OHU1" localSheetId="10" hidden="1">#REF!</definedName>
    <definedName name="BExOIWJVMJ6MG6JC4SPD1L00OHU1" localSheetId="0" hidden="1">#REF!</definedName>
    <definedName name="BExOIWJVMJ6MG6JC4SPD1L00OHU1" localSheetId="6" hidden="1">#REF!</definedName>
    <definedName name="BExOIWJVMJ6MG6JC4SPD1L00OHU1" localSheetId="9" hidden="1">#REF!</definedName>
    <definedName name="BExOIWJVMJ6MG6JC4SPD1L00OHU1" localSheetId="8" hidden="1">#REF!</definedName>
    <definedName name="BExOIWJVMJ6MG6JC4SPD1L00OHU1" hidden="1">#REF!</definedName>
    <definedName name="BExOIYCN8Z4JK3OOG86KYUCV0ME8" localSheetId="7" hidden="1">#REF!</definedName>
    <definedName name="BExOIYCN8Z4JK3OOG86KYUCV0ME8" localSheetId="12" hidden="1">#REF!</definedName>
    <definedName name="BExOIYCN8Z4JK3OOG86KYUCV0ME8" localSheetId="10" hidden="1">#REF!</definedName>
    <definedName name="BExOIYCN8Z4JK3OOG86KYUCV0ME8" localSheetId="0" hidden="1">#REF!</definedName>
    <definedName name="BExOIYCN8Z4JK3OOG86KYUCV0ME8" localSheetId="6" hidden="1">#REF!</definedName>
    <definedName name="BExOIYCN8Z4JK3OOG86KYUCV0ME8" localSheetId="9" hidden="1">#REF!</definedName>
    <definedName name="BExOIYCN8Z4JK3OOG86KYUCV0ME8" localSheetId="8" hidden="1">#REF!</definedName>
    <definedName name="BExOIYCN8Z4JK3OOG86KYUCV0ME8" hidden="1">#REF!</definedName>
    <definedName name="BExOJ3AKZ9BCBZT3KD8WMSLK6MN2" localSheetId="7" hidden="1">#REF!</definedName>
    <definedName name="BExOJ3AKZ9BCBZT3KD8WMSLK6MN2" localSheetId="12" hidden="1">#REF!</definedName>
    <definedName name="BExOJ3AKZ9BCBZT3KD8WMSLK6MN2" localSheetId="10" hidden="1">#REF!</definedName>
    <definedName name="BExOJ3AKZ9BCBZT3KD8WMSLK6MN2" localSheetId="0" hidden="1">#REF!</definedName>
    <definedName name="BExOJ3AKZ9BCBZT3KD8WMSLK6MN2" localSheetId="6" hidden="1">#REF!</definedName>
    <definedName name="BExOJ3AKZ9BCBZT3KD8WMSLK6MN2" localSheetId="9" hidden="1">#REF!</definedName>
    <definedName name="BExOJ3AKZ9BCBZT3KD8WMSLK6MN2" localSheetId="8" hidden="1">#REF!</definedName>
    <definedName name="BExOJ3AKZ9BCBZT3KD8WMSLK6MN2" hidden="1">#REF!</definedName>
    <definedName name="BExOJ7XQK71I4YZDD29AKOOWZ47E" localSheetId="7" hidden="1">#REF!</definedName>
    <definedName name="BExOJ7XQK71I4YZDD29AKOOWZ47E" localSheetId="12" hidden="1">#REF!</definedName>
    <definedName name="BExOJ7XQK71I4YZDD29AKOOWZ47E" localSheetId="10" hidden="1">#REF!</definedName>
    <definedName name="BExOJ7XQK71I4YZDD29AKOOWZ47E" localSheetId="0" hidden="1">#REF!</definedName>
    <definedName name="BExOJ7XQK71I4YZDD29AKOOWZ47E" localSheetId="6" hidden="1">#REF!</definedName>
    <definedName name="BExOJ7XQK71I4YZDD29AKOOWZ47E" localSheetId="9" hidden="1">#REF!</definedName>
    <definedName name="BExOJ7XQK71I4YZDD29AKOOWZ47E" localSheetId="8" hidden="1">#REF!</definedName>
    <definedName name="BExOJ7XQK71I4YZDD29AKOOWZ47E" hidden="1">#REF!</definedName>
    <definedName name="BExOJAXS2THXXIJMV2F2LZKMI589" localSheetId="7" hidden="1">#REF!</definedName>
    <definedName name="BExOJAXS2THXXIJMV2F2LZKMI589" localSheetId="12" hidden="1">#REF!</definedName>
    <definedName name="BExOJAXS2THXXIJMV2F2LZKMI589" localSheetId="10" hidden="1">#REF!</definedName>
    <definedName name="BExOJAXS2THXXIJMV2F2LZKMI589" localSheetId="0" hidden="1">#REF!</definedName>
    <definedName name="BExOJAXS2THXXIJMV2F2LZKMI589" localSheetId="6" hidden="1">#REF!</definedName>
    <definedName name="BExOJAXS2THXXIJMV2F2LZKMI589" localSheetId="9" hidden="1">#REF!</definedName>
    <definedName name="BExOJAXS2THXXIJMV2F2LZKMI589" localSheetId="8" hidden="1">#REF!</definedName>
    <definedName name="BExOJAXS2THXXIJMV2F2LZKMI589" hidden="1">#REF!</definedName>
    <definedName name="BExOJDXKJ43BMD5CFWEMSU5R1BP9" localSheetId="7" hidden="1">#REF!</definedName>
    <definedName name="BExOJDXKJ43BMD5CFWEMSU5R1BP9" localSheetId="12" hidden="1">#REF!</definedName>
    <definedName name="BExOJDXKJ43BMD5CFWEMSU5R1BP9" localSheetId="10" hidden="1">#REF!</definedName>
    <definedName name="BExOJDXKJ43BMD5CFWEMSU5R1BP9" localSheetId="0" hidden="1">#REF!</definedName>
    <definedName name="BExOJDXKJ43BMD5CFWEMSU5R1BP9" localSheetId="6" hidden="1">#REF!</definedName>
    <definedName name="BExOJDXKJ43BMD5CFWEMSU5R1BP9" localSheetId="9" hidden="1">#REF!</definedName>
    <definedName name="BExOJDXKJ43BMD5CFWEMSU5R1BP9" localSheetId="8" hidden="1">#REF!</definedName>
    <definedName name="BExOJDXKJ43BMD5CFWEMSU5R1BP9" hidden="1">#REF!</definedName>
    <definedName name="BExOJHZ9KOD9LEP7ES426LHOCXEY" localSheetId="7" hidden="1">#REF!</definedName>
    <definedName name="BExOJHZ9KOD9LEP7ES426LHOCXEY" localSheetId="12" hidden="1">#REF!</definedName>
    <definedName name="BExOJHZ9KOD9LEP7ES426LHOCXEY" localSheetId="10" hidden="1">#REF!</definedName>
    <definedName name="BExOJHZ9KOD9LEP7ES426LHOCXEY" localSheetId="0" hidden="1">#REF!</definedName>
    <definedName name="BExOJHZ9KOD9LEP7ES426LHOCXEY" localSheetId="6" hidden="1">#REF!</definedName>
    <definedName name="BExOJHZ9KOD9LEP7ES426LHOCXEY" localSheetId="9" hidden="1">#REF!</definedName>
    <definedName name="BExOJHZ9KOD9LEP7ES426LHOCXEY" localSheetId="8" hidden="1">#REF!</definedName>
    <definedName name="BExOJHZ9KOD9LEP7ES426LHOCXEY" hidden="1">#REF!</definedName>
    <definedName name="BExOJM0W6XGSW5MXPTTX0GNF6SFT" localSheetId="7" hidden="1">#REF!</definedName>
    <definedName name="BExOJM0W6XGSW5MXPTTX0GNF6SFT" localSheetId="12" hidden="1">#REF!</definedName>
    <definedName name="BExOJM0W6XGSW5MXPTTX0GNF6SFT" localSheetId="10" hidden="1">#REF!</definedName>
    <definedName name="BExOJM0W6XGSW5MXPTTX0GNF6SFT" localSheetId="0" hidden="1">#REF!</definedName>
    <definedName name="BExOJM0W6XGSW5MXPTTX0GNF6SFT" localSheetId="6" hidden="1">#REF!</definedName>
    <definedName name="BExOJM0W6XGSW5MXPTTX0GNF6SFT" localSheetId="9" hidden="1">#REF!</definedName>
    <definedName name="BExOJM0W6XGSW5MXPTTX0GNF6SFT" localSheetId="8" hidden="1">#REF!</definedName>
    <definedName name="BExOJM0W6XGSW5MXPTTX0GNF6SFT" hidden="1">#REF!</definedName>
    <definedName name="BExOJQ7XL1X94G2GP88DSU6OTRKY" localSheetId="7" hidden="1">#REF!</definedName>
    <definedName name="BExOJQ7XL1X94G2GP88DSU6OTRKY" localSheetId="12" hidden="1">#REF!</definedName>
    <definedName name="BExOJQ7XL1X94G2GP88DSU6OTRKY" localSheetId="10" hidden="1">#REF!</definedName>
    <definedName name="BExOJQ7XL1X94G2GP88DSU6OTRKY" localSheetId="0" hidden="1">#REF!</definedName>
    <definedName name="BExOJQ7XL1X94G2GP88DSU6OTRKY" localSheetId="6" hidden="1">#REF!</definedName>
    <definedName name="BExOJQ7XL1X94G2GP88DSU6OTRKY" localSheetId="9" hidden="1">#REF!</definedName>
    <definedName name="BExOJQ7XL1X94G2GP88DSU6OTRKY" localSheetId="8" hidden="1">#REF!</definedName>
    <definedName name="BExOJQ7XL1X94G2GP88DSU6OTRKY" hidden="1">#REF!</definedName>
    <definedName name="BExOJXEUJJ9SYRJXKYYV2NCCDT2R" localSheetId="7" hidden="1">#REF!</definedName>
    <definedName name="BExOJXEUJJ9SYRJXKYYV2NCCDT2R" localSheetId="12" hidden="1">#REF!</definedName>
    <definedName name="BExOJXEUJJ9SYRJXKYYV2NCCDT2R" localSheetId="10" hidden="1">#REF!</definedName>
    <definedName name="BExOJXEUJJ9SYRJXKYYV2NCCDT2R" localSheetId="0" hidden="1">#REF!</definedName>
    <definedName name="BExOJXEUJJ9SYRJXKYYV2NCCDT2R" localSheetId="6" hidden="1">#REF!</definedName>
    <definedName name="BExOJXEUJJ9SYRJXKYYV2NCCDT2R" localSheetId="9" hidden="1">#REF!</definedName>
    <definedName name="BExOJXEUJJ9SYRJXKYYV2NCCDT2R" localSheetId="8" hidden="1">#REF!</definedName>
    <definedName name="BExOJXEUJJ9SYRJXKYYV2NCCDT2R" hidden="1">#REF!</definedName>
    <definedName name="BExOK0EQYM9JUMAGWOUN7QDH7VMZ" localSheetId="7" hidden="1">#REF!</definedName>
    <definedName name="BExOK0EQYM9JUMAGWOUN7QDH7VMZ" localSheetId="12" hidden="1">#REF!</definedName>
    <definedName name="BExOK0EQYM9JUMAGWOUN7QDH7VMZ" localSheetId="10" hidden="1">#REF!</definedName>
    <definedName name="BExOK0EQYM9JUMAGWOUN7QDH7VMZ" localSheetId="0" hidden="1">#REF!</definedName>
    <definedName name="BExOK0EQYM9JUMAGWOUN7QDH7VMZ" localSheetId="6" hidden="1">#REF!</definedName>
    <definedName name="BExOK0EQYM9JUMAGWOUN7QDH7VMZ" localSheetId="9" hidden="1">#REF!</definedName>
    <definedName name="BExOK0EQYM9JUMAGWOUN7QDH7VMZ" localSheetId="8" hidden="1">#REF!</definedName>
    <definedName name="BExOK0EQYM9JUMAGWOUN7QDH7VMZ" hidden="1">#REF!</definedName>
    <definedName name="BExOK10DBCM0O0CLRF8BB6EEWGB2" localSheetId="7" hidden="1">#REF!</definedName>
    <definedName name="BExOK10DBCM0O0CLRF8BB6EEWGB2" localSheetId="12" hidden="1">#REF!</definedName>
    <definedName name="BExOK10DBCM0O0CLRF8BB6EEWGB2" localSheetId="10" hidden="1">#REF!</definedName>
    <definedName name="BExOK10DBCM0O0CLRF8BB6EEWGB2" localSheetId="0" hidden="1">#REF!</definedName>
    <definedName name="BExOK10DBCM0O0CLRF8BB6EEWGB2" localSheetId="6" hidden="1">#REF!</definedName>
    <definedName name="BExOK10DBCM0O0CLRF8BB6EEWGB2" localSheetId="9" hidden="1">#REF!</definedName>
    <definedName name="BExOK10DBCM0O0CLRF8BB6EEWGB2" localSheetId="8" hidden="1">#REF!</definedName>
    <definedName name="BExOK10DBCM0O0CLRF8BB6EEWGB2" hidden="1">#REF!</definedName>
    <definedName name="BExOK45QZPFPJ08Z5BZOFLNGPHCZ" localSheetId="7" hidden="1">#REF!</definedName>
    <definedName name="BExOK45QZPFPJ08Z5BZOFLNGPHCZ" localSheetId="12" hidden="1">#REF!</definedName>
    <definedName name="BExOK45QZPFPJ08Z5BZOFLNGPHCZ" localSheetId="10" hidden="1">#REF!</definedName>
    <definedName name="BExOK45QZPFPJ08Z5BZOFLNGPHCZ" localSheetId="0" hidden="1">#REF!</definedName>
    <definedName name="BExOK45QZPFPJ08Z5BZOFLNGPHCZ" localSheetId="6" hidden="1">#REF!</definedName>
    <definedName name="BExOK45QZPFPJ08Z5BZOFLNGPHCZ" localSheetId="9" hidden="1">#REF!</definedName>
    <definedName name="BExOK45QZPFPJ08Z5BZOFLNGPHCZ" localSheetId="8" hidden="1">#REF!</definedName>
    <definedName name="BExOK45QZPFPJ08Z5BZOFLNGPHCZ" hidden="1">#REF!</definedName>
    <definedName name="BExOK4WM9O7QNG6O57FOASI5QSN1" localSheetId="7" hidden="1">#REF!</definedName>
    <definedName name="BExOK4WM9O7QNG6O57FOASI5QSN1" localSheetId="12" hidden="1">#REF!</definedName>
    <definedName name="BExOK4WM9O7QNG6O57FOASI5QSN1" localSheetId="10" hidden="1">#REF!</definedName>
    <definedName name="BExOK4WM9O7QNG6O57FOASI5QSN1" localSheetId="0" hidden="1">#REF!</definedName>
    <definedName name="BExOK4WM9O7QNG6O57FOASI5QSN1" localSheetId="6" hidden="1">#REF!</definedName>
    <definedName name="BExOK4WM9O7QNG6O57FOASI5QSN1" localSheetId="9" hidden="1">#REF!</definedName>
    <definedName name="BExOK4WM9O7QNG6O57FOASI5QSN1" localSheetId="8" hidden="1">#REF!</definedName>
    <definedName name="BExOK4WM9O7QNG6O57FOASI5QSN1" hidden="1">#REF!</definedName>
    <definedName name="BExOK57E3HXBUDOQB4M87JK9OPNE" localSheetId="7" hidden="1">#REF!</definedName>
    <definedName name="BExOK57E3HXBUDOQB4M87JK9OPNE" localSheetId="12" hidden="1">#REF!</definedName>
    <definedName name="BExOK57E3HXBUDOQB4M87JK9OPNE" localSheetId="10" hidden="1">#REF!</definedName>
    <definedName name="BExOK57E3HXBUDOQB4M87JK9OPNE" localSheetId="0" hidden="1">#REF!</definedName>
    <definedName name="BExOK57E3HXBUDOQB4M87JK9OPNE" localSheetId="6" hidden="1">#REF!</definedName>
    <definedName name="BExOK57E3HXBUDOQB4M87JK9OPNE" localSheetId="9" hidden="1">#REF!</definedName>
    <definedName name="BExOK57E3HXBUDOQB4M87JK9OPNE" localSheetId="8" hidden="1">#REF!</definedName>
    <definedName name="BExOK57E3HXBUDOQB4M87JK9OPNE" hidden="1">#REF!</definedName>
    <definedName name="BExOKJLBFD15HACQ01HQLY1U5SE2" localSheetId="7" hidden="1">#REF!</definedName>
    <definedName name="BExOKJLBFD15HACQ01HQLY1U5SE2" localSheetId="12" hidden="1">#REF!</definedName>
    <definedName name="BExOKJLBFD15HACQ01HQLY1U5SE2" localSheetId="10" hidden="1">#REF!</definedName>
    <definedName name="BExOKJLBFD15HACQ01HQLY1U5SE2" localSheetId="0" hidden="1">#REF!</definedName>
    <definedName name="BExOKJLBFD15HACQ01HQLY1U5SE2" localSheetId="6" hidden="1">#REF!</definedName>
    <definedName name="BExOKJLBFD15HACQ01HQLY1U5SE2" localSheetId="9" hidden="1">#REF!</definedName>
    <definedName name="BExOKJLBFD15HACQ01HQLY1U5SE2" localSheetId="8" hidden="1">#REF!</definedName>
    <definedName name="BExOKJLBFD15HACQ01HQLY1U5SE2" hidden="1">#REF!</definedName>
    <definedName name="BExOKTXMJP351VXKH8VT6SXUNIMF" localSheetId="7" hidden="1">#REF!</definedName>
    <definedName name="BExOKTXMJP351VXKH8VT6SXUNIMF" localSheetId="12" hidden="1">#REF!</definedName>
    <definedName name="BExOKTXMJP351VXKH8VT6SXUNIMF" localSheetId="10" hidden="1">#REF!</definedName>
    <definedName name="BExOKTXMJP351VXKH8VT6SXUNIMF" localSheetId="0" hidden="1">#REF!</definedName>
    <definedName name="BExOKTXMJP351VXKH8VT6SXUNIMF" localSheetId="6" hidden="1">#REF!</definedName>
    <definedName name="BExOKTXMJP351VXKH8VT6SXUNIMF" localSheetId="9" hidden="1">#REF!</definedName>
    <definedName name="BExOKTXMJP351VXKH8VT6SXUNIMF" localSheetId="8" hidden="1">#REF!</definedName>
    <definedName name="BExOKTXMJP351VXKH8VT6SXUNIMF" hidden="1">#REF!</definedName>
    <definedName name="BExOKU8GMLOCNVORDE329819XN67" localSheetId="7" hidden="1">#REF!</definedName>
    <definedName name="BExOKU8GMLOCNVORDE329819XN67" localSheetId="12" hidden="1">#REF!</definedName>
    <definedName name="BExOKU8GMLOCNVORDE329819XN67" localSheetId="10" hidden="1">#REF!</definedName>
    <definedName name="BExOKU8GMLOCNVORDE329819XN67" localSheetId="0" hidden="1">#REF!</definedName>
    <definedName name="BExOKU8GMLOCNVORDE329819XN67" localSheetId="6" hidden="1">#REF!</definedName>
    <definedName name="BExOKU8GMLOCNVORDE329819XN67" localSheetId="9" hidden="1">#REF!</definedName>
    <definedName name="BExOKU8GMLOCNVORDE329819XN67" localSheetId="8" hidden="1">#REF!</definedName>
    <definedName name="BExOKU8GMLOCNVORDE329819XN67" hidden="1">#REF!</definedName>
    <definedName name="BExOL0Z3Z7IAMHPB91EO2MF49U57" localSheetId="7" hidden="1">#REF!</definedName>
    <definedName name="BExOL0Z3Z7IAMHPB91EO2MF49U57" localSheetId="12" hidden="1">#REF!</definedName>
    <definedName name="BExOL0Z3Z7IAMHPB91EO2MF49U57" localSheetId="10" hidden="1">#REF!</definedName>
    <definedName name="BExOL0Z3Z7IAMHPB91EO2MF49U57" localSheetId="0" hidden="1">#REF!</definedName>
    <definedName name="BExOL0Z3Z7IAMHPB91EO2MF49U57" localSheetId="6" hidden="1">#REF!</definedName>
    <definedName name="BExOL0Z3Z7IAMHPB91EO2MF49U57" localSheetId="9" hidden="1">#REF!</definedName>
    <definedName name="BExOL0Z3Z7IAMHPB91EO2MF49U57" localSheetId="8" hidden="1">#REF!</definedName>
    <definedName name="BExOL0Z3Z7IAMHPB91EO2MF49U57" hidden="1">#REF!</definedName>
    <definedName name="BExOL7KH12VAR0LG741SIOJTLWFD" localSheetId="7" hidden="1">#REF!</definedName>
    <definedName name="BExOL7KH12VAR0LG741SIOJTLWFD" localSheetId="12" hidden="1">#REF!</definedName>
    <definedName name="BExOL7KH12VAR0LG741SIOJTLWFD" localSheetId="10" hidden="1">#REF!</definedName>
    <definedName name="BExOL7KH12VAR0LG741SIOJTLWFD" localSheetId="0" hidden="1">#REF!</definedName>
    <definedName name="BExOL7KH12VAR0LG741SIOJTLWFD" localSheetId="6" hidden="1">#REF!</definedName>
    <definedName name="BExOL7KH12VAR0LG741SIOJTLWFD" localSheetId="9" hidden="1">#REF!</definedName>
    <definedName name="BExOL7KH12VAR0LG741SIOJTLWFD" localSheetId="8" hidden="1">#REF!</definedName>
    <definedName name="BExOL7KH12VAR0LG741SIOJTLWFD" hidden="1">#REF!</definedName>
    <definedName name="BExOLGUYDBS2V3UOK4DVPUW5JZN7" localSheetId="7" hidden="1">#REF!</definedName>
    <definedName name="BExOLGUYDBS2V3UOK4DVPUW5JZN7" localSheetId="12" hidden="1">#REF!</definedName>
    <definedName name="BExOLGUYDBS2V3UOK4DVPUW5JZN7" localSheetId="10" hidden="1">#REF!</definedName>
    <definedName name="BExOLGUYDBS2V3UOK4DVPUW5JZN7" localSheetId="0" hidden="1">#REF!</definedName>
    <definedName name="BExOLGUYDBS2V3UOK4DVPUW5JZN7" localSheetId="6" hidden="1">#REF!</definedName>
    <definedName name="BExOLGUYDBS2V3UOK4DVPUW5JZN7" localSheetId="9" hidden="1">#REF!</definedName>
    <definedName name="BExOLGUYDBS2V3UOK4DVPUW5JZN7" localSheetId="8" hidden="1">#REF!</definedName>
    <definedName name="BExOLGUYDBS2V3UOK4DVPUW5JZN7" hidden="1">#REF!</definedName>
    <definedName name="BExOLICXFHJLILCJVFMJE5MGGWKR" localSheetId="7" hidden="1">#REF!</definedName>
    <definedName name="BExOLICXFHJLILCJVFMJE5MGGWKR" localSheetId="12" hidden="1">#REF!</definedName>
    <definedName name="BExOLICXFHJLILCJVFMJE5MGGWKR" localSheetId="10" hidden="1">#REF!</definedName>
    <definedName name="BExOLICXFHJLILCJVFMJE5MGGWKR" localSheetId="0" hidden="1">#REF!</definedName>
    <definedName name="BExOLICXFHJLILCJVFMJE5MGGWKR" localSheetId="6" hidden="1">#REF!</definedName>
    <definedName name="BExOLICXFHJLILCJVFMJE5MGGWKR" localSheetId="9" hidden="1">#REF!</definedName>
    <definedName name="BExOLICXFHJLILCJVFMJE5MGGWKR" localSheetId="8" hidden="1">#REF!</definedName>
    <definedName name="BExOLICXFHJLILCJVFMJE5MGGWKR" hidden="1">#REF!</definedName>
    <definedName name="BExOLOI0WJS3QC12I3ISL0D9AWOF" localSheetId="7" hidden="1">#REF!</definedName>
    <definedName name="BExOLOI0WJS3QC12I3ISL0D9AWOF" localSheetId="12" hidden="1">#REF!</definedName>
    <definedName name="BExOLOI0WJS3QC12I3ISL0D9AWOF" localSheetId="10" hidden="1">#REF!</definedName>
    <definedName name="BExOLOI0WJS3QC12I3ISL0D9AWOF" localSheetId="0" hidden="1">#REF!</definedName>
    <definedName name="BExOLOI0WJS3QC12I3ISL0D9AWOF" localSheetId="6" hidden="1">#REF!</definedName>
    <definedName name="BExOLOI0WJS3QC12I3ISL0D9AWOF" localSheetId="9" hidden="1">#REF!</definedName>
    <definedName name="BExOLOI0WJS3QC12I3ISL0D9AWOF" localSheetId="8" hidden="1">#REF!</definedName>
    <definedName name="BExOLOI0WJS3QC12I3ISL0D9AWOF" hidden="1">#REF!</definedName>
    <definedName name="BExOLQ5A7IWI0W12J7315E7LBI0O" localSheetId="7" hidden="1">#REF!</definedName>
    <definedName name="BExOLQ5A7IWI0W12J7315E7LBI0O" localSheetId="12" hidden="1">#REF!</definedName>
    <definedName name="BExOLQ5A7IWI0W12J7315E7LBI0O" localSheetId="10" hidden="1">#REF!</definedName>
    <definedName name="BExOLQ5A7IWI0W12J7315E7LBI0O" localSheetId="0" hidden="1">#REF!</definedName>
    <definedName name="BExOLQ5A7IWI0W12J7315E7LBI0O" localSheetId="6" hidden="1">#REF!</definedName>
    <definedName name="BExOLQ5A7IWI0W12J7315E7LBI0O" localSheetId="9" hidden="1">#REF!</definedName>
    <definedName name="BExOLQ5A7IWI0W12J7315E7LBI0O" localSheetId="8" hidden="1">#REF!</definedName>
    <definedName name="BExOLQ5A7IWI0W12J7315E7LBI0O" hidden="1">#REF!</definedName>
    <definedName name="BExOLYZNG5RBD0BTS1OEZJNU92Q5" localSheetId="7" hidden="1">#REF!</definedName>
    <definedName name="BExOLYZNG5RBD0BTS1OEZJNU92Q5" localSheetId="12" hidden="1">#REF!</definedName>
    <definedName name="BExOLYZNG5RBD0BTS1OEZJNU92Q5" localSheetId="10" hidden="1">#REF!</definedName>
    <definedName name="BExOLYZNG5RBD0BTS1OEZJNU92Q5" localSheetId="0" hidden="1">#REF!</definedName>
    <definedName name="BExOLYZNG5RBD0BTS1OEZJNU92Q5" localSheetId="6" hidden="1">#REF!</definedName>
    <definedName name="BExOLYZNG5RBD0BTS1OEZJNU92Q5" localSheetId="9" hidden="1">#REF!</definedName>
    <definedName name="BExOLYZNG5RBD0BTS1OEZJNU92Q5" localSheetId="8" hidden="1">#REF!</definedName>
    <definedName name="BExOLYZNG5RBD0BTS1OEZJNU92Q5" hidden="1">#REF!</definedName>
    <definedName name="BExOM136CSOYSV2NE3NAU04Z4414" localSheetId="7" hidden="1">#REF!</definedName>
    <definedName name="BExOM136CSOYSV2NE3NAU04Z4414" localSheetId="12" hidden="1">#REF!</definedName>
    <definedName name="BExOM136CSOYSV2NE3NAU04Z4414" localSheetId="10" hidden="1">#REF!</definedName>
    <definedName name="BExOM136CSOYSV2NE3NAU04Z4414" localSheetId="0" hidden="1">#REF!</definedName>
    <definedName name="BExOM136CSOYSV2NE3NAU04Z4414" localSheetId="6" hidden="1">#REF!</definedName>
    <definedName name="BExOM136CSOYSV2NE3NAU04Z4414" localSheetId="9" hidden="1">#REF!</definedName>
    <definedName name="BExOM136CSOYSV2NE3NAU04Z4414" localSheetId="8" hidden="1">#REF!</definedName>
    <definedName name="BExOM136CSOYSV2NE3NAU04Z4414" hidden="1">#REF!</definedName>
    <definedName name="BExOM3HIJ3UZPOKJI68KPBJAHPDC" localSheetId="7" hidden="1">#REF!</definedName>
    <definedName name="BExOM3HIJ3UZPOKJI68KPBJAHPDC" localSheetId="12" hidden="1">#REF!</definedName>
    <definedName name="BExOM3HIJ3UZPOKJI68KPBJAHPDC" localSheetId="10" hidden="1">#REF!</definedName>
    <definedName name="BExOM3HIJ3UZPOKJI68KPBJAHPDC" localSheetId="0" hidden="1">#REF!</definedName>
    <definedName name="BExOM3HIJ3UZPOKJI68KPBJAHPDC" localSheetId="6" hidden="1">#REF!</definedName>
    <definedName name="BExOM3HIJ3UZPOKJI68KPBJAHPDC" localSheetId="9" hidden="1">#REF!</definedName>
    <definedName name="BExOM3HIJ3UZPOKJI68KPBJAHPDC" localSheetId="8" hidden="1">#REF!</definedName>
    <definedName name="BExOM3HIJ3UZPOKJI68KPBJAHPDC" hidden="1">#REF!</definedName>
    <definedName name="BExOM5QC0I90GVJG1G7NFAIINKAQ" localSheetId="7" hidden="1">#REF!</definedName>
    <definedName name="BExOM5QC0I90GVJG1G7NFAIINKAQ" localSheetId="12" hidden="1">#REF!</definedName>
    <definedName name="BExOM5QC0I90GVJG1G7NFAIINKAQ" localSheetId="10" hidden="1">#REF!</definedName>
    <definedName name="BExOM5QC0I90GVJG1G7NFAIINKAQ" localSheetId="0" hidden="1">#REF!</definedName>
    <definedName name="BExOM5QC0I90GVJG1G7NFAIINKAQ" localSheetId="6" hidden="1">#REF!</definedName>
    <definedName name="BExOM5QC0I90GVJG1G7NFAIINKAQ" localSheetId="9" hidden="1">#REF!</definedName>
    <definedName name="BExOM5QC0I90GVJG1G7NFAIINKAQ" localSheetId="8" hidden="1">#REF!</definedName>
    <definedName name="BExOM5QC0I90GVJG1G7NFAIINKAQ" hidden="1">#REF!</definedName>
    <definedName name="BExOMKPURE33YQ3K1JG9NVQD4W49" localSheetId="7" hidden="1">#REF!</definedName>
    <definedName name="BExOMKPURE33YQ3K1JG9NVQD4W49" localSheetId="12" hidden="1">#REF!</definedName>
    <definedName name="BExOMKPURE33YQ3K1JG9NVQD4W49" localSheetId="10" hidden="1">#REF!</definedName>
    <definedName name="BExOMKPURE33YQ3K1JG9NVQD4W49" localSheetId="0" hidden="1">#REF!</definedName>
    <definedName name="BExOMKPURE33YQ3K1JG9NVQD4W49" localSheetId="6" hidden="1">#REF!</definedName>
    <definedName name="BExOMKPURE33YQ3K1JG9NVQD4W49" localSheetId="9" hidden="1">#REF!</definedName>
    <definedName name="BExOMKPURE33YQ3K1JG9NVQD4W49" localSheetId="8" hidden="1">#REF!</definedName>
    <definedName name="BExOMKPURE33YQ3K1JG9NVQD4W49" hidden="1">#REF!</definedName>
    <definedName name="BExOMP7NGCLUNFK50QD2LPKRG078" localSheetId="7" hidden="1">#REF!</definedName>
    <definedName name="BExOMP7NGCLUNFK50QD2LPKRG078" localSheetId="12" hidden="1">#REF!</definedName>
    <definedName name="BExOMP7NGCLUNFK50QD2LPKRG078" localSheetId="10" hidden="1">#REF!</definedName>
    <definedName name="BExOMP7NGCLUNFK50QD2LPKRG078" localSheetId="0" hidden="1">#REF!</definedName>
    <definedName name="BExOMP7NGCLUNFK50QD2LPKRG078" localSheetId="6" hidden="1">#REF!</definedName>
    <definedName name="BExOMP7NGCLUNFK50QD2LPKRG078" localSheetId="9" hidden="1">#REF!</definedName>
    <definedName name="BExOMP7NGCLUNFK50QD2LPKRG078" localSheetId="8" hidden="1">#REF!</definedName>
    <definedName name="BExOMP7NGCLUNFK50QD2LPKRG078" hidden="1">#REF!</definedName>
    <definedName name="BExOMPNX2853XA8AUM0BLA7CS86A" localSheetId="7" hidden="1">#REF!</definedName>
    <definedName name="BExOMPNX2853XA8AUM0BLA7CS86A" localSheetId="12" hidden="1">#REF!</definedName>
    <definedName name="BExOMPNX2853XA8AUM0BLA7CS86A" localSheetId="10" hidden="1">#REF!</definedName>
    <definedName name="BExOMPNX2853XA8AUM0BLA7CS86A" localSheetId="0" hidden="1">#REF!</definedName>
    <definedName name="BExOMPNX2853XA8AUM0BLA7CS86A" localSheetId="6" hidden="1">#REF!</definedName>
    <definedName name="BExOMPNX2853XA8AUM0BLA7CS86A" localSheetId="9" hidden="1">#REF!</definedName>
    <definedName name="BExOMPNX2853XA8AUM0BLA7CS86A" localSheetId="8" hidden="1">#REF!</definedName>
    <definedName name="BExOMPNX2853XA8AUM0BLA7CS86A" hidden="1">#REF!</definedName>
    <definedName name="BExOMU0A6XMY48SZRYL4WQZD13BI" localSheetId="7" hidden="1">#REF!</definedName>
    <definedName name="BExOMU0A6XMY48SZRYL4WQZD13BI" localSheetId="12" hidden="1">#REF!</definedName>
    <definedName name="BExOMU0A6XMY48SZRYL4WQZD13BI" localSheetId="10" hidden="1">#REF!</definedName>
    <definedName name="BExOMU0A6XMY48SZRYL4WQZD13BI" localSheetId="0" hidden="1">#REF!</definedName>
    <definedName name="BExOMU0A6XMY48SZRYL4WQZD13BI" localSheetId="6" hidden="1">#REF!</definedName>
    <definedName name="BExOMU0A6XMY48SZRYL4WQZD13BI" localSheetId="9" hidden="1">#REF!</definedName>
    <definedName name="BExOMU0A6XMY48SZRYL4WQZD13BI" localSheetId="8" hidden="1">#REF!</definedName>
    <definedName name="BExOMU0A6XMY48SZRYL4WQZD13BI" hidden="1">#REF!</definedName>
    <definedName name="BExOMVT0HSNC59DJP4CLISASGHKL" localSheetId="7" hidden="1">#REF!</definedName>
    <definedName name="BExOMVT0HSNC59DJP4CLISASGHKL" localSheetId="12" hidden="1">#REF!</definedName>
    <definedName name="BExOMVT0HSNC59DJP4CLISASGHKL" localSheetId="10" hidden="1">#REF!</definedName>
    <definedName name="BExOMVT0HSNC59DJP4CLISASGHKL" localSheetId="0" hidden="1">#REF!</definedName>
    <definedName name="BExOMVT0HSNC59DJP4CLISASGHKL" localSheetId="6" hidden="1">#REF!</definedName>
    <definedName name="BExOMVT0HSNC59DJP4CLISASGHKL" localSheetId="9" hidden="1">#REF!</definedName>
    <definedName name="BExOMVT0HSNC59DJP4CLISASGHKL" localSheetId="8" hidden="1">#REF!</definedName>
    <definedName name="BExOMVT0HSNC59DJP4CLISASGHKL" hidden="1">#REF!</definedName>
    <definedName name="BExON0AX35F2SI0UCVMGWGVIUNI3" localSheetId="7" hidden="1">#REF!</definedName>
    <definedName name="BExON0AX35F2SI0UCVMGWGVIUNI3" localSheetId="12" hidden="1">#REF!</definedName>
    <definedName name="BExON0AX35F2SI0UCVMGWGVIUNI3" localSheetId="10" hidden="1">#REF!</definedName>
    <definedName name="BExON0AX35F2SI0UCVMGWGVIUNI3" localSheetId="0" hidden="1">#REF!</definedName>
    <definedName name="BExON0AX35F2SI0UCVMGWGVIUNI3" localSheetId="6" hidden="1">#REF!</definedName>
    <definedName name="BExON0AX35F2SI0UCVMGWGVIUNI3" localSheetId="9" hidden="1">#REF!</definedName>
    <definedName name="BExON0AX35F2SI0UCVMGWGVIUNI3" localSheetId="8" hidden="1">#REF!</definedName>
    <definedName name="BExON0AX35F2SI0UCVMGWGVIUNI3" hidden="1">#REF!</definedName>
    <definedName name="BExON1I19LN0T10YIIYC5NE9UGMR" localSheetId="7" hidden="1">#REF!</definedName>
    <definedName name="BExON1I19LN0T10YIIYC5NE9UGMR" localSheetId="12" hidden="1">#REF!</definedName>
    <definedName name="BExON1I19LN0T10YIIYC5NE9UGMR" localSheetId="10" hidden="1">#REF!</definedName>
    <definedName name="BExON1I19LN0T10YIIYC5NE9UGMR" localSheetId="0" hidden="1">#REF!</definedName>
    <definedName name="BExON1I19LN0T10YIIYC5NE9UGMR" localSheetId="6" hidden="1">#REF!</definedName>
    <definedName name="BExON1I19LN0T10YIIYC5NE9UGMR" localSheetId="9" hidden="1">#REF!</definedName>
    <definedName name="BExON1I19LN0T10YIIYC5NE9UGMR" localSheetId="8" hidden="1">#REF!</definedName>
    <definedName name="BExON1I19LN0T10YIIYC5NE9UGMR" hidden="1">#REF!</definedName>
    <definedName name="BExON41U4296DV3DPG6I5EF3OEYF" localSheetId="7" hidden="1">#REF!</definedName>
    <definedName name="BExON41U4296DV3DPG6I5EF3OEYF" localSheetId="12" hidden="1">#REF!</definedName>
    <definedName name="BExON41U4296DV3DPG6I5EF3OEYF" localSheetId="10" hidden="1">#REF!</definedName>
    <definedName name="BExON41U4296DV3DPG6I5EF3OEYF" localSheetId="0" hidden="1">#REF!</definedName>
    <definedName name="BExON41U4296DV3DPG6I5EF3OEYF" localSheetId="6" hidden="1">#REF!</definedName>
    <definedName name="BExON41U4296DV3DPG6I5EF3OEYF" localSheetId="9" hidden="1">#REF!</definedName>
    <definedName name="BExON41U4296DV3DPG6I5EF3OEYF" localSheetId="8" hidden="1">#REF!</definedName>
    <definedName name="BExON41U4296DV3DPG6I5EF3OEYF" hidden="1">#REF!</definedName>
    <definedName name="BExONB3A7CO4YD8RB41PHC93BQ9M" localSheetId="7" hidden="1">#REF!</definedName>
    <definedName name="BExONB3A7CO4YD8RB41PHC93BQ9M" localSheetId="12" hidden="1">#REF!</definedName>
    <definedName name="BExONB3A7CO4YD8RB41PHC93BQ9M" localSheetId="10" hidden="1">#REF!</definedName>
    <definedName name="BExONB3A7CO4YD8RB41PHC93BQ9M" localSheetId="0" hidden="1">#REF!</definedName>
    <definedName name="BExONB3A7CO4YD8RB41PHC93BQ9M" localSheetId="6" hidden="1">#REF!</definedName>
    <definedName name="BExONB3A7CO4YD8RB41PHC93BQ9M" localSheetId="9" hidden="1">#REF!</definedName>
    <definedName name="BExONB3A7CO4YD8RB41PHC93BQ9M" localSheetId="8" hidden="1">#REF!</definedName>
    <definedName name="BExONB3A7CO4YD8RB41PHC93BQ9M" hidden="1">#REF!</definedName>
    <definedName name="BExONFQH6UUXF8V0GI4BRIST9RFO" localSheetId="7" hidden="1">#REF!</definedName>
    <definedName name="BExONFQH6UUXF8V0GI4BRIST9RFO" localSheetId="12" hidden="1">#REF!</definedName>
    <definedName name="BExONFQH6UUXF8V0GI4BRIST9RFO" localSheetId="10" hidden="1">#REF!</definedName>
    <definedName name="BExONFQH6UUXF8V0GI4BRIST9RFO" localSheetId="0" hidden="1">#REF!</definedName>
    <definedName name="BExONFQH6UUXF8V0GI4BRIST9RFO" localSheetId="6" hidden="1">#REF!</definedName>
    <definedName name="BExONFQH6UUXF8V0GI4BRIST9RFO" localSheetId="9" hidden="1">#REF!</definedName>
    <definedName name="BExONFQH6UUXF8V0GI4BRIST9RFO" localSheetId="8" hidden="1">#REF!</definedName>
    <definedName name="BExONFQH6UUXF8V0GI4BRIST9RFO" hidden="1">#REF!</definedName>
    <definedName name="BExONIL31DZWU7IFVN3VV0XTXJA1" localSheetId="7" hidden="1">#REF!</definedName>
    <definedName name="BExONIL31DZWU7IFVN3VV0XTXJA1" localSheetId="12" hidden="1">#REF!</definedName>
    <definedName name="BExONIL31DZWU7IFVN3VV0XTXJA1" localSheetId="10" hidden="1">#REF!</definedName>
    <definedName name="BExONIL31DZWU7IFVN3VV0XTXJA1" localSheetId="0" hidden="1">#REF!</definedName>
    <definedName name="BExONIL31DZWU7IFVN3VV0XTXJA1" localSheetId="6" hidden="1">#REF!</definedName>
    <definedName name="BExONIL31DZWU7IFVN3VV0XTXJA1" localSheetId="9" hidden="1">#REF!</definedName>
    <definedName name="BExONIL31DZWU7IFVN3VV0XTXJA1" localSheetId="8" hidden="1">#REF!</definedName>
    <definedName name="BExONIL31DZWU7IFVN3VV0XTXJA1" hidden="1">#REF!</definedName>
    <definedName name="BExONJ1BU17R0F5A2UP1UGJBOGKS" localSheetId="7" hidden="1">#REF!</definedName>
    <definedName name="BExONJ1BU17R0F5A2UP1UGJBOGKS" localSheetId="12" hidden="1">#REF!</definedName>
    <definedName name="BExONJ1BU17R0F5A2UP1UGJBOGKS" localSheetId="10" hidden="1">#REF!</definedName>
    <definedName name="BExONJ1BU17R0F5A2UP1UGJBOGKS" localSheetId="0" hidden="1">#REF!</definedName>
    <definedName name="BExONJ1BU17R0F5A2UP1UGJBOGKS" localSheetId="6" hidden="1">#REF!</definedName>
    <definedName name="BExONJ1BU17R0F5A2UP1UGJBOGKS" localSheetId="9" hidden="1">#REF!</definedName>
    <definedName name="BExONJ1BU17R0F5A2UP1UGJBOGKS" localSheetId="8" hidden="1">#REF!</definedName>
    <definedName name="BExONJ1BU17R0F5A2UP1UGJBOGKS" hidden="1">#REF!</definedName>
    <definedName name="BExONKZDHE8SS0P4YRLGEQR9KYHF" localSheetId="7" hidden="1">#REF!</definedName>
    <definedName name="BExONKZDHE8SS0P4YRLGEQR9KYHF" localSheetId="12" hidden="1">#REF!</definedName>
    <definedName name="BExONKZDHE8SS0P4YRLGEQR9KYHF" localSheetId="10" hidden="1">#REF!</definedName>
    <definedName name="BExONKZDHE8SS0P4YRLGEQR9KYHF" localSheetId="0" hidden="1">#REF!</definedName>
    <definedName name="BExONKZDHE8SS0P4YRLGEQR9KYHF" localSheetId="6" hidden="1">#REF!</definedName>
    <definedName name="BExONKZDHE8SS0P4YRLGEQR9KYHF" localSheetId="9" hidden="1">#REF!</definedName>
    <definedName name="BExONKZDHE8SS0P4YRLGEQR9KYHF" localSheetId="8" hidden="1">#REF!</definedName>
    <definedName name="BExONKZDHE8SS0P4YRLGEQR9KYHF" hidden="1">#REF!</definedName>
    <definedName name="BExONNZ9VMHVX3J6NLNJY7KZA61O" localSheetId="7" hidden="1">#REF!</definedName>
    <definedName name="BExONNZ9VMHVX3J6NLNJY7KZA61O" localSheetId="12" hidden="1">#REF!</definedName>
    <definedName name="BExONNZ9VMHVX3J6NLNJY7KZA61O" localSheetId="10" hidden="1">#REF!</definedName>
    <definedName name="BExONNZ9VMHVX3J6NLNJY7KZA61O" localSheetId="0" hidden="1">#REF!</definedName>
    <definedName name="BExONNZ9VMHVX3J6NLNJY7KZA61O" localSheetId="6" hidden="1">#REF!</definedName>
    <definedName name="BExONNZ9VMHVX3J6NLNJY7KZA61O" localSheetId="9" hidden="1">#REF!</definedName>
    <definedName name="BExONNZ9VMHVX3J6NLNJY7KZA61O" localSheetId="8" hidden="1">#REF!</definedName>
    <definedName name="BExONNZ9VMHVX3J6NLNJY7KZA61O" hidden="1">#REF!</definedName>
    <definedName name="BExONRQ1BAA4F3TXP2MYQ4YCZ09S" localSheetId="7" hidden="1">#REF!</definedName>
    <definedName name="BExONRQ1BAA4F3TXP2MYQ4YCZ09S" localSheetId="12" hidden="1">#REF!</definedName>
    <definedName name="BExONRQ1BAA4F3TXP2MYQ4YCZ09S" localSheetId="10" hidden="1">#REF!</definedName>
    <definedName name="BExONRQ1BAA4F3TXP2MYQ4YCZ09S" localSheetId="0" hidden="1">#REF!</definedName>
    <definedName name="BExONRQ1BAA4F3TXP2MYQ4YCZ09S" localSheetId="6" hidden="1">#REF!</definedName>
    <definedName name="BExONRQ1BAA4F3TXP2MYQ4YCZ09S" localSheetId="9" hidden="1">#REF!</definedName>
    <definedName name="BExONRQ1BAA4F3TXP2MYQ4YCZ09S" localSheetId="8" hidden="1">#REF!</definedName>
    <definedName name="BExONRQ1BAA4F3TXP2MYQ4YCZ09S" hidden="1">#REF!</definedName>
    <definedName name="BExONU4ENMND8RLZX0L5EHPYQQSB" localSheetId="7" hidden="1">#REF!</definedName>
    <definedName name="BExONU4ENMND8RLZX0L5EHPYQQSB" localSheetId="12" hidden="1">#REF!</definedName>
    <definedName name="BExONU4ENMND8RLZX0L5EHPYQQSB" localSheetId="10" hidden="1">#REF!</definedName>
    <definedName name="BExONU4ENMND8RLZX0L5EHPYQQSB" localSheetId="0" hidden="1">#REF!</definedName>
    <definedName name="BExONU4ENMND8RLZX0L5EHPYQQSB" localSheetId="6" hidden="1">#REF!</definedName>
    <definedName name="BExONU4ENMND8RLZX0L5EHPYQQSB" localSheetId="9" hidden="1">#REF!</definedName>
    <definedName name="BExONU4ENMND8RLZX0L5EHPYQQSB" localSheetId="8" hidden="1">#REF!</definedName>
    <definedName name="BExONU4ENMND8RLZX0L5EHPYQQSB" hidden="1">#REF!</definedName>
    <definedName name="BExONXPUEU6ZRSIX4PDJ1DXY679I" localSheetId="7" hidden="1">#REF!</definedName>
    <definedName name="BExONXPUEU6ZRSIX4PDJ1DXY679I" localSheetId="12" hidden="1">#REF!</definedName>
    <definedName name="BExONXPUEU6ZRSIX4PDJ1DXY679I" localSheetId="10" hidden="1">#REF!</definedName>
    <definedName name="BExONXPUEU6ZRSIX4PDJ1DXY679I" localSheetId="0" hidden="1">#REF!</definedName>
    <definedName name="BExONXPUEU6ZRSIX4PDJ1DXY679I" localSheetId="6" hidden="1">#REF!</definedName>
    <definedName name="BExONXPUEU6ZRSIX4PDJ1DXY679I" localSheetId="9" hidden="1">#REF!</definedName>
    <definedName name="BExONXPUEU6ZRSIX4PDJ1DXY679I" localSheetId="8" hidden="1">#REF!</definedName>
    <definedName name="BExONXPUEU6ZRSIX4PDJ1DXY679I" hidden="1">#REF!</definedName>
    <definedName name="BExOO0KEG2WL5WKKMHN0S2UTIUNG" localSheetId="7" hidden="1">#REF!</definedName>
    <definedName name="BExOO0KEG2WL5WKKMHN0S2UTIUNG" localSheetId="12" hidden="1">#REF!</definedName>
    <definedName name="BExOO0KEG2WL5WKKMHN0S2UTIUNG" localSheetId="10" hidden="1">#REF!</definedName>
    <definedName name="BExOO0KEG2WL5WKKMHN0S2UTIUNG" localSheetId="0" hidden="1">#REF!</definedName>
    <definedName name="BExOO0KEG2WL5WKKMHN0S2UTIUNG" localSheetId="6" hidden="1">#REF!</definedName>
    <definedName name="BExOO0KEG2WL5WKKMHN0S2UTIUNG" localSheetId="9" hidden="1">#REF!</definedName>
    <definedName name="BExOO0KEG2WL5WKKMHN0S2UTIUNG" localSheetId="8" hidden="1">#REF!</definedName>
    <definedName name="BExOO0KEG2WL5WKKMHN0S2UTIUNG" hidden="1">#REF!</definedName>
    <definedName name="BExOO1WWIZSGB0YTGKESB45TSVMZ" localSheetId="7" hidden="1">#REF!</definedName>
    <definedName name="BExOO1WWIZSGB0YTGKESB45TSVMZ" localSheetId="12" hidden="1">#REF!</definedName>
    <definedName name="BExOO1WWIZSGB0YTGKESB45TSVMZ" localSheetId="10" hidden="1">#REF!</definedName>
    <definedName name="BExOO1WWIZSGB0YTGKESB45TSVMZ" localSheetId="0" hidden="1">#REF!</definedName>
    <definedName name="BExOO1WWIZSGB0YTGKESB45TSVMZ" localSheetId="6" hidden="1">#REF!</definedName>
    <definedName name="BExOO1WWIZSGB0YTGKESB45TSVMZ" localSheetId="9" hidden="1">#REF!</definedName>
    <definedName name="BExOO1WWIZSGB0YTGKESB45TSVMZ" localSheetId="8" hidden="1">#REF!</definedName>
    <definedName name="BExOO1WWIZSGB0YTGKESB45TSVMZ" hidden="1">#REF!</definedName>
    <definedName name="BExOO4B8FPAFYPHCTYTX37P1TQM5" localSheetId="7" hidden="1">#REF!</definedName>
    <definedName name="BExOO4B8FPAFYPHCTYTX37P1TQM5" localSheetId="12" hidden="1">#REF!</definedName>
    <definedName name="BExOO4B8FPAFYPHCTYTX37P1TQM5" localSheetId="10" hidden="1">#REF!</definedName>
    <definedName name="BExOO4B8FPAFYPHCTYTX37P1TQM5" localSheetId="0" hidden="1">#REF!</definedName>
    <definedName name="BExOO4B8FPAFYPHCTYTX37P1TQM5" localSheetId="6" hidden="1">#REF!</definedName>
    <definedName name="BExOO4B8FPAFYPHCTYTX37P1TQM5" localSheetId="9" hidden="1">#REF!</definedName>
    <definedName name="BExOO4B8FPAFYPHCTYTX37P1TQM5" localSheetId="8" hidden="1">#REF!</definedName>
    <definedName name="BExOO4B8FPAFYPHCTYTX37P1TQM5" hidden="1">#REF!</definedName>
    <definedName name="BExOOIULUDOJRMYABWV5CCL906X6" localSheetId="7" hidden="1">#REF!</definedName>
    <definedName name="BExOOIULUDOJRMYABWV5CCL906X6" localSheetId="12" hidden="1">#REF!</definedName>
    <definedName name="BExOOIULUDOJRMYABWV5CCL906X6" localSheetId="10" hidden="1">#REF!</definedName>
    <definedName name="BExOOIULUDOJRMYABWV5CCL906X6" localSheetId="0" hidden="1">#REF!</definedName>
    <definedName name="BExOOIULUDOJRMYABWV5CCL906X6" localSheetId="6" hidden="1">#REF!</definedName>
    <definedName name="BExOOIULUDOJRMYABWV5CCL906X6" localSheetId="9" hidden="1">#REF!</definedName>
    <definedName name="BExOOIULUDOJRMYABWV5CCL906X6" localSheetId="8" hidden="1">#REF!</definedName>
    <definedName name="BExOOIULUDOJRMYABWV5CCL906X6" hidden="1">#REF!</definedName>
    <definedName name="BExOOJLIWKJW5S7XWJXD8TYV5HQ9" localSheetId="7" hidden="1">#REF!</definedName>
    <definedName name="BExOOJLIWKJW5S7XWJXD8TYV5HQ9" localSheetId="12" hidden="1">#REF!</definedName>
    <definedName name="BExOOJLIWKJW5S7XWJXD8TYV5HQ9" localSheetId="10" hidden="1">#REF!</definedName>
    <definedName name="BExOOJLIWKJW5S7XWJXD8TYV5HQ9" localSheetId="0" hidden="1">#REF!</definedName>
    <definedName name="BExOOJLIWKJW5S7XWJXD8TYV5HQ9" localSheetId="6" hidden="1">#REF!</definedName>
    <definedName name="BExOOJLIWKJW5S7XWJXD8TYV5HQ9" localSheetId="9" hidden="1">#REF!</definedName>
    <definedName name="BExOOJLIWKJW5S7XWJXD8TYV5HQ9" localSheetId="8" hidden="1">#REF!</definedName>
    <definedName name="BExOOJLIWKJW5S7XWJXD8TYV5HQ9" hidden="1">#REF!</definedName>
    <definedName name="BExOOQ1JVWQ9LYXD0V94BRXKTA1I" localSheetId="7" hidden="1">#REF!</definedName>
    <definedName name="BExOOQ1JVWQ9LYXD0V94BRXKTA1I" localSheetId="12" hidden="1">#REF!</definedName>
    <definedName name="BExOOQ1JVWQ9LYXD0V94BRXKTA1I" localSheetId="10" hidden="1">#REF!</definedName>
    <definedName name="BExOOQ1JVWQ9LYXD0V94BRXKTA1I" localSheetId="0" hidden="1">#REF!</definedName>
    <definedName name="BExOOQ1JVWQ9LYXD0V94BRXKTA1I" localSheetId="6" hidden="1">#REF!</definedName>
    <definedName name="BExOOQ1JVWQ9LYXD0V94BRXKTA1I" localSheetId="9" hidden="1">#REF!</definedName>
    <definedName name="BExOOQ1JVWQ9LYXD0V94BRXKTA1I" localSheetId="8" hidden="1">#REF!</definedName>
    <definedName name="BExOOQ1JVWQ9LYXD0V94BRXKTA1I" hidden="1">#REF!</definedName>
    <definedName name="BExOOTN0KTXJCL7E476XBN1CJ553" localSheetId="7" hidden="1">#REF!</definedName>
    <definedName name="BExOOTN0KTXJCL7E476XBN1CJ553" localSheetId="12" hidden="1">#REF!</definedName>
    <definedName name="BExOOTN0KTXJCL7E476XBN1CJ553" localSheetId="10" hidden="1">#REF!</definedName>
    <definedName name="BExOOTN0KTXJCL7E476XBN1CJ553" localSheetId="0" hidden="1">#REF!</definedName>
    <definedName name="BExOOTN0KTXJCL7E476XBN1CJ553" localSheetId="6" hidden="1">#REF!</definedName>
    <definedName name="BExOOTN0KTXJCL7E476XBN1CJ553" localSheetId="9" hidden="1">#REF!</definedName>
    <definedName name="BExOOTN0KTXJCL7E476XBN1CJ553" localSheetId="8" hidden="1">#REF!</definedName>
    <definedName name="BExOOTN0KTXJCL7E476XBN1CJ553" hidden="1">#REF!</definedName>
    <definedName name="BExOOVVUJIJNAYDICUUQQ9O7O3TW" localSheetId="7" hidden="1">#REF!</definedName>
    <definedName name="BExOOVVUJIJNAYDICUUQQ9O7O3TW" localSheetId="12" hidden="1">#REF!</definedName>
    <definedName name="BExOOVVUJIJNAYDICUUQQ9O7O3TW" localSheetId="10" hidden="1">#REF!</definedName>
    <definedName name="BExOOVVUJIJNAYDICUUQQ9O7O3TW" localSheetId="0" hidden="1">#REF!</definedName>
    <definedName name="BExOOVVUJIJNAYDICUUQQ9O7O3TW" localSheetId="6" hidden="1">#REF!</definedName>
    <definedName name="BExOOVVUJIJNAYDICUUQQ9O7O3TW" localSheetId="9" hidden="1">#REF!</definedName>
    <definedName name="BExOOVVUJIJNAYDICUUQQ9O7O3TW" localSheetId="8" hidden="1">#REF!</definedName>
    <definedName name="BExOOVVUJIJNAYDICUUQQ9O7O3TW" hidden="1">#REF!</definedName>
    <definedName name="BExOP9DDU5MZJKWGFT0MKL44YKIV" localSheetId="7" hidden="1">#REF!</definedName>
    <definedName name="BExOP9DDU5MZJKWGFT0MKL44YKIV" localSheetId="12" hidden="1">#REF!</definedName>
    <definedName name="BExOP9DDU5MZJKWGFT0MKL44YKIV" localSheetId="10" hidden="1">#REF!</definedName>
    <definedName name="BExOP9DDU5MZJKWGFT0MKL44YKIV" localSheetId="0" hidden="1">#REF!</definedName>
    <definedName name="BExOP9DDU5MZJKWGFT0MKL44YKIV" localSheetId="6" hidden="1">#REF!</definedName>
    <definedName name="BExOP9DDU5MZJKWGFT0MKL44YKIV" localSheetId="9" hidden="1">#REF!</definedName>
    <definedName name="BExOP9DDU5MZJKWGFT0MKL44YKIV" localSheetId="8" hidden="1">#REF!</definedName>
    <definedName name="BExOP9DDU5MZJKWGFT0MKL44YKIV" hidden="1">#REF!</definedName>
    <definedName name="BExOP9DEBV5W5P4Q25J3XCJBP5S9" localSheetId="7" hidden="1">#REF!</definedName>
    <definedName name="BExOP9DEBV5W5P4Q25J3XCJBP5S9" localSheetId="12" hidden="1">#REF!</definedName>
    <definedName name="BExOP9DEBV5W5P4Q25J3XCJBP5S9" localSheetId="10" hidden="1">#REF!</definedName>
    <definedName name="BExOP9DEBV5W5P4Q25J3XCJBP5S9" localSheetId="0" hidden="1">#REF!</definedName>
    <definedName name="BExOP9DEBV5W5P4Q25J3XCJBP5S9" localSheetId="6" hidden="1">#REF!</definedName>
    <definedName name="BExOP9DEBV5W5P4Q25J3XCJBP5S9" localSheetId="9" hidden="1">#REF!</definedName>
    <definedName name="BExOP9DEBV5W5P4Q25J3XCJBP5S9" localSheetId="8" hidden="1">#REF!</definedName>
    <definedName name="BExOP9DEBV5W5P4Q25J3XCJBP5S9" hidden="1">#REF!</definedName>
    <definedName name="BExOPFNYRBL0BFM23LZBJTADNOE4" localSheetId="7" hidden="1">#REF!</definedName>
    <definedName name="BExOPFNYRBL0BFM23LZBJTADNOE4" localSheetId="12" hidden="1">#REF!</definedName>
    <definedName name="BExOPFNYRBL0BFM23LZBJTADNOE4" localSheetId="10" hidden="1">#REF!</definedName>
    <definedName name="BExOPFNYRBL0BFM23LZBJTADNOE4" localSheetId="0" hidden="1">#REF!</definedName>
    <definedName name="BExOPFNYRBL0BFM23LZBJTADNOE4" localSheetId="6" hidden="1">#REF!</definedName>
    <definedName name="BExOPFNYRBL0BFM23LZBJTADNOE4" localSheetId="9" hidden="1">#REF!</definedName>
    <definedName name="BExOPFNYRBL0BFM23LZBJTADNOE4" localSheetId="8" hidden="1">#REF!</definedName>
    <definedName name="BExOPFNYRBL0BFM23LZBJTADNOE4" hidden="1">#REF!</definedName>
    <definedName name="BExOPINVFSIZMCVT9YGT2AODVCX3" localSheetId="7" hidden="1">#REF!</definedName>
    <definedName name="BExOPINVFSIZMCVT9YGT2AODVCX3" localSheetId="12" hidden="1">#REF!</definedName>
    <definedName name="BExOPINVFSIZMCVT9YGT2AODVCX3" localSheetId="10" hidden="1">#REF!</definedName>
    <definedName name="BExOPINVFSIZMCVT9YGT2AODVCX3" localSheetId="0" hidden="1">#REF!</definedName>
    <definedName name="BExOPINVFSIZMCVT9YGT2AODVCX3" localSheetId="6" hidden="1">#REF!</definedName>
    <definedName name="BExOPINVFSIZMCVT9YGT2AODVCX3" localSheetId="9" hidden="1">#REF!</definedName>
    <definedName name="BExOPINVFSIZMCVT9YGT2AODVCX3" localSheetId="8" hidden="1">#REF!</definedName>
    <definedName name="BExOPINVFSIZMCVT9YGT2AODVCX3" hidden="1">#REF!</definedName>
    <definedName name="BExOQ1JN4SAC44RTMZIGHSW023WA" localSheetId="7" hidden="1">#REF!</definedName>
    <definedName name="BExOQ1JN4SAC44RTMZIGHSW023WA" localSheetId="12" hidden="1">#REF!</definedName>
    <definedName name="BExOQ1JN4SAC44RTMZIGHSW023WA" localSheetId="10" hidden="1">#REF!</definedName>
    <definedName name="BExOQ1JN4SAC44RTMZIGHSW023WA" localSheetId="0" hidden="1">#REF!</definedName>
    <definedName name="BExOQ1JN4SAC44RTMZIGHSW023WA" localSheetId="6" hidden="1">#REF!</definedName>
    <definedName name="BExOQ1JN4SAC44RTMZIGHSW023WA" localSheetId="9" hidden="1">#REF!</definedName>
    <definedName name="BExOQ1JN4SAC44RTMZIGHSW023WA" localSheetId="8" hidden="1">#REF!</definedName>
    <definedName name="BExOQ1JN4SAC44RTMZIGHSW023WA" hidden="1">#REF!</definedName>
    <definedName name="BExOQ256YMF115DJL3KBPNKABJ90" localSheetId="7" hidden="1">#REF!</definedName>
    <definedName name="BExOQ256YMF115DJL3KBPNKABJ90" localSheetId="12" hidden="1">#REF!</definedName>
    <definedName name="BExOQ256YMF115DJL3KBPNKABJ90" localSheetId="10" hidden="1">#REF!</definedName>
    <definedName name="BExOQ256YMF115DJL3KBPNKABJ90" localSheetId="0" hidden="1">#REF!</definedName>
    <definedName name="BExOQ256YMF115DJL3KBPNKABJ90" localSheetId="6" hidden="1">#REF!</definedName>
    <definedName name="BExOQ256YMF115DJL3KBPNKABJ90" localSheetId="9" hidden="1">#REF!</definedName>
    <definedName name="BExOQ256YMF115DJL3KBPNKABJ90" localSheetId="8" hidden="1">#REF!</definedName>
    <definedName name="BExOQ256YMF115DJL3KBPNKABJ90" hidden="1">#REF!</definedName>
    <definedName name="BExQ19DEUOLC11IW32E2AMVZLFF1" localSheetId="7" hidden="1">#REF!</definedName>
    <definedName name="BExQ19DEUOLC11IW32E2AMVZLFF1" localSheetId="12" hidden="1">#REF!</definedName>
    <definedName name="BExQ19DEUOLC11IW32E2AMVZLFF1" localSheetId="10" hidden="1">#REF!</definedName>
    <definedName name="BExQ19DEUOLC11IW32E2AMVZLFF1" localSheetId="0" hidden="1">#REF!</definedName>
    <definedName name="BExQ19DEUOLC11IW32E2AMVZLFF1" localSheetId="6" hidden="1">#REF!</definedName>
    <definedName name="BExQ19DEUOLC11IW32E2AMVZLFF1" localSheetId="9" hidden="1">#REF!</definedName>
    <definedName name="BExQ19DEUOLC11IW32E2AMVZLFF1" localSheetId="8" hidden="1">#REF!</definedName>
    <definedName name="BExQ19DEUOLC11IW32E2AMVZLFF1" hidden="1">#REF!</definedName>
    <definedName name="BExQ1OCW3L24TN0BYVRE2NE3IK1O" localSheetId="7" hidden="1">#REF!</definedName>
    <definedName name="BExQ1OCW3L24TN0BYVRE2NE3IK1O" localSheetId="12" hidden="1">#REF!</definedName>
    <definedName name="BExQ1OCW3L24TN0BYVRE2NE3IK1O" localSheetId="10" hidden="1">#REF!</definedName>
    <definedName name="BExQ1OCW3L24TN0BYVRE2NE3IK1O" localSheetId="0" hidden="1">#REF!</definedName>
    <definedName name="BExQ1OCW3L24TN0BYVRE2NE3IK1O" localSheetId="6" hidden="1">#REF!</definedName>
    <definedName name="BExQ1OCW3L24TN0BYVRE2NE3IK1O" localSheetId="9" hidden="1">#REF!</definedName>
    <definedName name="BExQ1OCW3L24TN0BYVRE2NE3IK1O" localSheetId="8" hidden="1">#REF!</definedName>
    <definedName name="BExQ1OCW3L24TN0BYVRE2NE3IK1O" hidden="1">#REF!</definedName>
    <definedName name="BExQ29C73XR33S3668YYSYZAIHTG" localSheetId="7" hidden="1">#REF!</definedName>
    <definedName name="BExQ29C73XR33S3668YYSYZAIHTG" localSheetId="12" hidden="1">#REF!</definedName>
    <definedName name="BExQ29C73XR33S3668YYSYZAIHTG" localSheetId="10" hidden="1">#REF!</definedName>
    <definedName name="BExQ29C73XR33S3668YYSYZAIHTG" localSheetId="0" hidden="1">#REF!</definedName>
    <definedName name="BExQ29C73XR33S3668YYSYZAIHTG" localSheetId="6" hidden="1">#REF!</definedName>
    <definedName name="BExQ29C73XR33S3668YYSYZAIHTG" localSheetId="9" hidden="1">#REF!</definedName>
    <definedName name="BExQ29C73XR33S3668YYSYZAIHTG" localSheetId="8" hidden="1">#REF!</definedName>
    <definedName name="BExQ29C73XR33S3668YYSYZAIHTG" hidden="1">#REF!</definedName>
    <definedName name="BExQ2FS228IUDUP2023RA1D4AO4C" localSheetId="7" hidden="1">#REF!</definedName>
    <definedName name="BExQ2FS228IUDUP2023RA1D4AO4C" localSheetId="12" hidden="1">#REF!</definedName>
    <definedName name="BExQ2FS228IUDUP2023RA1D4AO4C" localSheetId="10" hidden="1">#REF!</definedName>
    <definedName name="BExQ2FS228IUDUP2023RA1D4AO4C" localSheetId="0" hidden="1">#REF!</definedName>
    <definedName name="BExQ2FS228IUDUP2023RA1D4AO4C" localSheetId="6" hidden="1">#REF!</definedName>
    <definedName name="BExQ2FS228IUDUP2023RA1D4AO4C" localSheetId="9" hidden="1">#REF!</definedName>
    <definedName name="BExQ2FS228IUDUP2023RA1D4AO4C" localSheetId="8" hidden="1">#REF!</definedName>
    <definedName name="BExQ2FS228IUDUP2023RA1D4AO4C" hidden="1">#REF!</definedName>
    <definedName name="BExQ2L0XYWLY9VPZWXYYFRIRQRJ1" localSheetId="7" hidden="1">#REF!</definedName>
    <definedName name="BExQ2L0XYWLY9VPZWXYYFRIRQRJ1" localSheetId="12" hidden="1">#REF!</definedName>
    <definedName name="BExQ2L0XYWLY9VPZWXYYFRIRQRJ1" localSheetId="10" hidden="1">#REF!</definedName>
    <definedName name="BExQ2L0XYWLY9VPZWXYYFRIRQRJ1" localSheetId="0" hidden="1">#REF!</definedName>
    <definedName name="BExQ2L0XYWLY9VPZWXYYFRIRQRJ1" localSheetId="6" hidden="1">#REF!</definedName>
    <definedName name="BExQ2L0XYWLY9VPZWXYYFRIRQRJ1" localSheetId="9" hidden="1">#REF!</definedName>
    <definedName name="BExQ2L0XYWLY9VPZWXYYFRIRQRJ1" localSheetId="8" hidden="1">#REF!</definedName>
    <definedName name="BExQ2L0XYWLY9VPZWXYYFRIRQRJ1" hidden="1">#REF!</definedName>
    <definedName name="BExQ2M841F5Z1BQYR8DG5FKK0LIU" localSheetId="7" hidden="1">#REF!</definedName>
    <definedName name="BExQ2M841F5Z1BQYR8DG5FKK0LIU" localSheetId="12" hidden="1">#REF!</definedName>
    <definedName name="BExQ2M841F5Z1BQYR8DG5FKK0LIU" localSheetId="10" hidden="1">#REF!</definedName>
    <definedName name="BExQ2M841F5Z1BQYR8DG5FKK0LIU" localSheetId="0" hidden="1">#REF!</definedName>
    <definedName name="BExQ2M841F5Z1BQYR8DG5FKK0LIU" localSheetId="6" hidden="1">#REF!</definedName>
    <definedName name="BExQ2M841F5Z1BQYR8DG5FKK0LIU" localSheetId="9" hidden="1">#REF!</definedName>
    <definedName name="BExQ2M841F5Z1BQYR8DG5FKK0LIU" localSheetId="8" hidden="1">#REF!</definedName>
    <definedName name="BExQ2M841F5Z1BQYR8DG5FKK0LIU" hidden="1">#REF!</definedName>
    <definedName name="BExQ2STHO7AXYTS1VPPHQMX1WT30" localSheetId="7" hidden="1">#REF!</definedName>
    <definedName name="BExQ2STHO7AXYTS1VPPHQMX1WT30" localSheetId="12" hidden="1">#REF!</definedName>
    <definedName name="BExQ2STHO7AXYTS1VPPHQMX1WT30" localSheetId="10" hidden="1">#REF!</definedName>
    <definedName name="BExQ2STHO7AXYTS1VPPHQMX1WT30" localSheetId="0" hidden="1">#REF!</definedName>
    <definedName name="BExQ2STHO7AXYTS1VPPHQMX1WT30" localSheetId="6" hidden="1">#REF!</definedName>
    <definedName name="BExQ2STHO7AXYTS1VPPHQMX1WT30" localSheetId="9" hidden="1">#REF!</definedName>
    <definedName name="BExQ2STHO7AXYTS1VPPHQMX1WT30" localSheetId="8" hidden="1">#REF!</definedName>
    <definedName name="BExQ2STHO7AXYTS1VPPHQMX1WT30" hidden="1">#REF!</definedName>
    <definedName name="BExQ2XWXHMQMQ99FF9293AEQHABB" localSheetId="7" hidden="1">#REF!</definedName>
    <definedName name="BExQ2XWXHMQMQ99FF9293AEQHABB" localSheetId="12" hidden="1">#REF!</definedName>
    <definedName name="BExQ2XWXHMQMQ99FF9293AEQHABB" localSheetId="10" hidden="1">#REF!</definedName>
    <definedName name="BExQ2XWXHMQMQ99FF9293AEQHABB" localSheetId="0" hidden="1">#REF!</definedName>
    <definedName name="BExQ2XWXHMQMQ99FF9293AEQHABB" localSheetId="6" hidden="1">#REF!</definedName>
    <definedName name="BExQ2XWXHMQMQ99FF9293AEQHABB" localSheetId="9" hidden="1">#REF!</definedName>
    <definedName name="BExQ2XWXHMQMQ99FF9293AEQHABB" localSheetId="8" hidden="1">#REF!</definedName>
    <definedName name="BExQ2XWXHMQMQ99FF9293AEQHABB" hidden="1">#REF!</definedName>
    <definedName name="BExQ300G8I8TK45A0MVHV15422EU" localSheetId="7" hidden="1">#REF!</definedName>
    <definedName name="BExQ300G8I8TK45A0MVHV15422EU" localSheetId="12" hidden="1">#REF!</definedName>
    <definedName name="BExQ300G8I8TK45A0MVHV15422EU" localSheetId="10" hidden="1">#REF!</definedName>
    <definedName name="BExQ300G8I8TK45A0MVHV15422EU" localSheetId="0" hidden="1">#REF!</definedName>
    <definedName name="BExQ300G8I8TK45A0MVHV15422EU" localSheetId="6" hidden="1">#REF!</definedName>
    <definedName name="BExQ300G8I8TK45A0MVHV15422EU" localSheetId="9" hidden="1">#REF!</definedName>
    <definedName name="BExQ300G8I8TK45A0MVHV15422EU" localSheetId="8" hidden="1">#REF!</definedName>
    <definedName name="BExQ300G8I8TK45A0MVHV15422EU" hidden="1">#REF!</definedName>
    <definedName name="BExQ305RBEODGNAETZ0EZQLLDZZD" localSheetId="7" hidden="1">#REF!</definedName>
    <definedName name="BExQ305RBEODGNAETZ0EZQLLDZZD" localSheetId="12" hidden="1">#REF!</definedName>
    <definedName name="BExQ305RBEODGNAETZ0EZQLLDZZD" localSheetId="10" hidden="1">#REF!</definedName>
    <definedName name="BExQ305RBEODGNAETZ0EZQLLDZZD" localSheetId="0" hidden="1">#REF!</definedName>
    <definedName name="BExQ305RBEODGNAETZ0EZQLLDZZD" localSheetId="6" hidden="1">#REF!</definedName>
    <definedName name="BExQ305RBEODGNAETZ0EZQLLDZZD" localSheetId="9" hidden="1">#REF!</definedName>
    <definedName name="BExQ305RBEODGNAETZ0EZQLLDZZD" localSheetId="8" hidden="1">#REF!</definedName>
    <definedName name="BExQ305RBEODGNAETZ0EZQLLDZZD" hidden="1">#REF!</definedName>
    <definedName name="BExQ37SZQJSC2C73FY2IJY852LVP" localSheetId="7" hidden="1">#REF!</definedName>
    <definedName name="BExQ37SZQJSC2C73FY2IJY852LVP" localSheetId="12" hidden="1">#REF!</definedName>
    <definedName name="BExQ37SZQJSC2C73FY2IJY852LVP" localSheetId="10" hidden="1">#REF!</definedName>
    <definedName name="BExQ37SZQJSC2C73FY2IJY852LVP" localSheetId="0" hidden="1">#REF!</definedName>
    <definedName name="BExQ37SZQJSC2C73FY2IJY852LVP" localSheetId="6" hidden="1">#REF!</definedName>
    <definedName name="BExQ37SZQJSC2C73FY2IJY852LVP" localSheetId="9" hidden="1">#REF!</definedName>
    <definedName name="BExQ37SZQJSC2C73FY2IJY852LVP" localSheetId="8" hidden="1">#REF!</definedName>
    <definedName name="BExQ37SZQJSC2C73FY2IJY852LVP" hidden="1">#REF!</definedName>
    <definedName name="BExQ39R28MXSG2SEV956F0KZ20AN" localSheetId="7" hidden="1">#REF!</definedName>
    <definedName name="BExQ39R28MXSG2SEV956F0KZ20AN" localSheetId="12" hidden="1">#REF!</definedName>
    <definedName name="BExQ39R28MXSG2SEV956F0KZ20AN" localSheetId="10" hidden="1">#REF!</definedName>
    <definedName name="BExQ39R28MXSG2SEV956F0KZ20AN" localSheetId="0" hidden="1">#REF!</definedName>
    <definedName name="BExQ39R28MXSG2SEV956F0KZ20AN" localSheetId="6" hidden="1">#REF!</definedName>
    <definedName name="BExQ39R28MXSG2SEV956F0KZ20AN" localSheetId="9" hidden="1">#REF!</definedName>
    <definedName name="BExQ39R28MXSG2SEV956F0KZ20AN" localSheetId="8" hidden="1">#REF!</definedName>
    <definedName name="BExQ39R28MXSG2SEV956F0KZ20AN" hidden="1">#REF!</definedName>
    <definedName name="BExQ3D1P3M5Z3HLMEZ17E0BLEE4U" localSheetId="7" hidden="1">#REF!</definedName>
    <definedName name="BExQ3D1P3M5Z3HLMEZ17E0BLEE4U" localSheetId="12" hidden="1">#REF!</definedName>
    <definedName name="BExQ3D1P3M5Z3HLMEZ17E0BLEE4U" localSheetId="10" hidden="1">#REF!</definedName>
    <definedName name="BExQ3D1P3M5Z3HLMEZ17E0BLEE4U" localSheetId="0" hidden="1">#REF!</definedName>
    <definedName name="BExQ3D1P3M5Z3HLMEZ17E0BLEE4U" localSheetId="6" hidden="1">#REF!</definedName>
    <definedName name="BExQ3D1P3M5Z3HLMEZ17E0BLEE4U" localSheetId="9" hidden="1">#REF!</definedName>
    <definedName name="BExQ3D1P3M5Z3HLMEZ17E0BLEE4U" localSheetId="8" hidden="1">#REF!</definedName>
    <definedName name="BExQ3D1P3M5Z3HLMEZ17E0BLEE4U" hidden="1">#REF!</definedName>
    <definedName name="BExQ3EZX6BA2WHKI84SG78UPRTSE" localSheetId="7" hidden="1">#REF!</definedName>
    <definedName name="BExQ3EZX6BA2WHKI84SG78UPRTSE" localSheetId="12" hidden="1">#REF!</definedName>
    <definedName name="BExQ3EZX6BA2WHKI84SG78UPRTSE" localSheetId="10" hidden="1">#REF!</definedName>
    <definedName name="BExQ3EZX6BA2WHKI84SG78UPRTSE" localSheetId="0" hidden="1">#REF!</definedName>
    <definedName name="BExQ3EZX6BA2WHKI84SG78UPRTSE" localSheetId="6" hidden="1">#REF!</definedName>
    <definedName name="BExQ3EZX6BA2WHKI84SG78UPRTSE" localSheetId="9" hidden="1">#REF!</definedName>
    <definedName name="BExQ3EZX6BA2WHKI84SG78UPRTSE" localSheetId="8" hidden="1">#REF!</definedName>
    <definedName name="BExQ3EZX6BA2WHKI84SG78UPRTSE" hidden="1">#REF!</definedName>
    <definedName name="BExQ3KOX6620WUSBG7PGACNC936P" localSheetId="7" hidden="1">#REF!</definedName>
    <definedName name="BExQ3KOX6620WUSBG7PGACNC936P" localSheetId="12" hidden="1">#REF!</definedName>
    <definedName name="BExQ3KOX6620WUSBG7PGACNC936P" localSheetId="10" hidden="1">#REF!</definedName>
    <definedName name="BExQ3KOX6620WUSBG7PGACNC936P" localSheetId="0" hidden="1">#REF!</definedName>
    <definedName name="BExQ3KOX6620WUSBG7PGACNC936P" localSheetId="6" hidden="1">#REF!</definedName>
    <definedName name="BExQ3KOX6620WUSBG7PGACNC936P" localSheetId="9" hidden="1">#REF!</definedName>
    <definedName name="BExQ3KOX6620WUSBG7PGACNC936P" localSheetId="8" hidden="1">#REF!</definedName>
    <definedName name="BExQ3KOX6620WUSBG7PGACNC936P" hidden="1">#REF!</definedName>
    <definedName name="BExQ3O4W7QF8BOXTUT4IOGF6YKUD" localSheetId="7" hidden="1">#REF!</definedName>
    <definedName name="BExQ3O4W7QF8BOXTUT4IOGF6YKUD" localSheetId="12" hidden="1">#REF!</definedName>
    <definedName name="BExQ3O4W7QF8BOXTUT4IOGF6YKUD" localSheetId="10" hidden="1">#REF!</definedName>
    <definedName name="BExQ3O4W7QF8BOXTUT4IOGF6YKUD" localSheetId="0" hidden="1">#REF!</definedName>
    <definedName name="BExQ3O4W7QF8BOXTUT4IOGF6YKUD" localSheetId="6" hidden="1">#REF!</definedName>
    <definedName name="BExQ3O4W7QF8BOXTUT4IOGF6YKUD" localSheetId="9" hidden="1">#REF!</definedName>
    <definedName name="BExQ3O4W7QF8BOXTUT4IOGF6YKUD" localSheetId="8" hidden="1">#REF!</definedName>
    <definedName name="BExQ3O4W7QF8BOXTUT4IOGF6YKUD" hidden="1">#REF!</definedName>
    <definedName name="BExQ3PXOWSN8561ZR8IEY8ZASI3B" localSheetId="7" hidden="1">#REF!</definedName>
    <definedName name="BExQ3PXOWSN8561ZR8IEY8ZASI3B" localSheetId="12" hidden="1">#REF!</definedName>
    <definedName name="BExQ3PXOWSN8561ZR8IEY8ZASI3B" localSheetId="10" hidden="1">#REF!</definedName>
    <definedName name="BExQ3PXOWSN8561ZR8IEY8ZASI3B" localSheetId="0" hidden="1">#REF!</definedName>
    <definedName name="BExQ3PXOWSN8561ZR8IEY8ZASI3B" localSheetId="6" hidden="1">#REF!</definedName>
    <definedName name="BExQ3PXOWSN8561ZR8IEY8ZASI3B" localSheetId="9" hidden="1">#REF!</definedName>
    <definedName name="BExQ3PXOWSN8561ZR8IEY8ZASI3B" localSheetId="8" hidden="1">#REF!</definedName>
    <definedName name="BExQ3PXOWSN8561ZR8IEY8ZASI3B" hidden="1">#REF!</definedName>
    <definedName name="BExQ3TZF04IPY0B0UG9CQQ5736UA" localSheetId="7" hidden="1">#REF!</definedName>
    <definedName name="BExQ3TZF04IPY0B0UG9CQQ5736UA" localSheetId="12" hidden="1">#REF!</definedName>
    <definedName name="BExQ3TZF04IPY0B0UG9CQQ5736UA" localSheetId="10" hidden="1">#REF!</definedName>
    <definedName name="BExQ3TZF04IPY0B0UG9CQQ5736UA" localSheetId="0" hidden="1">#REF!</definedName>
    <definedName name="BExQ3TZF04IPY0B0UG9CQQ5736UA" localSheetId="6" hidden="1">#REF!</definedName>
    <definedName name="BExQ3TZF04IPY0B0UG9CQQ5736UA" localSheetId="9" hidden="1">#REF!</definedName>
    <definedName name="BExQ3TZF04IPY0B0UG9CQQ5736UA" localSheetId="8" hidden="1">#REF!</definedName>
    <definedName name="BExQ3TZF04IPY0B0UG9CQQ5736UA" hidden="1">#REF!</definedName>
    <definedName name="BExQ42IU9MNDYLODP41DL6YTZMAR" localSheetId="7" hidden="1">#REF!</definedName>
    <definedName name="BExQ42IU9MNDYLODP41DL6YTZMAR" localSheetId="12" hidden="1">#REF!</definedName>
    <definedName name="BExQ42IU9MNDYLODP41DL6YTZMAR" localSheetId="10" hidden="1">#REF!</definedName>
    <definedName name="BExQ42IU9MNDYLODP41DL6YTZMAR" localSheetId="0" hidden="1">#REF!</definedName>
    <definedName name="BExQ42IU9MNDYLODP41DL6YTZMAR" localSheetId="6" hidden="1">#REF!</definedName>
    <definedName name="BExQ42IU9MNDYLODP41DL6YTZMAR" localSheetId="9" hidden="1">#REF!</definedName>
    <definedName name="BExQ42IU9MNDYLODP41DL6YTZMAR" localSheetId="8" hidden="1">#REF!</definedName>
    <definedName name="BExQ42IU9MNDYLODP41DL6YTZMAR" hidden="1">#REF!</definedName>
    <definedName name="BExQ42O4PHH156IHXSW0JAYAC0NJ" localSheetId="7" hidden="1">#REF!</definedName>
    <definedName name="BExQ42O4PHH156IHXSW0JAYAC0NJ" localSheetId="12" hidden="1">#REF!</definedName>
    <definedName name="BExQ42O4PHH156IHXSW0JAYAC0NJ" localSheetId="10" hidden="1">#REF!</definedName>
    <definedName name="BExQ42O4PHH156IHXSW0JAYAC0NJ" localSheetId="0" hidden="1">#REF!</definedName>
    <definedName name="BExQ42O4PHH156IHXSW0JAYAC0NJ" localSheetId="6" hidden="1">#REF!</definedName>
    <definedName name="BExQ42O4PHH156IHXSW0JAYAC0NJ" localSheetId="9" hidden="1">#REF!</definedName>
    <definedName name="BExQ42O4PHH156IHXSW0JAYAC0NJ" localSheetId="8" hidden="1">#REF!</definedName>
    <definedName name="BExQ42O4PHH156IHXSW0JAYAC0NJ" hidden="1">#REF!</definedName>
    <definedName name="BExQ452HF7N1HYPXJXQ8WD6SOWUV" localSheetId="7" hidden="1">#REF!</definedName>
    <definedName name="BExQ452HF7N1HYPXJXQ8WD6SOWUV" localSheetId="12" hidden="1">#REF!</definedName>
    <definedName name="BExQ452HF7N1HYPXJXQ8WD6SOWUV" localSheetId="10" hidden="1">#REF!</definedName>
    <definedName name="BExQ452HF7N1HYPXJXQ8WD6SOWUV" localSheetId="0" hidden="1">#REF!</definedName>
    <definedName name="BExQ452HF7N1HYPXJXQ8WD6SOWUV" localSheetId="6" hidden="1">#REF!</definedName>
    <definedName name="BExQ452HF7N1HYPXJXQ8WD6SOWUV" localSheetId="9" hidden="1">#REF!</definedName>
    <definedName name="BExQ452HF7N1HYPXJXQ8WD6SOWUV" localSheetId="8" hidden="1">#REF!</definedName>
    <definedName name="BExQ452HF7N1HYPXJXQ8WD6SOWUV" hidden="1">#REF!</definedName>
    <definedName name="BExQ4BTBSHPHVEDRCXC2ROW8PLFC" localSheetId="7" hidden="1">#REF!</definedName>
    <definedName name="BExQ4BTBSHPHVEDRCXC2ROW8PLFC" localSheetId="12" hidden="1">#REF!</definedName>
    <definedName name="BExQ4BTBSHPHVEDRCXC2ROW8PLFC" localSheetId="10" hidden="1">#REF!</definedName>
    <definedName name="BExQ4BTBSHPHVEDRCXC2ROW8PLFC" localSheetId="0" hidden="1">#REF!</definedName>
    <definedName name="BExQ4BTBSHPHVEDRCXC2ROW8PLFC" localSheetId="6" hidden="1">#REF!</definedName>
    <definedName name="BExQ4BTBSHPHVEDRCXC2ROW8PLFC" localSheetId="9" hidden="1">#REF!</definedName>
    <definedName name="BExQ4BTBSHPHVEDRCXC2ROW8PLFC" localSheetId="8" hidden="1">#REF!</definedName>
    <definedName name="BExQ4BTBSHPHVEDRCXC2ROW8PLFC" hidden="1">#REF!</definedName>
    <definedName name="BExQ4DGKF54SRKQUTUT4B1CZSS62" localSheetId="7" hidden="1">#REF!</definedName>
    <definedName name="BExQ4DGKF54SRKQUTUT4B1CZSS62" localSheetId="12" hidden="1">#REF!</definedName>
    <definedName name="BExQ4DGKF54SRKQUTUT4B1CZSS62" localSheetId="10" hidden="1">#REF!</definedName>
    <definedName name="BExQ4DGKF54SRKQUTUT4B1CZSS62" localSheetId="0" hidden="1">#REF!</definedName>
    <definedName name="BExQ4DGKF54SRKQUTUT4B1CZSS62" localSheetId="6" hidden="1">#REF!</definedName>
    <definedName name="BExQ4DGKF54SRKQUTUT4B1CZSS62" localSheetId="9" hidden="1">#REF!</definedName>
    <definedName name="BExQ4DGKF54SRKQUTUT4B1CZSS62" localSheetId="8" hidden="1">#REF!</definedName>
    <definedName name="BExQ4DGKF54SRKQUTUT4B1CZSS62" hidden="1">#REF!</definedName>
    <definedName name="BExQ4T74LQ5PYTV1MUQUW75A4BDY" localSheetId="7" hidden="1">#REF!</definedName>
    <definedName name="BExQ4T74LQ5PYTV1MUQUW75A4BDY" localSheetId="12" hidden="1">#REF!</definedName>
    <definedName name="BExQ4T74LQ5PYTV1MUQUW75A4BDY" localSheetId="10" hidden="1">#REF!</definedName>
    <definedName name="BExQ4T74LQ5PYTV1MUQUW75A4BDY" localSheetId="0" hidden="1">#REF!</definedName>
    <definedName name="BExQ4T74LQ5PYTV1MUQUW75A4BDY" localSheetId="6" hidden="1">#REF!</definedName>
    <definedName name="BExQ4T74LQ5PYTV1MUQUW75A4BDY" localSheetId="9" hidden="1">#REF!</definedName>
    <definedName name="BExQ4T74LQ5PYTV1MUQUW75A4BDY" localSheetId="8" hidden="1">#REF!</definedName>
    <definedName name="BExQ4T74LQ5PYTV1MUQUW75A4BDY" hidden="1">#REF!</definedName>
    <definedName name="BExQ4XJHD7EJCNH7S1MJDZJ2MNWG" localSheetId="7" hidden="1">#REF!</definedName>
    <definedName name="BExQ4XJHD7EJCNH7S1MJDZJ2MNWG" localSheetId="12" hidden="1">#REF!</definedName>
    <definedName name="BExQ4XJHD7EJCNH7S1MJDZJ2MNWG" localSheetId="10" hidden="1">#REF!</definedName>
    <definedName name="BExQ4XJHD7EJCNH7S1MJDZJ2MNWG" localSheetId="0" hidden="1">#REF!</definedName>
    <definedName name="BExQ4XJHD7EJCNH7S1MJDZJ2MNWG" localSheetId="6" hidden="1">#REF!</definedName>
    <definedName name="BExQ4XJHD7EJCNH7S1MJDZJ2MNWG" localSheetId="9" hidden="1">#REF!</definedName>
    <definedName name="BExQ4XJHD7EJCNH7S1MJDZJ2MNWG" localSheetId="8" hidden="1">#REF!</definedName>
    <definedName name="BExQ4XJHD7EJCNH7S1MJDZJ2MNWG" hidden="1">#REF!</definedName>
    <definedName name="BExQ5039ZCEWBUJHU682G4S89J03" localSheetId="7" hidden="1">#REF!</definedName>
    <definedName name="BExQ5039ZCEWBUJHU682G4S89J03" localSheetId="12" hidden="1">#REF!</definedName>
    <definedName name="BExQ5039ZCEWBUJHU682G4S89J03" localSheetId="10" hidden="1">#REF!</definedName>
    <definedName name="BExQ5039ZCEWBUJHU682G4S89J03" localSheetId="0" hidden="1">#REF!</definedName>
    <definedName name="BExQ5039ZCEWBUJHU682G4S89J03" localSheetId="6" hidden="1">#REF!</definedName>
    <definedName name="BExQ5039ZCEWBUJHU682G4S89J03" localSheetId="9" hidden="1">#REF!</definedName>
    <definedName name="BExQ5039ZCEWBUJHU682G4S89J03" localSheetId="8" hidden="1">#REF!</definedName>
    <definedName name="BExQ5039ZCEWBUJHU682G4S89J03" hidden="1">#REF!</definedName>
    <definedName name="BExQ56Z9W6YHZHRXOFFI8EFA7CDI" localSheetId="7" hidden="1">#REF!</definedName>
    <definedName name="BExQ56Z9W6YHZHRXOFFI8EFA7CDI" localSheetId="12" hidden="1">#REF!</definedName>
    <definedName name="BExQ56Z9W6YHZHRXOFFI8EFA7CDI" localSheetId="10" hidden="1">#REF!</definedName>
    <definedName name="BExQ56Z9W6YHZHRXOFFI8EFA7CDI" localSheetId="0" hidden="1">#REF!</definedName>
    <definedName name="BExQ56Z9W6YHZHRXOFFI8EFA7CDI" localSheetId="6" hidden="1">#REF!</definedName>
    <definedName name="BExQ56Z9W6YHZHRXOFFI8EFA7CDI" localSheetId="9" hidden="1">#REF!</definedName>
    <definedName name="BExQ56Z9W6YHZHRXOFFI8EFA7CDI" localSheetId="8" hidden="1">#REF!</definedName>
    <definedName name="BExQ56Z9W6YHZHRXOFFI8EFA7CDI" hidden="1">#REF!</definedName>
    <definedName name="BExQ58MP5FO5Q5CIXVMMYWWPEFW3" localSheetId="7" hidden="1">#REF!</definedName>
    <definedName name="BExQ58MP5FO5Q5CIXVMMYWWPEFW3" localSheetId="12" hidden="1">#REF!</definedName>
    <definedName name="BExQ58MP5FO5Q5CIXVMMYWWPEFW3" localSheetId="10" hidden="1">#REF!</definedName>
    <definedName name="BExQ58MP5FO5Q5CIXVMMYWWPEFW3" localSheetId="0" hidden="1">#REF!</definedName>
    <definedName name="BExQ58MP5FO5Q5CIXVMMYWWPEFW3" localSheetId="6" hidden="1">#REF!</definedName>
    <definedName name="BExQ58MP5FO5Q5CIXVMMYWWPEFW3" localSheetId="9" hidden="1">#REF!</definedName>
    <definedName name="BExQ58MP5FO5Q5CIXVMMYWWPEFW3" localSheetId="8" hidden="1">#REF!</definedName>
    <definedName name="BExQ58MP5FO5Q5CIXVMMYWWPEFW3" hidden="1">#REF!</definedName>
    <definedName name="BExQ5KX3Z668H1KUCKZ9J24HUQ1F" localSheetId="7" hidden="1">#REF!</definedName>
    <definedName name="BExQ5KX3Z668H1KUCKZ9J24HUQ1F" localSheetId="12" hidden="1">#REF!</definedName>
    <definedName name="BExQ5KX3Z668H1KUCKZ9J24HUQ1F" localSheetId="10" hidden="1">#REF!</definedName>
    <definedName name="BExQ5KX3Z668H1KUCKZ9J24HUQ1F" localSheetId="0" hidden="1">#REF!</definedName>
    <definedName name="BExQ5KX3Z668H1KUCKZ9J24HUQ1F" localSheetId="6" hidden="1">#REF!</definedName>
    <definedName name="BExQ5KX3Z668H1KUCKZ9J24HUQ1F" localSheetId="9" hidden="1">#REF!</definedName>
    <definedName name="BExQ5KX3Z668H1KUCKZ9J24HUQ1F" localSheetId="8" hidden="1">#REF!</definedName>
    <definedName name="BExQ5KX3Z668H1KUCKZ9J24HUQ1F" hidden="1">#REF!</definedName>
    <definedName name="BExQ5SPMSOCJYLAY20NB5A6O32RE" localSheetId="7" hidden="1">#REF!</definedName>
    <definedName name="BExQ5SPMSOCJYLAY20NB5A6O32RE" localSheetId="12" hidden="1">#REF!</definedName>
    <definedName name="BExQ5SPMSOCJYLAY20NB5A6O32RE" localSheetId="10" hidden="1">#REF!</definedName>
    <definedName name="BExQ5SPMSOCJYLAY20NB5A6O32RE" localSheetId="0" hidden="1">#REF!</definedName>
    <definedName name="BExQ5SPMSOCJYLAY20NB5A6O32RE" localSheetId="6" hidden="1">#REF!</definedName>
    <definedName name="BExQ5SPMSOCJYLAY20NB5A6O32RE" localSheetId="9" hidden="1">#REF!</definedName>
    <definedName name="BExQ5SPMSOCJYLAY20NB5A6O32RE" localSheetId="8" hidden="1">#REF!</definedName>
    <definedName name="BExQ5SPMSOCJYLAY20NB5A6O32RE" hidden="1">#REF!</definedName>
    <definedName name="BExQ5UICMGTMK790KTLK49MAGXRC" localSheetId="7" hidden="1">#REF!</definedName>
    <definedName name="BExQ5UICMGTMK790KTLK49MAGXRC" localSheetId="12" hidden="1">#REF!</definedName>
    <definedName name="BExQ5UICMGTMK790KTLK49MAGXRC" localSheetId="10" hidden="1">#REF!</definedName>
    <definedName name="BExQ5UICMGTMK790KTLK49MAGXRC" localSheetId="0" hidden="1">#REF!</definedName>
    <definedName name="BExQ5UICMGTMK790KTLK49MAGXRC" localSheetId="6" hidden="1">#REF!</definedName>
    <definedName name="BExQ5UICMGTMK790KTLK49MAGXRC" localSheetId="9" hidden="1">#REF!</definedName>
    <definedName name="BExQ5UICMGTMK790KTLK49MAGXRC" localSheetId="8" hidden="1">#REF!</definedName>
    <definedName name="BExQ5UICMGTMK790KTLK49MAGXRC" hidden="1">#REF!</definedName>
    <definedName name="BExQ5YUUK9FD0QGTY4WD0W90O7OL" localSheetId="7" hidden="1">#REF!</definedName>
    <definedName name="BExQ5YUUK9FD0QGTY4WD0W90O7OL" localSheetId="12" hidden="1">#REF!</definedName>
    <definedName name="BExQ5YUUK9FD0QGTY4WD0W90O7OL" localSheetId="10" hidden="1">#REF!</definedName>
    <definedName name="BExQ5YUUK9FD0QGTY4WD0W90O7OL" localSheetId="0" hidden="1">#REF!</definedName>
    <definedName name="BExQ5YUUK9FD0QGTY4WD0W90O7OL" localSheetId="6" hidden="1">#REF!</definedName>
    <definedName name="BExQ5YUUK9FD0QGTY4WD0W90O7OL" localSheetId="9" hidden="1">#REF!</definedName>
    <definedName name="BExQ5YUUK9FD0QGTY4WD0W90O7OL" localSheetId="8" hidden="1">#REF!</definedName>
    <definedName name="BExQ5YUUK9FD0QGTY4WD0W90O7OL" hidden="1">#REF!</definedName>
    <definedName name="BExQ62WGBSDPG7ZU34W0N8X45R3X" localSheetId="7" hidden="1">#REF!</definedName>
    <definedName name="BExQ62WGBSDPG7ZU34W0N8X45R3X" localSheetId="12" hidden="1">#REF!</definedName>
    <definedName name="BExQ62WGBSDPG7ZU34W0N8X45R3X" localSheetId="10" hidden="1">#REF!</definedName>
    <definedName name="BExQ62WGBSDPG7ZU34W0N8X45R3X" localSheetId="0" hidden="1">#REF!</definedName>
    <definedName name="BExQ62WGBSDPG7ZU34W0N8X45R3X" localSheetId="6" hidden="1">#REF!</definedName>
    <definedName name="BExQ62WGBSDPG7ZU34W0N8X45R3X" localSheetId="9" hidden="1">#REF!</definedName>
    <definedName name="BExQ62WGBSDPG7ZU34W0N8X45R3X" localSheetId="8" hidden="1">#REF!</definedName>
    <definedName name="BExQ62WGBSDPG7ZU34W0N8X45R3X" hidden="1">#REF!</definedName>
    <definedName name="BExQ63793YQ9BH7JLCNRIATIGTRG" localSheetId="7" hidden="1">#REF!</definedName>
    <definedName name="BExQ63793YQ9BH7JLCNRIATIGTRG" localSheetId="12" hidden="1">#REF!</definedName>
    <definedName name="BExQ63793YQ9BH7JLCNRIATIGTRG" localSheetId="10" hidden="1">#REF!</definedName>
    <definedName name="BExQ63793YQ9BH7JLCNRIATIGTRG" localSheetId="0" hidden="1">#REF!</definedName>
    <definedName name="BExQ63793YQ9BH7JLCNRIATIGTRG" localSheetId="6" hidden="1">#REF!</definedName>
    <definedName name="BExQ63793YQ9BH7JLCNRIATIGTRG" localSheetId="9" hidden="1">#REF!</definedName>
    <definedName name="BExQ63793YQ9BH7JLCNRIATIGTRG" localSheetId="8" hidden="1">#REF!</definedName>
    <definedName name="BExQ63793YQ9BH7JLCNRIATIGTRG" hidden="1">#REF!</definedName>
    <definedName name="BExQ6CN1EF2UPZ57ZYMGK8TUJQSS" localSheetId="7" hidden="1">#REF!</definedName>
    <definedName name="BExQ6CN1EF2UPZ57ZYMGK8TUJQSS" localSheetId="12" hidden="1">#REF!</definedName>
    <definedName name="BExQ6CN1EF2UPZ57ZYMGK8TUJQSS" localSheetId="10" hidden="1">#REF!</definedName>
    <definedName name="BExQ6CN1EF2UPZ57ZYMGK8TUJQSS" localSheetId="0" hidden="1">#REF!</definedName>
    <definedName name="BExQ6CN1EF2UPZ57ZYMGK8TUJQSS" localSheetId="6" hidden="1">#REF!</definedName>
    <definedName name="BExQ6CN1EF2UPZ57ZYMGK8TUJQSS" localSheetId="9" hidden="1">#REF!</definedName>
    <definedName name="BExQ6CN1EF2UPZ57ZYMGK8TUJQSS" localSheetId="8" hidden="1">#REF!</definedName>
    <definedName name="BExQ6CN1EF2UPZ57ZYMGK8TUJQSS" hidden="1">#REF!</definedName>
    <definedName name="BExQ6FSF8BMWVLJI7Y7MKPG9SU5O" localSheetId="7" hidden="1">#REF!</definedName>
    <definedName name="BExQ6FSF8BMWVLJI7Y7MKPG9SU5O" localSheetId="12" hidden="1">#REF!</definedName>
    <definedName name="BExQ6FSF8BMWVLJI7Y7MKPG9SU5O" localSheetId="10" hidden="1">#REF!</definedName>
    <definedName name="BExQ6FSF8BMWVLJI7Y7MKPG9SU5O" localSheetId="0" hidden="1">#REF!</definedName>
    <definedName name="BExQ6FSF8BMWVLJI7Y7MKPG9SU5O" localSheetId="6" hidden="1">#REF!</definedName>
    <definedName name="BExQ6FSF8BMWVLJI7Y7MKPG9SU5O" localSheetId="9" hidden="1">#REF!</definedName>
    <definedName name="BExQ6FSF8BMWVLJI7Y7MKPG9SU5O" localSheetId="8" hidden="1">#REF!</definedName>
    <definedName name="BExQ6FSF8BMWVLJI7Y7MKPG9SU5O" hidden="1">#REF!</definedName>
    <definedName name="BExQ6M2YXJ8AMRJF3QGHC40ADAHZ" localSheetId="7" hidden="1">#REF!</definedName>
    <definedName name="BExQ6M2YXJ8AMRJF3QGHC40ADAHZ" localSheetId="12" hidden="1">#REF!</definedName>
    <definedName name="BExQ6M2YXJ8AMRJF3QGHC40ADAHZ" localSheetId="10" hidden="1">#REF!</definedName>
    <definedName name="BExQ6M2YXJ8AMRJF3QGHC40ADAHZ" localSheetId="0" hidden="1">#REF!</definedName>
    <definedName name="BExQ6M2YXJ8AMRJF3QGHC40ADAHZ" localSheetId="6" hidden="1">#REF!</definedName>
    <definedName name="BExQ6M2YXJ8AMRJF3QGHC40ADAHZ" localSheetId="9" hidden="1">#REF!</definedName>
    <definedName name="BExQ6M2YXJ8AMRJF3QGHC40ADAHZ" localSheetId="8" hidden="1">#REF!</definedName>
    <definedName name="BExQ6M2YXJ8AMRJF3QGHC40ADAHZ" hidden="1">#REF!</definedName>
    <definedName name="BExQ6M8B0X44N9TV56ATUVHGDI00" localSheetId="7" hidden="1">#REF!</definedName>
    <definedName name="BExQ6M8B0X44N9TV56ATUVHGDI00" localSheetId="12" hidden="1">#REF!</definedName>
    <definedName name="BExQ6M8B0X44N9TV56ATUVHGDI00" localSheetId="10" hidden="1">#REF!</definedName>
    <definedName name="BExQ6M8B0X44N9TV56ATUVHGDI00" localSheetId="0" hidden="1">#REF!</definedName>
    <definedName name="BExQ6M8B0X44N9TV56ATUVHGDI00" localSheetId="6" hidden="1">#REF!</definedName>
    <definedName name="BExQ6M8B0X44N9TV56ATUVHGDI00" localSheetId="9" hidden="1">#REF!</definedName>
    <definedName name="BExQ6M8B0X44N9TV56ATUVHGDI00" localSheetId="8" hidden="1">#REF!</definedName>
    <definedName name="BExQ6M8B0X44N9TV56ATUVHGDI00" hidden="1">#REF!</definedName>
    <definedName name="BExQ6POH065GV0I74XXVD0VUPBJW" localSheetId="7" hidden="1">#REF!</definedName>
    <definedName name="BExQ6POH065GV0I74XXVD0VUPBJW" localSheetId="12" hidden="1">#REF!</definedName>
    <definedName name="BExQ6POH065GV0I74XXVD0VUPBJW" localSheetId="10" hidden="1">#REF!</definedName>
    <definedName name="BExQ6POH065GV0I74XXVD0VUPBJW" localSheetId="0" hidden="1">#REF!</definedName>
    <definedName name="BExQ6POH065GV0I74XXVD0VUPBJW" localSheetId="6" hidden="1">#REF!</definedName>
    <definedName name="BExQ6POH065GV0I74XXVD0VUPBJW" localSheetId="9" hidden="1">#REF!</definedName>
    <definedName name="BExQ6POH065GV0I74XXVD0VUPBJW" localSheetId="8" hidden="1">#REF!</definedName>
    <definedName name="BExQ6POH065GV0I74XXVD0VUPBJW" hidden="1">#REF!</definedName>
    <definedName name="BExQ6WV9KPSMXPPLGZ3KK4WNYTHU" localSheetId="7" hidden="1">#REF!</definedName>
    <definedName name="BExQ6WV9KPSMXPPLGZ3KK4WNYTHU" localSheetId="12" hidden="1">#REF!</definedName>
    <definedName name="BExQ6WV9KPSMXPPLGZ3KK4WNYTHU" localSheetId="10" hidden="1">#REF!</definedName>
    <definedName name="BExQ6WV9KPSMXPPLGZ3KK4WNYTHU" localSheetId="0" hidden="1">#REF!</definedName>
    <definedName name="BExQ6WV9KPSMXPPLGZ3KK4WNYTHU" localSheetId="6" hidden="1">#REF!</definedName>
    <definedName name="BExQ6WV9KPSMXPPLGZ3KK4WNYTHU" localSheetId="9" hidden="1">#REF!</definedName>
    <definedName name="BExQ6WV9KPSMXPPLGZ3KK4WNYTHU" localSheetId="8" hidden="1">#REF!</definedName>
    <definedName name="BExQ6WV9KPSMXPPLGZ3KK4WNYTHU" hidden="1">#REF!</definedName>
    <definedName name="BExQ7541G92R52ECOIYO6UXIWJJ4" localSheetId="7" hidden="1">#REF!</definedName>
    <definedName name="BExQ7541G92R52ECOIYO6UXIWJJ4" localSheetId="12" hidden="1">#REF!</definedName>
    <definedName name="BExQ7541G92R52ECOIYO6UXIWJJ4" localSheetId="10" hidden="1">#REF!</definedName>
    <definedName name="BExQ7541G92R52ECOIYO6UXIWJJ4" localSheetId="0" hidden="1">#REF!</definedName>
    <definedName name="BExQ7541G92R52ECOIYO6UXIWJJ4" localSheetId="6" hidden="1">#REF!</definedName>
    <definedName name="BExQ7541G92R52ECOIYO6UXIWJJ4" localSheetId="9" hidden="1">#REF!</definedName>
    <definedName name="BExQ7541G92R52ECOIYO6UXIWJJ4" localSheetId="8" hidden="1">#REF!</definedName>
    <definedName name="BExQ7541G92R52ECOIYO6UXIWJJ4" hidden="1">#REF!</definedName>
    <definedName name="BExQ783XTMM2A9I3UKCFWJH1PP2N" localSheetId="7" hidden="1">#REF!</definedName>
    <definedName name="BExQ783XTMM2A9I3UKCFWJH1PP2N" localSheetId="12" hidden="1">#REF!</definedName>
    <definedName name="BExQ783XTMM2A9I3UKCFWJH1PP2N" localSheetId="10" hidden="1">#REF!</definedName>
    <definedName name="BExQ783XTMM2A9I3UKCFWJH1PP2N" localSheetId="0" hidden="1">#REF!</definedName>
    <definedName name="BExQ783XTMM2A9I3UKCFWJH1PP2N" localSheetId="6" hidden="1">#REF!</definedName>
    <definedName name="BExQ783XTMM2A9I3UKCFWJH1PP2N" localSheetId="9" hidden="1">#REF!</definedName>
    <definedName name="BExQ783XTMM2A9I3UKCFWJH1PP2N" localSheetId="8" hidden="1">#REF!</definedName>
    <definedName name="BExQ783XTMM2A9I3UKCFWJH1PP2N" hidden="1">#REF!</definedName>
    <definedName name="BExQ79LX01ZPQB8EGD1ZHR2VK2H3" localSheetId="7" hidden="1">#REF!</definedName>
    <definedName name="BExQ79LX01ZPQB8EGD1ZHR2VK2H3" localSheetId="12" hidden="1">#REF!</definedName>
    <definedName name="BExQ79LX01ZPQB8EGD1ZHR2VK2H3" localSheetId="10" hidden="1">#REF!</definedName>
    <definedName name="BExQ79LX01ZPQB8EGD1ZHR2VK2H3" localSheetId="0" hidden="1">#REF!</definedName>
    <definedName name="BExQ79LX01ZPQB8EGD1ZHR2VK2H3" localSheetId="6" hidden="1">#REF!</definedName>
    <definedName name="BExQ79LX01ZPQB8EGD1ZHR2VK2H3" localSheetId="9" hidden="1">#REF!</definedName>
    <definedName name="BExQ79LX01ZPQB8EGD1ZHR2VK2H3" localSheetId="8" hidden="1">#REF!</definedName>
    <definedName name="BExQ79LX01ZPQB8EGD1ZHR2VK2H3" hidden="1">#REF!</definedName>
    <definedName name="BExQ7B3V9MGDK2OIJ61XXFBFLJFZ" localSheetId="7" hidden="1">#REF!</definedName>
    <definedName name="BExQ7B3V9MGDK2OIJ61XXFBFLJFZ" localSheetId="12" hidden="1">#REF!</definedName>
    <definedName name="BExQ7B3V9MGDK2OIJ61XXFBFLJFZ" localSheetId="10" hidden="1">#REF!</definedName>
    <definedName name="BExQ7B3V9MGDK2OIJ61XXFBFLJFZ" localSheetId="0" hidden="1">#REF!</definedName>
    <definedName name="BExQ7B3V9MGDK2OIJ61XXFBFLJFZ" localSheetId="6" hidden="1">#REF!</definedName>
    <definedName name="BExQ7B3V9MGDK2OIJ61XXFBFLJFZ" localSheetId="9" hidden="1">#REF!</definedName>
    <definedName name="BExQ7B3V9MGDK2OIJ61XXFBFLJFZ" localSheetId="8" hidden="1">#REF!</definedName>
    <definedName name="BExQ7B3V9MGDK2OIJ61XXFBFLJFZ" hidden="1">#REF!</definedName>
    <definedName name="BExQ7CB046NVPF9ZXDGA7OXOLSLX" localSheetId="7" hidden="1">#REF!</definedName>
    <definedName name="BExQ7CB046NVPF9ZXDGA7OXOLSLX" localSheetId="12" hidden="1">#REF!</definedName>
    <definedName name="BExQ7CB046NVPF9ZXDGA7OXOLSLX" localSheetId="10" hidden="1">#REF!</definedName>
    <definedName name="BExQ7CB046NVPF9ZXDGA7OXOLSLX" localSheetId="0" hidden="1">#REF!</definedName>
    <definedName name="BExQ7CB046NVPF9ZXDGA7OXOLSLX" localSheetId="6" hidden="1">#REF!</definedName>
    <definedName name="BExQ7CB046NVPF9ZXDGA7OXOLSLX" localSheetId="9" hidden="1">#REF!</definedName>
    <definedName name="BExQ7CB046NVPF9ZXDGA7OXOLSLX" localSheetId="8" hidden="1">#REF!</definedName>
    <definedName name="BExQ7CB046NVPF9ZXDGA7OXOLSLX" hidden="1">#REF!</definedName>
    <definedName name="BExQ7IWDCGGOO1HTJ97YGO1CK3R9" localSheetId="7" hidden="1">#REF!</definedName>
    <definedName name="BExQ7IWDCGGOO1HTJ97YGO1CK3R9" localSheetId="12" hidden="1">#REF!</definedName>
    <definedName name="BExQ7IWDCGGOO1HTJ97YGO1CK3R9" localSheetId="10" hidden="1">#REF!</definedName>
    <definedName name="BExQ7IWDCGGOO1HTJ97YGO1CK3R9" localSheetId="0" hidden="1">#REF!</definedName>
    <definedName name="BExQ7IWDCGGOO1HTJ97YGO1CK3R9" localSheetId="6" hidden="1">#REF!</definedName>
    <definedName name="BExQ7IWDCGGOO1HTJ97YGO1CK3R9" localSheetId="9" hidden="1">#REF!</definedName>
    <definedName name="BExQ7IWDCGGOO1HTJ97YGO1CK3R9" localSheetId="8" hidden="1">#REF!</definedName>
    <definedName name="BExQ7IWDCGGOO1HTJ97YGO1CK3R9" hidden="1">#REF!</definedName>
    <definedName name="BExQ7JNFIEGS2HKNBALH3Q2N5G7Z" localSheetId="7" hidden="1">#REF!</definedName>
    <definedName name="BExQ7JNFIEGS2HKNBALH3Q2N5G7Z" localSheetId="12" hidden="1">#REF!</definedName>
    <definedName name="BExQ7JNFIEGS2HKNBALH3Q2N5G7Z" localSheetId="10" hidden="1">#REF!</definedName>
    <definedName name="BExQ7JNFIEGS2HKNBALH3Q2N5G7Z" localSheetId="0" hidden="1">#REF!</definedName>
    <definedName name="BExQ7JNFIEGS2HKNBALH3Q2N5G7Z" localSheetId="6" hidden="1">#REF!</definedName>
    <definedName name="BExQ7JNFIEGS2HKNBALH3Q2N5G7Z" localSheetId="9" hidden="1">#REF!</definedName>
    <definedName name="BExQ7JNFIEGS2HKNBALH3Q2N5G7Z" localSheetId="8" hidden="1">#REF!</definedName>
    <definedName name="BExQ7JNFIEGS2HKNBALH3Q2N5G7Z" hidden="1">#REF!</definedName>
    <definedName name="BExQ7MY3U2Z1IZ71U5LJUD00VVB4" localSheetId="7" hidden="1">#REF!</definedName>
    <definedName name="BExQ7MY3U2Z1IZ71U5LJUD00VVB4" localSheetId="12" hidden="1">#REF!</definedName>
    <definedName name="BExQ7MY3U2Z1IZ71U5LJUD00VVB4" localSheetId="10" hidden="1">#REF!</definedName>
    <definedName name="BExQ7MY3U2Z1IZ71U5LJUD00VVB4" localSheetId="0" hidden="1">#REF!</definedName>
    <definedName name="BExQ7MY3U2Z1IZ71U5LJUD00VVB4" localSheetId="6" hidden="1">#REF!</definedName>
    <definedName name="BExQ7MY3U2Z1IZ71U5LJUD00VVB4" localSheetId="9" hidden="1">#REF!</definedName>
    <definedName name="BExQ7MY3U2Z1IZ71U5LJUD00VVB4" localSheetId="8" hidden="1">#REF!</definedName>
    <definedName name="BExQ7MY3U2Z1IZ71U5LJUD00VVB4" hidden="1">#REF!</definedName>
    <definedName name="BExQ7XL2Q1GVUFL1F9KK0K0EXMWG" localSheetId="7" hidden="1">#REF!</definedName>
    <definedName name="BExQ7XL2Q1GVUFL1F9KK0K0EXMWG" localSheetId="12" hidden="1">#REF!</definedName>
    <definedName name="BExQ7XL2Q1GVUFL1F9KK0K0EXMWG" localSheetId="10" hidden="1">#REF!</definedName>
    <definedName name="BExQ7XL2Q1GVUFL1F9KK0K0EXMWG" localSheetId="0" hidden="1">#REF!</definedName>
    <definedName name="BExQ7XL2Q1GVUFL1F9KK0K0EXMWG" localSheetId="6" hidden="1">#REF!</definedName>
    <definedName name="BExQ7XL2Q1GVUFL1F9KK0K0EXMWG" localSheetId="9" hidden="1">#REF!</definedName>
    <definedName name="BExQ7XL2Q1GVUFL1F9KK0K0EXMWG" localSheetId="8" hidden="1">#REF!</definedName>
    <definedName name="BExQ7XL2Q1GVUFL1F9KK0K0EXMWG" hidden="1">#REF!</definedName>
    <definedName name="BExQ8469L3ZRZ3KYZPYMSJIDL7Y5" localSheetId="7" hidden="1">#REF!</definedName>
    <definedName name="BExQ8469L3ZRZ3KYZPYMSJIDL7Y5" localSheetId="12" hidden="1">#REF!</definedName>
    <definedName name="BExQ8469L3ZRZ3KYZPYMSJIDL7Y5" localSheetId="10" hidden="1">#REF!</definedName>
    <definedName name="BExQ8469L3ZRZ3KYZPYMSJIDL7Y5" localSheetId="0" hidden="1">#REF!</definedName>
    <definedName name="BExQ8469L3ZRZ3KYZPYMSJIDL7Y5" localSheetId="6" hidden="1">#REF!</definedName>
    <definedName name="BExQ8469L3ZRZ3KYZPYMSJIDL7Y5" localSheetId="9" hidden="1">#REF!</definedName>
    <definedName name="BExQ8469L3ZRZ3KYZPYMSJIDL7Y5" localSheetId="8" hidden="1">#REF!</definedName>
    <definedName name="BExQ8469L3ZRZ3KYZPYMSJIDL7Y5" hidden="1">#REF!</definedName>
    <definedName name="BExQ84MJB94HL3BWRN50M4NCB6Z0" localSheetId="7" hidden="1">#REF!</definedName>
    <definedName name="BExQ84MJB94HL3BWRN50M4NCB6Z0" localSheetId="12" hidden="1">#REF!</definedName>
    <definedName name="BExQ84MJB94HL3BWRN50M4NCB6Z0" localSheetId="10" hidden="1">#REF!</definedName>
    <definedName name="BExQ84MJB94HL3BWRN50M4NCB6Z0" localSheetId="0" hidden="1">#REF!</definedName>
    <definedName name="BExQ84MJB94HL3BWRN50M4NCB6Z0" localSheetId="6" hidden="1">#REF!</definedName>
    <definedName name="BExQ84MJB94HL3BWRN50M4NCB6Z0" localSheetId="9" hidden="1">#REF!</definedName>
    <definedName name="BExQ84MJB94HL3BWRN50M4NCB6Z0" localSheetId="8" hidden="1">#REF!</definedName>
    <definedName name="BExQ84MJB94HL3BWRN50M4NCB6Z0" hidden="1">#REF!</definedName>
    <definedName name="BExQ8583ZE00NW7T9OF11OT9IA14" localSheetId="7" hidden="1">#REF!</definedName>
    <definedName name="BExQ8583ZE00NW7T9OF11OT9IA14" localSheetId="12" hidden="1">#REF!</definedName>
    <definedName name="BExQ8583ZE00NW7T9OF11OT9IA14" localSheetId="10" hidden="1">#REF!</definedName>
    <definedName name="BExQ8583ZE00NW7T9OF11OT9IA14" localSheetId="0" hidden="1">#REF!</definedName>
    <definedName name="BExQ8583ZE00NW7T9OF11OT9IA14" localSheetId="6" hidden="1">#REF!</definedName>
    <definedName name="BExQ8583ZE00NW7T9OF11OT9IA14" localSheetId="9" hidden="1">#REF!</definedName>
    <definedName name="BExQ8583ZE00NW7T9OF11OT9IA14" localSheetId="8" hidden="1">#REF!</definedName>
    <definedName name="BExQ8583ZE00NW7T9OF11OT9IA14" hidden="1">#REF!</definedName>
    <definedName name="BExQ8A0RPE3IMIFIZLUE7KD2N21W" localSheetId="7" hidden="1">#REF!</definedName>
    <definedName name="BExQ8A0RPE3IMIFIZLUE7KD2N21W" localSheetId="12" hidden="1">#REF!</definedName>
    <definedName name="BExQ8A0RPE3IMIFIZLUE7KD2N21W" localSheetId="10" hidden="1">#REF!</definedName>
    <definedName name="BExQ8A0RPE3IMIFIZLUE7KD2N21W" localSheetId="0" hidden="1">#REF!</definedName>
    <definedName name="BExQ8A0RPE3IMIFIZLUE7KD2N21W" localSheetId="6" hidden="1">#REF!</definedName>
    <definedName name="BExQ8A0RPE3IMIFIZLUE7KD2N21W" localSheetId="9" hidden="1">#REF!</definedName>
    <definedName name="BExQ8A0RPE3IMIFIZLUE7KD2N21W" localSheetId="8" hidden="1">#REF!</definedName>
    <definedName name="BExQ8A0RPE3IMIFIZLUE7KD2N21W" hidden="1">#REF!</definedName>
    <definedName name="BExQ8ABK6H1ADV2R2OYT8NFFYG2N" localSheetId="7" hidden="1">#REF!</definedName>
    <definedName name="BExQ8ABK6H1ADV2R2OYT8NFFYG2N" localSheetId="12" hidden="1">#REF!</definedName>
    <definedName name="BExQ8ABK6H1ADV2R2OYT8NFFYG2N" localSheetId="10" hidden="1">#REF!</definedName>
    <definedName name="BExQ8ABK6H1ADV2R2OYT8NFFYG2N" localSheetId="0" hidden="1">#REF!</definedName>
    <definedName name="BExQ8ABK6H1ADV2R2OYT8NFFYG2N" localSheetId="6" hidden="1">#REF!</definedName>
    <definedName name="BExQ8ABK6H1ADV2R2OYT8NFFYG2N" localSheetId="9" hidden="1">#REF!</definedName>
    <definedName name="BExQ8ABK6H1ADV2R2OYT8NFFYG2N" localSheetId="8" hidden="1">#REF!</definedName>
    <definedName name="BExQ8ABK6H1ADV2R2OYT8NFFYG2N" hidden="1">#REF!</definedName>
    <definedName name="BExQ8DM90XJ6GCJIK9LC5O82I2TJ" localSheetId="7" hidden="1">#REF!</definedName>
    <definedName name="BExQ8DM90XJ6GCJIK9LC5O82I2TJ" localSheetId="12" hidden="1">#REF!</definedName>
    <definedName name="BExQ8DM90XJ6GCJIK9LC5O82I2TJ" localSheetId="10" hidden="1">#REF!</definedName>
    <definedName name="BExQ8DM90XJ6GCJIK9LC5O82I2TJ" localSheetId="0" hidden="1">#REF!</definedName>
    <definedName name="BExQ8DM90XJ6GCJIK9LC5O82I2TJ" localSheetId="6" hidden="1">#REF!</definedName>
    <definedName name="BExQ8DM90XJ6GCJIK9LC5O82I2TJ" localSheetId="9" hidden="1">#REF!</definedName>
    <definedName name="BExQ8DM90XJ6GCJIK9LC5O82I2TJ" localSheetId="8" hidden="1">#REF!</definedName>
    <definedName name="BExQ8DM90XJ6GCJIK9LC5O82I2TJ" hidden="1">#REF!</definedName>
    <definedName name="BExQ8G0K46ZORA0QVQTDI7Z8LXGF" localSheetId="7" hidden="1">#REF!</definedName>
    <definedName name="BExQ8G0K46ZORA0QVQTDI7Z8LXGF" localSheetId="12" hidden="1">#REF!</definedName>
    <definedName name="BExQ8G0K46ZORA0QVQTDI7Z8LXGF" localSheetId="10" hidden="1">#REF!</definedName>
    <definedName name="BExQ8G0K46ZORA0QVQTDI7Z8LXGF" localSheetId="0" hidden="1">#REF!</definedName>
    <definedName name="BExQ8G0K46ZORA0QVQTDI7Z8LXGF" localSheetId="6" hidden="1">#REF!</definedName>
    <definedName name="BExQ8G0K46ZORA0QVQTDI7Z8LXGF" localSheetId="9" hidden="1">#REF!</definedName>
    <definedName name="BExQ8G0K46ZORA0QVQTDI7Z8LXGF" localSheetId="8" hidden="1">#REF!</definedName>
    <definedName name="BExQ8G0K46ZORA0QVQTDI7Z8LXGF" hidden="1">#REF!</definedName>
    <definedName name="BExQ8O3WEU8HNTTGKTW5T0QSKCLP" localSheetId="7" hidden="1">#REF!</definedName>
    <definedName name="BExQ8O3WEU8HNTTGKTW5T0QSKCLP" localSheetId="12" hidden="1">#REF!</definedName>
    <definedName name="BExQ8O3WEU8HNTTGKTW5T0QSKCLP" localSheetId="10" hidden="1">#REF!</definedName>
    <definedName name="BExQ8O3WEU8HNTTGKTW5T0QSKCLP" localSheetId="0" hidden="1">#REF!</definedName>
    <definedName name="BExQ8O3WEU8HNTTGKTW5T0QSKCLP" localSheetId="6" hidden="1">#REF!</definedName>
    <definedName name="BExQ8O3WEU8HNTTGKTW5T0QSKCLP" localSheetId="9" hidden="1">#REF!</definedName>
    <definedName name="BExQ8O3WEU8HNTTGKTW5T0QSKCLP" localSheetId="8" hidden="1">#REF!</definedName>
    <definedName name="BExQ8O3WEU8HNTTGKTW5T0QSKCLP" hidden="1">#REF!</definedName>
    <definedName name="BExQ8ZCEDBOBJA3D9LDP5TU2WYGR" localSheetId="7" hidden="1">#REF!</definedName>
    <definedName name="BExQ8ZCEDBOBJA3D9LDP5TU2WYGR" localSheetId="12" hidden="1">#REF!</definedName>
    <definedName name="BExQ8ZCEDBOBJA3D9LDP5TU2WYGR" localSheetId="10" hidden="1">#REF!</definedName>
    <definedName name="BExQ8ZCEDBOBJA3D9LDP5TU2WYGR" localSheetId="0" hidden="1">#REF!</definedName>
    <definedName name="BExQ8ZCEDBOBJA3D9LDP5TU2WYGR" localSheetId="6" hidden="1">#REF!</definedName>
    <definedName name="BExQ8ZCEDBOBJA3D9LDP5TU2WYGR" localSheetId="9" hidden="1">#REF!</definedName>
    <definedName name="BExQ8ZCEDBOBJA3D9LDP5TU2WYGR" localSheetId="8" hidden="1">#REF!</definedName>
    <definedName name="BExQ8ZCEDBOBJA3D9LDP5TU2WYGR" hidden="1">#REF!</definedName>
    <definedName name="BExQ94LAW6MAQBWY25WTBFV5PPZJ" localSheetId="7" hidden="1">#REF!</definedName>
    <definedName name="BExQ94LAW6MAQBWY25WTBFV5PPZJ" localSheetId="12" hidden="1">#REF!</definedName>
    <definedName name="BExQ94LAW6MAQBWY25WTBFV5PPZJ" localSheetId="10" hidden="1">#REF!</definedName>
    <definedName name="BExQ94LAW6MAQBWY25WTBFV5PPZJ" localSheetId="0" hidden="1">#REF!</definedName>
    <definedName name="BExQ94LAW6MAQBWY25WTBFV5PPZJ" localSheetId="6" hidden="1">#REF!</definedName>
    <definedName name="BExQ94LAW6MAQBWY25WTBFV5PPZJ" localSheetId="9" hidden="1">#REF!</definedName>
    <definedName name="BExQ94LAW6MAQBWY25WTBFV5PPZJ" localSheetId="8" hidden="1">#REF!</definedName>
    <definedName name="BExQ94LAW6MAQBWY25WTBFV5PPZJ" hidden="1">#REF!</definedName>
    <definedName name="BExQ968K8V66L55PCVI3B4VR4FW6" localSheetId="7" hidden="1">#REF!</definedName>
    <definedName name="BExQ968K8V66L55PCVI3B4VR4FW6" localSheetId="12" hidden="1">#REF!</definedName>
    <definedName name="BExQ968K8V66L55PCVI3B4VR4FW6" localSheetId="10" hidden="1">#REF!</definedName>
    <definedName name="BExQ968K8V66L55PCVI3B4VR4FW6" localSheetId="0" hidden="1">#REF!</definedName>
    <definedName name="BExQ968K8V66L55PCVI3B4VR4FW6" localSheetId="6" hidden="1">#REF!</definedName>
    <definedName name="BExQ968K8V66L55PCVI3B4VR4FW6" localSheetId="9" hidden="1">#REF!</definedName>
    <definedName name="BExQ968K8V66L55PCVI3B4VR4FW6" localSheetId="8" hidden="1">#REF!</definedName>
    <definedName name="BExQ968K8V66L55PCVI3B4VR4FW6" hidden="1">#REF!</definedName>
    <definedName name="BExQ97QIPOSSRK978N8P234Y1XA4" localSheetId="7" hidden="1">#REF!</definedName>
    <definedName name="BExQ97QIPOSSRK978N8P234Y1XA4" localSheetId="12" hidden="1">#REF!</definedName>
    <definedName name="BExQ97QIPOSSRK978N8P234Y1XA4" localSheetId="10" hidden="1">#REF!</definedName>
    <definedName name="BExQ97QIPOSSRK978N8P234Y1XA4" localSheetId="0" hidden="1">#REF!</definedName>
    <definedName name="BExQ97QIPOSSRK978N8P234Y1XA4" localSheetId="6" hidden="1">#REF!</definedName>
    <definedName name="BExQ97QIPOSSRK978N8P234Y1XA4" localSheetId="9" hidden="1">#REF!</definedName>
    <definedName name="BExQ97QIPOSSRK978N8P234Y1XA4" localSheetId="8" hidden="1">#REF!</definedName>
    <definedName name="BExQ97QIPOSSRK978N8P234Y1XA4" hidden="1">#REF!</definedName>
    <definedName name="BExQ9DFHXLBKBS9DWH05G83SL12Z" localSheetId="7" hidden="1">#REF!</definedName>
    <definedName name="BExQ9DFHXLBKBS9DWH05G83SL12Z" localSheetId="12" hidden="1">#REF!</definedName>
    <definedName name="BExQ9DFHXLBKBS9DWH05G83SL12Z" localSheetId="10" hidden="1">#REF!</definedName>
    <definedName name="BExQ9DFHXLBKBS9DWH05G83SL12Z" localSheetId="0" hidden="1">#REF!</definedName>
    <definedName name="BExQ9DFHXLBKBS9DWH05G83SL12Z" localSheetId="6" hidden="1">#REF!</definedName>
    <definedName name="BExQ9DFHXLBKBS9DWH05G83SL12Z" localSheetId="9" hidden="1">#REF!</definedName>
    <definedName name="BExQ9DFHXLBKBS9DWH05G83SL12Z" localSheetId="8" hidden="1">#REF!</definedName>
    <definedName name="BExQ9DFHXLBKBS9DWH05G83SL12Z" hidden="1">#REF!</definedName>
    <definedName name="BExQ9E6FBAXTHGF3RXANFIA77GXP" localSheetId="7" hidden="1">#REF!</definedName>
    <definedName name="BExQ9E6FBAXTHGF3RXANFIA77GXP" localSheetId="12" hidden="1">#REF!</definedName>
    <definedName name="BExQ9E6FBAXTHGF3RXANFIA77GXP" localSheetId="10" hidden="1">#REF!</definedName>
    <definedName name="BExQ9E6FBAXTHGF3RXANFIA77GXP" localSheetId="0" hidden="1">#REF!</definedName>
    <definedName name="BExQ9E6FBAXTHGF3RXANFIA77GXP" localSheetId="6" hidden="1">#REF!</definedName>
    <definedName name="BExQ9E6FBAXTHGF3RXANFIA77GXP" localSheetId="9" hidden="1">#REF!</definedName>
    <definedName name="BExQ9E6FBAXTHGF3RXANFIA77GXP" localSheetId="8" hidden="1">#REF!</definedName>
    <definedName name="BExQ9E6FBAXTHGF3RXANFIA77GXP" hidden="1">#REF!</definedName>
    <definedName name="BExQ9J4ID0TGFFFJSQ9PFAMXOYZ1" localSheetId="7" hidden="1">#REF!</definedName>
    <definedName name="BExQ9J4ID0TGFFFJSQ9PFAMXOYZ1" localSheetId="12" hidden="1">#REF!</definedName>
    <definedName name="BExQ9J4ID0TGFFFJSQ9PFAMXOYZ1" localSheetId="10" hidden="1">#REF!</definedName>
    <definedName name="BExQ9J4ID0TGFFFJSQ9PFAMXOYZ1" localSheetId="0" hidden="1">#REF!</definedName>
    <definedName name="BExQ9J4ID0TGFFFJSQ9PFAMXOYZ1" localSheetId="6" hidden="1">#REF!</definedName>
    <definedName name="BExQ9J4ID0TGFFFJSQ9PFAMXOYZ1" localSheetId="9" hidden="1">#REF!</definedName>
    <definedName name="BExQ9J4ID0TGFFFJSQ9PFAMXOYZ1" localSheetId="8" hidden="1">#REF!</definedName>
    <definedName name="BExQ9J4ID0TGFFFJSQ9PFAMXOYZ1" hidden="1">#REF!</definedName>
    <definedName name="BExQ9KX9734KIAK7IMRLHCPYDHO2" localSheetId="7" hidden="1">#REF!</definedName>
    <definedName name="BExQ9KX9734KIAK7IMRLHCPYDHO2" localSheetId="12" hidden="1">#REF!</definedName>
    <definedName name="BExQ9KX9734KIAK7IMRLHCPYDHO2" localSheetId="10" hidden="1">#REF!</definedName>
    <definedName name="BExQ9KX9734KIAK7IMRLHCPYDHO2" localSheetId="0" hidden="1">#REF!</definedName>
    <definedName name="BExQ9KX9734KIAK7IMRLHCPYDHO2" localSheetId="6" hidden="1">#REF!</definedName>
    <definedName name="BExQ9KX9734KIAK7IMRLHCPYDHO2" localSheetId="9" hidden="1">#REF!</definedName>
    <definedName name="BExQ9KX9734KIAK7IMRLHCPYDHO2" localSheetId="8" hidden="1">#REF!</definedName>
    <definedName name="BExQ9KX9734KIAK7IMRLHCPYDHO2" hidden="1">#REF!</definedName>
    <definedName name="BExQ9L81FF4I7816VTPFBDWVU4CW" localSheetId="7" hidden="1">#REF!</definedName>
    <definedName name="BExQ9L81FF4I7816VTPFBDWVU4CW" localSheetId="12" hidden="1">#REF!</definedName>
    <definedName name="BExQ9L81FF4I7816VTPFBDWVU4CW" localSheetId="10" hidden="1">#REF!</definedName>
    <definedName name="BExQ9L81FF4I7816VTPFBDWVU4CW" localSheetId="0" hidden="1">#REF!</definedName>
    <definedName name="BExQ9L81FF4I7816VTPFBDWVU4CW" localSheetId="6" hidden="1">#REF!</definedName>
    <definedName name="BExQ9L81FF4I7816VTPFBDWVU4CW" localSheetId="9" hidden="1">#REF!</definedName>
    <definedName name="BExQ9L81FF4I7816VTPFBDWVU4CW" localSheetId="8" hidden="1">#REF!</definedName>
    <definedName name="BExQ9L81FF4I7816VTPFBDWVU4CW" hidden="1">#REF!</definedName>
    <definedName name="BExQ9M4E2ACZOWWWP1JJIQO8AHUM" localSheetId="7" hidden="1">#REF!</definedName>
    <definedName name="BExQ9M4E2ACZOWWWP1JJIQO8AHUM" localSheetId="12" hidden="1">#REF!</definedName>
    <definedName name="BExQ9M4E2ACZOWWWP1JJIQO8AHUM" localSheetId="10" hidden="1">#REF!</definedName>
    <definedName name="BExQ9M4E2ACZOWWWP1JJIQO8AHUM" localSheetId="0" hidden="1">#REF!</definedName>
    <definedName name="BExQ9M4E2ACZOWWWP1JJIQO8AHUM" localSheetId="6" hidden="1">#REF!</definedName>
    <definedName name="BExQ9M4E2ACZOWWWP1JJIQO8AHUM" localSheetId="9" hidden="1">#REF!</definedName>
    <definedName name="BExQ9M4E2ACZOWWWP1JJIQO8AHUM" localSheetId="8" hidden="1">#REF!</definedName>
    <definedName name="BExQ9M4E2ACZOWWWP1JJIQO8AHUM" hidden="1">#REF!</definedName>
    <definedName name="BExQ9TBCP5IJKSQLYEBE6FQLF16I" localSheetId="7" hidden="1">#REF!</definedName>
    <definedName name="BExQ9TBCP5IJKSQLYEBE6FQLF16I" localSheetId="12" hidden="1">#REF!</definedName>
    <definedName name="BExQ9TBCP5IJKSQLYEBE6FQLF16I" localSheetId="10" hidden="1">#REF!</definedName>
    <definedName name="BExQ9TBCP5IJKSQLYEBE6FQLF16I" localSheetId="0" hidden="1">#REF!</definedName>
    <definedName name="BExQ9TBCP5IJKSQLYEBE6FQLF16I" localSheetId="6" hidden="1">#REF!</definedName>
    <definedName name="BExQ9TBCP5IJKSQLYEBE6FQLF16I" localSheetId="9" hidden="1">#REF!</definedName>
    <definedName name="BExQ9TBCP5IJKSQLYEBE6FQLF16I" localSheetId="8" hidden="1">#REF!</definedName>
    <definedName name="BExQ9TBCP5IJKSQLYEBE6FQLF16I" hidden="1">#REF!</definedName>
    <definedName name="BExQ9UTANMJCK7LJ4OQMD6F2Q01L" localSheetId="7" hidden="1">#REF!</definedName>
    <definedName name="BExQ9UTANMJCK7LJ4OQMD6F2Q01L" localSheetId="12" hidden="1">#REF!</definedName>
    <definedName name="BExQ9UTANMJCK7LJ4OQMD6F2Q01L" localSheetId="10" hidden="1">#REF!</definedName>
    <definedName name="BExQ9UTANMJCK7LJ4OQMD6F2Q01L" localSheetId="0" hidden="1">#REF!</definedName>
    <definedName name="BExQ9UTANMJCK7LJ4OQMD6F2Q01L" localSheetId="6" hidden="1">#REF!</definedName>
    <definedName name="BExQ9UTANMJCK7LJ4OQMD6F2Q01L" localSheetId="9" hidden="1">#REF!</definedName>
    <definedName name="BExQ9UTANMJCK7LJ4OQMD6F2Q01L" localSheetId="8" hidden="1">#REF!</definedName>
    <definedName name="BExQ9UTANMJCK7LJ4OQMD6F2Q01L" hidden="1">#REF!</definedName>
    <definedName name="BExQ9ZLYHWABXAA9NJDW8ZS0UQ9P" localSheetId="7" hidden="1">#REF!</definedName>
    <definedName name="BExQ9ZLYHWABXAA9NJDW8ZS0UQ9P" localSheetId="12" hidden="1">#REF!</definedName>
    <definedName name="BExQ9ZLYHWABXAA9NJDW8ZS0UQ9P" localSheetId="10" hidden="1">#REF!</definedName>
    <definedName name="BExQ9ZLYHWABXAA9NJDW8ZS0UQ9P" localSheetId="0" hidden="1">#REF!</definedName>
    <definedName name="BExQ9ZLYHWABXAA9NJDW8ZS0UQ9P" localSheetId="6" hidden="1">#REF!</definedName>
    <definedName name="BExQ9ZLYHWABXAA9NJDW8ZS0UQ9P" localSheetId="9" hidden="1">#REF!</definedName>
    <definedName name="BExQ9ZLYHWABXAA9NJDW8ZS0UQ9P" localSheetId="8" hidden="1">#REF!</definedName>
    <definedName name="BExQ9ZLYHWABXAA9NJDW8ZS0UQ9P" hidden="1">#REF!</definedName>
    <definedName name="BExQ9ZWQ19KSRZNZNPY6ZNWEST1J" localSheetId="7" hidden="1">#REF!</definedName>
    <definedName name="BExQ9ZWQ19KSRZNZNPY6ZNWEST1J" localSheetId="12" hidden="1">#REF!</definedName>
    <definedName name="BExQ9ZWQ19KSRZNZNPY6ZNWEST1J" localSheetId="10" hidden="1">#REF!</definedName>
    <definedName name="BExQ9ZWQ19KSRZNZNPY6ZNWEST1J" localSheetId="0" hidden="1">#REF!</definedName>
    <definedName name="BExQ9ZWQ19KSRZNZNPY6ZNWEST1J" localSheetId="6" hidden="1">#REF!</definedName>
    <definedName name="BExQ9ZWQ19KSRZNZNPY6ZNWEST1J" localSheetId="9" hidden="1">#REF!</definedName>
    <definedName name="BExQ9ZWQ19KSRZNZNPY6ZNWEST1J" localSheetId="8" hidden="1">#REF!</definedName>
    <definedName name="BExQ9ZWQ19KSRZNZNPY6ZNWEST1J" hidden="1">#REF!</definedName>
    <definedName name="BExQA324HSCK40ENJUT9CS9EC71B" localSheetId="7" hidden="1">#REF!</definedName>
    <definedName name="BExQA324HSCK40ENJUT9CS9EC71B" localSheetId="12" hidden="1">#REF!</definedName>
    <definedName name="BExQA324HSCK40ENJUT9CS9EC71B" localSheetId="10" hidden="1">#REF!</definedName>
    <definedName name="BExQA324HSCK40ENJUT9CS9EC71B" localSheetId="0" hidden="1">#REF!</definedName>
    <definedName name="BExQA324HSCK40ENJUT9CS9EC71B" localSheetId="6" hidden="1">#REF!</definedName>
    <definedName name="BExQA324HSCK40ENJUT9CS9EC71B" localSheetId="9" hidden="1">#REF!</definedName>
    <definedName name="BExQA324HSCK40ENJUT9CS9EC71B" localSheetId="8" hidden="1">#REF!</definedName>
    <definedName name="BExQA324HSCK40ENJUT9CS9EC71B" hidden="1">#REF!</definedName>
    <definedName name="BExQA55GY0STSNBWQCWN8E31ZXCS" localSheetId="7" hidden="1">#REF!</definedName>
    <definedName name="BExQA55GY0STSNBWQCWN8E31ZXCS" localSheetId="12" hidden="1">#REF!</definedName>
    <definedName name="BExQA55GY0STSNBWQCWN8E31ZXCS" localSheetId="10" hidden="1">#REF!</definedName>
    <definedName name="BExQA55GY0STSNBWQCWN8E31ZXCS" localSheetId="0" hidden="1">#REF!</definedName>
    <definedName name="BExQA55GY0STSNBWQCWN8E31ZXCS" localSheetId="6" hidden="1">#REF!</definedName>
    <definedName name="BExQA55GY0STSNBWQCWN8E31ZXCS" localSheetId="9" hidden="1">#REF!</definedName>
    <definedName name="BExQA55GY0STSNBWQCWN8E31ZXCS" localSheetId="8" hidden="1">#REF!</definedName>
    <definedName name="BExQA55GY0STSNBWQCWN8E31ZXCS" hidden="1">#REF!</definedName>
    <definedName name="BExQA7URC7M82I0T9RUF90GCS15S" localSheetId="7" hidden="1">#REF!</definedName>
    <definedName name="BExQA7URC7M82I0T9RUF90GCS15S" localSheetId="12" hidden="1">#REF!</definedName>
    <definedName name="BExQA7URC7M82I0T9RUF90GCS15S" localSheetId="10" hidden="1">#REF!</definedName>
    <definedName name="BExQA7URC7M82I0T9RUF90GCS15S" localSheetId="0" hidden="1">#REF!</definedName>
    <definedName name="BExQA7URC7M82I0T9RUF90GCS15S" localSheetId="6" hidden="1">#REF!</definedName>
    <definedName name="BExQA7URC7M82I0T9RUF90GCS15S" localSheetId="9" hidden="1">#REF!</definedName>
    <definedName name="BExQA7URC7M82I0T9RUF90GCS15S" localSheetId="8" hidden="1">#REF!</definedName>
    <definedName name="BExQA7URC7M82I0T9RUF90GCS15S" hidden="1">#REF!</definedName>
    <definedName name="BExQA9HZIN9XEMHEEVHT99UU9Z82" localSheetId="7" hidden="1">#REF!</definedName>
    <definedName name="BExQA9HZIN9XEMHEEVHT99UU9Z82" localSheetId="12" hidden="1">#REF!</definedName>
    <definedName name="BExQA9HZIN9XEMHEEVHT99UU9Z82" localSheetId="10" hidden="1">#REF!</definedName>
    <definedName name="BExQA9HZIN9XEMHEEVHT99UU9Z82" localSheetId="0" hidden="1">#REF!</definedName>
    <definedName name="BExQA9HZIN9XEMHEEVHT99UU9Z82" localSheetId="6" hidden="1">#REF!</definedName>
    <definedName name="BExQA9HZIN9XEMHEEVHT99UU9Z82" localSheetId="9" hidden="1">#REF!</definedName>
    <definedName name="BExQA9HZIN9XEMHEEVHT99UU9Z82" localSheetId="8" hidden="1">#REF!</definedName>
    <definedName name="BExQA9HZIN9XEMHEEVHT99UU9Z82" hidden="1">#REF!</definedName>
    <definedName name="BExQAELFYH92K8CJL155181UDORO" localSheetId="7" hidden="1">#REF!</definedName>
    <definedName name="BExQAELFYH92K8CJL155181UDORO" localSheetId="12" hidden="1">#REF!</definedName>
    <definedName name="BExQAELFYH92K8CJL155181UDORO" localSheetId="10" hidden="1">#REF!</definedName>
    <definedName name="BExQAELFYH92K8CJL155181UDORO" localSheetId="0" hidden="1">#REF!</definedName>
    <definedName name="BExQAELFYH92K8CJL155181UDORO" localSheetId="6" hidden="1">#REF!</definedName>
    <definedName name="BExQAELFYH92K8CJL155181UDORO" localSheetId="9" hidden="1">#REF!</definedName>
    <definedName name="BExQAELFYH92K8CJL155181UDORO" localSheetId="8" hidden="1">#REF!</definedName>
    <definedName name="BExQAELFYH92K8CJL155181UDORO" hidden="1">#REF!</definedName>
    <definedName name="BExQAG8PP8R5NJKNQD1U4QOSD6X5" localSheetId="7" hidden="1">#REF!</definedName>
    <definedName name="BExQAG8PP8R5NJKNQD1U4QOSD6X5" localSheetId="12" hidden="1">#REF!</definedName>
    <definedName name="BExQAG8PP8R5NJKNQD1U4QOSD6X5" localSheetId="10" hidden="1">#REF!</definedName>
    <definedName name="BExQAG8PP8R5NJKNQD1U4QOSD6X5" localSheetId="0" hidden="1">#REF!</definedName>
    <definedName name="BExQAG8PP8R5NJKNQD1U4QOSD6X5" localSheetId="6" hidden="1">#REF!</definedName>
    <definedName name="BExQAG8PP8R5NJKNQD1U4QOSD6X5" localSheetId="9" hidden="1">#REF!</definedName>
    <definedName name="BExQAG8PP8R5NJKNQD1U4QOSD6X5" localSheetId="8" hidden="1">#REF!</definedName>
    <definedName name="BExQAG8PP8R5NJKNQD1U4QOSD6X5" hidden="1">#REF!</definedName>
    <definedName name="BExQAVTR32SDHZQ69KNYF6UXXKS2" localSheetId="7" hidden="1">#REF!</definedName>
    <definedName name="BExQAVTR32SDHZQ69KNYF6UXXKS2" localSheetId="12" hidden="1">#REF!</definedName>
    <definedName name="BExQAVTR32SDHZQ69KNYF6UXXKS2" localSheetId="10" hidden="1">#REF!</definedName>
    <definedName name="BExQAVTR32SDHZQ69KNYF6UXXKS2" localSheetId="0" hidden="1">#REF!</definedName>
    <definedName name="BExQAVTR32SDHZQ69KNYF6UXXKS2" localSheetId="6" hidden="1">#REF!</definedName>
    <definedName name="BExQAVTR32SDHZQ69KNYF6UXXKS2" localSheetId="9" hidden="1">#REF!</definedName>
    <definedName name="BExQAVTR32SDHZQ69KNYF6UXXKS2" localSheetId="8" hidden="1">#REF!</definedName>
    <definedName name="BExQAVTR32SDHZQ69KNYF6UXXKS2" hidden="1">#REF!</definedName>
    <definedName name="BExQBBETZJ7LHJ9CLAL3GEKQFEGR" localSheetId="7" hidden="1">#REF!</definedName>
    <definedName name="BExQBBETZJ7LHJ9CLAL3GEKQFEGR" localSheetId="12" hidden="1">#REF!</definedName>
    <definedName name="BExQBBETZJ7LHJ9CLAL3GEKQFEGR" localSheetId="10" hidden="1">#REF!</definedName>
    <definedName name="BExQBBETZJ7LHJ9CLAL3GEKQFEGR" localSheetId="0" hidden="1">#REF!</definedName>
    <definedName name="BExQBBETZJ7LHJ9CLAL3GEKQFEGR" localSheetId="6" hidden="1">#REF!</definedName>
    <definedName name="BExQBBETZJ7LHJ9CLAL3GEKQFEGR" localSheetId="9" hidden="1">#REF!</definedName>
    <definedName name="BExQBBETZJ7LHJ9CLAL3GEKQFEGR" localSheetId="8" hidden="1">#REF!</definedName>
    <definedName name="BExQBBETZJ7LHJ9CLAL3GEKQFEGR" hidden="1">#REF!</definedName>
    <definedName name="BExQBDICMZTSA1X73TMHNO4JSFLN" localSheetId="7" hidden="1">#REF!</definedName>
    <definedName name="BExQBDICMZTSA1X73TMHNO4JSFLN" localSheetId="12" hidden="1">#REF!</definedName>
    <definedName name="BExQBDICMZTSA1X73TMHNO4JSFLN" localSheetId="10" hidden="1">#REF!</definedName>
    <definedName name="BExQBDICMZTSA1X73TMHNO4JSFLN" localSheetId="0" hidden="1">#REF!</definedName>
    <definedName name="BExQBDICMZTSA1X73TMHNO4JSFLN" localSheetId="6" hidden="1">#REF!</definedName>
    <definedName name="BExQBDICMZTSA1X73TMHNO4JSFLN" localSheetId="9" hidden="1">#REF!</definedName>
    <definedName name="BExQBDICMZTSA1X73TMHNO4JSFLN" localSheetId="8" hidden="1">#REF!</definedName>
    <definedName name="BExQBDICMZTSA1X73TMHNO4JSFLN" hidden="1">#REF!</definedName>
    <definedName name="BExQBEER6CRCRPSSL61S0OMH57ZA" localSheetId="7" hidden="1">#REF!</definedName>
    <definedName name="BExQBEER6CRCRPSSL61S0OMH57ZA" localSheetId="12" hidden="1">#REF!</definedName>
    <definedName name="BExQBEER6CRCRPSSL61S0OMH57ZA" localSheetId="10" hidden="1">#REF!</definedName>
    <definedName name="BExQBEER6CRCRPSSL61S0OMH57ZA" localSheetId="0" hidden="1">#REF!</definedName>
    <definedName name="BExQBEER6CRCRPSSL61S0OMH57ZA" localSheetId="6" hidden="1">#REF!</definedName>
    <definedName name="BExQBEER6CRCRPSSL61S0OMH57ZA" localSheetId="9" hidden="1">#REF!</definedName>
    <definedName name="BExQBEER6CRCRPSSL61S0OMH57ZA" localSheetId="8" hidden="1">#REF!</definedName>
    <definedName name="BExQBEER6CRCRPSSL61S0OMH57ZA" hidden="1">#REF!</definedName>
    <definedName name="BExQBFR753FNBMC27WEQJT8UKANJ" localSheetId="7" hidden="1">#REF!</definedName>
    <definedName name="BExQBFR753FNBMC27WEQJT8UKANJ" localSheetId="12" hidden="1">#REF!</definedName>
    <definedName name="BExQBFR753FNBMC27WEQJT8UKANJ" localSheetId="10" hidden="1">#REF!</definedName>
    <definedName name="BExQBFR753FNBMC27WEQJT8UKANJ" localSheetId="0" hidden="1">#REF!</definedName>
    <definedName name="BExQBFR753FNBMC27WEQJT8UKANJ" localSheetId="6" hidden="1">#REF!</definedName>
    <definedName name="BExQBFR753FNBMC27WEQJT8UKANJ" localSheetId="9" hidden="1">#REF!</definedName>
    <definedName name="BExQBFR753FNBMC27WEQJT8UKANJ" localSheetId="8" hidden="1">#REF!</definedName>
    <definedName name="BExQBFR753FNBMC27WEQJT8UKANJ" hidden="1">#REF!</definedName>
    <definedName name="BExQBIGGY5TXI2FJVVZSLZ0LTZYH" localSheetId="7" hidden="1">#REF!</definedName>
    <definedName name="BExQBIGGY5TXI2FJVVZSLZ0LTZYH" localSheetId="12" hidden="1">#REF!</definedName>
    <definedName name="BExQBIGGY5TXI2FJVVZSLZ0LTZYH" localSheetId="10" hidden="1">#REF!</definedName>
    <definedName name="BExQBIGGY5TXI2FJVVZSLZ0LTZYH" localSheetId="0" hidden="1">#REF!</definedName>
    <definedName name="BExQBIGGY5TXI2FJVVZSLZ0LTZYH" localSheetId="6" hidden="1">#REF!</definedName>
    <definedName name="BExQBIGGY5TXI2FJVVZSLZ0LTZYH" localSheetId="9" hidden="1">#REF!</definedName>
    <definedName name="BExQBIGGY5TXI2FJVVZSLZ0LTZYH" localSheetId="8" hidden="1">#REF!</definedName>
    <definedName name="BExQBIGGY5TXI2FJVVZSLZ0LTZYH" hidden="1">#REF!</definedName>
    <definedName name="BExQBM1RUSIQ85LLMM2159BYDPIP" localSheetId="7" hidden="1">#REF!</definedName>
    <definedName name="BExQBM1RUSIQ85LLMM2159BYDPIP" localSheetId="12" hidden="1">#REF!</definedName>
    <definedName name="BExQBM1RUSIQ85LLMM2159BYDPIP" localSheetId="10" hidden="1">#REF!</definedName>
    <definedName name="BExQBM1RUSIQ85LLMM2159BYDPIP" localSheetId="0" hidden="1">#REF!</definedName>
    <definedName name="BExQBM1RUSIQ85LLMM2159BYDPIP" localSheetId="6" hidden="1">#REF!</definedName>
    <definedName name="BExQBM1RUSIQ85LLMM2159BYDPIP" localSheetId="9" hidden="1">#REF!</definedName>
    <definedName name="BExQBM1RUSIQ85LLMM2159BYDPIP" localSheetId="8" hidden="1">#REF!</definedName>
    <definedName name="BExQBM1RUSIQ85LLMM2159BYDPIP" hidden="1">#REF!</definedName>
    <definedName name="BExQBOWE543K7PGA5S7SVU2QKPM3" localSheetId="7" hidden="1">#REF!</definedName>
    <definedName name="BExQBOWE543K7PGA5S7SVU2QKPM3" localSheetId="12" hidden="1">#REF!</definedName>
    <definedName name="BExQBOWE543K7PGA5S7SVU2QKPM3" localSheetId="10" hidden="1">#REF!</definedName>
    <definedName name="BExQBOWE543K7PGA5S7SVU2QKPM3" localSheetId="0" hidden="1">#REF!</definedName>
    <definedName name="BExQBOWE543K7PGA5S7SVU2QKPM3" localSheetId="6" hidden="1">#REF!</definedName>
    <definedName name="BExQBOWE543K7PGA5S7SVU2QKPM3" localSheetId="9" hidden="1">#REF!</definedName>
    <definedName name="BExQBOWE543K7PGA5S7SVU2QKPM3" localSheetId="8" hidden="1">#REF!</definedName>
    <definedName name="BExQBOWE543K7PGA5S7SVU2QKPM3" hidden="1">#REF!</definedName>
    <definedName name="BExQBPSOZ47V81YAEURP0NQJNTJH" localSheetId="7" hidden="1">#REF!</definedName>
    <definedName name="BExQBPSOZ47V81YAEURP0NQJNTJH" localSheetId="12" hidden="1">#REF!</definedName>
    <definedName name="BExQBPSOZ47V81YAEURP0NQJNTJH" localSheetId="10" hidden="1">#REF!</definedName>
    <definedName name="BExQBPSOZ47V81YAEURP0NQJNTJH" localSheetId="0" hidden="1">#REF!</definedName>
    <definedName name="BExQBPSOZ47V81YAEURP0NQJNTJH" localSheetId="6" hidden="1">#REF!</definedName>
    <definedName name="BExQBPSOZ47V81YAEURP0NQJNTJH" localSheetId="9" hidden="1">#REF!</definedName>
    <definedName name="BExQBPSOZ47V81YAEURP0NQJNTJH" localSheetId="8" hidden="1">#REF!</definedName>
    <definedName name="BExQBPSOZ47V81YAEURP0NQJNTJH" hidden="1">#REF!</definedName>
    <definedName name="BExQC5TWT21CGBKD0IHAXTIN2QB8" localSheetId="7" hidden="1">#REF!</definedName>
    <definedName name="BExQC5TWT21CGBKD0IHAXTIN2QB8" localSheetId="12" hidden="1">#REF!</definedName>
    <definedName name="BExQC5TWT21CGBKD0IHAXTIN2QB8" localSheetId="10" hidden="1">#REF!</definedName>
    <definedName name="BExQC5TWT21CGBKD0IHAXTIN2QB8" localSheetId="0" hidden="1">#REF!</definedName>
    <definedName name="BExQC5TWT21CGBKD0IHAXTIN2QB8" localSheetId="6" hidden="1">#REF!</definedName>
    <definedName name="BExQC5TWT21CGBKD0IHAXTIN2QB8" localSheetId="9" hidden="1">#REF!</definedName>
    <definedName name="BExQC5TWT21CGBKD0IHAXTIN2QB8" localSheetId="8" hidden="1">#REF!</definedName>
    <definedName name="BExQC5TWT21CGBKD0IHAXTIN2QB8" hidden="1">#REF!</definedName>
    <definedName name="BExQC94JL9F5GW4S8DQCAF4WB2DA" localSheetId="7" hidden="1">#REF!</definedName>
    <definedName name="BExQC94JL9F5GW4S8DQCAF4WB2DA" localSheetId="12" hidden="1">#REF!</definedName>
    <definedName name="BExQC94JL9F5GW4S8DQCAF4WB2DA" localSheetId="10" hidden="1">#REF!</definedName>
    <definedName name="BExQC94JL9F5GW4S8DQCAF4WB2DA" localSheetId="0" hidden="1">#REF!</definedName>
    <definedName name="BExQC94JL9F5GW4S8DQCAF4WB2DA" localSheetId="6" hidden="1">#REF!</definedName>
    <definedName name="BExQC94JL9F5GW4S8DQCAF4WB2DA" localSheetId="9" hidden="1">#REF!</definedName>
    <definedName name="BExQC94JL9F5GW4S8DQCAF4WB2DA" localSheetId="8" hidden="1">#REF!</definedName>
    <definedName name="BExQC94JL9F5GW4S8DQCAF4WB2DA" hidden="1">#REF!</definedName>
    <definedName name="BExQCKTD8AT0824LGWREXM1B5D1X" localSheetId="7" hidden="1">#REF!</definedName>
    <definedName name="BExQCKTD8AT0824LGWREXM1B5D1X" localSheetId="12" hidden="1">#REF!</definedName>
    <definedName name="BExQCKTD8AT0824LGWREXM1B5D1X" localSheetId="10" hidden="1">#REF!</definedName>
    <definedName name="BExQCKTD8AT0824LGWREXM1B5D1X" localSheetId="0" hidden="1">#REF!</definedName>
    <definedName name="BExQCKTD8AT0824LGWREXM1B5D1X" localSheetId="6" hidden="1">#REF!</definedName>
    <definedName name="BExQCKTD8AT0824LGWREXM1B5D1X" localSheetId="9" hidden="1">#REF!</definedName>
    <definedName name="BExQCKTD8AT0824LGWREXM1B5D1X" localSheetId="8" hidden="1">#REF!</definedName>
    <definedName name="BExQCKTD8AT0824LGWREXM1B5D1X" hidden="1">#REF!</definedName>
    <definedName name="BExQCQ7KF4HVXSD72FF3DJGNNO3M" localSheetId="7" hidden="1">#REF!</definedName>
    <definedName name="BExQCQ7KF4HVXSD72FF3DJGNNO3M" localSheetId="12" hidden="1">#REF!</definedName>
    <definedName name="BExQCQ7KF4HVXSD72FF3DJGNNO3M" localSheetId="10" hidden="1">#REF!</definedName>
    <definedName name="BExQCQ7KF4HVXSD72FF3DJGNNO3M" localSheetId="0" hidden="1">#REF!</definedName>
    <definedName name="BExQCQ7KF4HVXSD72FF3DJGNNO3M" localSheetId="6" hidden="1">#REF!</definedName>
    <definedName name="BExQCQ7KF4HVXSD72FF3DJGNNO3M" localSheetId="9" hidden="1">#REF!</definedName>
    <definedName name="BExQCQ7KF4HVXSD72FF3DJGNNO3M" localSheetId="8" hidden="1">#REF!</definedName>
    <definedName name="BExQCQ7KF4HVXSD72FF3DJGNNO3M" hidden="1">#REF!</definedName>
    <definedName name="BExQCRPJXI0WNJUFFAC39C0PFUFK" localSheetId="7" hidden="1">#REF!</definedName>
    <definedName name="BExQCRPJXI0WNJUFFAC39C0PFUFK" localSheetId="12" hidden="1">#REF!</definedName>
    <definedName name="BExQCRPJXI0WNJUFFAC39C0PFUFK" localSheetId="10" hidden="1">#REF!</definedName>
    <definedName name="BExQCRPJXI0WNJUFFAC39C0PFUFK" localSheetId="0" hidden="1">#REF!</definedName>
    <definedName name="BExQCRPJXI0WNJUFFAC39C0PFUFK" localSheetId="6" hidden="1">#REF!</definedName>
    <definedName name="BExQCRPJXI0WNJUFFAC39C0PFUFK" localSheetId="9" hidden="1">#REF!</definedName>
    <definedName name="BExQCRPJXI0WNJUFFAC39C0PFUFK" localSheetId="8" hidden="1">#REF!</definedName>
    <definedName name="BExQCRPJXI0WNJUFFAC39C0PFUFK" hidden="1">#REF!</definedName>
    <definedName name="BExQD571YWOXKR2SX85K5MKQ0AO2" localSheetId="7" hidden="1">#REF!</definedName>
    <definedName name="BExQD571YWOXKR2SX85K5MKQ0AO2" localSheetId="12" hidden="1">#REF!</definedName>
    <definedName name="BExQD571YWOXKR2SX85K5MKQ0AO2" localSheetId="10" hidden="1">#REF!</definedName>
    <definedName name="BExQD571YWOXKR2SX85K5MKQ0AO2" localSheetId="0" hidden="1">#REF!</definedName>
    <definedName name="BExQD571YWOXKR2SX85K5MKQ0AO2" localSheetId="6" hidden="1">#REF!</definedName>
    <definedName name="BExQD571YWOXKR2SX85K5MKQ0AO2" localSheetId="9" hidden="1">#REF!</definedName>
    <definedName name="BExQD571YWOXKR2SX85K5MKQ0AO2" localSheetId="8" hidden="1">#REF!</definedName>
    <definedName name="BExQD571YWOXKR2SX85K5MKQ0AO2" hidden="1">#REF!</definedName>
    <definedName name="BExQDB6VCHN8PNX8EA6JNIEQ2JC2" localSheetId="7" hidden="1">#REF!</definedName>
    <definedName name="BExQDB6VCHN8PNX8EA6JNIEQ2JC2" localSheetId="12" hidden="1">#REF!</definedName>
    <definedName name="BExQDB6VCHN8PNX8EA6JNIEQ2JC2" localSheetId="10" hidden="1">#REF!</definedName>
    <definedName name="BExQDB6VCHN8PNX8EA6JNIEQ2JC2" localSheetId="0" hidden="1">#REF!</definedName>
    <definedName name="BExQDB6VCHN8PNX8EA6JNIEQ2JC2" localSheetId="6" hidden="1">#REF!</definedName>
    <definedName name="BExQDB6VCHN8PNX8EA6JNIEQ2JC2" localSheetId="9" hidden="1">#REF!</definedName>
    <definedName name="BExQDB6VCHN8PNX8EA6JNIEQ2JC2" localSheetId="8" hidden="1">#REF!</definedName>
    <definedName name="BExQDB6VCHN8PNX8EA6JNIEQ2JC2" hidden="1">#REF!</definedName>
    <definedName name="BExQDE1B6U2Q9B73KBENABP71YM1" localSheetId="7" hidden="1">#REF!</definedName>
    <definedName name="BExQDE1B6U2Q9B73KBENABP71YM1" localSheetId="12" hidden="1">#REF!</definedName>
    <definedName name="BExQDE1B6U2Q9B73KBENABP71YM1" localSheetId="10" hidden="1">#REF!</definedName>
    <definedName name="BExQDE1B6U2Q9B73KBENABP71YM1" localSheetId="0" hidden="1">#REF!</definedName>
    <definedName name="BExQDE1B6U2Q9B73KBENABP71YM1" localSheetId="6" hidden="1">#REF!</definedName>
    <definedName name="BExQDE1B6U2Q9B73KBENABP71YM1" localSheetId="9" hidden="1">#REF!</definedName>
    <definedName name="BExQDE1B6U2Q9B73KBENABP71YM1" localSheetId="8" hidden="1">#REF!</definedName>
    <definedName name="BExQDE1B6U2Q9B73KBENABP71YM1" hidden="1">#REF!</definedName>
    <definedName name="BExQDGQCN7ZW41QDUHOBJUGQAX40" localSheetId="7" hidden="1">#REF!</definedName>
    <definedName name="BExQDGQCN7ZW41QDUHOBJUGQAX40" localSheetId="12" hidden="1">#REF!</definedName>
    <definedName name="BExQDGQCN7ZW41QDUHOBJUGQAX40" localSheetId="10" hidden="1">#REF!</definedName>
    <definedName name="BExQDGQCN7ZW41QDUHOBJUGQAX40" localSheetId="0" hidden="1">#REF!</definedName>
    <definedName name="BExQDGQCN7ZW41QDUHOBJUGQAX40" localSheetId="6" hidden="1">#REF!</definedName>
    <definedName name="BExQDGQCN7ZW41QDUHOBJUGQAX40" localSheetId="9" hidden="1">#REF!</definedName>
    <definedName name="BExQDGQCN7ZW41QDUHOBJUGQAX40" localSheetId="8" hidden="1">#REF!</definedName>
    <definedName name="BExQDGQCN7ZW41QDUHOBJUGQAX40" hidden="1">#REF!</definedName>
    <definedName name="BExQED8ZZUEH0WRNOHXI7V9TVC8K" localSheetId="7" hidden="1">#REF!</definedName>
    <definedName name="BExQED8ZZUEH0WRNOHXI7V9TVC8K" localSheetId="12" hidden="1">#REF!</definedName>
    <definedName name="BExQED8ZZUEH0WRNOHXI7V9TVC8K" localSheetId="10" hidden="1">#REF!</definedName>
    <definedName name="BExQED8ZZUEH0WRNOHXI7V9TVC8K" localSheetId="0" hidden="1">#REF!</definedName>
    <definedName name="BExQED8ZZUEH0WRNOHXI7V9TVC8K" localSheetId="6" hidden="1">#REF!</definedName>
    <definedName name="BExQED8ZZUEH0WRNOHXI7V9TVC8K" localSheetId="9" hidden="1">#REF!</definedName>
    <definedName name="BExQED8ZZUEH0WRNOHXI7V9TVC8K" localSheetId="8" hidden="1">#REF!</definedName>
    <definedName name="BExQED8ZZUEH0WRNOHXI7V9TVC8K" hidden="1">#REF!</definedName>
    <definedName name="BExQEF1PIJIB9J24OB0M4X1WLBB0" localSheetId="7" hidden="1">#REF!</definedName>
    <definedName name="BExQEF1PIJIB9J24OB0M4X1WLBB0" localSheetId="12" hidden="1">#REF!</definedName>
    <definedName name="BExQEF1PIJIB9J24OB0M4X1WLBB0" localSheetId="10" hidden="1">#REF!</definedName>
    <definedName name="BExQEF1PIJIB9J24OB0M4X1WLBB0" localSheetId="0" hidden="1">#REF!</definedName>
    <definedName name="BExQEF1PIJIB9J24OB0M4X1WLBB0" localSheetId="6" hidden="1">#REF!</definedName>
    <definedName name="BExQEF1PIJIB9J24OB0M4X1WLBB0" localSheetId="9" hidden="1">#REF!</definedName>
    <definedName name="BExQEF1PIJIB9J24OB0M4X1WLBB0" localSheetId="8" hidden="1">#REF!</definedName>
    <definedName name="BExQEF1PIJIB9J24OB0M4X1WLBB0" hidden="1">#REF!</definedName>
    <definedName name="BExQEMUA4HEFM4OVO8M8MA8PIAW1" localSheetId="7" hidden="1">#REF!</definedName>
    <definedName name="BExQEMUA4HEFM4OVO8M8MA8PIAW1" localSheetId="12" hidden="1">#REF!</definedName>
    <definedName name="BExQEMUA4HEFM4OVO8M8MA8PIAW1" localSheetId="10" hidden="1">#REF!</definedName>
    <definedName name="BExQEMUA4HEFM4OVO8M8MA8PIAW1" localSheetId="0" hidden="1">#REF!</definedName>
    <definedName name="BExQEMUA4HEFM4OVO8M8MA8PIAW1" localSheetId="6" hidden="1">#REF!</definedName>
    <definedName name="BExQEMUA4HEFM4OVO8M8MA8PIAW1" localSheetId="9" hidden="1">#REF!</definedName>
    <definedName name="BExQEMUA4HEFM4OVO8M8MA8PIAW1" localSheetId="8" hidden="1">#REF!</definedName>
    <definedName name="BExQEMUA4HEFM4OVO8M8MA8PIAW1" hidden="1">#REF!</definedName>
    <definedName name="BExQEP38QPDKB85WG2WOL17IMB5S" localSheetId="7" hidden="1">#REF!</definedName>
    <definedName name="BExQEP38QPDKB85WG2WOL17IMB5S" localSheetId="12" hidden="1">#REF!</definedName>
    <definedName name="BExQEP38QPDKB85WG2WOL17IMB5S" localSheetId="10" hidden="1">#REF!</definedName>
    <definedName name="BExQEP38QPDKB85WG2WOL17IMB5S" localSheetId="0" hidden="1">#REF!</definedName>
    <definedName name="BExQEP38QPDKB85WG2WOL17IMB5S" localSheetId="6" hidden="1">#REF!</definedName>
    <definedName name="BExQEP38QPDKB85WG2WOL17IMB5S" localSheetId="9" hidden="1">#REF!</definedName>
    <definedName name="BExQEP38QPDKB85WG2WOL17IMB5S" localSheetId="8" hidden="1">#REF!</definedName>
    <definedName name="BExQEP38QPDKB85WG2WOL17IMB5S" hidden="1">#REF!</definedName>
    <definedName name="BExQEQ4XZQFIKUXNU9H7WE7AMZ1U" localSheetId="7" hidden="1">#REF!</definedName>
    <definedName name="BExQEQ4XZQFIKUXNU9H7WE7AMZ1U" localSheetId="12" hidden="1">#REF!</definedName>
    <definedName name="BExQEQ4XZQFIKUXNU9H7WE7AMZ1U" localSheetId="10" hidden="1">#REF!</definedName>
    <definedName name="BExQEQ4XZQFIKUXNU9H7WE7AMZ1U" localSheetId="0" hidden="1">#REF!</definedName>
    <definedName name="BExQEQ4XZQFIKUXNU9H7WE7AMZ1U" localSheetId="6" hidden="1">#REF!</definedName>
    <definedName name="BExQEQ4XZQFIKUXNU9H7WE7AMZ1U" localSheetId="9" hidden="1">#REF!</definedName>
    <definedName name="BExQEQ4XZQFIKUXNU9H7WE7AMZ1U" localSheetId="8" hidden="1">#REF!</definedName>
    <definedName name="BExQEQ4XZQFIKUXNU9H7WE7AMZ1U" hidden="1">#REF!</definedName>
    <definedName name="BExQF1OEB07CRAP6ALNNMJNJ3P2D" localSheetId="7" hidden="1">#REF!</definedName>
    <definedName name="BExQF1OEB07CRAP6ALNNMJNJ3P2D" localSheetId="12" hidden="1">#REF!</definedName>
    <definedName name="BExQF1OEB07CRAP6ALNNMJNJ3P2D" localSheetId="10" hidden="1">#REF!</definedName>
    <definedName name="BExQF1OEB07CRAP6ALNNMJNJ3P2D" localSheetId="0" hidden="1">#REF!</definedName>
    <definedName name="BExQF1OEB07CRAP6ALNNMJNJ3P2D" localSheetId="6" hidden="1">#REF!</definedName>
    <definedName name="BExQF1OEB07CRAP6ALNNMJNJ3P2D" localSheetId="9" hidden="1">#REF!</definedName>
    <definedName name="BExQF1OEB07CRAP6ALNNMJNJ3P2D" localSheetId="8" hidden="1">#REF!</definedName>
    <definedName name="BExQF1OEB07CRAP6ALNNMJNJ3P2D" hidden="1">#REF!</definedName>
    <definedName name="BExQF8KKL224NYD20XYLLM2RE7EW" localSheetId="7" hidden="1">#REF!</definedName>
    <definedName name="BExQF8KKL224NYD20XYLLM2RE7EW" localSheetId="12" hidden="1">#REF!</definedName>
    <definedName name="BExQF8KKL224NYD20XYLLM2RE7EW" localSheetId="10" hidden="1">#REF!</definedName>
    <definedName name="BExQF8KKL224NYD20XYLLM2RE7EW" localSheetId="0" hidden="1">#REF!</definedName>
    <definedName name="BExQF8KKL224NYD20XYLLM2RE7EW" localSheetId="6" hidden="1">#REF!</definedName>
    <definedName name="BExQF8KKL224NYD20XYLLM2RE7EW" localSheetId="9" hidden="1">#REF!</definedName>
    <definedName name="BExQF8KKL224NYD20XYLLM2RE7EW" localSheetId="8" hidden="1">#REF!</definedName>
    <definedName name="BExQF8KKL224NYD20XYLLM2RE7EW" hidden="1">#REF!</definedName>
    <definedName name="BExQF9X2AQPFJZTCHTU5PTTR0JAH" localSheetId="7" hidden="1">#REF!</definedName>
    <definedName name="BExQF9X2AQPFJZTCHTU5PTTR0JAH" localSheetId="12" hidden="1">#REF!</definedName>
    <definedName name="BExQF9X2AQPFJZTCHTU5PTTR0JAH" localSheetId="10" hidden="1">#REF!</definedName>
    <definedName name="BExQF9X2AQPFJZTCHTU5PTTR0JAH" localSheetId="0" hidden="1">#REF!</definedName>
    <definedName name="BExQF9X2AQPFJZTCHTU5PTTR0JAH" localSheetId="6" hidden="1">#REF!</definedName>
    <definedName name="BExQF9X2AQPFJZTCHTU5PTTR0JAH" localSheetId="9" hidden="1">#REF!</definedName>
    <definedName name="BExQF9X2AQPFJZTCHTU5PTTR0JAH" localSheetId="8" hidden="1">#REF!</definedName>
    <definedName name="BExQF9X2AQPFJZTCHTU5PTTR0JAH" hidden="1">#REF!</definedName>
    <definedName name="BExQFAINO9ODQZX6NSM8EBTRD04E" localSheetId="7" hidden="1">#REF!</definedName>
    <definedName name="BExQFAINO9ODQZX6NSM8EBTRD04E" localSheetId="12" hidden="1">#REF!</definedName>
    <definedName name="BExQFAINO9ODQZX6NSM8EBTRD04E" localSheetId="10" hidden="1">#REF!</definedName>
    <definedName name="BExQFAINO9ODQZX6NSM8EBTRD04E" localSheetId="0" hidden="1">#REF!</definedName>
    <definedName name="BExQFAINO9ODQZX6NSM8EBTRD04E" localSheetId="6" hidden="1">#REF!</definedName>
    <definedName name="BExQFAINO9ODQZX6NSM8EBTRD04E" localSheetId="9" hidden="1">#REF!</definedName>
    <definedName name="BExQFAINO9ODQZX6NSM8EBTRD04E" localSheetId="8" hidden="1">#REF!</definedName>
    <definedName name="BExQFAINO9ODQZX6NSM8EBTRD04E" hidden="1">#REF!</definedName>
    <definedName name="BExQFC0M9KKFMQKPLPEO2RQDB7MM" localSheetId="7" hidden="1">#REF!</definedName>
    <definedName name="BExQFC0M9KKFMQKPLPEO2RQDB7MM" localSheetId="12" hidden="1">#REF!</definedName>
    <definedName name="BExQFC0M9KKFMQKPLPEO2RQDB7MM" localSheetId="10" hidden="1">#REF!</definedName>
    <definedName name="BExQFC0M9KKFMQKPLPEO2RQDB7MM" localSheetId="0" hidden="1">#REF!</definedName>
    <definedName name="BExQFC0M9KKFMQKPLPEO2RQDB7MM" localSheetId="6" hidden="1">#REF!</definedName>
    <definedName name="BExQFC0M9KKFMQKPLPEO2RQDB7MM" localSheetId="9" hidden="1">#REF!</definedName>
    <definedName name="BExQFC0M9KKFMQKPLPEO2RQDB7MM" localSheetId="8" hidden="1">#REF!</definedName>
    <definedName name="BExQFC0M9KKFMQKPLPEO2RQDB7MM" hidden="1">#REF!</definedName>
    <definedName name="BExQFEEV7627R8TYZCM28C6V6WHE" localSheetId="7" hidden="1">#REF!</definedName>
    <definedName name="BExQFEEV7627R8TYZCM28C6V6WHE" localSheetId="12" hidden="1">#REF!</definedName>
    <definedName name="BExQFEEV7627R8TYZCM28C6V6WHE" localSheetId="10" hidden="1">#REF!</definedName>
    <definedName name="BExQFEEV7627R8TYZCM28C6V6WHE" localSheetId="0" hidden="1">#REF!</definedName>
    <definedName name="BExQFEEV7627R8TYZCM28C6V6WHE" localSheetId="6" hidden="1">#REF!</definedName>
    <definedName name="BExQFEEV7627R8TYZCM28C6V6WHE" localSheetId="9" hidden="1">#REF!</definedName>
    <definedName name="BExQFEEV7627R8TYZCM28C6V6WHE" localSheetId="8" hidden="1">#REF!</definedName>
    <definedName name="BExQFEEV7627R8TYZCM28C6V6WHE" hidden="1">#REF!</definedName>
    <definedName name="BExQFEK8NUD04X2OBRA275ADPSDL" localSheetId="7" hidden="1">#REF!</definedName>
    <definedName name="BExQFEK8NUD04X2OBRA275ADPSDL" localSheetId="12" hidden="1">#REF!</definedName>
    <definedName name="BExQFEK8NUD04X2OBRA275ADPSDL" localSheetId="10" hidden="1">#REF!</definedName>
    <definedName name="BExQFEK8NUD04X2OBRA275ADPSDL" localSheetId="0" hidden="1">#REF!</definedName>
    <definedName name="BExQFEK8NUD04X2OBRA275ADPSDL" localSheetId="6" hidden="1">#REF!</definedName>
    <definedName name="BExQFEK8NUD04X2OBRA275ADPSDL" localSheetId="9" hidden="1">#REF!</definedName>
    <definedName name="BExQFEK8NUD04X2OBRA275ADPSDL" localSheetId="8" hidden="1">#REF!</definedName>
    <definedName name="BExQFEK8NUD04X2OBRA275ADPSDL" hidden="1">#REF!</definedName>
    <definedName name="BExQFGYIWDR4W0YF7XR6E4EWWJ02" localSheetId="7" hidden="1">#REF!</definedName>
    <definedName name="BExQFGYIWDR4W0YF7XR6E4EWWJ02" localSheetId="12" hidden="1">#REF!</definedName>
    <definedName name="BExQFGYIWDR4W0YF7XR6E4EWWJ02" localSheetId="10" hidden="1">#REF!</definedName>
    <definedName name="BExQFGYIWDR4W0YF7XR6E4EWWJ02" localSheetId="0" hidden="1">#REF!</definedName>
    <definedName name="BExQFGYIWDR4W0YF7XR6E4EWWJ02" localSheetId="6" hidden="1">#REF!</definedName>
    <definedName name="BExQFGYIWDR4W0YF7XR6E4EWWJ02" localSheetId="9" hidden="1">#REF!</definedName>
    <definedName name="BExQFGYIWDR4W0YF7XR6E4EWWJ02" localSheetId="8" hidden="1">#REF!</definedName>
    <definedName name="BExQFGYIWDR4W0YF7XR6E4EWWJ02" hidden="1">#REF!</definedName>
    <definedName name="BExQFPNFKA36IAPS22LAUMBDI4KE" localSheetId="7" hidden="1">#REF!</definedName>
    <definedName name="BExQFPNFKA36IAPS22LAUMBDI4KE" localSheetId="12" hidden="1">#REF!</definedName>
    <definedName name="BExQFPNFKA36IAPS22LAUMBDI4KE" localSheetId="10" hidden="1">#REF!</definedName>
    <definedName name="BExQFPNFKA36IAPS22LAUMBDI4KE" localSheetId="0" hidden="1">#REF!</definedName>
    <definedName name="BExQFPNFKA36IAPS22LAUMBDI4KE" localSheetId="6" hidden="1">#REF!</definedName>
    <definedName name="BExQFPNFKA36IAPS22LAUMBDI4KE" localSheetId="9" hidden="1">#REF!</definedName>
    <definedName name="BExQFPNFKA36IAPS22LAUMBDI4KE" localSheetId="8" hidden="1">#REF!</definedName>
    <definedName name="BExQFPNFKA36IAPS22LAUMBDI4KE" hidden="1">#REF!</definedName>
    <definedName name="BExQFPSWEMA8WBUZ4WK20LR13VSU" localSheetId="7" hidden="1">#REF!</definedName>
    <definedName name="BExQFPSWEMA8WBUZ4WK20LR13VSU" localSheetId="12" hidden="1">#REF!</definedName>
    <definedName name="BExQFPSWEMA8WBUZ4WK20LR13VSU" localSheetId="10" hidden="1">#REF!</definedName>
    <definedName name="BExQFPSWEMA8WBUZ4WK20LR13VSU" localSheetId="0" hidden="1">#REF!</definedName>
    <definedName name="BExQFPSWEMA8WBUZ4WK20LR13VSU" localSheetId="6" hidden="1">#REF!</definedName>
    <definedName name="BExQFPSWEMA8WBUZ4WK20LR13VSU" localSheetId="9" hidden="1">#REF!</definedName>
    <definedName name="BExQFPSWEMA8WBUZ4WK20LR13VSU" localSheetId="8" hidden="1">#REF!</definedName>
    <definedName name="BExQFPSWEMA8WBUZ4WK20LR13VSU" hidden="1">#REF!</definedName>
    <definedName name="BExQFVSPOSCCPF1TLJPIWYWYB8A9" localSheetId="7" hidden="1">#REF!</definedName>
    <definedName name="BExQFVSPOSCCPF1TLJPIWYWYB8A9" localSheetId="12" hidden="1">#REF!</definedName>
    <definedName name="BExQFVSPOSCCPF1TLJPIWYWYB8A9" localSheetId="10" hidden="1">#REF!</definedName>
    <definedName name="BExQFVSPOSCCPF1TLJPIWYWYB8A9" localSheetId="0" hidden="1">#REF!</definedName>
    <definedName name="BExQFVSPOSCCPF1TLJPIWYWYB8A9" localSheetId="6" hidden="1">#REF!</definedName>
    <definedName name="BExQFVSPOSCCPF1TLJPIWYWYB8A9" localSheetId="9" hidden="1">#REF!</definedName>
    <definedName name="BExQFVSPOSCCPF1TLJPIWYWYB8A9" localSheetId="8" hidden="1">#REF!</definedName>
    <definedName name="BExQFVSPOSCCPF1TLJPIWYWYB8A9" hidden="1">#REF!</definedName>
    <definedName name="BExQFWJQXNQAW6LUMOEDS6KMJMYL" localSheetId="7" hidden="1">#REF!</definedName>
    <definedName name="BExQFWJQXNQAW6LUMOEDS6KMJMYL" localSheetId="12" hidden="1">#REF!</definedName>
    <definedName name="BExQFWJQXNQAW6LUMOEDS6KMJMYL" localSheetId="10" hidden="1">#REF!</definedName>
    <definedName name="BExQFWJQXNQAW6LUMOEDS6KMJMYL" localSheetId="0" hidden="1">#REF!</definedName>
    <definedName name="BExQFWJQXNQAW6LUMOEDS6KMJMYL" localSheetId="6" hidden="1">#REF!</definedName>
    <definedName name="BExQFWJQXNQAW6LUMOEDS6KMJMYL" localSheetId="9" hidden="1">#REF!</definedName>
    <definedName name="BExQFWJQXNQAW6LUMOEDS6KMJMYL" localSheetId="8" hidden="1">#REF!</definedName>
    <definedName name="BExQFWJQXNQAW6LUMOEDS6KMJMYL" hidden="1">#REF!</definedName>
    <definedName name="BExQG8TYRD2G42UA5ZPCRLNKUDMX" localSheetId="7" hidden="1">#REF!</definedName>
    <definedName name="BExQG8TYRD2G42UA5ZPCRLNKUDMX" localSheetId="12" hidden="1">#REF!</definedName>
    <definedName name="BExQG8TYRD2G42UA5ZPCRLNKUDMX" localSheetId="10" hidden="1">#REF!</definedName>
    <definedName name="BExQG8TYRD2G42UA5ZPCRLNKUDMX" localSheetId="0" hidden="1">#REF!</definedName>
    <definedName name="BExQG8TYRD2G42UA5ZPCRLNKUDMX" localSheetId="6" hidden="1">#REF!</definedName>
    <definedName name="BExQG8TYRD2G42UA5ZPCRLNKUDMX" localSheetId="9" hidden="1">#REF!</definedName>
    <definedName name="BExQG8TYRD2G42UA5ZPCRLNKUDMX" localSheetId="8" hidden="1">#REF!</definedName>
    <definedName name="BExQG8TYRD2G42UA5ZPCRLNKUDMX" hidden="1">#REF!</definedName>
    <definedName name="BExQG9A8OZ31BDN5QEGQGWG59A43" localSheetId="12" hidden="1">#REF!</definedName>
    <definedName name="BExQG9A8OZ31BDN5QEGQGWG59A43" localSheetId="10" hidden="1">#REF!</definedName>
    <definedName name="BExQG9A8OZ31BDN5QEGQGWG59A43" localSheetId="0" hidden="1">#REF!</definedName>
    <definedName name="BExQG9A8OZ31BDN5QEGQGWG59A43" localSheetId="9" hidden="1">#REF!</definedName>
    <definedName name="BExQG9A8OZ31BDN5QEGQGWG59A43" hidden="1">#REF!</definedName>
    <definedName name="BExQGGBQ2CMSPV4NV4RA7NMBQER6" localSheetId="7" hidden="1">#REF!</definedName>
    <definedName name="BExQGGBQ2CMSPV4NV4RA7NMBQER6" localSheetId="12" hidden="1">#REF!</definedName>
    <definedName name="BExQGGBQ2CMSPV4NV4RA7NMBQER6" localSheetId="10" hidden="1">#REF!</definedName>
    <definedName name="BExQGGBQ2CMSPV4NV4RA7NMBQER6" localSheetId="0" hidden="1">#REF!</definedName>
    <definedName name="BExQGGBQ2CMSPV4NV4RA7NMBQER6" localSheetId="6" hidden="1">#REF!</definedName>
    <definedName name="BExQGGBQ2CMSPV4NV4RA7NMBQER6" localSheetId="9" hidden="1">#REF!</definedName>
    <definedName name="BExQGGBQ2CMSPV4NV4RA7NMBQER6" localSheetId="8" hidden="1">#REF!</definedName>
    <definedName name="BExQGGBQ2CMSPV4NV4RA7NMBQER6" hidden="1">#REF!</definedName>
    <definedName name="BExQGO48J9MPCDQ96RBB9UN9AIGT" localSheetId="7" hidden="1">#REF!</definedName>
    <definedName name="BExQGO48J9MPCDQ96RBB9UN9AIGT" localSheetId="12" hidden="1">#REF!</definedName>
    <definedName name="BExQGO48J9MPCDQ96RBB9UN9AIGT" localSheetId="10" hidden="1">#REF!</definedName>
    <definedName name="BExQGO48J9MPCDQ96RBB9UN9AIGT" localSheetId="0" hidden="1">#REF!</definedName>
    <definedName name="BExQGO48J9MPCDQ96RBB9UN9AIGT" localSheetId="6" hidden="1">#REF!</definedName>
    <definedName name="BExQGO48J9MPCDQ96RBB9UN9AIGT" localSheetId="9" hidden="1">#REF!</definedName>
    <definedName name="BExQGO48J9MPCDQ96RBB9UN9AIGT" localSheetId="8" hidden="1">#REF!</definedName>
    <definedName name="BExQGO48J9MPCDQ96RBB9UN9AIGT" hidden="1">#REF!</definedName>
    <definedName name="BExQGSBB6MJWDW7AYWA0MSFTXKRR" localSheetId="7" hidden="1">#REF!</definedName>
    <definedName name="BExQGSBB6MJWDW7AYWA0MSFTXKRR" localSheetId="12" hidden="1">#REF!</definedName>
    <definedName name="BExQGSBB6MJWDW7AYWA0MSFTXKRR" localSheetId="10" hidden="1">#REF!</definedName>
    <definedName name="BExQGSBB6MJWDW7AYWA0MSFTXKRR" localSheetId="0" hidden="1">#REF!</definedName>
    <definedName name="BExQGSBB6MJWDW7AYWA0MSFTXKRR" localSheetId="6" hidden="1">#REF!</definedName>
    <definedName name="BExQGSBB6MJWDW7AYWA0MSFTXKRR" localSheetId="9" hidden="1">#REF!</definedName>
    <definedName name="BExQGSBB6MJWDW7AYWA0MSFTXKRR" localSheetId="8" hidden="1">#REF!</definedName>
    <definedName name="BExQGSBB6MJWDW7AYWA0MSFTXKRR" hidden="1">#REF!</definedName>
    <definedName name="BExQH0UURAJ13AVO5UI04HSRGVYW" localSheetId="7" hidden="1">#REF!</definedName>
    <definedName name="BExQH0UURAJ13AVO5UI04HSRGVYW" localSheetId="12" hidden="1">#REF!</definedName>
    <definedName name="BExQH0UURAJ13AVO5UI04HSRGVYW" localSheetId="10" hidden="1">#REF!</definedName>
    <definedName name="BExQH0UURAJ13AVO5UI04HSRGVYW" localSheetId="0" hidden="1">#REF!</definedName>
    <definedName name="BExQH0UURAJ13AVO5UI04HSRGVYW" localSheetId="6" hidden="1">#REF!</definedName>
    <definedName name="BExQH0UURAJ13AVO5UI04HSRGVYW" localSheetId="9" hidden="1">#REF!</definedName>
    <definedName name="BExQH0UURAJ13AVO5UI04HSRGVYW" localSheetId="8" hidden="1">#REF!</definedName>
    <definedName name="BExQH0UURAJ13AVO5UI04HSRGVYW" hidden="1">#REF!</definedName>
    <definedName name="BExQH5I0FUT0822E2ITR6M5724UF" localSheetId="7" hidden="1">#REF!</definedName>
    <definedName name="BExQH5I0FUT0822E2ITR6M5724UF" localSheetId="12" hidden="1">#REF!</definedName>
    <definedName name="BExQH5I0FUT0822E2ITR6M5724UF" localSheetId="10" hidden="1">#REF!</definedName>
    <definedName name="BExQH5I0FUT0822E2ITR6M5724UF" localSheetId="0" hidden="1">#REF!</definedName>
    <definedName name="BExQH5I0FUT0822E2ITR6M5724UF" localSheetId="6" hidden="1">#REF!</definedName>
    <definedName name="BExQH5I0FUT0822E2ITR6M5724UF" localSheetId="9" hidden="1">#REF!</definedName>
    <definedName name="BExQH5I0FUT0822E2ITR6M5724UF" localSheetId="8" hidden="1">#REF!</definedName>
    <definedName name="BExQH5I0FUT0822E2ITR6M5724UF" hidden="1">#REF!</definedName>
    <definedName name="BExQH6ZZY0NR8SE48PSI9D0CU1TC" localSheetId="7" hidden="1">#REF!</definedName>
    <definedName name="BExQH6ZZY0NR8SE48PSI9D0CU1TC" localSheetId="12" hidden="1">#REF!</definedName>
    <definedName name="BExQH6ZZY0NR8SE48PSI9D0CU1TC" localSheetId="10" hidden="1">#REF!</definedName>
    <definedName name="BExQH6ZZY0NR8SE48PSI9D0CU1TC" localSheetId="0" hidden="1">#REF!</definedName>
    <definedName name="BExQH6ZZY0NR8SE48PSI9D0CU1TC" localSheetId="6" hidden="1">#REF!</definedName>
    <definedName name="BExQH6ZZY0NR8SE48PSI9D0CU1TC" localSheetId="9" hidden="1">#REF!</definedName>
    <definedName name="BExQH6ZZY0NR8SE48PSI9D0CU1TC" localSheetId="8" hidden="1">#REF!</definedName>
    <definedName name="BExQH6ZZY0NR8SE48PSI9D0CU1TC" hidden="1">#REF!</definedName>
    <definedName name="BExQH9P2MCXAJOVEO4GFQT6MNW22" localSheetId="7" hidden="1">#REF!</definedName>
    <definedName name="BExQH9P2MCXAJOVEO4GFQT6MNW22" localSheetId="12" hidden="1">#REF!</definedName>
    <definedName name="BExQH9P2MCXAJOVEO4GFQT6MNW22" localSheetId="10" hidden="1">#REF!</definedName>
    <definedName name="BExQH9P2MCXAJOVEO4GFQT6MNW22" localSheetId="0" hidden="1">#REF!</definedName>
    <definedName name="BExQH9P2MCXAJOVEO4GFQT6MNW22" localSheetId="6" hidden="1">#REF!</definedName>
    <definedName name="BExQH9P2MCXAJOVEO4GFQT6MNW22" localSheetId="9" hidden="1">#REF!</definedName>
    <definedName name="BExQH9P2MCXAJOVEO4GFQT6MNW22" localSheetId="8" hidden="1">#REF!</definedName>
    <definedName name="BExQH9P2MCXAJOVEO4GFQT6MNW22" hidden="1">#REF!</definedName>
    <definedName name="BExQHCZSBYUY8OKKJXFYWKBBM6AH" localSheetId="7" hidden="1">#REF!</definedName>
    <definedName name="BExQHCZSBYUY8OKKJXFYWKBBM6AH" localSheetId="12" hidden="1">#REF!</definedName>
    <definedName name="BExQHCZSBYUY8OKKJXFYWKBBM6AH" localSheetId="10" hidden="1">#REF!</definedName>
    <definedName name="BExQHCZSBYUY8OKKJXFYWKBBM6AH" localSheetId="0" hidden="1">#REF!</definedName>
    <definedName name="BExQHCZSBYUY8OKKJXFYWKBBM6AH" localSheetId="6" hidden="1">#REF!</definedName>
    <definedName name="BExQHCZSBYUY8OKKJXFYWKBBM6AH" localSheetId="9" hidden="1">#REF!</definedName>
    <definedName name="BExQHCZSBYUY8OKKJXFYWKBBM6AH" localSheetId="8" hidden="1">#REF!</definedName>
    <definedName name="BExQHCZSBYUY8OKKJXFYWKBBM6AH" hidden="1">#REF!</definedName>
    <definedName name="BExQHML1J3V7M9VZ3S2S198637RP" localSheetId="7" hidden="1">#REF!</definedName>
    <definedName name="BExQHML1J3V7M9VZ3S2S198637RP" localSheetId="12" hidden="1">#REF!</definedName>
    <definedName name="BExQHML1J3V7M9VZ3S2S198637RP" localSheetId="10" hidden="1">#REF!</definedName>
    <definedName name="BExQHML1J3V7M9VZ3S2S198637RP" localSheetId="0" hidden="1">#REF!</definedName>
    <definedName name="BExQHML1J3V7M9VZ3S2S198637RP" localSheetId="6" hidden="1">#REF!</definedName>
    <definedName name="BExQHML1J3V7M9VZ3S2S198637RP" localSheetId="9" hidden="1">#REF!</definedName>
    <definedName name="BExQHML1J3V7M9VZ3S2S198637RP" localSheetId="8" hidden="1">#REF!</definedName>
    <definedName name="BExQHML1J3V7M9VZ3S2S198637RP" hidden="1">#REF!</definedName>
    <definedName name="BExQHPKXZ1K33V2F90NZIQRZYIAW" localSheetId="7" hidden="1">#REF!</definedName>
    <definedName name="BExQHPKXZ1K33V2F90NZIQRZYIAW" localSheetId="12" hidden="1">#REF!</definedName>
    <definedName name="BExQHPKXZ1K33V2F90NZIQRZYIAW" localSheetId="10" hidden="1">#REF!</definedName>
    <definedName name="BExQHPKXZ1K33V2F90NZIQRZYIAW" localSheetId="0" hidden="1">#REF!</definedName>
    <definedName name="BExQHPKXZ1K33V2F90NZIQRZYIAW" localSheetId="6" hidden="1">#REF!</definedName>
    <definedName name="BExQHPKXZ1K33V2F90NZIQRZYIAW" localSheetId="9" hidden="1">#REF!</definedName>
    <definedName name="BExQHPKXZ1K33V2F90NZIQRZYIAW" localSheetId="8" hidden="1">#REF!</definedName>
    <definedName name="BExQHPKXZ1K33V2F90NZIQRZYIAW" hidden="1">#REF!</definedName>
    <definedName name="BExQHRDNW8YFGT2B35K9CYSS1VAI" localSheetId="7" hidden="1">#REF!</definedName>
    <definedName name="BExQHRDNW8YFGT2B35K9CYSS1VAI" localSheetId="12" hidden="1">#REF!</definedName>
    <definedName name="BExQHRDNW8YFGT2B35K9CYSS1VAI" localSheetId="10" hidden="1">#REF!</definedName>
    <definedName name="BExQHRDNW8YFGT2B35K9CYSS1VAI" localSheetId="0" hidden="1">#REF!</definedName>
    <definedName name="BExQHRDNW8YFGT2B35K9CYSS1VAI" localSheetId="6" hidden="1">#REF!</definedName>
    <definedName name="BExQHRDNW8YFGT2B35K9CYSS1VAI" localSheetId="9" hidden="1">#REF!</definedName>
    <definedName name="BExQHRDNW8YFGT2B35K9CYSS1VAI" localSheetId="8" hidden="1">#REF!</definedName>
    <definedName name="BExQHRDNW8YFGT2B35K9CYSS1VAI" hidden="1">#REF!</definedName>
    <definedName name="BExQHRZ9FBLUG6G6CC88UZA6V39L" localSheetId="7" hidden="1">#REF!</definedName>
    <definedName name="BExQHRZ9FBLUG6G6CC88UZA6V39L" localSheetId="12" hidden="1">#REF!</definedName>
    <definedName name="BExQHRZ9FBLUG6G6CC88UZA6V39L" localSheetId="10" hidden="1">#REF!</definedName>
    <definedName name="BExQHRZ9FBLUG6G6CC88UZA6V39L" localSheetId="0" hidden="1">#REF!</definedName>
    <definedName name="BExQHRZ9FBLUG6G6CC88UZA6V39L" localSheetId="6" hidden="1">#REF!</definedName>
    <definedName name="BExQHRZ9FBLUG6G6CC88UZA6V39L" localSheetId="9" hidden="1">#REF!</definedName>
    <definedName name="BExQHRZ9FBLUG6G6CC88UZA6V39L" localSheetId="8" hidden="1">#REF!</definedName>
    <definedName name="BExQHRZ9FBLUG6G6CC88UZA6V39L" hidden="1">#REF!</definedName>
    <definedName name="BExQHVF9KD06AG2RXUQJ9X4PVGX4" localSheetId="7" hidden="1">#REF!</definedName>
    <definedName name="BExQHVF9KD06AG2RXUQJ9X4PVGX4" localSheetId="12" hidden="1">#REF!</definedName>
    <definedName name="BExQHVF9KD06AG2RXUQJ9X4PVGX4" localSheetId="10" hidden="1">#REF!</definedName>
    <definedName name="BExQHVF9KD06AG2RXUQJ9X4PVGX4" localSheetId="0" hidden="1">#REF!</definedName>
    <definedName name="BExQHVF9KD06AG2RXUQJ9X4PVGX4" localSheetId="6" hidden="1">#REF!</definedName>
    <definedName name="BExQHVF9KD06AG2RXUQJ9X4PVGX4" localSheetId="9" hidden="1">#REF!</definedName>
    <definedName name="BExQHVF9KD06AG2RXUQJ9X4PVGX4" localSheetId="8" hidden="1">#REF!</definedName>
    <definedName name="BExQHVF9KD06AG2RXUQJ9X4PVGX4" hidden="1">#REF!</definedName>
    <definedName name="BExQHZBHVN2L4HC7ACTR73T5OCV0" localSheetId="7" hidden="1">#REF!</definedName>
    <definedName name="BExQHZBHVN2L4HC7ACTR73T5OCV0" localSheetId="12" hidden="1">#REF!</definedName>
    <definedName name="BExQHZBHVN2L4HC7ACTR73T5OCV0" localSheetId="10" hidden="1">#REF!</definedName>
    <definedName name="BExQHZBHVN2L4HC7ACTR73T5OCV0" localSheetId="0" hidden="1">#REF!</definedName>
    <definedName name="BExQHZBHVN2L4HC7ACTR73T5OCV0" localSheetId="6" hidden="1">#REF!</definedName>
    <definedName name="BExQHZBHVN2L4HC7ACTR73T5OCV0" localSheetId="9" hidden="1">#REF!</definedName>
    <definedName name="BExQHZBHVN2L4HC7ACTR73T5OCV0" localSheetId="8" hidden="1">#REF!</definedName>
    <definedName name="BExQHZBHVN2L4HC7ACTR73T5OCV0" hidden="1">#REF!</definedName>
    <definedName name="BExQI3O3BBL6MXZNJD1S3UD8WBUU" localSheetId="7" hidden="1">#REF!</definedName>
    <definedName name="BExQI3O3BBL6MXZNJD1S3UD8WBUU" localSheetId="12" hidden="1">#REF!</definedName>
    <definedName name="BExQI3O3BBL6MXZNJD1S3UD8WBUU" localSheetId="10" hidden="1">#REF!</definedName>
    <definedName name="BExQI3O3BBL6MXZNJD1S3UD8WBUU" localSheetId="0" hidden="1">#REF!</definedName>
    <definedName name="BExQI3O3BBL6MXZNJD1S3UD8WBUU" localSheetId="6" hidden="1">#REF!</definedName>
    <definedName name="BExQI3O3BBL6MXZNJD1S3UD8WBUU" localSheetId="9" hidden="1">#REF!</definedName>
    <definedName name="BExQI3O3BBL6MXZNJD1S3UD8WBUU" localSheetId="8" hidden="1">#REF!</definedName>
    <definedName name="BExQI3O3BBL6MXZNJD1S3UD8WBUU" hidden="1">#REF!</definedName>
    <definedName name="BExQI7431UOEBYKYPVVMNXBZ2ZP2" localSheetId="7" hidden="1">#REF!</definedName>
    <definedName name="BExQI7431UOEBYKYPVVMNXBZ2ZP2" localSheetId="12" hidden="1">#REF!</definedName>
    <definedName name="BExQI7431UOEBYKYPVVMNXBZ2ZP2" localSheetId="10" hidden="1">#REF!</definedName>
    <definedName name="BExQI7431UOEBYKYPVVMNXBZ2ZP2" localSheetId="0" hidden="1">#REF!</definedName>
    <definedName name="BExQI7431UOEBYKYPVVMNXBZ2ZP2" localSheetId="6" hidden="1">#REF!</definedName>
    <definedName name="BExQI7431UOEBYKYPVVMNXBZ2ZP2" localSheetId="9" hidden="1">#REF!</definedName>
    <definedName name="BExQI7431UOEBYKYPVVMNXBZ2ZP2" localSheetId="8" hidden="1">#REF!</definedName>
    <definedName name="BExQI7431UOEBYKYPVVMNXBZ2ZP2" hidden="1">#REF!</definedName>
    <definedName name="BExQI85V9TNLDJT5LTRZS10Y26SG" localSheetId="7" hidden="1">#REF!</definedName>
    <definedName name="BExQI85V9TNLDJT5LTRZS10Y26SG" localSheetId="12" hidden="1">#REF!</definedName>
    <definedName name="BExQI85V9TNLDJT5LTRZS10Y26SG" localSheetId="10" hidden="1">#REF!</definedName>
    <definedName name="BExQI85V9TNLDJT5LTRZS10Y26SG" localSheetId="0" hidden="1">#REF!</definedName>
    <definedName name="BExQI85V9TNLDJT5LTRZS10Y26SG" localSheetId="6" hidden="1">#REF!</definedName>
    <definedName name="BExQI85V9TNLDJT5LTRZS10Y26SG" localSheetId="9" hidden="1">#REF!</definedName>
    <definedName name="BExQI85V9TNLDJT5LTRZS10Y26SG" localSheetId="8" hidden="1">#REF!</definedName>
    <definedName name="BExQI85V9TNLDJT5LTRZS10Y26SG" hidden="1">#REF!</definedName>
    <definedName name="BExQI9ICYVAAXE7L1BQSE1VWSQA9" localSheetId="7" hidden="1">#REF!</definedName>
    <definedName name="BExQI9ICYVAAXE7L1BQSE1VWSQA9" localSheetId="12" hidden="1">#REF!</definedName>
    <definedName name="BExQI9ICYVAAXE7L1BQSE1VWSQA9" localSheetId="10" hidden="1">#REF!</definedName>
    <definedName name="BExQI9ICYVAAXE7L1BQSE1VWSQA9" localSheetId="0" hidden="1">#REF!</definedName>
    <definedName name="BExQI9ICYVAAXE7L1BQSE1VWSQA9" localSheetId="6" hidden="1">#REF!</definedName>
    <definedName name="BExQI9ICYVAAXE7L1BQSE1VWSQA9" localSheetId="9" hidden="1">#REF!</definedName>
    <definedName name="BExQI9ICYVAAXE7L1BQSE1VWSQA9" localSheetId="8" hidden="1">#REF!</definedName>
    <definedName name="BExQI9ICYVAAXE7L1BQSE1VWSQA9" hidden="1">#REF!</definedName>
    <definedName name="BExQIAPKHVEV8CU1L3TTHJW67FJ5" localSheetId="7" hidden="1">#REF!</definedName>
    <definedName name="BExQIAPKHVEV8CU1L3TTHJW67FJ5" localSheetId="12" hidden="1">#REF!</definedName>
    <definedName name="BExQIAPKHVEV8CU1L3TTHJW67FJ5" localSheetId="10" hidden="1">#REF!</definedName>
    <definedName name="BExQIAPKHVEV8CU1L3TTHJW67FJ5" localSheetId="0" hidden="1">#REF!</definedName>
    <definedName name="BExQIAPKHVEV8CU1L3TTHJW67FJ5" localSheetId="6" hidden="1">#REF!</definedName>
    <definedName name="BExQIAPKHVEV8CU1L3TTHJW67FJ5" localSheetId="9" hidden="1">#REF!</definedName>
    <definedName name="BExQIAPKHVEV8CU1L3TTHJW67FJ5" localSheetId="8" hidden="1">#REF!</definedName>
    <definedName name="BExQIAPKHVEV8CU1L3TTHJW67FJ5" hidden="1">#REF!</definedName>
    <definedName name="BExQIAV02RGEQG6AF0CWXU3MS9BZ" localSheetId="7" hidden="1">#REF!</definedName>
    <definedName name="BExQIAV02RGEQG6AF0CWXU3MS9BZ" localSheetId="12" hidden="1">#REF!</definedName>
    <definedName name="BExQIAV02RGEQG6AF0CWXU3MS9BZ" localSheetId="10" hidden="1">#REF!</definedName>
    <definedName name="BExQIAV02RGEQG6AF0CWXU3MS9BZ" localSheetId="0" hidden="1">#REF!</definedName>
    <definedName name="BExQIAV02RGEQG6AF0CWXU3MS9BZ" localSheetId="6" hidden="1">#REF!</definedName>
    <definedName name="BExQIAV02RGEQG6AF0CWXU3MS9BZ" localSheetId="9" hidden="1">#REF!</definedName>
    <definedName name="BExQIAV02RGEQG6AF0CWXU3MS9BZ" localSheetId="8" hidden="1">#REF!</definedName>
    <definedName name="BExQIAV02RGEQG6AF0CWXU3MS9BZ" hidden="1">#REF!</definedName>
    <definedName name="BExQIBB4I3Z6AUU0HYV1DHRS13M4" localSheetId="7" hidden="1">#REF!</definedName>
    <definedName name="BExQIBB4I3Z6AUU0HYV1DHRS13M4" localSheetId="12" hidden="1">#REF!</definedName>
    <definedName name="BExQIBB4I3Z6AUU0HYV1DHRS13M4" localSheetId="10" hidden="1">#REF!</definedName>
    <definedName name="BExQIBB4I3Z6AUU0HYV1DHRS13M4" localSheetId="0" hidden="1">#REF!</definedName>
    <definedName name="BExQIBB4I3Z6AUU0HYV1DHRS13M4" localSheetId="6" hidden="1">#REF!</definedName>
    <definedName name="BExQIBB4I3Z6AUU0HYV1DHRS13M4" localSheetId="9" hidden="1">#REF!</definedName>
    <definedName name="BExQIBB4I3Z6AUU0HYV1DHRS13M4" localSheetId="8" hidden="1">#REF!</definedName>
    <definedName name="BExQIBB4I3Z6AUU0HYV1DHRS13M4" hidden="1">#REF!</definedName>
    <definedName name="BExQIBWPAXU7HJZLKGJZY3EB7MIS" localSheetId="7" hidden="1">#REF!</definedName>
    <definedName name="BExQIBWPAXU7HJZLKGJZY3EB7MIS" localSheetId="12" hidden="1">#REF!</definedName>
    <definedName name="BExQIBWPAXU7HJZLKGJZY3EB7MIS" localSheetId="10" hidden="1">#REF!</definedName>
    <definedName name="BExQIBWPAXU7HJZLKGJZY3EB7MIS" localSheetId="0" hidden="1">#REF!</definedName>
    <definedName name="BExQIBWPAXU7HJZLKGJZY3EB7MIS" localSheetId="6" hidden="1">#REF!</definedName>
    <definedName name="BExQIBWPAXU7HJZLKGJZY3EB7MIS" localSheetId="9" hidden="1">#REF!</definedName>
    <definedName name="BExQIBWPAXU7HJZLKGJZY3EB7MIS" localSheetId="8" hidden="1">#REF!</definedName>
    <definedName name="BExQIBWPAXU7HJZLKGJZY3EB7MIS" hidden="1">#REF!</definedName>
    <definedName name="BExQIHLP9AT969BKBF22IGW76GLI" localSheetId="7" hidden="1">#REF!</definedName>
    <definedName name="BExQIHLP9AT969BKBF22IGW76GLI" localSheetId="12" hidden="1">#REF!</definedName>
    <definedName name="BExQIHLP9AT969BKBF22IGW76GLI" localSheetId="10" hidden="1">#REF!</definedName>
    <definedName name="BExQIHLP9AT969BKBF22IGW76GLI" localSheetId="0" hidden="1">#REF!</definedName>
    <definedName name="BExQIHLP9AT969BKBF22IGW76GLI" localSheetId="6" hidden="1">#REF!</definedName>
    <definedName name="BExQIHLP9AT969BKBF22IGW76GLI" localSheetId="9" hidden="1">#REF!</definedName>
    <definedName name="BExQIHLP9AT969BKBF22IGW76GLI" localSheetId="8" hidden="1">#REF!</definedName>
    <definedName name="BExQIHLP9AT969BKBF22IGW76GLI" hidden="1">#REF!</definedName>
    <definedName name="BExQIS8O6R36CI01XRY9ISM99TW9" localSheetId="7" hidden="1">#REF!</definedName>
    <definedName name="BExQIS8O6R36CI01XRY9ISM99TW9" localSheetId="12" hidden="1">#REF!</definedName>
    <definedName name="BExQIS8O6R36CI01XRY9ISM99TW9" localSheetId="10" hidden="1">#REF!</definedName>
    <definedName name="BExQIS8O6R36CI01XRY9ISM99TW9" localSheetId="0" hidden="1">#REF!</definedName>
    <definedName name="BExQIS8O6R36CI01XRY9ISM99TW9" localSheetId="6" hidden="1">#REF!</definedName>
    <definedName name="BExQIS8O6R36CI01XRY9ISM99TW9" localSheetId="9" hidden="1">#REF!</definedName>
    <definedName name="BExQIS8O6R36CI01XRY9ISM99TW9" localSheetId="8" hidden="1">#REF!</definedName>
    <definedName name="BExQIS8O6R36CI01XRY9ISM99TW9" hidden="1">#REF!</definedName>
    <definedName name="BExQIVJB9MJ25NDUHTCVMSODJY2C" localSheetId="7" hidden="1">#REF!</definedName>
    <definedName name="BExQIVJB9MJ25NDUHTCVMSODJY2C" localSheetId="12" hidden="1">#REF!</definedName>
    <definedName name="BExQIVJB9MJ25NDUHTCVMSODJY2C" localSheetId="10" hidden="1">#REF!</definedName>
    <definedName name="BExQIVJB9MJ25NDUHTCVMSODJY2C" localSheetId="0" hidden="1">#REF!</definedName>
    <definedName name="BExQIVJB9MJ25NDUHTCVMSODJY2C" localSheetId="6" hidden="1">#REF!</definedName>
    <definedName name="BExQIVJB9MJ25NDUHTCVMSODJY2C" localSheetId="9" hidden="1">#REF!</definedName>
    <definedName name="BExQIVJB9MJ25NDUHTCVMSODJY2C" localSheetId="8" hidden="1">#REF!</definedName>
    <definedName name="BExQIVJB9MJ25NDUHTCVMSODJY2C" hidden="1">#REF!</definedName>
    <definedName name="BExQIWAEMVTWAU39DWIXT17K2A9Z" localSheetId="7" hidden="1">#REF!</definedName>
    <definedName name="BExQIWAEMVTWAU39DWIXT17K2A9Z" localSheetId="12" hidden="1">#REF!</definedName>
    <definedName name="BExQIWAEMVTWAU39DWIXT17K2A9Z" localSheetId="10" hidden="1">#REF!</definedName>
    <definedName name="BExQIWAEMVTWAU39DWIXT17K2A9Z" localSheetId="0" hidden="1">#REF!</definedName>
    <definedName name="BExQIWAEMVTWAU39DWIXT17K2A9Z" localSheetId="6" hidden="1">#REF!</definedName>
    <definedName name="BExQIWAEMVTWAU39DWIXT17K2A9Z" localSheetId="9" hidden="1">#REF!</definedName>
    <definedName name="BExQIWAEMVTWAU39DWIXT17K2A9Z" localSheetId="8" hidden="1">#REF!</definedName>
    <definedName name="BExQIWAEMVTWAU39DWIXT17K2A9Z" hidden="1">#REF!</definedName>
    <definedName name="BExQJ72T8UR0U461ZLEGOOEPCDIG" localSheetId="7" hidden="1">#REF!</definedName>
    <definedName name="BExQJ72T8UR0U461ZLEGOOEPCDIG" localSheetId="12" hidden="1">#REF!</definedName>
    <definedName name="BExQJ72T8UR0U461ZLEGOOEPCDIG" localSheetId="10" hidden="1">#REF!</definedName>
    <definedName name="BExQJ72T8UR0U461ZLEGOOEPCDIG" localSheetId="0" hidden="1">#REF!</definedName>
    <definedName name="BExQJ72T8UR0U461ZLEGOOEPCDIG" localSheetId="6" hidden="1">#REF!</definedName>
    <definedName name="BExQJ72T8UR0U461ZLEGOOEPCDIG" localSheetId="9" hidden="1">#REF!</definedName>
    <definedName name="BExQJ72T8UR0U461ZLEGOOEPCDIG" localSheetId="8" hidden="1">#REF!</definedName>
    <definedName name="BExQJ72T8UR0U461ZLEGOOEPCDIG" hidden="1">#REF!</definedName>
    <definedName name="BExQJAZ2QDORCR0K8PR9VHQZ4Y3P" localSheetId="7" hidden="1">#REF!</definedName>
    <definedName name="BExQJAZ2QDORCR0K8PR9VHQZ4Y3P" localSheetId="12" hidden="1">#REF!</definedName>
    <definedName name="BExQJAZ2QDORCR0K8PR9VHQZ4Y3P" localSheetId="10" hidden="1">#REF!</definedName>
    <definedName name="BExQJAZ2QDORCR0K8PR9VHQZ4Y3P" localSheetId="0" hidden="1">#REF!</definedName>
    <definedName name="BExQJAZ2QDORCR0K8PR9VHQZ4Y3P" localSheetId="6" hidden="1">#REF!</definedName>
    <definedName name="BExQJAZ2QDORCR0K8PR9VHQZ4Y3P" localSheetId="9" hidden="1">#REF!</definedName>
    <definedName name="BExQJAZ2QDORCR0K8PR9VHQZ4Y3P" localSheetId="8" hidden="1">#REF!</definedName>
    <definedName name="BExQJAZ2QDORCR0K8PR9VHQZ4Y3P" hidden="1">#REF!</definedName>
    <definedName name="BExQJBF7LAX128WR7VTMJC88ZLPG" localSheetId="7" hidden="1">#REF!</definedName>
    <definedName name="BExQJBF7LAX128WR7VTMJC88ZLPG" localSheetId="12" hidden="1">#REF!</definedName>
    <definedName name="BExQJBF7LAX128WR7VTMJC88ZLPG" localSheetId="10" hidden="1">#REF!</definedName>
    <definedName name="BExQJBF7LAX128WR7VTMJC88ZLPG" localSheetId="0" hidden="1">#REF!</definedName>
    <definedName name="BExQJBF7LAX128WR7VTMJC88ZLPG" localSheetId="6" hidden="1">#REF!</definedName>
    <definedName name="BExQJBF7LAX128WR7VTMJC88ZLPG" localSheetId="9" hidden="1">#REF!</definedName>
    <definedName name="BExQJBF7LAX128WR7VTMJC88ZLPG" localSheetId="8" hidden="1">#REF!</definedName>
    <definedName name="BExQJBF7LAX128WR7VTMJC88ZLPG" hidden="1">#REF!</definedName>
    <definedName name="BExQJEVCKX6KZHNCLYXY7D0MX5KN" localSheetId="7" hidden="1">#REF!</definedName>
    <definedName name="BExQJEVCKX6KZHNCLYXY7D0MX5KN" localSheetId="12" hidden="1">#REF!</definedName>
    <definedName name="BExQJEVCKX6KZHNCLYXY7D0MX5KN" localSheetId="10" hidden="1">#REF!</definedName>
    <definedName name="BExQJEVCKX6KZHNCLYXY7D0MX5KN" localSheetId="0" hidden="1">#REF!</definedName>
    <definedName name="BExQJEVCKX6KZHNCLYXY7D0MX5KN" localSheetId="6" hidden="1">#REF!</definedName>
    <definedName name="BExQJEVCKX6KZHNCLYXY7D0MX5KN" localSheetId="9" hidden="1">#REF!</definedName>
    <definedName name="BExQJEVCKX6KZHNCLYXY7D0MX5KN" localSheetId="8" hidden="1">#REF!</definedName>
    <definedName name="BExQJEVCKX6KZHNCLYXY7D0MX5KN" hidden="1">#REF!</definedName>
    <definedName name="BExQJJYSDX8B0J1QGF2HL071KKA3" localSheetId="7" hidden="1">#REF!</definedName>
    <definedName name="BExQJJYSDX8B0J1QGF2HL071KKA3" localSheetId="12" hidden="1">#REF!</definedName>
    <definedName name="BExQJJYSDX8B0J1QGF2HL071KKA3" localSheetId="10" hidden="1">#REF!</definedName>
    <definedName name="BExQJJYSDX8B0J1QGF2HL071KKA3" localSheetId="0" hidden="1">#REF!</definedName>
    <definedName name="BExQJJYSDX8B0J1QGF2HL071KKA3" localSheetId="6" hidden="1">#REF!</definedName>
    <definedName name="BExQJJYSDX8B0J1QGF2HL071KKA3" localSheetId="9" hidden="1">#REF!</definedName>
    <definedName name="BExQJJYSDX8B0J1QGF2HL071KKA3" localSheetId="8" hidden="1">#REF!</definedName>
    <definedName name="BExQJJYSDX8B0J1QGF2HL071KKA3" hidden="1">#REF!</definedName>
    <definedName name="BExQK1HV6SQQ7CP8H8IUKI9TYXTD" localSheetId="7" hidden="1">#REF!</definedName>
    <definedName name="BExQK1HV6SQQ7CP8H8IUKI9TYXTD" localSheetId="12" hidden="1">#REF!</definedName>
    <definedName name="BExQK1HV6SQQ7CP8H8IUKI9TYXTD" localSheetId="10" hidden="1">#REF!</definedName>
    <definedName name="BExQK1HV6SQQ7CP8H8IUKI9TYXTD" localSheetId="0" hidden="1">#REF!</definedName>
    <definedName name="BExQK1HV6SQQ7CP8H8IUKI9TYXTD" localSheetId="6" hidden="1">#REF!</definedName>
    <definedName name="BExQK1HV6SQQ7CP8H8IUKI9TYXTD" localSheetId="9" hidden="1">#REF!</definedName>
    <definedName name="BExQK1HV6SQQ7CP8H8IUKI9TYXTD" localSheetId="8" hidden="1">#REF!</definedName>
    <definedName name="BExQK1HV6SQQ7CP8H8IUKI9TYXTD" hidden="1">#REF!</definedName>
    <definedName name="BExQK3LE5CSBW1E4H4KHW548FL2R" localSheetId="7" hidden="1">#REF!</definedName>
    <definedName name="BExQK3LE5CSBW1E4H4KHW548FL2R" localSheetId="12" hidden="1">#REF!</definedName>
    <definedName name="BExQK3LE5CSBW1E4H4KHW548FL2R" localSheetId="10" hidden="1">#REF!</definedName>
    <definedName name="BExQK3LE5CSBW1E4H4KHW548FL2R" localSheetId="0" hidden="1">#REF!</definedName>
    <definedName name="BExQK3LE5CSBW1E4H4KHW548FL2R" localSheetId="6" hidden="1">#REF!</definedName>
    <definedName name="BExQK3LE5CSBW1E4H4KHW548FL2R" localSheetId="9" hidden="1">#REF!</definedName>
    <definedName name="BExQK3LE5CSBW1E4H4KHW548FL2R" localSheetId="8" hidden="1">#REF!</definedName>
    <definedName name="BExQK3LE5CSBW1E4H4KHW548FL2R" hidden="1">#REF!</definedName>
    <definedName name="BExQKG6LD6PLNDGNGO9DJXY865BR" localSheetId="7" hidden="1">#REF!</definedName>
    <definedName name="BExQKG6LD6PLNDGNGO9DJXY865BR" localSheetId="12" hidden="1">#REF!</definedName>
    <definedName name="BExQKG6LD6PLNDGNGO9DJXY865BR" localSheetId="10" hidden="1">#REF!</definedName>
    <definedName name="BExQKG6LD6PLNDGNGO9DJXY865BR" localSheetId="0" hidden="1">#REF!</definedName>
    <definedName name="BExQKG6LD6PLNDGNGO9DJXY865BR" localSheetId="6" hidden="1">#REF!</definedName>
    <definedName name="BExQKG6LD6PLNDGNGO9DJXY865BR" localSheetId="9" hidden="1">#REF!</definedName>
    <definedName name="BExQKG6LD6PLNDGNGO9DJXY865BR" localSheetId="8" hidden="1">#REF!</definedName>
    <definedName name="BExQKG6LD6PLNDGNGO9DJXY865BR" hidden="1">#REF!</definedName>
    <definedName name="BExQKUKG8I4CGS9QYSD0H7NHP4JN" localSheetId="7" hidden="1">#REF!</definedName>
    <definedName name="BExQKUKG8I4CGS9QYSD0H7NHP4JN" localSheetId="12" hidden="1">#REF!</definedName>
    <definedName name="BExQKUKG8I4CGS9QYSD0H7NHP4JN" localSheetId="10" hidden="1">#REF!</definedName>
    <definedName name="BExQKUKG8I4CGS9QYSD0H7NHP4JN" localSheetId="0" hidden="1">#REF!</definedName>
    <definedName name="BExQKUKG8I4CGS9QYSD0H7NHP4JN" localSheetId="6" hidden="1">#REF!</definedName>
    <definedName name="BExQKUKG8I4CGS9QYSD0H7NHP4JN" localSheetId="9" hidden="1">#REF!</definedName>
    <definedName name="BExQKUKG8I4CGS9QYSD0H7NHP4JN" localSheetId="8" hidden="1">#REF!</definedName>
    <definedName name="BExQKUKG8I4CGS9QYSD0H7NHP4JN" hidden="1">#REF!</definedName>
    <definedName name="BExQL2NSE8OYZFXQH8A23RMVMFW7" localSheetId="7" hidden="1">#REF!</definedName>
    <definedName name="BExQL2NSE8OYZFXQH8A23RMVMFW7" localSheetId="12" hidden="1">#REF!</definedName>
    <definedName name="BExQL2NSE8OYZFXQH8A23RMVMFW7" localSheetId="10" hidden="1">#REF!</definedName>
    <definedName name="BExQL2NSE8OYZFXQH8A23RMVMFW7" localSheetId="0" hidden="1">#REF!</definedName>
    <definedName name="BExQL2NSE8OYZFXQH8A23RMVMFW7" localSheetId="6" hidden="1">#REF!</definedName>
    <definedName name="BExQL2NSE8OYZFXQH8A23RMVMFW7" localSheetId="9" hidden="1">#REF!</definedName>
    <definedName name="BExQL2NSE8OYZFXQH8A23RMVMFW7" localSheetId="8" hidden="1">#REF!</definedName>
    <definedName name="BExQL2NSE8OYZFXQH8A23RMVMFW7" hidden="1">#REF!</definedName>
    <definedName name="BExQL4GJ3LZJL6JDEHT7UDXW90TV" localSheetId="12" hidden="1">#REF!</definedName>
    <definedName name="BExQL4GJ3LZJL6JDEHT7UDXW90TV" localSheetId="10" hidden="1">#REF!</definedName>
    <definedName name="BExQL4GJ3LZJL6JDEHT7UDXW90TV" localSheetId="0" hidden="1">#REF!</definedName>
    <definedName name="BExQL4GJ3LZJL6JDEHT7UDXW90TV" localSheetId="9" hidden="1">#REF!</definedName>
    <definedName name="BExQL4GJ3LZJL6JDEHT7UDXW90TV" hidden="1">#REF!</definedName>
    <definedName name="BExQLE1TOW3A287TQB0AVWENT8O1" localSheetId="7" hidden="1">#REF!</definedName>
    <definedName name="BExQLE1TOW3A287TQB0AVWENT8O1" localSheetId="12" hidden="1">#REF!</definedName>
    <definedName name="BExQLE1TOW3A287TQB0AVWENT8O1" localSheetId="10" hidden="1">#REF!</definedName>
    <definedName name="BExQLE1TOW3A287TQB0AVWENT8O1" localSheetId="0" hidden="1">#REF!</definedName>
    <definedName name="BExQLE1TOW3A287TQB0AVWENT8O1" localSheetId="6" hidden="1">#REF!</definedName>
    <definedName name="BExQLE1TOW3A287TQB0AVWENT8O1" localSheetId="9" hidden="1">#REF!</definedName>
    <definedName name="BExQLE1TOW3A287TQB0AVWENT8O1" localSheetId="8" hidden="1">#REF!</definedName>
    <definedName name="BExQLE1TOW3A287TQB0AVWENT8O1" hidden="1">#REF!</definedName>
    <definedName name="BExRYOYB4A3E5F6MTROY69LR0PMG" localSheetId="7" hidden="1">#REF!</definedName>
    <definedName name="BExRYOYB4A3E5F6MTROY69LR0PMG" localSheetId="12" hidden="1">#REF!</definedName>
    <definedName name="BExRYOYB4A3E5F6MTROY69LR0PMG" localSheetId="10" hidden="1">#REF!</definedName>
    <definedName name="BExRYOYB4A3E5F6MTROY69LR0PMG" localSheetId="0" hidden="1">#REF!</definedName>
    <definedName name="BExRYOYB4A3E5F6MTROY69LR0PMG" localSheetId="6" hidden="1">#REF!</definedName>
    <definedName name="BExRYOYB4A3E5F6MTROY69LR0PMG" localSheetId="9" hidden="1">#REF!</definedName>
    <definedName name="BExRYOYB4A3E5F6MTROY69LR0PMG" localSheetId="8" hidden="1">#REF!</definedName>
    <definedName name="BExRYOYB4A3E5F6MTROY69LR0PMG" hidden="1">#REF!</definedName>
    <definedName name="BExRYZLA9EW71H4SXQR525S72LLP" localSheetId="7" hidden="1">#REF!</definedName>
    <definedName name="BExRYZLA9EW71H4SXQR525S72LLP" localSheetId="12" hidden="1">#REF!</definedName>
    <definedName name="BExRYZLA9EW71H4SXQR525S72LLP" localSheetId="10" hidden="1">#REF!</definedName>
    <definedName name="BExRYZLA9EW71H4SXQR525S72LLP" localSheetId="0" hidden="1">#REF!</definedName>
    <definedName name="BExRYZLA9EW71H4SXQR525S72LLP" localSheetId="6" hidden="1">#REF!</definedName>
    <definedName name="BExRYZLA9EW71H4SXQR525S72LLP" localSheetId="9" hidden="1">#REF!</definedName>
    <definedName name="BExRYZLA9EW71H4SXQR525S72LLP" localSheetId="8" hidden="1">#REF!</definedName>
    <definedName name="BExRYZLA9EW71H4SXQR525S72LLP" hidden="1">#REF!</definedName>
    <definedName name="BExRZ66M8G9FQ0VFP077QSZBSOA5" localSheetId="7" hidden="1">#REF!</definedName>
    <definedName name="BExRZ66M8G9FQ0VFP077QSZBSOA5" localSheetId="12" hidden="1">#REF!</definedName>
    <definedName name="BExRZ66M8G9FQ0VFP077QSZBSOA5" localSheetId="10" hidden="1">#REF!</definedName>
    <definedName name="BExRZ66M8G9FQ0VFP077QSZBSOA5" localSheetId="0" hidden="1">#REF!</definedName>
    <definedName name="BExRZ66M8G9FQ0VFP077QSZBSOA5" localSheetId="6" hidden="1">#REF!</definedName>
    <definedName name="BExRZ66M8G9FQ0VFP077QSZBSOA5" localSheetId="9" hidden="1">#REF!</definedName>
    <definedName name="BExRZ66M8G9FQ0VFP077QSZBSOA5" localSheetId="8" hidden="1">#REF!</definedName>
    <definedName name="BExRZ66M8G9FQ0VFP077QSZBSOA5" hidden="1">#REF!</definedName>
    <definedName name="BExRZ8FMQQL46I8AQWU17LRNZD5T" localSheetId="7" hidden="1">#REF!</definedName>
    <definedName name="BExRZ8FMQQL46I8AQWU17LRNZD5T" localSheetId="12" hidden="1">#REF!</definedName>
    <definedName name="BExRZ8FMQQL46I8AQWU17LRNZD5T" localSheetId="10" hidden="1">#REF!</definedName>
    <definedName name="BExRZ8FMQQL46I8AQWU17LRNZD5T" localSheetId="0" hidden="1">#REF!</definedName>
    <definedName name="BExRZ8FMQQL46I8AQWU17LRNZD5T" localSheetId="6" hidden="1">#REF!</definedName>
    <definedName name="BExRZ8FMQQL46I8AQWU17LRNZD5T" localSheetId="9" hidden="1">#REF!</definedName>
    <definedName name="BExRZ8FMQQL46I8AQWU17LRNZD5T" localSheetId="8" hidden="1">#REF!</definedName>
    <definedName name="BExRZ8FMQQL46I8AQWU17LRNZD5T" hidden="1">#REF!</definedName>
    <definedName name="BExRZIRRIXRUMZ5GOO95S7460BMP" localSheetId="7" hidden="1">#REF!</definedName>
    <definedName name="BExRZIRRIXRUMZ5GOO95S7460BMP" localSheetId="12" hidden="1">#REF!</definedName>
    <definedName name="BExRZIRRIXRUMZ5GOO95S7460BMP" localSheetId="10" hidden="1">#REF!</definedName>
    <definedName name="BExRZIRRIXRUMZ5GOO95S7460BMP" localSheetId="0" hidden="1">#REF!</definedName>
    <definedName name="BExRZIRRIXRUMZ5GOO95S7460BMP" localSheetId="6" hidden="1">#REF!</definedName>
    <definedName name="BExRZIRRIXRUMZ5GOO95S7460BMP" localSheetId="9" hidden="1">#REF!</definedName>
    <definedName name="BExRZIRRIXRUMZ5GOO95S7460BMP" localSheetId="8" hidden="1">#REF!</definedName>
    <definedName name="BExRZIRRIXRUMZ5GOO95S7460BMP" hidden="1">#REF!</definedName>
    <definedName name="BExRZJTNBKKPK7SB4LA31O3OH6PO" localSheetId="7" hidden="1">#REF!</definedName>
    <definedName name="BExRZJTNBKKPK7SB4LA31O3OH6PO" localSheetId="12" hidden="1">#REF!</definedName>
    <definedName name="BExRZJTNBKKPK7SB4LA31O3OH6PO" localSheetId="10" hidden="1">#REF!</definedName>
    <definedName name="BExRZJTNBKKPK7SB4LA31O3OH6PO" localSheetId="0" hidden="1">#REF!</definedName>
    <definedName name="BExRZJTNBKKPK7SB4LA31O3OH6PO" localSheetId="6" hidden="1">#REF!</definedName>
    <definedName name="BExRZJTNBKKPK7SB4LA31O3OH6PO" localSheetId="9" hidden="1">#REF!</definedName>
    <definedName name="BExRZJTNBKKPK7SB4LA31O3OH6PO" localSheetId="8" hidden="1">#REF!</definedName>
    <definedName name="BExRZJTNBKKPK7SB4LA31O3OH6PO" hidden="1">#REF!</definedName>
    <definedName name="BExRZK9RAHMM0ZLTNSK7A4LDC42D" localSheetId="7" hidden="1">#REF!</definedName>
    <definedName name="BExRZK9RAHMM0ZLTNSK7A4LDC42D" localSheetId="12" hidden="1">#REF!</definedName>
    <definedName name="BExRZK9RAHMM0ZLTNSK7A4LDC42D" localSheetId="10" hidden="1">#REF!</definedName>
    <definedName name="BExRZK9RAHMM0ZLTNSK7A4LDC42D" localSheetId="0" hidden="1">#REF!</definedName>
    <definedName name="BExRZK9RAHMM0ZLTNSK7A4LDC42D" localSheetId="6" hidden="1">#REF!</definedName>
    <definedName name="BExRZK9RAHMM0ZLTNSK7A4LDC42D" localSheetId="9" hidden="1">#REF!</definedName>
    <definedName name="BExRZK9RAHMM0ZLTNSK7A4LDC42D" localSheetId="8" hidden="1">#REF!</definedName>
    <definedName name="BExRZK9RAHMM0ZLTNSK7A4LDC42D" hidden="1">#REF!</definedName>
    <definedName name="BExRZNF461H0WDF36L3U0UQSJGZB" localSheetId="7" hidden="1">#REF!</definedName>
    <definedName name="BExRZNF461H0WDF36L3U0UQSJGZB" localSheetId="12" hidden="1">#REF!</definedName>
    <definedName name="BExRZNF461H0WDF36L3U0UQSJGZB" localSheetId="10" hidden="1">#REF!</definedName>
    <definedName name="BExRZNF461H0WDF36L3U0UQSJGZB" localSheetId="0" hidden="1">#REF!</definedName>
    <definedName name="BExRZNF461H0WDF36L3U0UQSJGZB" localSheetId="6" hidden="1">#REF!</definedName>
    <definedName name="BExRZNF461H0WDF36L3U0UQSJGZB" localSheetId="9" hidden="1">#REF!</definedName>
    <definedName name="BExRZNF461H0WDF36L3U0UQSJGZB" localSheetId="8" hidden="1">#REF!</definedName>
    <definedName name="BExRZNF461H0WDF36L3U0UQSJGZB" hidden="1">#REF!</definedName>
    <definedName name="BExRZOGSR69INI6GAEPHDWSNK5Q4" localSheetId="7" hidden="1">#REF!</definedName>
    <definedName name="BExRZOGSR69INI6GAEPHDWSNK5Q4" localSheetId="12" hidden="1">#REF!</definedName>
    <definedName name="BExRZOGSR69INI6GAEPHDWSNK5Q4" localSheetId="10" hidden="1">#REF!</definedName>
    <definedName name="BExRZOGSR69INI6GAEPHDWSNK5Q4" localSheetId="0" hidden="1">#REF!</definedName>
    <definedName name="BExRZOGSR69INI6GAEPHDWSNK5Q4" localSheetId="6" hidden="1">#REF!</definedName>
    <definedName name="BExRZOGSR69INI6GAEPHDWSNK5Q4" localSheetId="9" hidden="1">#REF!</definedName>
    <definedName name="BExRZOGSR69INI6GAEPHDWSNK5Q4" localSheetId="8" hidden="1">#REF!</definedName>
    <definedName name="BExRZOGSR69INI6GAEPHDWSNK5Q4" hidden="1">#REF!</definedName>
    <definedName name="BExS0ASQBKRTPDWFK0KUDFOS9LE5" localSheetId="7" hidden="1">#REF!</definedName>
    <definedName name="BExS0ASQBKRTPDWFK0KUDFOS9LE5" localSheetId="12" hidden="1">#REF!</definedName>
    <definedName name="BExS0ASQBKRTPDWFK0KUDFOS9LE5" localSheetId="10" hidden="1">#REF!</definedName>
    <definedName name="BExS0ASQBKRTPDWFK0KUDFOS9LE5" localSheetId="0" hidden="1">#REF!</definedName>
    <definedName name="BExS0ASQBKRTPDWFK0KUDFOS9LE5" localSheetId="6" hidden="1">#REF!</definedName>
    <definedName name="BExS0ASQBKRTPDWFK0KUDFOS9LE5" localSheetId="9" hidden="1">#REF!</definedName>
    <definedName name="BExS0ASQBKRTPDWFK0KUDFOS9LE5" localSheetId="8" hidden="1">#REF!</definedName>
    <definedName name="BExS0ASQBKRTPDWFK0KUDFOS9LE5" hidden="1">#REF!</definedName>
    <definedName name="BExS0GHQUF6YT0RU3TKDEO8CSJYB" localSheetId="7" hidden="1">#REF!</definedName>
    <definedName name="BExS0GHQUF6YT0RU3TKDEO8CSJYB" localSheetId="12" hidden="1">#REF!</definedName>
    <definedName name="BExS0GHQUF6YT0RU3TKDEO8CSJYB" localSheetId="10" hidden="1">#REF!</definedName>
    <definedName name="BExS0GHQUF6YT0RU3TKDEO8CSJYB" localSheetId="0" hidden="1">#REF!</definedName>
    <definedName name="BExS0GHQUF6YT0RU3TKDEO8CSJYB" localSheetId="6" hidden="1">#REF!</definedName>
    <definedName name="BExS0GHQUF6YT0RU3TKDEO8CSJYB" localSheetId="9" hidden="1">#REF!</definedName>
    <definedName name="BExS0GHQUF6YT0RU3TKDEO8CSJYB" localSheetId="8" hidden="1">#REF!</definedName>
    <definedName name="BExS0GHQUF6YT0RU3TKDEO8CSJYB" hidden="1">#REF!</definedName>
    <definedName name="BExS0K8IHC45I78DMZBOJ1P13KQA" localSheetId="7" hidden="1">#REF!</definedName>
    <definedName name="BExS0K8IHC45I78DMZBOJ1P13KQA" localSheetId="12" hidden="1">#REF!</definedName>
    <definedName name="BExS0K8IHC45I78DMZBOJ1P13KQA" localSheetId="10" hidden="1">#REF!</definedName>
    <definedName name="BExS0K8IHC45I78DMZBOJ1P13KQA" localSheetId="0" hidden="1">#REF!</definedName>
    <definedName name="BExS0K8IHC45I78DMZBOJ1P13KQA" localSheetId="6" hidden="1">#REF!</definedName>
    <definedName name="BExS0K8IHC45I78DMZBOJ1P13KQA" localSheetId="9" hidden="1">#REF!</definedName>
    <definedName name="BExS0K8IHC45I78DMZBOJ1P13KQA" localSheetId="8" hidden="1">#REF!</definedName>
    <definedName name="BExS0K8IHC45I78DMZBOJ1P13KQA" hidden="1">#REF!</definedName>
    <definedName name="BExS0L4WP69XXUFHED98XIEPB593" localSheetId="7" hidden="1">#REF!</definedName>
    <definedName name="BExS0L4WP69XXUFHED98XIEPB593" localSheetId="12" hidden="1">#REF!</definedName>
    <definedName name="BExS0L4WP69XXUFHED98XIEPB593" localSheetId="10" hidden="1">#REF!</definedName>
    <definedName name="BExS0L4WP69XXUFHED98XIEPB593" localSheetId="0" hidden="1">#REF!</definedName>
    <definedName name="BExS0L4WP69XXUFHED98XIEPB593" localSheetId="6" hidden="1">#REF!</definedName>
    <definedName name="BExS0L4WP69XXUFHED98XIEPB593" localSheetId="9" hidden="1">#REF!</definedName>
    <definedName name="BExS0L4WP69XXUFHED98XIEPB593" localSheetId="8" hidden="1">#REF!</definedName>
    <definedName name="BExS0L4WP69XXUFHED98XIEPB593" hidden="1">#REF!</definedName>
    <definedName name="BExS0Z2O2N4AJXFEPN87NU9ZGAHG" localSheetId="7" hidden="1">#REF!</definedName>
    <definedName name="BExS0Z2O2N4AJXFEPN87NU9ZGAHG" localSheetId="12" hidden="1">#REF!</definedName>
    <definedName name="BExS0Z2O2N4AJXFEPN87NU9ZGAHG" localSheetId="10" hidden="1">#REF!</definedName>
    <definedName name="BExS0Z2O2N4AJXFEPN87NU9ZGAHG" localSheetId="0" hidden="1">#REF!</definedName>
    <definedName name="BExS0Z2O2N4AJXFEPN87NU9ZGAHG" localSheetId="6" hidden="1">#REF!</definedName>
    <definedName name="BExS0Z2O2N4AJXFEPN87NU9ZGAHG" localSheetId="9" hidden="1">#REF!</definedName>
    <definedName name="BExS0Z2O2N4AJXFEPN87NU9ZGAHG" localSheetId="8" hidden="1">#REF!</definedName>
    <definedName name="BExS0Z2O2N4AJXFEPN87NU9ZGAHG" hidden="1">#REF!</definedName>
    <definedName name="BExS15IJV0WW662NXQUVT3FGP4ST" localSheetId="7" hidden="1">#REF!</definedName>
    <definedName name="BExS15IJV0WW662NXQUVT3FGP4ST" localSheetId="12" hidden="1">#REF!</definedName>
    <definedName name="BExS15IJV0WW662NXQUVT3FGP4ST" localSheetId="10" hidden="1">#REF!</definedName>
    <definedName name="BExS15IJV0WW662NXQUVT3FGP4ST" localSheetId="0" hidden="1">#REF!</definedName>
    <definedName name="BExS15IJV0WW662NXQUVT3FGP4ST" localSheetId="6" hidden="1">#REF!</definedName>
    <definedName name="BExS15IJV0WW662NXQUVT3FGP4ST" localSheetId="9" hidden="1">#REF!</definedName>
    <definedName name="BExS15IJV0WW662NXQUVT3FGP4ST" localSheetId="8" hidden="1">#REF!</definedName>
    <definedName name="BExS15IJV0WW662NXQUVT3FGP4ST" hidden="1">#REF!</definedName>
    <definedName name="BExS18T8TBNEPF4AU1VJ268XLF3L" localSheetId="7" hidden="1">#REF!</definedName>
    <definedName name="BExS18T8TBNEPF4AU1VJ268XLF3L" localSheetId="12" hidden="1">#REF!</definedName>
    <definedName name="BExS18T8TBNEPF4AU1VJ268XLF3L" localSheetId="10" hidden="1">#REF!</definedName>
    <definedName name="BExS18T8TBNEPF4AU1VJ268XLF3L" localSheetId="0" hidden="1">#REF!</definedName>
    <definedName name="BExS18T8TBNEPF4AU1VJ268XLF3L" localSheetId="6" hidden="1">#REF!</definedName>
    <definedName name="BExS18T8TBNEPF4AU1VJ268XLF3L" localSheetId="9" hidden="1">#REF!</definedName>
    <definedName name="BExS18T8TBNEPF4AU1VJ268XLF3L" localSheetId="8" hidden="1">#REF!</definedName>
    <definedName name="BExS18T8TBNEPF4AU1VJ268XLF3L" hidden="1">#REF!</definedName>
    <definedName name="BExS194110MR25BYJI3CJ2EGZ8XT" localSheetId="7" hidden="1">#REF!</definedName>
    <definedName name="BExS194110MR25BYJI3CJ2EGZ8XT" localSheetId="12" hidden="1">#REF!</definedName>
    <definedName name="BExS194110MR25BYJI3CJ2EGZ8XT" localSheetId="10" hidden="1">#REF!</definedName>
    <definedName name="BExS194110MR25BYJI3CJ2EGZ8XT" localSheetId="0" hidden="1">#REF!</definedName>
    <definedName name="BExS194110MR25BYJI3CJ2EGZ8XT" localSheetId="6" hidden="1">#REF!</definedName>
    <definedName name="BExS194110MR25BYJI3CJ2EGZ8XT" localSheetId="9" hidden="1">#REF!</definedName>
    <definedName name="BExS194110MR25BYJI3CJ2EGZ8XT" localSheetId="8" hidden="1">#REF!</definedName>
    <definedName name="BExS194110MR25BYJI3CJ2EGZ8XT" hidden="1">#REF!</definedName>
    <definedName name="BExS1BNVGNSGD4EP90QL8WXYWZ66" localSheetId="7" hidden="1">#REF!</definedName>
    <definedName name="BExS1BNVGNSGD4EP90QL8WXYWZ66" localSheetId="12" hidden="1">#REF!</definedName>
    <definedName name="BExS1BNVGNSGD4EP90QL8WXYWZ66" localSheetId="10" hidden="1">#REF!</definedName>
    <definedName name="BExS1BNVGNSGD4EP90QL8WXYWZ66" localSheetId="0" hidden="1">#REF!</definedName>
    <definedName name="BExS1BNVGNSGD4EP90QL8WXYWZ66" localSheetId="6" hidden="1">#REF!</definedName>
    <definedName name="BExS1BNVGNSGD4EP90QL8WXYWZ66" localSheetId="9" hidden="1">#REF!</definedName>
    <definedName name="BExS1BNVGNSGD4EP90QL8WXYWZ66" localSheetId="8" hidden="1">#REF!</definedName>
    <definedName name="BExS1BNVGNSGD4EP90QL8WXYWZ66" hidden="1">#REF!</definedName>
    <definedName name="BExS1UE39N6NCND7MAARSBWXS6HU" localSheetId="7" hidden="1">#REF!</definedName>
    <definedName name="BExS1UE39N6NCND7MAARSBWXS6HU" localSheetId="12" hidden="1">#REF!</definedName>
    <definedName name="BExS1UE39N6NCND7MAARSBWXS6HU" localSheetId="10" hidden="1">#REF!</definedName>
    <definedName name="BExS1UE39N6NCND7MAARSBWXS6HU" localSheetId="0" hidden="1">#REF!</definedName>
    <definedName name="BExS1UE39N6NCND7MAARSBWXS6HU" localSheetId="6" hidden="1">#REF!</definedName>
    <definedName name="BExS1UE39N6NCND7MAARSBWXS6HU" localSheetId="9" hidden="1">#REF!</definedName>
    <definedName name="BExS1UE39N6NCND7MAARSBWXS6HU" localSheetId="8" hidden="1">#REF!</definedName>
    <definedName name="BExS1UE39N6NCND7MAARSBWXS6HU" hidden="1">#REF!</definedName>
    <definedName name="BExS226HTWL5WVC76MP5A1IBI8WD" localSheetId="7" hidden="1">#REF!</definedName>
    <definedName name="BExS226HTWL5WVC76MP5A1IBI8WD" localSheetId="12" hidden="1">#REF!</definedName>
    <definedName name="BExS226HTWL5WVC76MP5A1IBI8WD" localSheetId="10" hidden="1">#REF!</definedName>
    <definedName name="BExS226HTWL5WVC76MP5A1IBI8WD" localSheetId="0" hidden="1">#REF!</definedName>
    <definedName name="BExS226HTWL5WVC76MP5A1IBI8WD" localSheetId="6" hidden="1">#REF!</definedName>
    <definedName name="BExS226HTWL5WVC76MP5A1IBI8WD" localSheetId="9" hidden="1">#REF!</definedName>
    <definedName name="BExS226HTWL5WVC76MP5A1IBI8WD" localSheetId="8" hidden="1">#REF!</definedName>
    <definedName name="BExS226HTWL5WVC76MP5A1IBI8WD" hidden="1">#REF!</definedName>
    <definedName name="BExS26OI2QNNAH2WMDD95Z400048" localSheetId="7" hidden="1">#REF!</definedName>
    <definedName name="BExS26OI2QNNAH2WMDD95Z400048" localSheetId="12" hidden="1">#REF!</definedName>
    <definedName name="BExS26OI2QNNAH2WMDD95Z400048" localSheetId="10" hidden="1">#REF!</definedName>
    <definedName name="BExS26OI2QNNAH2WMDD95Z400048" localSheetId="0" hidden="1">#REF!</definedName>
    <definedName name="BExS26OI2QNNAH2WMDD95Z400048" localSheetId="6" hidden="1">#REF!</definedName>
    <definedName name="BExS26OI2QNNAH2WMDD95Z400048" localSheetId="9" hidden="1">#REF!</definedName>
    <definedName name="BExS26OI2QNNAH2WMDD95Z400048" localSheetId="8" hidden="1">#REF!</definedName>
    <definedName name="BExS26OI2QNNAH2WMDD95Z400048" hidden="1">#REF!</definedName>
    <definedName name="BExS2D4EI622QRKZKVDPRE66M4XA" localSheetId="7" hidden="1">#REF!</definedName>
    <definedName name="BExS2D4EI622QRKZKVDPRE66M4XA" localSheetId="12" hidden="1">#REF!</definedName>
    <definedName name="BExS2D4EI622QRKZKVDPRE66M4XA" localSheetId="10" hidden="1">#REF!</definedName>
    <definedName name="BExS2D4EI622QRKZKVDPRE66M4XA" localSheetId="0" hidden="1">#REF!</definedName>
    <definedName name="BExS2D4EI622QRKZKVDPRE66M4XA" localSheetId="6" hidden="1">#REF!</definedName>
    <definedName name="BExS2D4EI622QRKZKVDPRE66M4XA" localSheetId="9" hidden="1">#REF!</definedName>
    <definedName name="BExS2D4EI622QRKZKVDPRE66M4XA" localSheetId="8" hidden="1">#REF!</definedName>
    <definedName name="BExS2D4EI622QRKZKVDPRE66M4XA" hidden="1">#REF!</definedName>
    <definedName name="BExS2DF6B4ZUF3VZLI4G6LJ3BF38" localSheetId="7" hidden="1">#REF!</definedName>
    <definedName name="BExS2DF6B4ZUF3VZLI4G6LJ3BF38" localSheetId="12" hidden="1">#REF!</definedName>
    <definedName name="BExS2DF6B4ZUF3VZLI4G6LJ3BF38" localSheetId="10" hidden="1">#REF!</definedName>
    <definedName name="BExS2DF6B4ZUF3VZLI4G6LJ3BF38" localSheetId="0" hidden="1">#REF!</definedName>
    <definedName name="BExS2DF6B4ZUF3VZLI4G6LJ3BF38" localSheetId="6" hidden="1">#REF!</definedName>
    <definedName name="BExS2DF6B4ZUF3VZLI4G6LJ3BF38" localSheetId="9" hidden="1">#REF!</definedName>
    <definedName name="BExS2DF6B4ZUF3VZLI4G6LJ3BF38" localSheetId="8" hidden="1">#REF!</definedName>
    <definedName name="BExS2DF6B4ZUF3VZLI4G6LJ3BF38" hidden="1">#REF!</definedName>
    <definedName name="BExS2GKEA6VM3PDWKD7XI0KRUHTW" localSheetId="7" hidden="1">#REF!</definedName>
    <definedName name="BExS2GKEA6VM3PDWKD7XI0KRUHTW" localSheetId="12" hidden="1">#REF!</definedName>
    <definedName name="BExS2GKEA6VM3PDWKD7XI0KRUHTW" localSheetId="10" hidden="1">#REF!</definedName>
    <definedName name="BExS2GKEA6VM3PDWKD7XI0KRUHTW" localSheetId="0" hidden="1">#REF!</definedName>
    <definedName name="BExS2GKEA6VM3PDWKD7XI0KRUHTW" localSheetId="6" hidden="1">#REF!</definedName>
    <definedName name="BExS2GKEA6VM3PDWKD7XI0KRUHTW" localSheetId="9" hidden="1">#REF!</definedName>
    <definedName name="BExS2GKEA6VM3PDWKD7XI0KRUHTW" localSheetId="8" hidden="1">#REF!</definedName>
    <definedName name="BExS2GKEA6VM3PDWKD7XI0KRUHTW" hidden="1">#REF!</definedName>
    <definedName name="BExS2I2HVU314TXI2DYFRY8XV913" localSheetId="7" hidden="1">#REF!</definedName>
    <definedName name="BExS2I2HVU314TXI2DYFRY8XV913" localSheetId="12" hidden="1">#REF!</definedName>
    <definedName name="BExS2I2HVU314TXI2DYFRY8XV913" localSheetId="10" hidden="1">#REF!</definedName>
    <definedName name="BExS2I2HVU314TXI2DYFRY8XV913" localSheetId="0" hidden="1">#REF!</definedName>
    <definedName name="BExS2I2HVU314TXI2DYFRY8XV913" localSheetId="6" hidden="1">#REF!</definedName>
    <definedName name="BExS2I2HVU314TXI2DYFRY8XV913" localSheetId="9" hidden="1">#REF!</definedName>
    <definedName name="BExS2I2HVU314TXI2DYFRY8XV913" localSheetId="8" hidden="1">#REF!</definedName>
    <definedName name="BExS2I2HVU314TXI2DYFRY8XV913" hidden="1">#REF!</definedName>
    <definedName name="BExS2QB5FS5LYTFYO4BROTWG3OV5" localSheetId="7" hidden="1">#REF!</definedName>
    <definedName name="BExS2QB5FS5LYTFYO4BROTWG3OV5" localSheetId="12" hidden="1">#REF!</definedName>
    <definedName name="BExS2QB5FS5LYTFYO4BROTWG3OV5" localSheetId="10" hidden="1">#REF!</definedName>
    <definedName name="BExS2QB5FS5LYTFYO4BROTWG3OV5" localSheetId="0" hidden="1">#REF!</definedName>
    <definedName name="BExS2QB5FS5LYTFYO4BROTWG3OV5" localSheetId="6" hidden="1">#REF!</definedName>
    <definedName name="BExS2QB5FS5LYTFYO4BROTWG3OV5" localSheetId="9" hidden="1">#REF!</definedName>
    <definedName name="BExS2QB5FS5LYTFYO4BROTWG3OV5" localSheetId="8" hidden="1">#REF!</definedName>
    <definedName name="BExS2QB5FS5LYTFYO4BROTWG3OV5" hidden="1">#REF!</definedName>
    <definedName name="BExS2TLU1HONYV6S3ZD9T12D7CIG" localSheetId="7" hidden="1">#REF!</definedName>
    <definedName name="BExS2TLU1HONYV6S3ZD9T12D7CIG" localSheetId="12" hidden="1">#REF!</definedName>
    <definedName name="BExS2TLU1HONYV6S3ZD9T12D7CIG" localSheetId="10" hidden="1">#REF!</definedName>
    <definedName name="BExS2TLU1HONYV6S3ZD9T12D7CIG" localSheetId="0" hidden="1">#REF!</definedName>
    <definedName name="BExS2TLU1HONYV6S3ZD9T12D7CIG" localSheetId="6" hidden="1">#REF!</definedName>
    <definedName name="BExS2TLU1HONYV6S3ZD9T12D7CIG" localSheetId="9" hidden="1">#REF!</definedName>
    <definedName name="BExS2TLU1HONYV6S3ZD9T12D7CIG" localSheetId="8" hidden="1">#REF!</definedName>
    <definedName name="BExS2TLU1HONYV6S3ZD9T12D7CIG" hidden="1">#REF!</definedName>
    <definedName name="BExS2WLQUVBRZJWQTWUU4CYDY4IN" localSheetId="7" hidden="1">#REF!</definedName>
    <definedName name="BExS2WLQUVBRZJWQTWUU4CYDY4IN" localSheetId="12" hidden="1">#REF!</definedName>
    <definedName name="BExS2WLQUVBRZJWQTWUU4CYDY4IN" localSheetId="10" hidden="1">#REF!</definedName>
    <definedName name="BExS2WLQUVBRZJWQTWUU4CYDY4IN" localSheetId="0" hidden="1">#REF!</definedName>
    <definedName name="BExS2WLQUVBRZJWQTWUU4CYDY4IN" localSheetId="6" hidden="1">#REF!</definedName>
    <definedName name="BExS2WLQUVBRZJWQTWUU4CYDY4IN" localSheetId="9" hidden="1">#REF!</definedName>
    <definedName name="BExS2WLQUVBRZJWQTWUU4CYDY4IN" localSheetId="8" hidden="1">#REF!</definedName>
    <definedName name="BExS2WLQUVBRZJWQTWUU4CYDY4IN" hidden="1">#REF!</definedName>
    <definedName name="BExS2YJQV4NUX6135T90Z1Y5R26Q" localSheetId="7" hidden="1">#REF!</definedName>
    <definedName name="BExS2YJQV4NUX6135T90Z1Y5R26Q" localSheetId="12" hidden="1">#REF!</definedName>
    <definedName name="BExS2YJQV4NUX6135T90Z1Y5R26Q" localSheetId="10" hidden="1">#REF!</definedName>
    <definedName name="BExS2YJQV4NUX6135T90Z1Y5R26Q" localSheetId="0" hidden="1">#REF!</definedName>
    <definedName name="BExS2YJQV4NUX6135T90Z1Y5R26Q" localSheetId="6" hidden="1">#REF!</definedName>
    <definedName name="BExS2YJQV4NUX6135T90Z1Y5R26Q" localSheetId="9" hidden="1">#REF!</definedName>
    <definedName name="BExS2YJQV4NUX6135T90Z1Y5R26Q" localSheetId="8" hidden="1">#REF!</definedName>
    <definedName name="BExS2YJQV4NUX6135T90Z1Y5R26Q" hidden="1">#REF!</definedName>
    <definedName name="BExS318UV9I2FXPQQWUKKX00QLPJ" localSheetId="7" hidden="1">#REF!</definedName>
    <definedName name="BExS318UV9I2FXPQQWUKKX00QLPJ" localSheetId="12" hidden="1">#REF!</definedName>
    <definedName name="BExS318UV9I2FXPQQWUKKX00QLPJ" localSheetId="10" hidden="1">#REF!</definedName>
    <definedName name="BExS318UV9I2FXPQQWUKKX00QLPJ" localSheetId="0" hidden="1">#REF!</definedName>
    <definedName name="BExS318UV9I2FXPQQWUKKX00QLPJ" localSheetId="6" hidden="1">#REF!</definedName>
    <definedName name="BExS318UV9I2FXPQQWUKKX00QLPJ" localSheetId="9" hidden="1">#REF!</definedName>
    <definedName name="BExS318UV9I2FXPQQWUKKX00QLPJ" localSheetId="8" hidden="1">#REF!</definedName>
    <definedName name="BExS318UV9I2FXPQQWUKKX00QLPJ" hidden="1">#REF!</definedName>
    <definedName name="BExS3LBS0SMTHALVM4NRI1BAV1NP" localSheetId="7" hidden="1">#REF!</definedName>
    <definedName name="BExS3LBS0SMTHALVM4NRI1BAV1NP" localSheetId="12" hidden="1">#REF!</definedName>
    <definedName name="BExS3LBS0SMTHALVM4NRI1BAV1NP" localSheetId="10" hidden="1">#REF!</definedName>
    <definedName name="BExS3LBS0SMTHALVM4NRI1BAV1NP" localSheetId="0" hidden="1">#REF!</definedName>
    <definedName name="BExS3LBS0SMTHALVM4NRI1BAV1NP" localSheetId="6" hidden="1">#REF!</definedName>
    <definedName name="BExS3LBS0SMTHALVM4NRI1BAV1NP" localSheetId="9" hidden="1">#REF!</definedName>
    <definedName name="BExS3LBS0SMTHALVM4NRI1BAV1NP" localSheetId="8" hidden="1">#REF!</definedName>
    <definedName name="BExS3LBS0SMTHALVM4NRI1BAV1NP" hidden="1">#REF!</definedName>
    <definedName name="BExS3MTQ75VBXDGEBURP6YT8RROE" localSheetId="7" hidden="1">#REF!</definedName>
    <definedName name="BExS3MTQ75VBXDGEBURP6YT8RROE" localSheetId="12" hidden="1">#REF!</definedName>
    <definedName name="BExS3MTQ75VBXDGEBURP6YT8RROE" localSheetId="10" hidden="1">#REF!</definedName>
    <definedName name="BExS3MTQ75VBXDGEBURP6YT8RROE" localSheetId="0" hidden="1">#REF!</definedName>
    <definedName name="BExS3MTQ75VBXDGEBURP6YT8RROE" localSheetId="6" hidden="1">#REF!</definedName>
    <definedName name="BExS3MTQ75VBXDGEBURP6YT8RROE" localSheetId="9" hidden="1">#REF!</definedName>
    <definedName name="BExS3MTQ75VBXDGEBURP6YT8RROE" localSheetId="8" hidden="1">#REF!</definedName>
    <definedName name="BExS3MTQ75VBXDGEBURP6YT8RROE" hidden="1">#REF!</definedName>
    <definedName name="BExS3OMGYO0DFN5186UFKEXZ2RX3" localSheetId="7" hidden="1">#REF!</definedName>
    <definedName name="BExS3OMGYO0DFN5186UFKEXZ2RX3" localSheetId="12" hidden="1">#REF!</definedName>
    <definedName name="BExS3OMGYO0DFN5186UFKEXZ2RX3" localSheetId="10" hidden="1">#REF!</definedName>
    <definedName name="BExS3OMGYO0DFN5186UFKEXZ2RX3" localSheetId="0" hidden="1">#REF!</definedName>
    <definedName name="BExS3OMGYO0DFN5186UFKEXZ2RX3" localSheetId="6" hidden="1">#REF!</definedName>
    <definedName name="BExS3OMGYO0DFN5186UFKEXZ2RX3" localSheetId="9" hidden="1">#REF!</definedName>
    <definedName name="BExS3OMGYO0DFN5186UFKEXZ2RX3" localSheetId="8" hidden="1">#REF!</definedName>
    <definedName name="BExS3OMGYO0DFN5186UFKEXZ2RX3" hidden="1">#REF!</definedName>
    <definedName name="BExS3SDERJ27OER67TIGOVZU13A2" localSheetId="7" hidden="1">#REF!</definedName>
    <definedName name="BExS3SDERJ27OER67TIGOVZU13A2" localSheetId="12" hidden="1">#REF!</definedName>
    <definedName name="BExS3SDERJ27OER67TIGOVZU13A2" localSheetId="10" hidden="1">#REF!</definedName>
    <definedName name="BExS3SDERJ27OER67TIGOVZU13A2" localSheetId="0" hidden="1">#REF!</definedName>
    <definedName name="BExS3SDERJ27OER67TIGOVZU13A2" localSheetId="6" hidden="1">#REF!</definedName>
    <definedName name="BExS3SDERJ27OER67TIGOVZU13A2" localSheetId="9" hidden="1">#REF!</definedName>
    <definedName name="BExS3SDERJ27OER67TIGOVZU13A2" localSheetId="8" hidden="1">#REF!</definedName>
    <definedName name="BExS3SDERJ27OER67TIGOVZU13A2" hidden="1">#REF!</definedName>
    <definedName name="BExS3STIH9SFG0R6H30P191QZE98" localSheetId="7" hidden="1">#REF!</definedName>
    <definedName name="BExS3STIH9SFG0R6H30P191QZE98" localSheetId="12" hidden="1">#REF!</definedName>
    <definedName name="BExS3STIH9SFG0R6H30P191QZE98" localSheetId="10" hidden="1">#REF!</definedName>
    <definedName name="BExS3STIH9SFG0R6H30P191QZE98" localSheetId="0" hidden="1">#REF!</definedName>
    <definedName name="BExS3STIH9SFG0R6H30P191QZE98" localSheetId="6" hidden="1">#REF!</definedName>
    <definedName name="BExS3STIH9SFG0R6H30P191QZE98" localSheetId="9" hidden="1">#REF!</definedName>
    <definedName name="BExS3STIH9SFG0R6H30P191QZE98" localSheetId="8" hidden="1">#REF!</definedName>
    <definedName name="BExS3STIH9SFG0R6H30P191QZE98" hidden="1">#REF!</definedName>
    <definedName name="BExS46R5WDNU5KL04FKY5LHJUCB8" localSheetId="7" hidden="1">#REF!</definedName>
    <definedName name="BExS46R5WDNU5KL04FKY5LHJUCB8" localSheetId="12" hidden="1">#REF!</definedName>
    <definedName name="BExS46R5WDNU5KL04FKY5LHJUCB8" localSheetId="10" hidden="1">#REF!</definedName>
    <definedName name="BExS46R5WDNU5KL04FKY5LHJUCB8" localSheetId="0" hidden="1">#REF!</definedName>
    <definedName name="BExS46R5WDNU5KL04FKY5LHJUCB8" localSheetId="6" hidden="1">#REF!</definedName>
    <definedName name="BExS46R5WDNU5KL04FKY5LHJUCB8" localSheetId="9" hidden="1">#REF!</definedName>
    <definedName name="BExS46R5WDNU5KL04FKY5LHJUCB8" localSheetId="8" hidden="1">#REF!</definedName>
    <definedName name="BExS46R5WDNU5KL04FKY5LHJUCB8" hidden="1">#REF!</definedName>
    <definedName name="BExS4ASWKM93XA275AXHYP8AG6SU" localSheetId="7" hidden="1">#REF!</definedName>
    <definedName name="BExS4ASWKM93XA275AXHYP8AG6SU" localSheetId="12" hidden="1">#REF!</definedName>
    <definedName name="BExS4ASWKM93XA275AXHYP8AG6SU" localSheetId="10" hidden="1">#REF!</definedName>
    <definedName name="BExS4ASWKM93XA275AXHYP8AG6SU" localSheetId="0" hidden="1">#REF!</definedName>
    <definedName name="BExS4ASWKM93XA275AXHYP8AG6SU" localSheetId="6" hidden="1">#REF!</definedName>
    <definedName name="BExS4ASWKM93XA275AXHYP8AG6SU" localSheetId="9" hidden="1">#REF!</definedName>
    <definedName name="BExS4ASWKM93XA275AXHYP8AG6SU" localSheetId="8" hidden="1">#REF!</definedName>
    <definedName name="BExS4ASWKM93XA275AXHYP8AG6SU" hidden="1">#REF!</definedName>
    <definedName name="BExS4IANBC4RO7HIK0MZZ2RPQU78" localSheetId="7" hidden="1">#REF!</definedName>
    <definedName name="BExS4IANBC4RO7HIK0MZZ2RPQU78" localSheetId="12" hidden="1">#REF!</definedName>
    <definedName name="BExS4IANBC4RO7HIK0MZZ2RPQU78" localSheetId="10" hidden="1">#REF!</definedName>
    <definedName name="BExS4IANBC4RO7HIK0MZZ2RPQU78" localSheetId="0" hidden="1">#REF!</definedName>
    <definedName name="BExS4IANBC4RO7HIK0MZZ2RPQU78" localSheetId="6" hidden="1">#REF!</definedName>
    <definedName name="BExS4IANBC4RO7HIK0MZZ2RPQU78" localSheetId="9" hidden="1">#REF!</definedName>
    <definedName name="BExS4IANBC4RO7HIK0MZZ2RPQU78" localSheetId="8" hidden="1">#REF!</definedName>
    <definedName name="BExS4IANBC4RO7HIK0MZZ2RPQU78" hidden="1">#REF!</definedName>
    <definedName name="BExS4JN3Y6SVBKILQK0R9HS45Y52" localSheetId="7" hidden="1">#REF!</definedName>
    <definedName name="BExS4JN3Y6SVBKILQK0R9HS45Y52" localSheetId="12" hidden="1">#REF!</definedName>
    <definedName name="BExS4JN3Y6SVBKILQK0R9HS45Y52" localSheetId="10" hidden="1">#REF!</definedName>
    <definedName name="BExS4JN3Y6SVBKILQK0R9HS45Y52" localSheetId="0" hidden="1">#REF!</definedName>
    <definedName name="BExS4JN3Y6SVBKILQK0R9HS45Y52" localSheetId="6" hidden="1">#REF!</definedName>
    <definedName name="BExS4JN3Y6SVBKILQK0R9HS45Y52" localSheetId="9" hidden="1">#REF!</definedName>
    <definedName name="BExS4JN3Y6SVBKILQK0R9HS45Y52" localSheetId="8" hidden="1">#REF!</definedName>
    <definedName name="BExS4JN3Y6SVBKILQK0R9HS45Y52" hidden="1">#REF!</definedName>
    <definedName name="BExS4P6S41O6Z6BED77U3GD9PNH1" localSheetId="7" hidden="1">#REF!</definedName>
    <definedName name="BExS4P6S41O6Z6BED77U3GD9PNH1" localSheetId="12" hidden="1">#REF!</definedName>
    <definedName name="BExS4P6S41O6Z6BED77U3GD9PNH1" localSheetId="10" hidden="1">#REF!</definedName>
    <definedName name="BExS4P6S41O6Z6BED77U3GD9PNH1" localSheetId="0" hidden="1">#REF!</definedName>
    <definedName name="BExS4P6S41O6Z6BED77U3GD9PNH1" localSheetId="6" hidden="1">#REF!</definedName>
    <definedName name="BExS4P6S41O6Z6BED77U3GD9PNH1" localSheetId="9" hidden="1">#REF!</definedName>
    <definedName name="BExS4P6S41O6Z6BED77U3GD9PNH1" localSheetId="8" hidden="1">#REF!</definedName>
    <definedName name="BExS4P6S41O6Z6BED77U3GD9PNH1" hidden="1">#REF!</definedName>
    <definedName name="BExS4PXPURUHFBOKYFJD5J1J2RXC" localSheetId="7" hidden="1">#REF!</definedName>
    <definedName name="BExS4PXPURUHFBOKYFJD5J1J2RXC" localSheetId="12" hidden="1">#REF!</definedName>
    <definedName name="BExS4PXPURUHFBOKYFJD5J1J2RXC" localSheetId="10" hidden="1">#REF!</definedName>
    <definedName name="BExS4PXPURUHFBOKYFJD5J1J2RXC" localSheetId="0" hidden="1">#REF!</definedName>
    <definedName name="BExS4PXPURUHFBOKYFJD5J1J2RXC" localSheetId="6" hidden="1">#REF!</definedName>
    <definedName name="BExS4PXPURUHFBOKYFJD5J1J2RXC" localSheetId="9" hidden="1">#REF!</definedName>
    <definedName name="BExS4PXPURUHFBOKYFJD5J1J2RXC" localSheetId="8" hidden="1">#REF!</definedName>
    <definedName name="BExS4PXPURUHFBOKYFJD5J1J2RXC" hidden="1">#REF!</definedName>
    <definedName name="BExS4T32HD3YGJ91HTJ2IGVX6V4O" localSheetId="7" hidden="1">#REF!</definedName>
    <definedName name="BExS4T32HD3YGJ91HTJ2IGVX6V4O" localSheetId="12" hidden="1">#REF!</definedName>
    <definedName name="BExS4T32HD3YGJ91HTJ2IGVX6V4O" localSheetId="10" hidden="1">#REF!</definedName>
    <definedName name="BExS4T32HD3YGJ91HTJ2IGVX6V4O" localSheetId="0" hidden="1">#REF!</definedName>
    <definedName name="BExS4T32HD3YGJ91HTJ2IGVX6V4O" localSheetId="6" hidden="1">#REF!</definedName>
    <definedName name="BExS4T32HD3YGJ91HTJ2IGVX6V4O" localSheetId="9" hidden="1">#REF!</definedName>
    <definedName name="BExS4T32HD3YGJ91HTJ2IGVX6V4O" localSheetId="8" hidden="1">#REF!</definedName>
    <definedName name="BExS4T32HD3YGJ91HTJ2IGVX6V4O" hidden="1">#REF!</definedName>
    <definedName name="BExS51H0N51UT0FZOPZRCF1GU063" localSheetId="7" hidden="1">#REF!</definedName>
    <definedName name="BExS51H0N51UT0FZOPZRCF1GU063" localSheetId="12" hidden="1">#REF!</definedName>
    <definedName name="BExS51H0N51UT0FZOPZRCF1GU063" localSheetId="10" hidden="1">#REF!</definedName>
    <definedName name="BExS51H0N51UT0FZOPZRCF1GU063" localSheetId="0" hidden="1">#REF!</definedName>
    <definedName name="BExS51H0N51UT0FZOPZRCF1GU063" localSheetId="6" hidden="1">#REF!</definedName>
    <definedName name="BExS51H0N51UT0FZOPZRCF1GU063" localSheetId="9" hidden="1">#REF!</definedName>
    <definedName name="BExS51H0N51UT0FZOPZRCF1GU063" localSheetId="8" hidden="1">#REF!</definedName>
    <definedName name="BExS51H0N51UT0FZOPZRCF1GU063" hidden="1">#REF!</definedName>
    <definedName name="BExS54X72TJFC41FJK72MLRR2OO7" localSheetId="7" hidden="1">#REF!</definedName>
    <definedName name="BExS54X72TJFC41FJK72MLRR2OO7" localSheetId="12" hidden="1">#REF!</definedName>
    <definedName name="BExS54X72TJFC41FJK72MLRR2OO7" localSheetId="10" hidden="1">#REF!</definedName>
    <definedName name="BExS54X72TJFC41FJK72MLRR2OO7" localSheetId="0" hidden="1">#REF!</definedName>
    <definedName name="BExS54X72TJFC41FJK72MLRR2OO7" localSheetId="6" hidden="1">#REF!</definedName>
    <definedName name="BExS54X72TJFC41FJK72MLRR2OO7" localSheetId="9" hidden="1">#REF!</definedName>
    <definedName name="BExS54X72TJFC41FJK72MLRR2OO7" localSheetId="8" hidden="1">#REF!</definedName>
    <definedName name="BExS54X72TJFC41FJK72MLRR2OO7" hidden="1">#REF!</definedName>
    <definedName name="BExS59F0PA1V2ZC7S5TN6IT41SXP" localSheetId="7" hidden="1">#REF!</definedName>
    <definedName name="BExS59F0PA1V2ZC7S5TN6IT41SXP" localSheetId="12" hidden="1">#REF!</definedName>
    <definedName name="BExS59F0PA1V2ZC7S5TN6IT41SXP" localSheetId="10" hidden="1">#REF!</definedName>
    <definedName name="BExS59F0PA1V2ZC7S5TN6IT41SXP" localSheetId="0" hidden="1">#REF!</definedName>
    <definedName name="BExS59F0PA1V2ZC7S5TN6IT41SXP" localSheetId="6" hidden="1">#REF!</definedName>
    <definedName name="BExS59F0PA1V2ZC7S5TN6IT41SXP" localSheetId="9" hidden="1">#REF!</definedName>
    <definedName name="BExS59F0PA1V2ZC7S5TN6IT41SXP" localSheetId="8" hidden="1">#REF!</definedName>
    <definedName name="BExS59F0PA1V2ZC7S5TN6IT41SXP" hidden="1">#REF!</definedName>
    <definedName name="BExS5L3TGB8JVW9ROYWTKYTUPW27" localSheetId="7" hidden="1">#REF!</definedName>
    <definedName name="BExS5L3TGB8JVW9ROYWTKYTUPW27" localSheetId="12" hidden="1">#REF!</definedName>
    <definedName name="BExS5L3TGB8JVW9ROYWTKYTUPW27" localSheetId="10" hidden="1">#REF!</definedName>
    <definedName name="BExS5L3TGB8JVW9ROYWTKYTUPW27" localSheetId="0" hidden="1">#REF!</definedName>
    <definedName name="BExS5L3TGB8JVW9ROYWTKYTUPW27" localSheetId="6" hidden="1">#REF!</definedName>
    <definedName name="BExS5L3TGB8JVW9ROYWTKYTUPW27" localSheetId="9" hidden="1">#REF!</definedName>
    <definedName name="BExS5L3TGB8JVW9ROYWTKYTUPW27" localSheetId="8" hidden="1">#REF!</definedName>
    <definedName name="BExS5L3TGB8JVW9ROYWTKYTUPW27" hidden="1">#REF!</definedName>
    <definedName name="BExS6GKQ96EHVLYWNJDWXZXUZW90" localSheetId="7" hidden="1">#REF!</definedName>
    <definedName name="BExS6GKQ96EHVLYWNJDWXZXUZW90" localSheetId="12" hidden="1">#REF!</definedName>
    <definedName name="BExS6GKQ96EHVLYWNJDWXZXUZW90" localSheetId="10" hidden="1">#REF!</definedName>
    <definedName name="BExS6GKQ96EHVLYWNJDWXZXUZW90" localSheetId="0" hidden="1">#REF!</definedName>
    <definedName name="BExS6GKQ96EHVLYWNJDWXZXUZW90" localSheetId="6" hidden="1">#REF!</definedName>
    <definedName name="BExS6GKQ96EHVLYWNJDWXZXUZW90" localSheetId="9" hidden="1">#REF!</definedName>
    <definedName name="BExS6GKQ96EHVLYWNJDWXZXUZW90" localSheetId="8" hidden="1">#REF!</definedName>
    <definedName name="BExS6GKQ96EHVLYWNJDWXZXUZW90" hidden="1">#REF!</definedName>
    <definedName name="BExS6ITKSZFRR01YD5B0F676SYN7" localSheetId="7" hidden="1">#REF!</definedName>
    <definedName name="BExS6ITKSZFRR01YD5B0F676SYN7" localSheetId="12" hidden="1">#REF!</definedName>
    <definedName name="BExS6ITKSZFRR01YD5B0F676SYN7" localSheetId="10" hidden="1">#REF!</definedName>
    <definedName name="BExS6ITKSZFRR01YD5B0F676SYN7" localSheetId="0" hidden="1">#REF!</definedName>
    <definedName name="BExS6ITKSZFRR01YD5B0F676SYN7" localSheetId="6" hidden="1">#REF!</definedName>
    <definedName name="BExS6ITKSZFRR01YD5B0F676SYN7" localSheetId="9" hidden="1">#REF!</definedName>
    <definedName name="BExS6ITKSZFRR01YD5B0F676SYN7" localSheetId="8" hidden="1">#REF!</definedName>
    <definedName name="BExS6ITKSZFRR01YD5B0F676SYN7" hidden="1">#REF!</definedName>
    <definedName name="BExS6N0LI574IAC89EFW6CLTCQ33" localSheetId="7" hidden="1">#REF!</definedName>
    <definedName name="BExS6N0LI574IAC89EFW6CLTCQ33" localSheetId="12" hidden="1">#REF!</definedName>
    <definedName name="BExS6N0LI574IAC89EFW6CLTCQ33" localSheetId="10" hidden="1">#REF!</definedName>
    <definedName name="BExS6N0LI574IAC89EFW6CLTCQ33" localSheetId="0" hidden="1">#REF!</definedName>
    <definedName name="BExS6N0LI574IAC89EFW6CLTCQ33" localSheetId="6" hidden="1">#REF!</definedName>
    <definedName name="BExS6N0LI574IAC89EFW6CLTCQ33" localSheetId="9" hidden="1">#REF!</definedName>
    <definedName name="BExS6N0LI574IAC89EFW6CLTCQ33" localSheetId="8" hidden="1">#REF!</definedName>
    <definedName name="BExS6N0LI574IAC89EFW6CLTCQ33" hidden="1">#REF!</definedName>
    <definedName name="BExS6N0NEF7XCTT5R600QZ71A44O" localSheetId="7" hidden="1">#REF!</definedName>
    <definedName name="BExS6N0NEF7XCTT5R600QZ71A44O" localSheetId="12" hidden="1">#REF!</definedName>
    <definedName name="BExS6N0NEF7XCTT5R600QZ71A44O" localSheetId="10" hidden="1">#REF!</definedName>
    <definedName name="BExS6N0NEF7XCTT5R600QZ71A44O" localSheetId="0" hidden="1">#REF!</definedName>
    <definedName name="BExS6N0NEF7XCTT5R600QZ71A44O" localSheetId="6" hidden="1">#REF!</definedName>
    <definedName name="BExS6N0NEF7XCTT5R600QZ71A44O" localSheetId="9" hidden="1">#REF!</definedName>
    <definedName name="BExS6N0NEF7XCTT5R600QZ71A44O" localSheetId="8" hidden="1">#REF!</definedName>
    <definedName name="BExS6N0NEF7XCTT5R600QZ71A44O" hidden="1">#REF!</definedName>
    <definedName name="BExS6WRDBF3ST86ZOBBUL3GTCR11" localSheetId="7" hidden="1">#REF!</definedName>
    <definedName name="BExS6WRDBF3ST86ZOBBUL3GTCR11" localSheetId="12" hidden="1">#REF!</definedName>
    <definedName name="BExS6WRDBF3ST86ZOBBUL3GTCR11" localSheetId="10" hidden="1">#REF!</definedName>
    <definedName name="BExS6WRDBF3ST86ZOBBUL3GTCR11" localSheetId="0" hidden="1">#REF!</definedName>
    <definedName name="BExS6WRDBF3ST86ZOBBUL3GTCR11" localSheetId="6" hidden="1">#REF!</definedName>
    <definedName name="BExS6WRDBF3ST86ZOBBUL3GTCR11" localSheetId="9" hidden="1">#REF!</definedName>
    <definedName name="BExS6WRDBF3ST86ZOBBUL3GTCR11" localSheetId="8" hidden="1">#REF!</definedName>
    <definedName name="BExS6WRDBF3ST86ZOBBUL3GTCR11" hidden="1">#REF!</definedName>
    <definedName name="BExS6XNRKR0C3MTA0LV5B60UB908" localSheetId="7" hidden="1">#REF!</definedName>
    <definedName name="BExS6XNRKR0C3MTA0LV5B60UB908" localSheetId="12" hidden="1">#REF!</definedName>
    <definedName name="BExS6XNRKR0C3MTA0LV5B60UB908" localSheetId="10" hidden="1">#REF!</definedName>
    <definedName name="BExS6XNRKR0C3MTA0LV5B60UB908" localSheetId="0" hidden="1">#REF!</definedName>
    <definedName name="BExS6XNRKR0C3MTA0LV5B60UB908" localSheetId="6" hidden="1">#REF!</definedName>
    <definedName name="BExS6XNRKR0C3MTA0LV5B60UB908" localSheetId="9" hidden="1">#REF!</definedName>
    <definedName name="BExS6XNRKR0C3MTA0LV5B60UB908" localSheetId="8" hidden="1">#REF!</definedName>
    <definedName name="BExS6XNRKR0C3MTA0LV5B60UB908" hidden="1">#REF!</definedName>
    <definedName name="BExS73NELZEK2MDOLXO2Q7H3EG71" localSheetId="7" hidden="1">#REF!</definedName>
    <definedName name="BExS73NELZEK2MDOLXO2Q7H3EG71" localSheetId="12" hidden="1">#REF!</definedName>
    <definedName name="BExS73NELZEK2MDOLXO2Q7H3EG71" localSheetId="10" hidden="1">#REF!</definedName>
    <definedName name="BExS73NELZEK2MDOLXO2Q7H3EG71" localSheetId="0" hidden="1">#REF!</definedName>
    <definedName name="BExS73NELZEK2MDOLXO2Q7H3EG71" localSheetId="6" hidden="1">#REF!</definedName>
    <definedName name="BExS73NELZEK2MDOLXO2Q7H3EG71" localSheetId="9" hidden="1">#REF!</definedName>
    <definedName name="BExS73NELZEK2MDOLXO2Q7H3EG71" localSheetId="8" hidden="1">#REF!</definedName>
    <definedName name="BExS73NELZEK2MDOLXO2Q7H3EG71" hidden="1">#REF!</definedName>
    <definedName name="BExS7DJF6AXTWAJD7K4ZCD7L6BHV" localSheetId="7" hidden="1">#REF!</definedName>
    <definedName name="BExS7DJF6AXTWAJD7K4ZCD7L6BHV" localSheetId="12" hidden="1">#REF!</definedName>
    <definedName name="BExS7DJF6AXTWAJD7K4ZCD7L6BHV" localSheetId="10" hidden="1">#REF!</definedName>
    <definedName name="BExS7DJF6AXTWAJD7K4ZCD7L6BHV" localSheetId="0" hidden="1">#REF!</definedName>
    <definedName name="BExS7DJF6AXTWAJD7K4ZCD7L6BHV" localSheetId="6" hidden="1">#REF!</definedName>
    <definedName name="BExS7DJF6AXTWAJD7K4ZCD7L6BHV" localSheetId="9" hidden="1">#REF!</definedName>
    <definedName name="BExS7DJF6AXTWAJD7K4ZCD7L6BHV" localSheetId="8" hidden="1">#REF!</definedName>
    <definedName name="BExS7DJF6AXTWAJD7K4ZCD7L6BHV" hidden="1">#REF!</definedName>
    <definedName name="BExS7GOTHHOK287MX2RC853NWQAL" localSheetId="7" hidden="1">#REF!</definedName>
    <definedName name="BExS7GOTHHOK287MX2RC853NWQAL" localSheetId="12" hidden="1">#REF!</definedName>
    <definedName name="BExS7GOTHHOK287MX2RC853NWQAL" localSheetId="10" hidden="1">#REF!</definedName>
    <definedName name="BExS7GOTHHOK287MX2RC853NWQAL" localSheetId="0" hidden="1">#REF!</definedName>
    <definedName name="BExS7GOTHHOK287MX2RC853NWQAL" localSheetId="6" hidden="1">#REF!</definedName>
    <definedName name="BExS7GOTHHOK287MX2RC853NWQAL" localSheetId="9" hidden="1">#REF!</definedName>
    <definedName name="BExS7GOTHHOK287MX2RC853NWQAL" localSheetId="8" hidden="1">#REF!</definedName>
    <definedName name="BExS7GOTHHOK287MX2RC853NWQAL" hidden="1">#REF!</definedName>
    <definedName name="BExS7TKQYLRZGM93UY3ZJZJBQNFJ" localSheetId="7" hidden="1">#REF!</definedName>
    <definedName name="BExS7TKQYLRZGM93UY3ZJZJBQNFJ" localSheetId="12" hidden="1">#REF!</definedName>
    <definedName name="BExS7TKQYLRZGM93UY3ZJZJBQNFJ" localSheetId="10" hidden="1">#REF!</definedName>
    <definedName name="BExS7TKQYLRZGM93UY3ZJZJBQNFJ" localSheetId="0" hidden="1">#REF!</definedName>
    <definedName name="BExS7TKQYLRZGM93UY3ZJZJBQNFJ" localSheetId="6" hidden="1">#REF!</definedName>
    <definedName name="BExS7TKQYLRZGM93UY3ZJZJBQNFJ" localSheetId="9" hidden="1">#REF!</definedName>
    <definedName name="BExS7TKQYLRZGM93UY3ZJZJBQNFJ" localSheetId="8" hidden="1">#REF!</definedName>
    <definedName name="BExS7TKQYLRZGM93UY3ZJZJBQNFJ" hidden="1">#REF!</definedName>
    <definedName name="BExS7Y2LNGVHSIBKC7C3R6X4LDR6" localSheetId="7" hidden="1">#REF!</definedName>
    <definedName name="BExS7Y2LNGVHSIBKC7C3R6X4LDR6" localSheetId="12" hidden="1">#REF!</definedName>
    <definedName name="BExS7Y2LNGVHSIBKC7C3R6X4LDR6" localSheetId="10" hidden="1">#REF!</definedName>
    <definedName name="BExS7Y2LNGVHSIBKC7C3R6X4LDR6" localSheetId="0" hidden="1">#REF!</definedName>
    <definedName name="BExS7Y2LNGVHSIBKC7C3R6X4LDR6" localSheetId="6" hidden="1">#REF!</definedName>
    <definedName name="BExS7Y2LNGVHSIBKC7C3R6X4LDR6" localSheetId="9" hidden="1">#REF!</definedName>
    <definedName name="BExS7Y2LNGVHSIBKC7C3R6X4LDR6" localSheetId="8" hidden="1">#REF!</definedName>
    <definedName name="BExS7Y2LNGVHSIBKC7C3R6X4LDR6" hidden="1">#REF!</definedName>
    <definedName name="BExS81TE0EY44Y3W2M4Z4MGNP5OM" localSheetId="7" hidden="1">#REF!</definedName>
    <definedName name="BExS81TE0EY44Y3W2M4Z4MGNP5OM" localSheetId="12" hidden="1">#REF!</definedName>
    <definedName name="BExS81TE0EY44Y3W2M4Z4MGNP5OM" localSheetId="10" hidden="1">#REF!</definedName>
    <definedName name="BExS81TE0EY44Y3W2M4Z4MGNP5OM" localSheetId="0" hidden="1">#REF!</definedName>
    <definedName name="BExS81TE0EY44Y3W2M4Z4MGNP5OM" localSheetId="6" hidden="1">#REF!</definedName>
    <definedName name="BExS81TE0EY44Y3W2M4Z4MGNP5OM" localSheetId="9" hidden="1">#REF!</definedName>
    <definedName name="BExS81TE0EY44Y3W2M4Z4MGNP5OM" localSheetId="8" hidden="1">#REF!</definedName>
    <definedName name="BExS81TE0EY44Y3W2M4Z4MGNP5OM" hidden="1">#REF!</definedName>
    <definedName name="BExS81YPDZDVJJVS15HV2HDXAC3Y" localSheetId="7" hidden="1">#REF!</definedName>
    <definedName name="BExS81YPDZDVJJVS15HV2HDXAC3Y" localSheetId="12" hidden="1">#REF!</definedName>
    <definedName name="BExS81YPDZDVJJVS15HV2HDXAC3Y" localSheetId="10" hidden="1">#REF!</definedName>
    <definedName name="BExS81YPDZDVJJVS15HV2HDXAC3Y" localSheetId="0" hidden="1">#REF!</definedName>
    <definedName name="BExS81YPDZDVJJVS15HV2HDXAC3Y" localSheetId="6" hidden="1">#REF!</definedName>
    <definedName name="BExS81YPDZDVJJVS15HV2HDXAC3Y" localSheetId="9" hidden="1">#REF!</definedName>
    <definedName name="BExS81YPDZDVJJVS15HV2HDXAC3Y" localSheetId="8" hidden="1">#REF!</definedName>
    <definedName name="BExS81YPDZDVJJVS15HV2HDXAC3Y" hidden="1">#REF!</definedName>
    <definedName name="BExS82PRVNUTEKQZS56YT2DVF6C2" localSheetId="7" hidden="1">#REF!</definedName>
    <definedName name="BExS82PRVNUTEKQZS56YT2DVF6C2" localSheetId="12" hidden="1">#REF!</definedName>
    <definedName name="BExS82PRVNUTEKQZS56YT2DVF6C2" localSheetId="10" hidden="1">#REF!</definedName>
    <definedName name="BExS82PRVNUTEKQZS56YT2DVF6C2" localSheetId="0" hidden="1">#REF!</definedName>
    <definedName name="BExS82PRVNUTEKQZS56YT2DVF6C2" localSheetId="6" hidden="1">#REF!</definedName>
    <definedName name="BExS82PRVNUTEKQZS56YT2DVF6C2" localSheetId="9" hidden="1">#REF!</definedName>
    <definedName name="BExS82PRVNUTEKQZS56YT2DVF6C2" localSheetId="8" hidden="1">#REF!</definedName>
    <definedName name="BExS82PRVNUTEKQZS56YT2DVF6C2" hidden="1">#REF!</definedName>
    <definedName name="BExS83BCNFAV6DRCB1VTUF96491J" localSheetId="7" hidden="1">#REF!</definedName>
    <definedName name="BExS83BCNFAV6DRCB1VTUF96491J" localSheetId="12" hidden="1">#REF!</definedName>
    <definedName name="BExS83BCNFAV6DRCB1VTUF96491J" localSheetId="10" hidden="1">#REF!</definedName>
    <definedName name="BExS83BCNFAV6DRCB1VTUF96491J" localSheetId="0" hidden="1">#REF!</definedName>
    <definedName name="BExS83BCNFAV6DRCB1VTUF96491J" localSheetId="6" hidden="1">#REF!</definedName>
    <definedName name="BExS83BCNFAV6DRCB1VTUF96491J" localSheetId="9" hidden="1">#REF!</definedName>
    <definedName name="BExS83BCNFAV6DRCB1VTUF96491J" localSheetId="8" hidden="1">#REF!</definedName>
    <definedName name="BExS83BCNFAV6DRCB1VTUF96491J" hidden="1">#REF!</definedName>
    <definedName name="BExS86GKM9ISCSNZD15BQ5E5L6A5" localSheetId="7" hidden="1">#REF!</definedName>
    <definedName name="BExS86GKM9ISCSNZD15BQ5E5L6A5" localSheetId="12" hidden="1">#REF!</definedName>
    <definedName name="BExS86GKM9ISCSNZD15BQ5E5L6A5" localSheetId="10" hidden="1">#REF!</definedName>
    <definedName name="BExS86GKM9ISCSNZD15BQ5E5L6A5" localSheetId="0" hidden="1">#REF!</definedName>
    <definedName name="BExS86GKM9ISCSNZD15BQ5E5L6A5" localSheetId="6" hidden="1">#REF!</definedName>
    <definedName name="BExS86GKM9ISCSNZD15BQ5E5L6A5" localSheetId="9" hidden="1">#REF!</definedName>
    <definedName name="BExS86GKM9ISCSNZD15BQ5E5L6A5" localSheetId="8" hidden="1">#REF!</definedName>
    <definedName name="BExS86GKM9ISCSNZD15BQ5E5L6A5" hidden="1">#REF!</definedName>
    <definedName name="BExS89GGRJ55EK546SM31UGE2K8T" localSheetId="7" hidden="1">#REF!</definedName>
    <definedName name="BExS89GGRJ55EK546SM31UGE2K8T" localSheetId="12" hidden="1">#REF!</definedName>
    <definedName name="BExS89GGRJ55EK546SM31UGE2K8T" localSheetId="10" hidden="1">#REF!</definedName>
    <definedName name="BExS89GGRJ55EK546SM31UGE2K8T" localSheetId="0" hidden="1">#REF!</definedName>
    <definedName name="BExS89GGRJ55EK546SM31UGE2K8T" localSheetId="6" hidden="1">#REF!</definedName>
    <definedName name="BExS89GGRJ55EK546SM31UGE2K8T" localSheetId="9" hidden="1">#REF!</definedName>
    <definedName name="BExS89GGRJ55EK546SM31UGE2K8T" localSheetId="8" hidden="1">#REF!</definedName>
    <definedName name="BExS89GGRJ55EK546SM31UGE2K8T" hidden="1">#REF!</definedName>
    <definedName name="BExS8BPG5A0GR5AO1U951NDGGR0L" localSheetId="7" hidden="1">#REF!</definedName>
    <definedName name="BExS8BPG5A0GR5AO1U951NDGGR0L" localSheetId="12" hidden="1">#REF!</definedName>
    <definedName name="BExS8BPG5A0GR5AO1U951NDGGR0L" localSheetId="10" hidden="1">#REF!</definedName>
    <definedName name="BExS8BPG5A0GR5AO1U951NDGGR0L" localSheetId="0" hidden="1">#REF!</definedName>
    <definedName name="BExS8BPG5A0GR5AO1U951NDGGR0L" localSheetId="6" hidden="1">#REF!</definedName>
    <definedName name="BExS8BPG5A0GR5AO1U951NDGGR0L" localSheetId="9" hidden="1">#REF!</definedName>
    <definedName name="BExS8BPG5A0GR5AO1U951NDGGR0L" localSheetId="8" hidden="1">#REF!</definedName>
    <definedName name="BExS8BPG5A0GR5AO1U951NDGGR0L" hidden="1">#REF!</definedName>
    <definedName name="BExS8CGI0JXFUBD41VFLI0SZSV8F" localSheetId="7" hidden="1">#REF!</definedName>
    <definedName name="BExS8CGI0JXFUBD41VFLI0SZSV8F" localSheetId="12" hidden="1">#REF!</definedName>
    <definedName name="BExS8CGI0JXFUBD41VFLI0SZSV8F" localSheetId="10" hidden="1">#REF!</definedName>
    <definedName name="BExS8CGI0JXFUBD41VFLI0SZSV8F" localSheetId="0" hidden="1">#REF!</definedName>
    <definedName name="BExS8CGI0JXFUBD41VFLI0SZSV8F" localSheetId="6" hidden="1">#REF!</definedName>
    <definedName name="BExS8CGI0JXFUBD41VFLI0SZSV8F" localSheetId="9" hidden="1">#REF!</definedName>
    <definedName name="BExS8CGI0JXFUBD41VFLI0SZSV8F" localSheetId="8" hidden="1">#REF!</definedName>
    <definedName name="BExS8CGI0JXFUBD41VFLI0SZSV8F" hidden="1">#REF!</definedName>
    <definedName name="BExS8D22FXVQKOEJP01LT0CDI3PS" localSheetId="7" hidden="1">#REF!</definedName>
    <definedName name="BExS8D22FXVQKOEJP01LT0CDI3PS" localSheetId="12" hidden="1">#REF!</definedName>
    <definedName name="BExS8D22FXVQKOEJP01LT0CDI3PS" localSheetId="10" hidden="1">#REF!</definedName>
    <definedName name="BExS8D22FXVQKOEJP01LT0CDI3PS" localSheetId="0" hidden="1">#REF!</definedName>
    <definedName name="BExS8D22FXVQKOEJP01LT0CDI3PS" localSheetId="6" hidden="1">#REF!</definedName>
    <definedName name="BExS8D22FXVQKOEJP01LT0CDI3PS" localSheetId="9" hidden="1">#REF!</definedName>
    <definedName name="BExS8D22FXVQKOEJP01LT0CDI3PS" localSheetId="8" hidden="1">#REF!</definedName>
    <definedName name="BExS8D22FXVQKOEJP01LT0CDI3PS" hidden="1">#REF!</definedName>
    <definedName name="BExS8EEJOZFBUWZDOM3O25AJRUVU" localSheetId="7" hidden="1">#REF!</definedName>
    <definedName name="BExS8EEJOZFBUWZDOM3O25AJRUVU" localSheetId="12" hidden="1">#REF!</definedName>
    <definedName name="BExS8EEJOZFBUWZDOM3O25AJRUVU" localSheetId="10" hidden="1">#REF!</definedName>
    <definedName name="BExS8EEJOZFBUWZDOM3O25AJRUVU" localSheetId="0" hidden="1">#REF!</definedName>
    <definedName name="BExS8EEJOZFBUWZDOM3O25AJRUVU" localSheetId="6" hidden="1">#REF!</definedName>
    <definedName name="BExS8EEJOZFBUWZDOM3O25AJRUVU" localSheetId="9" hidden="1">#REF!</definedName>
    <definedName name="BExS8EEJOZFBUWZDOM3O25AJRUVU" localSheetId="8" hidden="1">#REF!</definedName>
    <definedName name="BExS8EEJOZFBUWZDOM3O25AJRUVU" hidden="1">#REF!</definedName>
    <definedName name="BExS8GSUS17UY50TEM2AWF36BR9Z" localSheetId="7" hidden="1">#REF!</definedName>
    <definedName name="BExS8GSUS17UY50TEM2AWF36BR9Z" localSheetId="12" hidden="1">#REF!</definedName>
    <definedName name="BExS8GSUS17UY50TEM2AWF36BR9Z" localSheetId="10" hidden="1">#REF!</definedName>
    <definedName name="BExS8GSUS17UY50TEM2AWF36BR9Z" localSheetId="0" hidden="1">#REF!</definedName>
    <definedName name="BExS8GSUS17UY50TEM2AWF36BR9Z" localSheetId="6" hidden="1">#REF!</definedName>
    <definedName name="BExS8GSUS17UY50TEM2AWF36BR9Z" localSheetId="9" hidden="1">#REF!</definedName>
    <definedName name="BExS8GSUS17UY50TEM2AWF36BR9Z" localSheetId="8" hidden="1">#REF!</definedName>
    <definedName name="BExS8GSUS17UY50TEM2AWF36BR9Z" hidden="1">#REF!</definedName>
    <definedName name="BExS8HJRBVG0XI6PWA9KTMJZMQXK" localSheetId="7" hidden="1">#REF!</definedName>
    <definedName name="BExS8HJRBVG0XI6PWA9KTMJZMQXK" localSheetId="12" hidden="1">#REF!</definedName>
    <definedName name="BExS8HJRBVG0XI6PWA9KTMJZMQXK" localSheetId="10" hidden="1">#REF!</definedName>
    <definedName name="BExS8HJRBVG0XI6PWA9KTMJZMQXK" localSheetId="0" hidden="1">#REF!</definedName>
    <definedName name="BExS8HJRBVG0XI6PWA9KTMJZMQXK" localSheetId="6" hidden="1">#REF!</definedName>
    <definedName name="BExS8HJRBVG0XI6PWA9KTMJZMQXK" localSheetId="9" hidden="1">#REF!</definedName>
    <definedName name="BExS8HJRBVG0XI6PWA9KTMJZMQXK" localSheetId="8" hidden="1">#REF!</definedName>
    <definedName name="BExS8HJRBVG0XI6PWA9KTMJZMQXK" hidden="1">#REF!</definedName>
    <definedName name="BExS8NE9HUZJH13OXLREOV1BX0OZ" localSheetId="7" hidden="1">#REF!</definedName>
    <definedName name="BExS8NE9HUZJH13OXLREOV1BX0OZ" localSheetId="12" hidden="1">#REF!</definedName>
    <definedName name="BExS8NE9HUZJH13OXLREOV1BX0OZ" localSheetId="10" hidden="1">#REF!</definedName>
    <definedName name="BExS8NE9HUZJH13OXLREOV1BX0OZ" localSheetId="0" hidden="1">#REF!</definedName>
    <definedName name="BExS8NE9HUZJH13OXLREOV1BX0OZ" localSheetId="6" hidden="1">#REF!</definedName>
    <definedName name="BExS8NE9HUZJH13OXLREOV1BX0OZ" localSheetId="9" hidden="1">#REF!</definedName>
    <definedName name="BExS8NE9HUZJH13OXLREOV1BX0OZ" localSheetId="8" hidden="1">#REF!</definedName>
    <definedName name="BExS8NE9HUZJH13OXLREOV1BX0OZ" hidden="1">#REF!</definedName>
    <definedName name="BExS8R51C8RM2FS6V6IRTYO9GA4A" localSheetId="7" hidden="1">#REF!</definedName>
    <definedName name="BExS8R51C8RM2FS6V6IRTYO9GA4A" localSheetId="12" hidden="1">#REF!</definedName>
    <definedName name="BExS8R51C8RM2FS6V6IRTYO9GA4A" localSheetId="10" hidden="1">#REF!</definedName>
    <definedName name="BExS8R51C8RM2FS6V6IRTYO9GA4A" localSheetId="0" hidden="1">#REF!</definedName>
    <definedName name="BExS8R51C8RM2FS6V6IRTYO9GA4A" localSheetId="6" hidden="1">#REF!</definedName>
    <definedName name="BExS8R51C8RM2FS6V6IRTYO9GA4A" localSheetId="9" hidden="1">#REF!</definedName>
    <definedName name="BExS8R51C8RM2FS6V6IRTYO9GA4A" localSheetId="8" hidden="1">#REF!</definedName>
    <definedName name="BExS8R51C8RM2FS6V6IRTYO9GA4A" hidden="1">#REF!</definedName>
    <definedName name="BExS8WDX408F60MH1X9B9UZ2H4R7" localSheetId="7" hidden="1">#REF!</definedName>
    <definedName name="BExS8WDX408F60MH1X9B9UZ2H4R7" localSheetId="12" hidden="1">#REF!</definedName>
    <definedName name="BExS8WDX408F60MH1X9B9UZ2H4R7" localSheetId="10" hidden="1">#REF!</definedName>
    <definedName name="BExS8WDX408F60MH1X9B9UZ2H4R7" localSheetId="0" hidden="1">#REF!</definedName>
    <definedName name="BExS8WDX408F60MH1X9B9UZ2H4R7" localSheetId="6" hidden="1">#REF!</definedName>
    <definedName name="BExS8WDX408F60MH1X9B9UZ2H4R7" localSheetId="9" hidden="1">#REF!</definedName>
    <definedName name="BExS8WDX408F60MH1X9B9UZ2H4R7" localSheetId="8" hidden="1">#REF!</definedName>
    <definedName name="BExS8WDX408F60MH1X9B9UZ2H4R7" hidden="1">#REF!</definedName>
    <definedName name="BExS8X4UTVOFE2YEVLO8LTKMSI3A" localSheetId="7" hidden="1">#REF!</definedName>
    <definedName name="BExS8X4UTVOFE2YEVLO8LTKMSI3A" localSheetId="12" hidden="1">#REF!</definedName>
    <definedName name="BExS8X4UTVOFE2YEVLO8LTKMSI3A" localSheetId="10" hidden="1">#REF!</definedName>
    <definedName name="BExS8X4UTVOFE2YEVLO8LTKMSI3A" localSheetId="0" hidden="1">#REF!</definedName>
    <definedName name="BExS8X4UTVOFE2YEVLO8LTKMSI3A" localSheetId="6" hidden="1">#REF!</definedName>
    <definedName name="BExS8X4UTVOFE2YEVLO8LTKMSI3A" localSheetId="9" hidden="1">#REF!</definedName>
    <definedName name="BExS8X4UTVOFE2YEVLO8LTKMSI3A" localSheetId="8" hidden="1">#REF!</definedName>
    <definedName name="BExS8X4UTVOFE2YEVLO8LTKMSI3A" hidden="1">#REF!</definedName>
    <definedName name="BExS8Z2W2QEC3MH0BZIYLDFQNUIP" localSheetId="7" hidden="1">#REF!</definedName>
    <definedName name="BExS8Z2W2QEC3MH0BZIYLDFQNUIP" localSheetId="12" hidden="1">#REF!</definedName>
    <definedName name="BExS8Z2W2QEC3MH0BZIYLDFQNUIP" localSheetId="10" hidden="1">#REF!</definedName>
    <definedName name="BExS8Z2W2QEC3MH0BZIYLDFQNUIP" localSheetId="0" hidden="1">#REF!</definedName>
    <definedName name="BExS8Z2W2QEC3MH0BZIYLDFQNUIP" localSheetId="6" hidden="1">#REF!</definedName>
    <definedName name="BExS8Z2W2QEC3MH0BZIYLDFQNUIP" localSheetId="9" hidden="1">#REF!</definedName>
    <definedName name="BExS8Z2W2QEC3MH0BZIYLDFQNUIP" localSheetId="8" hidden="1">#REF!</definedName>
    <definedName name="BExS8Z2W2QEC3MH0BZIYLDFQNUIP" hidden="1">#REF!</definedName>
    <definedName name="BExS92DKGRFFCIA9C0IXDOLO57EP" localSheetId="7" hidden="1">#REF!</definedName>
    <definedName name="BExS92DKGRFFCIA9C0IXDOLO57EP" localSheetId="12" hidden="1">#REF!</definedName>
    <definedName name="BExS92DKGRFFCIA9C0IXDOLO57EP" localSheetId="10" hidden="1">#REF!</definedName>
    <definedName name="BExS92DKGRFFCIA9C0IXDOLO57EP" localSheetId="0" hidden="1">#REF!</definedName>
    <definedName name="BExS92DKGRFFCIA9C0IXDOLO57EP" localSheetId="6" hidden="1">#REF!</definedName>
    <definedName name="BExS92DKGRFFCIA9C0IXDOLO57EP" localSheetId="9" hidden="1">#REF!</definedName>
    <definedName name="BExS92DKGRFFCIA9C0IXDOLO57EP" localSheetId="8" hidden="1">#REF!</definedName>
    <definedName name="BExS92DKGRFFCIA9C0IXDOLO57EP" hidden="1">#REF!</definedName>
    <definedName name="BExS98OB4321YCHLCQ022PXKTT2W" localSheetId="7" hidden="1">#REF!</definedName>
    <definedName name="BExS98OB4321YCHLCQ022PXKTT2W" localSheetId="12" hidden="1">#REF!</definedName>
    <definedName name="BExS98OB4321YCHLCQ022PXKTT2W" localSheetId="10" hidden="1">#REF!</definedName>
    <definedName name="BExS98OB4321YCHLCQ022PXKTT2W" localSheetId="0" hidden="1">#REF!</definedName>
    <definedName name="BExS98OB4321YCHLCQ022PXKTT2W" localSheetId="6" hidden="1">#REF!</definedName>
    <definedName name="BExS98OB4321YCHLCQ022PXKTT2W" localSheetId="9" hidden="1">#REF!</definedName>
    <definedName name="BExS98OB4321YCHLCQ022PXKTT2W" localSheetId="8" hidden="1">#REF!</definedName>
    <definedName name="BExS98OB4321YCHLCQ022PXKTT2W" hidden="1">#REF!</definedName>
    <definedName name="BExS9C9N8GFISC6HUERJ0EI06GB2" localSheetId="7" hidden="1">#REF!</definedName>
    <definedName name="BExS9C9N8GFISC6HUERJ0EI06GB2" localSheetId="12" hidden="1">#REF!</definedName>
    <definedName name="BExS9C9N8GFISC6HUERJ0EI06GB2" localSheetId="10" hidden="1">#REF!</definedName>
    <definedName name="BExS9C9N8GFISC6HUERJ0EI06GB2" localSheetId="0" hidden="1">#REF!</definedName>
    <definedName name="BExS9C9N8GFISC6HUERJ0EI06GB2" localSheetId="6" hidden="1">#REF!</definedName>
    <definedName name="BExS9C9N8GFISC6HUERJ0EI06GB2" localSheetId="9" hidden="1">#REF!</definedName>
    <definedName name="BExS9C9N8GFISC6HUERJ0EI06GB2" localSheetId="8" hidden="1">#REF!</definedName>
    <definedName name="BExS9C9N8GFISC6HUERJ0EI06GB2" hidden="1">#REF!</definedName>
    <definedName name="BExS9D6619QNINF06KHZHYUAH0S9" localSheetId="7" hidden="1">#REF!</definedName>
    <definedName name="BExS9D6619QNINF06KHZHYUAH0S9" localSheetId="12" hidden="1">#REF!</definedName>
    <definedName name="BExS9D6619QNINF06KHZHYUAH0S9" localSheetId="10" hidden="1">#REF!</definedName>
    <definedName name="BExS9D6619QNINF06KHZHYUAH0S9" localSheetId="0" hidden="1">#REF!</definedName>
    <definedName name="BExS9D6619QNINF06KHZHYUAH0S9" localSheetId="6" hidden="1">#REF!</definedName>
    <definedName name="BExS9D6619QNINF06KHZHYUAH0S9" localSheetId="9" hidden="1">#REF!</definedName>
    <definedName name="BExS9D6619QNINF06KHZHYUAH0S9" localSheetId="8" hidden="1">#REF!</definedName>
    <definedName name="BExS9D6619QNINF06KHZHYUAH0S9" hidden="1">#REF!</definedName>
    <definedName name="BExS9DX13CACP3J8JDREK30JB1SQ" localSheetId="7" hidden="1">#REF!</definedName>
    <definedName name="BExS9DX13CACP3J8JDREK30JB1SQ" localSheetId="12" hidden="1">#REF!</definedName>
    <definedName name="BExS9DX13CACP3J8JDREK30JB1SQ" localSheetId="10" hidden="1">#REF!</definedName>
    <definedName name="BExS9DX13CACP3J8JDREK30JB1SQ" localSheetId="0" hidden="1">#REF!</definedName>
    <definedName name="BExS9DX13CACP3J8JDREK30JB1SQ" localSheetId="6" hidden="1">#REF!</definedName>
    <definedName name="BExS9DX13CACP3J8JDREK30JB1SQ" localSheetId="9" hidden="1">#REF!</definedName>
    <definedName name="BExS9DX13CACP3J8JDREK30JB1SQ" localSheetId="8" hidden="1">#REF!</definedName>
    <definedName name="BExS9DX13CACP3J8JDREK30JB1SQ" hidden="1">#REF!</definedName>
    <definedName name="BExS9FPRS2KRRCS33SE6WFNF5GYL" localSheetId="7" hidden="1">#REF!</definedName>
    <definedName name="BExS9FPRS2KRRCS33SE6WFNF5GYL" localSheetId="12" hidden="1">#REF!</definedName>
    <definedName name="BExS9FPRS2KRRCS33SE6WFNF5GYL" localSheetId="10" hidden="1">#REF!</definedName>
    <definedName name="BExS9FPRS2KRRCS33SE6WFNF5GYL" localSheetId="0" hidden="1">#REF!</definedName>
    <definedName name="BExS9FPRS2KRRCS33SE6WFNF5GYL" localSheetId="6" hidden="1">#REF!</definedName>
    <definedName name="BExS9FPRS2KRRCS33SE6WFNF5GYL" localSheetId="9" hidden="1">#REF!</definedName>
    <definedName name="BExS9FPRS2KRRCS33SE6WFNF5GYL" localSheetId="8" hidden="1">#REF!</definedName>
    <definedName name="BExS9FPRS2KRRCS33SE6WFNF5GYL" hidden="1">#REF!</definedName>
    <definedName name="BExS9M5VN3VE822UH6TLACVY24CJ" localSheetId="7" hidden="1">#REF!</definedName>
    <definedName name="BExS9M5VN3VE822UH6TLACVY24CJ" localSheetId="12" hidden="1">#REF!</definedName>
    <definedName name="BExS9M5VN3VE822UH6TLACVY24CJ" localSheetId="10" hidden="1">#REF!</definedName>
    <definedName name="BExS9M5VN3VE822UH6TLACVY24CJ" localSheetId="0" hidden="1">#REF!</definedName>
    <definedName name="BExS9M5VN3VE822UH6TLACVY24CJ" localSheetId="6" hidden="1">#REF!</definedName>
    <definedName name="BExS9M5VN3VE822UH6TLACVY24CJ" localSheetId="9" hidden="1">#REF!</definedName>
    <definedName name="BExS9M5VN3VE822UH6TLACVY24CJ" localSheetId="8" hidden="1">#REF!</definedName>
    <definedName name="BExS9M5VN3VE822UH6TLACVY24CJ" hidden="1">#REF!</definedName>
    <definedName name="BExS9WI0A6PSEB8N9GPXF2Z7MWHM" localSheetId="7" hidden="1">#REF!</definedName>
    <definedName name="BExS9WI0A6PSEB8N9GPXF2Z7MWHM" localSheetId="12" hidden="1">#REF!</definedName>
    <definedName name="BExS9WI0A6PSEB8N9GPXF2Z7MWHM" localSheetId="10" hidden="1">#REF!</definedName>
    <definedName name="BExS9WI0A6PSEB8N9GPXF2Z7MWHM" localSheetId="0" hidden="1">#REF!</definedName>
    <definedName name="BExS9WI0A6PSEB8N9GPXF2Z7MWHM" localSheetId="6" hidden="1">#REF!</definedName>
    <definedName name="BExS9WI0A6PSEB8N9GPXF2Z7MWHM" localSheetId="9" hidden="1">#REF!</definedName>
    <definedName name="BExS9WI0A6PSEB8N9GPXF2Z7MWHM" localSheetId="8" hidden="1">#REF!</definedName>
    <definedName name="BExS9WI0A6PSEB8N9GPXF2Z7MWHM" hidden="1">#REF!</definedName>
    <definedName name="BExS9XJPZ07ND34OHX60QD382FV6" localSheetId="7" hidden="1">#REF!</definedName>
    <definedName name="BExS9XJPZ07ND34OHX60QD382FV6" localSheetId="12" hidden="1">#REF!</definedName>
    <definedName name="BExS9XJPZ07ND34OHX60QD382FV6" localSheetId="10" hidden="1">#REF!</definedName>
    <definedName name="BExS9XJPZ07ND34OHX60QD382FV6" localSheetId="0" hidden="1">#REF!</definedName>
    <definedName name="BExS9XJPZ07ND34OHX60QD382FV6" localSheetId="6" hidden="1">#REF!</definedName>
    <definedName name="BExS9XJPZ07ND34OHX60QD382FV6" localSheetId="9" hidden="1">#REF!</definedName>
    <definedName name="BExS9XJPZ07ND34OHX60QD382FV6" localSheetId="8" hidden="1">#REF!</definedName>
    <definedName name="BExS9XJPZ07ND34OHX60QD382FV6" hidden="1">#REF!</definedName>
    <definedName name="BExSA4AJLEEN4R7HU4FRSMYR17TR" localSheetId="7" hidden="1">#REF!</definedName>
    <definedName name="BExSA4AJLEEN4R7HU4FRSMYR17TR" localSheetId="12" hidden="1">#REF!</definedName>
    <definedName name="BExSA4AJLEEN4R7HU4FRSMYR17TR" localSheetId="10" hidden="1">#REF!</definedName>
    <definedName name="BExSA4AJLEEN4R7HU4FRSMYR17TR" localSheetId="0" hidden="1">#REF!</definedName>
    <definedName name="BExSA4AJLEEN4R7HU4FRSMYR17TR" localSheetId="6" hidden="1">#REF!</definedName>
    <definedName name="BExSA4AJLEEN4R7HU4FRSMYR17TR" localSheetId="9" hidden="1">#REF!</definedName>
    <definedName name="BExSA4AJLEEN4R7HU4FRSMYR17TR" localSheetId="8" hidden="1">#REF!</definedName>
    <definedName name="BExSA4AJLEEN4R7HU4FRSMYR17TR" hidden="1">#REF!</definedName>
    <definedName name="BExSA5HP306TN9XJS0TU619DLRR7" localSheetId="7" hidden="1">#REF!</definedName>
    <definedName name="BExSA5HP306TN9XJS0TU619DLRR7" localSheetId="12" hidden="1">#REF!</definedName>
    <definedName name="BExSA5HP306TN9XJS0TU619DLRR7" localSheetId="10" hidden="1">#REF!</definedName>
    <definedName name="BExSA5HP306TN9XJS0TU619DLRR7" localSheetId="0" hidden="1">#REF!</definedName>
    <definedName name="BExSA5HP306TN9XJS0TU619DLRR7" localSheetId="6" hidden="1">#REF!</definedName>
    <definedName name="BExSA5HP306TN9XJS0TU619DLRR7" localSheetId="9" hidden="1">#REF!</definedName>
    <definedName name="BExSA5HP306TN9XJS0TU619DLRR7" localSheetId="8" hidden="1">#REF!</definedName>
    <definedName name="BExSA5HP306TN9XJS0TU619DLRR7" hidden="1">#REF!</definedName>
    <definedName name="BExSAAVWQOOIA6B3JHQVGP08HFEM" localSheetId="7" hidden="1">#REF!</definedName>
    <definedName name="BExSAAVWQOOIA6B3JHQVGP08HFEM" localSheetId="12" hidden="1">#REF!</definedName>
    <definedName name="BExSAAVWQOOIA6B3JHQVGP08HFEM" localSheetId="10" hidden="1">#REF!</definedName>
    <definedName name="BExSAAVWQOOIA6B3JHQVGP08HFEM" localSheetId="0" hidden="1">#REF!</definedName>
    <definedName name="BExSAAVWQOOIA6B3JHQVGP08HFEM" localSheetId="6" hidden="1">#REF!</definedName>
    <definedName name="BExSAAVWQOOIA6B3JHQVGP08HFEM" localSheetId="9" hidden="1">#REF!</definedName>
    <definedName name="BExSAAVWQOOIA6B3JHQVGP08HFEM" localSheetId="8" hidden="1">#REF!</definedName>
    <definedName name="BExSAAVWQOOIA6B3JHQVGP08HFEM" hidden="1">#REF!</definedName>
    <definedName name="BExSAFJ3IICU2M7QPVE4ARYMXZKX" localSheetId="7" hidden="1">#REF!</definedName>
    <definedName name="BExSAFJ3IICU2M7QPVE4ARYMXZKX" localSheetId="12" hidden="1">#REF!</definedName>
    <definedName name="BExSAFJ3IICU2M7QPVE4ARYMXZKX" localSheetId="10" hidden="1">#REF!</definedName>
    <definedName name="BExSAFJ3IICU2M7QPVE4ARYMXZKX" localSheetId="0" hidden="1">#REF!</definedName>
    <definedName name="BExSAFJ3IICU2M7QPVE4ARYMXZKX" localSheetId="6" hidden="1">#REF!</definedName>
    <definedName name="BExSAFJ3IICU2M7QPVE4ARYMXZKX" localSheetId="9" hidden="1">#REF!</definedName>
    <definedName name="BExSAFJ3IICU2M7QPVE4ARYMXZKX" localSheetId="8" hidden="1">#REF!</definedName>
    <definedName name="BExSAFJ3IICU2M7QPVE4ARYMXZKX" hidden="1">#REF!</definedName>
    <definedName name="BExSAH6ID8OHX379UXVNGFO8J6KQ" localSheetId="7" hidden="1">#REF!</definedName>
    <definedName name="BExSAH6ID8OHX379UXVNGFO8J6KQ" localSheetId="12" hidden="1">#REF!</definedName>
    <definedName name="BExSAH6ID8OHX379UXVNGFO8J6KQ" localSheetId="10" hidden="1">#REF!</definedName>
    <definedName name="BExSAH6ID8OHX379UXVNGFO8J6KQ" localSheetId="0" hidden="1">#REF!</definedName>
    <definedName name="BExSAH6ID8OHX379UXVNGFO8J6KQ" localSheetId="6" hidden="1">#REF!</definedName>
    <definedName name="BExSAH6ID8OHX379UXVNGFO8J6KQ" localSheetId="9" hidden="1">#REF!</definedName>
    <definedName name="BExSAH6ID8OHX379UXVNGFO8J6KQ" localSheetId="8" hidden="1">#REF!</definedName>
    <definedName name="BExSAH6ID8OHX379UXVNGFO8J6KQ" hidden="1">#REF!</definedName>
    <definedName name="BExSAQBHIXGQRNIRGCJMBXUPCZQA" localSheetId="7" hidden="1">#REF!</definedName>
    <definedName name="BExSAQBHIXGQRNIRGCJMBXUPCZQA" localSheetId="12" hidden="1">#REF!</definedName>
    <definedName name="BExSAQBHIXGQRNIRGCJMBXUPCZQA" localSheetId="10" hidden="1">#REF!</definedName>
    <definedName name="BExSAQBHIXGQRNIRGCJMBXUPCZQA" localSheetId="0" hidden="1">#REF!</definedName>
    <definedName name="BExSAQBHIXGQRNIRGCJMBXUPCZQA" localSheetId="6" hidden="1">#REF!</definedName>
    <definedName name="BExSAQBHIXGQRNIRGCJMBXUPCZQA" localSheetId="9" hidden="1">#REF!</definedName>
    <definedName name="BExSAQBHIXGQRNIRGCJMBXUPCZQA" localSheetId="8" hidden="1">#REF!</definedName>
    <definedName name="BExSAQBHIXGQRNIRGCJMBXUPCZQA" hidden="1">#REF!</definedName>
    <definedName name="BExSAUTCT4P7JP57NOR9MTX33QJZ" localSheetId="7" hidden="1">#REF!</definedName>
    <definedName name="BExSAUTCT4P7JP57NOR9MTX33QJZ" localSheetId="12" hidden="1">#REF!</definedName>
    <definedName name="BExSAUTCT4P7JP57NOR9MTX33QJZ" localSheetId="10" hidden="1">#REF!</definedName>
    <definedName name="BExSAUTCT4P7JP57NOR9MTX33QJZ" localSheetId="0" hidden="1">#REF!</definedName>
    <definedName name="BExSAUTCT4P7JP57NOR9MTX33QJZ" localSheetId="6" hidden="1">#REF!</definedName>
    <definedName name="BExSAUTCT4P7JP57NOR9MTX33QJZ" localSheetId="9" hidden="1">#REF!</definedName>
    <definedName name="BExSAUTCT4P7JP57NOR9MTX33QJZ" localSheetId="8" hidden="1">#REF!</definedName>
    <definedName name="BExSAUTCT4P7JP57NOR9MTX33QJZ" hidden="1">#REF!</definedName>
    <definedName name="BExSAY9CA9TFXQ9M9FBJRGJO9T9E" localSheetId="7" hidden="1">#REF!</definedName>
    <definedName name="BExSAY9CA9TFXQ9M9FBJRGJO9T9E" localSheetId="12" hidden="1">#REF!</definedName>
    <definedName name="BExSAY9CA9TFXQ9M9FBJRGJO9T9E" localSheetId="10" hidden="1">#REF!</definedName>
    <definedName name="BExSAY9CA9TFXQ9M9FBJRGJO9T9E" localSheetId="0" hidden="1">#REF!</definedName>
    <definedName name="BExSAY9CA9TFXQ9M9FBJRGJO9T9E" localSheetId="6" hidden="1">#REF!</definedName>
    <definedName name="BExSAY9CA9TFXQ9M9FBJRGJO9T9E" localSheetId="9" hidden="1">#REF!</definedName>
    <definedName name="BExSAY9CA9TFXQ9M9FBJRGJO9T9E" localSheetId="8" hidden="1">#REF!</definedName>
    <definedName name="BExSAY9CA9TFXQ9M9FBJRGJO9T9E" hidden="1">#REF!</definedName>
    <definedName name="BExSB4JYKQ3MINI7RAYK5M8BLJDC" localSheetId="7" hidden="1">#REF!</definedName>
    <definedName name="BExSB4JYKQ3MINI7RAYK5M8BLJDC" localSheetId="12" hidden="1">#REF!</definedName>
    <definedName name="BExSB4JYKQ3MINI7RAYK5M8BLJDC" localSheetId="10" hidden="1">#REF!</definedName>
    <definedName name="BExSB4JYKQ3MINI7RAYK5M8BLJDC" localSheetId="0" hidden="1">#REF!</definedName>
    <definedName name="BExSB4JYKQ3MINI7RAYK5M8BLJDC" localSheetId="6" hidden="1">#REF!</definedName>
    <definedName name="BExSB4JYKQ3MINI7RAYK5M8BLJDC" localSheetId="9" hidden="1">#REF!</definedName>
    <definedName name="BExSB4JYKQ3MINI7RAYK5M8BLJDC" localSheetId="8" hidden="1">#REF!</definedName>
    <definedName name="BExSB4JYKQ3MINI7RAYK5M8BLJDC" hidden="1">#REF!</definedName>
    <definedName name="BExSBCY73CG3Q15P5BDLDT994XRL" localSheetId="7" hidden="1">#REF!</definedName>
    <definedName name="BExSBCY73CG3Q15P5BDLDT994XRL" localSheetId="12" hidden="1">#REF!</definedName>
    <definedName name="BExSBCY73CG3Q15P5BDLDT994XRL" localSheetId="10" hidden="1">#REF!</definedName>
    <definedName name="BExSBCY73CG3Q15P5BDLDT994XRL" localSheetId="0" hidden="1">#REF!</definedName>
    <definedName name="BExSBCY73CG3Q15P5BDLDT994XRL" localSheetId="6" hidden="1">#REF!</definedName>
    <definedName name="BExSBCY73CG3Q15P5BDLDT994XRL" localSheetId="9" hidden="1">#REF!</definedName>
    <definedName name="BExSBCY73CG3Q15P5BDLDT994XRL" localSheetId="8" hidden="1">#REF!</definedName>
    <definedName name="BExSBCY73CG3Q15P5BDLDT994XRL" hidden="1">#REF!</definedName>
    <definedName name="BExSBMOS41ZRLWYLOU29V6Y7YORR" localSheetId="7" hidden="1">#REF!</definedName>
    <definedName name="BExSBMOS41ZRLWYLOU29V6Y7YORR" localSheetId="12" hidden="1">#REF!</definedName>
    <definedName name="BExSBMOS41ZRLWYLOU29V6Y7YORR" localSheetId="10" hidden="1">#REF!</definedName>
    <definedName name="BExSBMOS41ZRLWYLOU29V6Y7YORR" localSheetId="0" hidden="1">#REF!</definedName>
    <definedName name="BExSBMOS41ZRLWYLOU29V6Y7YORR" localSheetId="6" hidden="1">#REF!</definedName>
    <definedName name="BExSBMOS41ZRLWYLOU29V6Y7YORR" localSheetId="9" hidden="1">#REF!</definedName>
    <definedName name="BExSBMOS41ZRLWYLOU29V6Y7YORR" localSheetId="8" hidden="1">#REF!</definedName>
    <definedName name="BExSBMOS41ZRLWYLOU29V6Y7YORR" hidden="1">#REF!</definedName>
    <definedName name="BExSBPZG22WAMZYIF7CZ686E8X80" localSheetId="7" hidden="1">#REF!</definedName>
    <definedName name="BExSBPZG22WAMZYIF7CZ686E8X80" localSheetId="12" hidden="1">#REF!</definedName>
    <definedName name="BExSBPZG22WAMZYIF7CZ686E8X80" localSheetId="10" hidden="1">#REF!</definedName>
    <definedName name="BExSBPZG22WAMZYIF7CZ686E8X80" localSheetId="0" hidden="1">#REF!</definedName>
    <definedName name="BExSBPZG22WAMZYIF7CZ686E8X80" localSheetId="6" hidden="1">#REF!</definedName>
    <definedName name="BExSBPZG22WAMZYIF7CZ686E8X80" localSheetId="9" hidden="1">#REF!</definedName>
    <definedName name="BExSBPZG22WAMZYIF7CZ686E8X80" localSheetId="8" hidden="1">#REF!</definedName>
    <definedName name="BExSBPZG22WAMZYIF7CZ686E8X80" hidden="1">#REF!</definedName>
    <definedName name="BExSBRBXXQMBU1TYDW1BXTEVEPRU" localSheetId="7" hidden="1">#REF!</definedName>
    <definedName name="BExSBRBXXQMBU1TYDW1BXTEVEPRU" localSheetId="12" hidden="1">#REF!</definedName>
    <definedName name="BExSBRBXXQMBU1TYDW1BXTEVEPRU" localSheetId="10" hidden="1">#REF!</definedName>
    <definedName name="BExSBRBXXQMBU1TYDW1BXTEVEPRU" localSheetId="0" hidden="1">#REF!</definedName>
    <definedName name="BExSBRBXXQMBU1TYDW1BXTEVEPRU" localSheetId="6" hidden="1">#REF!</definedName>
    <definedName name="BExSBRBXXQMBU1TYDW1BXTEVEPRU" localSheetId="9" hidden="1">#REF!</definedName>
    <definedName name="BExSBRBXXQMBU1TYDW1BXTEVEPRU" localSheetId="8" hidden="1">#REF!</definedName>
    <definedName name="BExSBRBXXQMBU1TYDW1BXTEVEPRU" hidden="1">#REF!</definedName>
    <definedName name="BExSC54998WTZ21DSL0R8UN0Y9JH" localSheetId="7" hidden="1">#REF!</definedName>
    <definedName name="BExSC54998WTZ21DSL0R8UN0Y9JH" localSheetId="12" hidden="1">#REF!</definedName>
    <definedName name="BExSC54998WTZ21DSL0R8UN0Y9JH" localSheetId="10" hidden="1">#REF!</definedName>
    <definedName name="BExSC54998WTZ21DSL0R8UN0Y9JH" localSheetId="0" hidden="1">#REF!</definedName>
    <definedName name="BExSC54998WTZ21DSL0R8UN0Y9JH" localSheetId="6" hidden="1">#REF!</definedName>
    <definedName name="BExSC54998WTZ21DSL0R8UN0Y9JH" localSheetId="9" hidden="1">#REF!</definedName>
    <definedName name="BExSC54998WTZ21DSL0R8UN0Y9JH" localSheetId="8" hidden="1">#REF!</definedName>
    <definedName name="BExSC54998WTZ21DSL0R8UN0Y9JH" hidden="1">#REF!</definedName>
    <definedName name="BExSC60N7WR9PJSNC9B7ORCX9NGY" localSheetId="7" hidden="1">#REF!</definedName>
    <definedName name="BExSC60N7WR9PJSNC9B7ORCX9NGY" localSheetId="12" hidden="1">#REF!</definedName>
    <definedName name="BExSC60N7WR9PJSNC9B7ORCX9NGY" localSheetId="10" hidden="1">#REF!</definedName>
    <definedName name="BExSC60N7WR9PJSNC9B7ORCX9NGY" localSheetId="0" hidden="1">#REF!</definedName>
    <definedName name="BExSC60N7WR9PJSNC9B7ORCX9NGY" localSheetId="6" hidden="1">#REF!</definedName>
    <definedName name="BExSC60N7WR9PJSNC9B7ORCX9NGY" localSheetId="9" hidden="1">#REF!</definedName>
    <definedName name="BExSC60N7WR9PJSNC9B7ORCX9NGY" localSheetId="8" hidden="1">#REF!</definedName>
    <definedName name="BExSC60N7WR9PJSNC9B7ORCX9NGY" hidden="1">#REF!</definedName>
    <definedName name="BExSCE99EZTILTTCE4NJJF96OYYM" localSheetId="7" hidden="1">#REF!</definedName>
    <definedName name="BExSCE99EZTILTTCE4NJJF96OYYM" localSheetId="12" hidden="1">#REF!</definedName>
    <definedName name="BExSCE99EZTILTTCE4NJJF96OYYM" localSheetId="10" hidden="1">#REF!</definedName>
    <definedName name="BExSCE99EZTILTTCE4NJJF96OYYM" localSheetId="0" hidden="1">#REF!</definedName>
    <definedName name="BExSCE99EZTILTTCE4NJJF96OYYM" localSheetId="6" hidden="1">#REF!</definedName>
    <definedName name="BExSCE99EZTILTTCE4NJJF96OYYM" localSheetId="9" hidden="1">#REF!</definedName>
    <definedName name="BExSCE99EZTILTTCE4NJJF96OYYM" localSheetId="8" hidden="1">#REF!</definedName>
    <definedName name="BExSCE99EZTILTTCE4NJJF96OYYM" hidden="1">#REF!</definedName>
    <definedName name="BExSCFWOMYELUEPWVJIRGIQZH5BV" localSheetId="7" hidden="1">#REF!</definedName>
    <definedName name="BExSCFWOMYELUEPWVJIRGIQZH5BV" localSheetId="12" hidden="1">#REF!</definedName>
    <definedName name="BExSCFWOMYELUEPWVJIRGIQZH5BV" localSheetId="10" hidden="1">#REF!</definedName>
    <definedName name="BExSCFWOMYELUEPWVJIRGIQZH5BV" localSheetId="0" hidden="1">#REF!</definedName>
    <definedName name="BExSCFWOMYELUEPWVJIRGIQZH5BV" localSheetId="6" hidden="1">#REF!</definedName>
    <definedName name="BExSCFWOMYELUEPWVJIRGIQZH5BV" localSheetId="9" hidden="1">#REF!</definedName>
    <definedName name="BExSCFWOMYELUEPWVJIRGIQZH5BV" localSheetId="8" hidden="1">#REF!</definedName>
    <definedName name="BExSCFWOMYELUEPWVJIRGIQZH5BV" hidden="1">#REF!</definedName>
    <definedName name="BExSCHUQZ2HFEWS54X67DIS8OSXZ" localSheetId="7" hidden="1">#REF!</definedName>
    <definedName name="BExSCHUQZ2HFEWS54X67DIS8OSXZ" localSheetId="12" hidden="1">#REF!</definedName>
    <definedName name="BExSCHUQZ2HFEWS54X67DIS8OSXZ" localSheetId="10" hidden="1">#REF!</definedName>
    <definedName name="BExSCHUQZ2HFEWS54X67DIS8OSXZ" localSheetId="0" hidden="1">#REF!</definedName>
    <definedName name="BExSCHUQZ2HFEWS54X67DIS8OSXZ" localSheetId="6" hidden="1">#REF!</definedName>
    <definedName name="BExSCHUQZ2HFEWS54X67DIS8OSXZ" localSheetId="9" hidden="1">#REF!</definedName>
    <definedName name="BExSCHUQZ2HFEWS54X67DIS8OSXZ" localSheetId="8" hidden="1">#REF!</definedName>
    <definedName name="BExSCHUQZ2HFEWS54X67DIS8OSXZ" hidden="1">#REF!</definedName>
    <definedName name="BExSCOG41SKKG4GYU76WRWW1CTE6" localSheetId="7" hidden="1">#REF!</definedName>
    <definedName name="BExSCOG41SKKG4GYU76WRWW1CTE6" localSheetId="12" hidden="1">#REF!</definedName>
    <definedName name="BExSCOG41SKKG4GYU76WRWW1CTE6" localSheetId="10" hidden="1">#REF!</definedName>
    <definedName name="BExSCOG41SKKG4GYU76WRWW1CTE6" localSheetId="0" hidden="1">#REF!</definedName>
    <definedName name="BExSCOG41SKKG4GYU76WRWW1CTE6" localSheetId="6" hidden="1">#REF!</definedName>
    <definedName name="BExSCOG41SKKG4GYU76WRWW1CTE6" localSheetId="9" hidden="1">#REF!</definedName>
    <definedName name="BExSCOG41SKKG4GYU76WRWW1CTE6" localSheetId="8" hidden="1">#REF!</definedName>
    <definedName name="BExSCOG41SKKG4GYU76WRWW1CTE6" hidden="1">#REF!</definedName>
    <definedName name="BExSCVC9P86YVFMRKKUVRV29MZXZ" localSheetId="7" hidden="1">#REF!</definedName>
    <definedName name="BExSCVC9P86YVFMRKKUVRV29MZXZ" localSheetId="12" hidden="1">#REF!</definedName>
    <definedName name="BExSCVC9P86YVFMRKKUVRV29MZXZ" localSheetId="10" hidden="1">#REF!</definedName>
    <definedName name="BExSCVC9P86YVFMRKKUVRV29MZXZ" localSheetId="0" hidden="1">#REF!</definedName>
    <definedName name="BExSCVC9P86YVFMRKKUVRV29MZXZ" localSheetId="6" hidden="1">#REF!</definedName>
    <definedName name="BExSCVC9P86YVFMRKKUVRV29MZXZ" localSheetId="9" hidden="1">#REF!</definedName>
    <definedName name="BExSCVC9P86YVFMRKKUVRV29MZXZ" localSheetId="8" hidden="1">#REF!</definedName>
    <definedName name="BExSCVC9P86YVFMRKKUVRV29MZXZ" hidden="1">#REF!</definedName>
    <definedName name="BExSD233CH4MU9ZMGNRF97ZV7KWU" localSheetId="7" hidden="1">#REF!</definedName>
    <definedName name="BExSD233CH4MU9ZMGNRF97ZV7KWU" localSheetId="12" hidden="1">#REF!</definedName>
    <definedName name="BExSD233CH4MU9ZMGNRF97ZV7KWU" localSheetId="10" hidden="1">#REF!</definedName>
    <definedName name="BExSD233CH4MU9ZMGNRF97ZV7KWU" localSheetId="0" hidden="1">#REF!</definedName>
    <definedName name="BExSD233CH4MU9ZMGNRF97ZV7KWU" localSheetId="6" hidden="1">#REF!</definedName>
    <definedName name="BExSD233CH4MU9ZMGNRF97ZV7KWU" localSheetId="9" hidden="1">#REF!</definedName>
    <definedName name="BExSD233CH4MU9ZMGNRF97ZV7KWU" localSheetId="8" hidden="1">#REF!</definedName>
    <definedName name="BExSD233CH4MU9ZMGNRF97ZV7KWU" hidden="1">#REF!</definedName>
    <definedName name="BExSD2U0F3BN6IN9N4R2DTTJG15H" localSheetId="7" hidden="1">#REF!</definedName>
    <definedName name="BExSD2U0F3BN6IN9N4R2DTTJG15H" localSheetId="12" hidden="1">#REF!</definedName>
    <definedName name="BExSD2U0F3BN6IN9N4R2DTTJG15H" localSheetId="10" hidden="1">#REF!</definedName>
    <definedName name="BExSD2U0F3BN6IN9N4R2DTTJG15H" localSheetId="0" hidden="1">#REF!</definedName>
    <definedName name="BExSD2U0F3BN6IN9N4R2DTTJG15H" localSheetId="6" hidden="1">#REF!</definedName>
    <definedName name="BExSD2U0F3BN6IN9N4R2DTTJG15H" localSheetId="9" hidden="1">#REF!</definedName>
    <definedName name="BExSD2U0F3BN6IN9N4R2DTTJG15H" localSheetId="8" hidden="1">#REF!</definedName>
    <definedName name="BExSD2U0F3BN6IN9N4R2DTTJG15H" hidden="1">#REF!</definedName>
    <definedName name="BExSD6A6NY15YSMFH51ST6XJY429" localSheetId="7" hidden="1">#REF!</definedName>
    <definedName name="BExSD6A6NY15YSMFH51ST6XJY429" localSheetId="12" hidden="1">#REF!</definedName>
    <definedName name="BExSD6A6NY15YSMFH51ST6XJY429" localSheetId="10" hidden="1">#REF!</definedName>
    <definedName name="BExSD6A6NY15YSMFH51ST6XJY429" localSheetId="0" hidden="1">#REF!</definedName>
    <definedName name="BExSD6A6NY15YSMFH51ST6XJY429" localSheetId="6" hidden="1">#REF!</definedName>
    <definedName name="BExSD6A6NY15YSMFH51ST6XJY429" localSheetId="9" hidden="1">#REF!</definedName>
    <definedName name="BExSD6A6NY15YSMFH51ST6XJY429" localSheetId="8" hidden="1">#REF!</definedName>
    <definedName name="BExSD6A6NY15YSMFH51ST6XJY429" hidden="1">#REF!</definedName>
    <definedName name="BExSD9VH6PF6RQ135VOEE08YXPAW" localSheetId="7" hidden="1">#REF!</definedName>
    <definedName name="BExSD9VH6PF6RQ135VOEE08YXPAW" localSheetId="12" hidden="1">#REF!</definedName>
    <definedName name="BExSD9VH6PF6RQ135VOEE08YXPAW" localSheetId="10" hidden="1">#REF!</definedName>
    <definedName name="BExSD9VH6PF6RQ135VOEE08YXPAW" localSheetId="0" hidden="1">#REF!</definedName>
    <definedName name="BExSD9VH6PF6RQ135VOEE08YXPAW" localSheetId="6" hidden="1">#REF!</definedName>
    <definedName name="BExSD9VH6PF6RQ135VOEE08YXPAW" localSheetId="9" hidden="1">#REF!</definedName>
    <definedName name="BExSD9VH6PF6RQ135VOEE08YXPAW" localSheetId="8" hidden="1">#REF!</definedName>
    <definedName name="BExSD9VH6PF6RQ135VOEE08YXPAW" hidden="1">#REF!</definedName>
    <definedName name="BExSDI9QWFD49GEZWZ3KOGM27XRB" localSheetId="7" hidden="1">#REF!</definedName>
    <definedName name="BExSDI9QWFD49GEZWZ3KOGM27XRB" localSheetId="12" hidden="1">#REF!</definedName>
    <definedName name="BExSDI9QWFD49GEZWZ3KOGM27XRB" localSheetId="10" hidden="1">#REF!</definedName>
    <definedName name="BExSDI9QWFD49GEZWZ3KOGM27XRB" localSheetId="0" hidden="1">#REF!</definedName>
    <definedName name="BExSDI9QWFD49GEZWZ3KOGM27XRB" localSheetId="6" hidden="1">#REF!</definedName>
    <definedName name="BExSDI9QWFD49GEZWZ3KOGM27XRB" localSheetId="9" hidden="1">#REF!</definedName>
    <definedName name="BExSDI9QWFD49GEZWZ3KOGM27XRB" localSheetId="8" hidden="1">#REF!</definedName>
    <definedName name="BExSDI9QWFD49GEZWZ3KOGM27XRB" hidden="1">#REF!</definedName>
    <definedName name="BExSDP5Y04WWMX2WWRITWOX8R5I9" localSheetId="7" hidden="1">#REF!</definedName>
    <definedName name="BExSDP5Y04WWMX2WWRITWOX8R5I9" localSheetId="12" hidden="1">#REF!</definedName>
    <definedName name="BExSDP5Y04WWMX2WWRITWOX8R5I9" localSheetId="10" hidden="1">#REF!</definedName>
    <definedName name="BExSDP5Y04WWMX2WWRITWOX8R5I9" localSheetId="0" hidden="1">#REF!</definedName>
    <definedName name="BExSDP5Y04WWMX2WWRITWOX8R5I9" localSheetId="6" hidden="1">#REF!</definedName>
    <definedName name="BExSDP5Y04WWMX2WWRITWOX8R5I9" localSheetId="9" hidden="1">#REF!</definedName>
    <definedName name="BExSDP5Y04WWMX2WWRITWOX8R5I9" localSheetId="8" hidden="1">#REF!</definedName>
    <definedName name="BExSDP5Y04WWMX2WWRITWOX8R5I9" hidden="1">#REF!</definedName>
    <definedName name="BExSDSGM203BJTNS9MKCBX453HMD" localSheetId="7" hidden="1">#REF!</definedName>
    <definedName name="BExSDSGM203BJTNS9MKCBX453HMD" localSheetId="12" hidden="1">#REF!</definedName>
    <definedName name="BExSDSGM203BJTNS9MKCBX453HMD" localSheetId="10" hidden="1">#REF!</definedName>
    <definedName name="BExSDSGM203BJTNS9MKCBX453HMD" localSheetId="0" hidden="1">#REF!</definedName>
    <definedName name="BExSDSGM203BJTNS9MKCBX453HMD" localSheetId="6" hidden="1">#REF!</definedName>
    <definedName name="BExSDSGM203BJTNS9MKCBX453HMD" localSheetId="9" hidden="1">#REF!</definedName>
    <definedName name="BExSDSGM203BJTNS9MKCBX453HMD" localSheetId="8" hidden="1">#REF!</definedName>
    <definedName name="BExSDSGM203BJTNS9MKCBX453HMD" hidden="1">#REF!</definedName>
    <definedName name="BExSDT20XUFXTDM37M148AXAP7HN" localSheetId="7" hidden="1">#REF!</definedName>
    <definedName name="BExSDT20XUFXTDM37M148AXAP7HN" localSheetId="12" hidden="1">#REF!</definedName>
    <definedName name="BExSDT20XUFXTDM37M148AXAP7HN" localSheetId="10" hidden="1">#REF!</definedName>
    <definedName name="BExSDT20XUFXTDM37M148AXAP7HN" localSheetId="0" hidden="1">#REF!</definedName>
    <definedName name="BExSDT20XUFXTDM37M148AXAP7HN" localSheetId="6" hidden="1">#REF!</definedName>
    <definedName name="BExSDT20XUFXTDM37M148AXAP7HN" localSheetId="9" hidden="1">#REF!</definedName>
    <definedName name="BExSDT20XUFXTDM37M148AXAP7HN" localSheetId="8" hidden="1">#REF!</definedName>
    <definedName name="BExSDT20XUFXTDM37M148AXAP7HN" hidden="1">#REF!</definedName>
    <definedName name="BExSDYLOWNTKCY92LFEDAV8LO7D3" localSheetId="7" hidden="1">#REF!</definedName>
    <definedName name="BExSDYLOWNTKCY92LFEDAV8LO7D3" localSheetId="12" hidden="1">#REF!</definedName>
    <definedName name="BExSDYLOWNTKCY92LFEDAV8LO7D3" localSheetId="10" hidden="1">#REF!</definedName>
    <definedName name="BExSDYLOWNTKCY92LFEDAV8LO7D3" localSheetId="0" hidden="1">#REF!</definedName>
    <definedName name="BExSDYLOWNTKCY92LFEDAV8LO7D3" localSheetId="6" hidden="1">#REF!</definedName>
    <definedName name="BExSDYLOWNTKCY92LFEDAV8LO7D3" localSheetId="9" hidden="1">#REF!</definedName>
    <definedName name="BExSDYLOWNTKCY92LFEDAV8LO7D3" localSheetId="8" hidden="1">#REF!</definedName>
    <definedName name="BExSDYLOWNTKCY92LFEDAV8LO7D3" hidden="1">#REF!</definedName>
    <definedName name="BExSE277VXZ807WBUB6A1UGQ1SF9" localSheetId="7" hidden="1">#REF!</definedName>
    <definedName name="BExSE277VXZ807WBUB6A1UGQ1SF9" localSheetId="12" hidden="1">#REF!</definedName>
    <definedName name="BExSE277VXZ807WBUB6A1UGQ1SF9" localSheetId="10" hidden="1">#REF!</definedName>
    <definedName name="BExSE277VXZ807WBUB6A1UGQ1SF9" localSheetId="0" hidden="1">#REF!</definedName>
    <definedName name="BExSE277VXZ807WBUB6A1UGQ1SF9" localSheetId="6" hidden="1">#REF!</definedName>
    <definedName name="BExSE277VXZ807WBUB6A1UGQ1SF9" localSheetId="9" hidden="1">#REF!</definedName>
    <definedName name="BExSE277VXZ807WBUB6A1UGQ1SF9" localSheetId="8" hidden="1">#REF!</definedName>
    <definedName name="BExSE277VXZ807WBUB6A1UGQ1SF9" hidden="1">#REF!</definedName>
    <definedName name="BExSE3EDSP4UL6G0I3DZ5SBHMUBU" localSheetId="7" hidden="1">#REF!</definedName>
    <definedName name="BExSE3EDSP4UL6G0I3DZ5SBHMUBU" localSheetId="12" hidden="1">#REF!</definedName>
    <definedName name="BExSE3EDSP4UL6G0I3DZ5SBHMUBU" localSheetId="10" hidden="1">#REF!</definedName>
    <definedName name="BExSE3EDSP4UL6G0I3DZ5SBHMUBU" localSheetId="0" hidden="1">#REF!</definedName>
    <definedName name="BExSE3EDSP4UL6G0I3DZ5SBHMUBU" localSheetId="6" hidden="1">#REF!</definedName>
    <definedName name="BExSE3EDSP4UL6G0I3DZ5SBHMUBU" localSheetId="9" hidden="1">#REF!</definedName>
    <definedName name="BExSE3EDSP4UL6G0I3DZ5SBHMUBU" localSheetId="8" hidden="1">#REF!</definedName>
    <definedName name="BExSE3EDSP4UL6G0I3DZ5SBHMUBU" hidden="1">#REF!</definedName>
    <definedName name="BExSEEHK1VLWD7JBV9SVVVIKQZ3I" localSheetId="7" hidden="1">#REF!</definedName>
    <definedName name="BExSEEHK1VLWD7JBV9SVVVIKQZ3I" localSheetId="12" hidden="1">#REF!</definedName>
    <definedName name="BExSEEHK1VLWD7JBV9SVVVIKQZ3I" localSheetId="10" hidden="1">#REF!</definedName>
    <definedName name="BExSEEHK1VLWD7JBV9SVVVIKQZ3I" localSheetId="0" hidden="1">#REF!</definedName>
    <definedName name="BExSEEHK1VLWD7JBV9SVVVIKQZ3I" localSheetId="6" hidden="1">#REF!</definedName>
    <definedName name="BExSEEHK1VLWD7JBV9SVVVIKQZ3I" localSheetId="9" hidden="1">#REF!</definedName>
    <definedName name="BExSEEHK1VLWD7JBV9SVVVIKQZ3I" localSheetId="8" hidden="1">#REF!</definedName>
    <definedName name="BExSEEHK1VLWD7JBV9SVVVIKQZ3I" hidden="1">#REF!</definedName>
    <definedName name="BExSEITYG8XAMWJ1C8VKU1MB4TEO" localSheetId="7" hidden="1">#REF!</definedName>
    <definedName name="BExSEITYG8XAMWJ1C8VKU1MB4TEO" localSheetId="12" hidden="1">#REF!</definedName>
    <definedName name="BExSEITYG8XAMWJ1C8VKU1MB4TEO" localSheetId="10" hidden="1">#REF!</definedName>
    <definedName name="BExSEITYG8XAMWJ1C8VKU1MB4TEO" localSheetId="0" hidden="1">#REF!</definedName>
    <definedName name="BExSEITYG8XAMWJ1C8VKU1MB4TEO" localSheetId="6" hidden="1">#REF!</definedName>
    <definedName name="BExSEITYG8XAMWJ1C8VKU1MB4TEO" localSheetId="9" hidden="1">#REF!</definedName>
    <definedName name="BExSEITYG8XAMWJ1C8VKU1MB4TEO" localSheetId="8" hidden="1">#REF!</definedName>
    <definedName name="BExSEITYG8XAMWJ1C8VKU1MB4TEO" hidden="1">#REF!</definedName>
    <definedName name="BExSEJKZLX37P3V33TRTFJ30BFRK" localSheetId="7" hidden="1">#REF!</definedName>
    <definedName name="BExSEJKZLX37P3V33TRTFJ30BFRK" localSheetId="12" hidden="1">#REF!</definedName>
    <definedName name="BExSEJKZLX37P3V33TRTFJ30BFRK" localSheetId="10" hidden="1">#REF!</definedName>
    <definedName name="BExSEJKZLX37P3V33TRTFJ30BFRK" localSheetId="0" hidden="1">#REF!</definedName>
    <definedName name="BExSEJKZLX37P3V33TRTFJ30BFRK" localSheetId="6" hidden="1">#REF!</definedName>
    <definedName name="BExSEJKZLX37P3V33TRTFJ30BFRK" localSheetId="9" hidden="1">#REF!</definedName>
    <definedName name="BExSEJKZLX37P3V33TRTFJ30BFRK" localSheetId="8" hidden="1">#REF!</definedName>
    <definedName name="BExSEJKZLX37P3V33TRTFJ30BFRK" hidden="1">#REF!</definedName>
    <definedName name="BExSEKXG1AW54E28IG5EODEM0JJV" localSheetId="7" hidden="1">#REF!</definedName>
    <definedName name="BExSEKXG1AW54E28IG5EODEM0JJV" localSheetId="12" hidden="1">#REF!</definedName>
    <definedName name="BExSEKXG1AW54E28IG5EODEM0JJV" localSheetId="10" hidden="1">#REF!</definedName>
    <definedName name="BExSEKXG1AW54E28IG5EODEM0JJV" localSheetId="0" hidden="1">#REF!</definedName>
    <definedName name="BExSEKXG1AW54E28IG5EODEM0JJV" localSheetId="6" hidden="1">#REF!</definedName>
    <definedName name="BExSEKXG1AW54E28IG5EODEM0JJV" localSheetId="9" hidden="1">#REF!</definedName>
    <definedName name="BExSEKXG1AW54E28IG5EODEM0JJV" localSheetId="8" hidden="1">#REF!</definedName>
    <definedName name="BExSEKXG1AW54E28IG5EODEM0JJV" hidden="1">#REF!</definedName>
    <definedName name="BExSEO84KVM8R2IV5MFH0XI3IZSN" localSheetId="7" hidden="1">#REF!</definedName>
    <definedName name="BExSEO84KVM8R2IV5MFH0XI3IZSN" localSheetId="12" hidden="1">#REF!</definedName>
    <definedName name="BExSEO84KVM8R2IV5MFH0XI3IZSN" localSheetId="10" hidden="1">#REF!</definedName>
    <definedName name="BExSEO84KVM8R2IV5MFH0XI3IZSN" localSheetId="0" hidden="1">#REF!</definedName>
    <definedName name="BExSEO84KVM8R2IV5MFH0XI3IZSN" localSheetId="6" hidden="1">#REF!</definedName>
    <definedName name="BExSEO84KVM8R2IV5MFH0XI3IZSN" localSheetId="9" hidden="1">#REF!</definedName>
    <definedName name="BExSEO84KVM8R2IV5MFH0XI3IZSN" localSheetId="8" hidden="1">#REF!</definedName>
    <definedName name="BExSEO84KVM8R2IV5MFH0XI3IZSN" hidden="1">#REF!</definedName>
    <definedName name="BExSEP9UVOAI6TMXKNK587PQ3328" localSheetId="7" hidden="1">#REF!</definedName>
    <definedName name="BExSEP9UVOAI6TMXKNK587PQ3328" localSheetId="12" hidden="1">#REF!</definedName>
    <definedName name="BExSEP9UVOAI6TMXKNK587PQ3328" localSheetId="10" hidden="1">#REF!</definedName>
    <definedName name="BExSEP9UVOAI6TMXKNK587PQ3328" localSheetId="0" hidden="1">#REF!</definedName>
    <definedName name="BExSEP9UVOAI6TMXKNK587PQ3328" localSheetId="6" hidden="1">#REF!</definedName>
    <definedName name="BExSEP9UVOAI6TMXKNK587PQ3328" localSheetId="9" hidden="1">#REF!</definedName>
    <definedName name="BExSEP9UVOAI6TMXKNK587PQ3328" localSheetId="8" hidden="1">#REF!</definedName>
    <definedName name="BExSEP9UVOAI6TMXKNK587PQ3328" hidden="1">#REF!</definedName>
    <definedName name="BExSERIU9MUGR4NPZAUJCVXUZ74I" localSheetId="7" hidden="1">#REF!</definedName>
    <definedName name="BExSERIU9MUGR4NPZAUJCVXUZ74I" localSheetId="12" hidden="1">#REF!</definedName>
    <definedName name="BExSERIU9MUGR4NPZAUJCVXUZ74I" localSheetId="10" hidden="1">#REF!</definedName>
    <definedName name="BExSERIU9MUGR4NPZAUJCVXUZ74I" localSheetId="0" hidden="1">#REF!</definedName>
    <definedName name="BExSERIU9MUGR4NPZAUJCVXUZ74I" localSheetId="6" hidden="1">#REF!</definedName>
    <definedName name="BExSERIU9MUGR4NPZAUJCVXUZ74I" localSheetId="9" hidden="1">#REF!</definedName>
    <definedName name="BExSERIU9MUGR4NPZAUJCVXUZ74I" localSheetId="8" hidden="1">#REF!</definedName>
    <definedName name="BExSERIU9MUGR4NPZAUJCVXUZ74I" hidden="1">#REF!</definedName>
    <definedName name="BExSF07QFLZCO4P6K6QF05XG7PH1" localSheetId="7" hidden="1">#REF!</definedName>
    <definedName name="BExSF07QFLZCO4P6K6QF05XG7PH1" localSheetId="12" hidden="1">#REF!</definedName>
    <definedName name="BExSF07QFLZCO4P6K6QF05XG7PH1" localSheetId="10" hidden="1">#REF!</definedName>
    <definedName name="BExSF07QFLZCO4P6K6QF05XG7PH1" localSheetId="0" hidden="1">#REF!</definedName>
    <definedName name="BExSF07QFLZCO4P6K6QF05XG7PH1" localSheetId="6" hidden="1">#REF!</definedName>
    <definedName name="BExSF07QFLZCO4P6K6QF05XG7PH1" localSheetId="9" hidden="1">#REF!</definedName>
    <definedName name="BExSF07QFLZCO4P6K6QF05XG7PH1" localSheetId="8" hidden="1">#REF!</definedName>
    <definedName name="BExSF07QFLZCO4P6K6QF05XG7PH1" hidden="1">#REF!</definedName>
    <definedName name="BExSFJ8ZAGQ63A4MVMZRQWLVRGQ5" localSheetId="7" hidden="1">#REF!</definedName>
    <definedName name="BExSFJ8ZAGQ63A4MVMZRQWLVRGQ5" localSheetId="12" hidden="1">#REF!</definedName>
    <definedName name="BExSFJ8ZAGQ63A4MVMZRQWLVRGQ5" localSheetId="10" hidden="1">#REF!</definedName>
    <definedName name="BExSFJ8ZAGQ63A4MVMZRQWLVRGQ5" localSheetId="0" hidden="1">#REF!</definedName>
    <definedName name="BExSFJ8ZAGQ63A4MVMZRQWLVRGQ5" localSheetId="6" hidden="1">#REF!</definedName>
    <definedName name="BExSFJ8ZAGQ63A4MVMZRQWLVRGQ5" localSheetId="9" hidden="1">#REF!</definedName>
    <definedName name="BExSFJ8ZAGQ63A4MVMZRQWLVRGQ5" localSheetId="8" hidden="1">#REF!</definedName>
    <definedName name="BExSFJ8ZAGQ63A4MVMZRQWLVRGQ5" hidden="1">#REF!</definedName>
    <definedName name="BExSFKQRST2S9KXWWLCXYLKSF4G1" localSheetId="7" hidden="1">#REF!</definedName>
    <definedName name="BExSFKQRST2S9KXWWLCXYLKSF4G1" localSheetId="12" hidden="1">#REF!</definedName>
    <definedName name="BExSFKQRST2S9KXWWLCXYLKSF4G1" localSheetId="10" hidden="1">#REF!</definedName>
    <definedName name="BExSFKQRST2S9KXWWLCXYLKSF4G1" localSheetId="0" hidden="1">#REF!</definedName>
    <definedName name="BExSFKQRST2S9KXWWLCXYLKSF4G1" localSheetId="6" hidden="1">#REF!</definedName>
    <definedName name="BExSFKQRST2S9KXWWLCXYLKSF4G1" localSheetId="9" hidden="1">#REF!</definedName>
    <definedName name="BExSFKQRST2S9KXWWLCXYLKSF4G1" localSheetId="8" hidden="1">#REF!</definedName>
    <definedName name="BExSFKQRST2S9KXWWLCXYLKSF4G1" hidden="1">#REF!</definedName>
    <definedName name="BExSFOHO6VZ5Y463KL3XYTZBVE3P" localSheetId="7" hidden="1">#REF!</definedName>
    <definedName name="BExSFOHO6VZ5Y463KL3XYTZBVE3P" localSheetId="12" hidden="1">#REF!</definedName>
    <definedName name="BExSFOHO6VZ5Y463KL3XYTZBVE3P" localSheetId="10" hidden="1">#REF!</definedName>
    <definedName name="BExSFOHO6VZ5Y463KL3XYTZBVE3P" localSheetId="0" hidden="1">#REF!</definedName>
    <definedName name="BExSFOHO6VZ5Y463KL3XYTZBVE3P" localSheetId="6" hidden="1">#REF!</definedName>
    <definedName name="BExSFOHO6VZ5Y463KL3XYTZBVE3P" localSheetId="9" hidden="1">#REF!</definedName>
    <definedName name="BExSFOHO6VZ5Y463KL3XYTZBVE3P" localSheetId="8" hidden="1">#REF!</definedName>
    <definedName name="BExSFOHO6VZ5Y463KL3XYTZBVE3P" hidden="1">#REF!</definedName>
    <definedName name="BExSFY2ZJOYUEYBX21QZ7AMN2WK1" localSheetId="7" hidden="1">#REF!</definedName>
    <definedName name="BExSFY2ZJOYUEYBX21QZ7AMN2WK1" localSheetId="12" hidden="1">#REF!</definedName>
    <definedName name="BExSFY2ZJOYUEYBX21QZ7AMN2WK1" localSheetId="10" hidden="1">#REF!</definedName>
    <definedName name="BExSFY2ZJOYUEYBX21QZ7AMN2WK1" localSheetId="0" hidden="1">#REF!</definedName>
    <definedName name="BExSFY2ZJOYUEYBX21QZ7AMN2WK1" localSheetId="6" hidden="1">#REF!</definedName>
    <definedName name="BExSFY2ZJOYUEYBX21QZ7AMN2WK1" localSheetId="9" hidden="1">#REF!</definedName>
    <definedName name="BExSFY2ZJOYUEYBX21QZ7AMN2WK1" localSheetId="8" hidden="1">#REF!</definedName>
    <definedName name="BExSFY2ZJOYUEYBX21QZ7AMN2WK1" hidden="1">#REF!</definedName>
    <definedName name="BExSFYDRRTAZVPXRWUF5PDQ97WFF" localSheetId="7" hidden="1">#REF!</definedName>
    <definedName name="BExSFYDRRTAZVPXRWUF5PDQ97WFF" localSheetId="12" hidden="1">#REF!</definedName>
    <definedName name="BExSFYDRRTAZVPXRWUF5PDQ97WFF" localSheetId="10" hidden="1">#REF!</definedName>
    <definedName name="BExSFYDRRTAZVPXRWUF5PDQ97WFF" localSheetId="0" hidden="1">#REF!</definedName>
    <definedName name="BExSFYDRRTAZVPXRWUF5PDQ97WFF" localSheetId="6" hidden="1">#REF!</definedName>
    <definedName name="BExSFYDRRTAZVPXRWUF5PDQ97WFF" localSheetId="9" hidden="1">#REF!</definedName>
    <definedName name="BExSFYDRRTAZVPXRWUF5PDQ97WFF" localSheetId="8" hidden="1">#REF!</definedName>
    <definedName name="BExSFYDRRTAZVPXRWUF5PDQ97WFF" hidden="1">#REF!</definedName>
    <definedName name="BExSFZVPFTXA3F0IJ2NGH1GXX9R7" localSheetId="7" hidden="1">#REF!</definedName>
    <definedName name="BExSFZVPFTXA3F0IJ2NGH1GXX9R7" localSheetId="12" hidden="1">#REF!</definedName>
    <definedName name="BExSFZVPFTXA3F0IJ2NGH1GXX9R7" localSheetId="10" hidden="1">#REF!</definedName>
    <definedName name="BExSFZVPFTXA3F0IJ2NGH1GXX9R7" localSheetId="0" hidden="1">#REF!</definedName>
    <definedName name="BExSFZVPFTXA3F0IJ2NGH1GXX9R7" localSheetId="6" hidden="1">#REF!</definedName>
    <definedName name="BExSFZVPFTXA3F0IJ2NGH1GXX9R7" localSheetId="9" hidden="1">#REF!</definedName>
    <definedName name="BExSFZVPFTXA3F0IJ2NGH1GXX9R7" localSheetId="8" hidden="1">#REF!</definedName>
    <definedName name="BExSFZVPFTXA3F0IJ2NGH1GXX9R7" hidden="1">#REF!</definedName>
    <definedName name="BExSG2Q34XRC1K28H4XG6PQM3FTW" localSheetId="7" hidden="1">#REF!</definedName>
    <definedName name="BExSG2Q34XRC1K28H4XG6PQM3FTW" localSheetId="12" hidden="1">#REF!</definedName>
    <definedName name="BExSG2Q34XRC1K28H4XG6PQM3FTW" localSheetId="10" hidden="1">#REF!</definedName>
    <definedName name="BExSG2Q34XRC1K28H4XG6PQM3FTW" localSheetId="0" hidden="1">#REF!</definedName>
    <definedName name="BExSG2Q34XRC1K28H4XG6PQM3FTW" localSheetId="6" hidden="1">#REF!</definedName>
    <definedName name="BExSG2Q34XRC1K28H4XG6PQM3FTW" localSheetId="9" hidden="1">#REF!</definedName>
    <definedName name="BExSG2Q34XRC1K28H4XG6PQM3FTW" localSheetId="8" hidden="1">#REF!</definedName>
    <definedName name="BExSG2Q34XRC1K28H4XG6PQM3FTW" hidden="1">#REF!</definedName>
    <definedName name="BExSG90Q4ZUU2IPGDYOM169NJV9S" localSheetId="7" hidden="1">#REF!</definedName>
    <definedName name="BExSG90Q4ZUU2IPGDYOM169NJV9S" localSheetId="12" hidden="1">#REF!</definedName>
    <definedName name="BExSG90Q4ZUU2IPGDYOM169NJV9S" localSheetId="10" hidden="1">#REF!</definedName>
    <definedName name="BExSG90Q4ZUU2IPGDYOM169NJV9S" localSheetId="0" hidden="1">#REF!</definedName>
    <definedName name="BExSG90Q4ZUU2IPGDYOM169NJV9S" localSheetId="6" hidden="1">#REF!</definedName>
    <definedName name="BExSG90Q4ZUU2IPGDYOM169NJV9S" localSheetId="9" hidden="1">#REF!</definedName>
    <definedName name="BExSG90Q4ZUU2IPGDYOM169NJV9S" localSheetId="8" hidden="1">#REF!</definedName>
    <definedName name="BExSG90Q4ZUU2IPGDYOM169NJV9S" hidden="1">#REF!</definedName>
    <definedName name="BExSG9X3DU845PNXYJGGLBQY2UHG" localSheetId="7" hidden="1">#REF!</definedName>
    <definedName name="BExSG9X3DU845PNXYJGGLBQY2UHG" localSheetId="12" hidden="1">#REF!</definedName>
    <definedName name="BExSG9X3DU845PNXYJGGLBQY2UHG" localSheetId="10" hidden="1">#REF!</definedName>
    <definedName name="BExSG9X3DU845PNXYJGGLBQY2UHG" localSheetId="0" hidden="1">#REF!</definedName>
    <definedName name="BExSG9X3DU845PNXYJGGLBQY2UHG" localSheetId="6" hidden="1">#REF!</definedName>
    <definedName name="BExSG9X3DU845PNXYJGGLBQY2UHG" localSheetId="9" hidden="1">#REF!</definedName>
    <definedName name="BExSG9X3DU845PNXYJGGLBQY2UHG" localSheetId="8" hidden="1">#REF!</definedName>
    <definedName name="BExSG9X3DU845PNXYJGGLBQY2UHG" hidden="1">#REF!</definedName>
    <definedName name="BExSGE45J27MDUUNXW7Z8Q33UAON" localSheetId="7" hidden="1">#REF!</definedName>
    <definedName name="BExSGE45J27MDUUNXW7Z8Q33UAON" localSheetId="12" hidden="1">#REF!</definedName>
    <definedName name="BExSGE45J27MDUUNXW7Z8Q33UAON" localSheetId="10" hidden="1">#REF!</definedName>
    <definedName name="BExSGE45J27MDUUNXW7Z8Q33UAON" localSheetId="0" hidden="1">#REF!</definedName>
    <definedName name="BExSGE45J27MDUUNXW7Z8Q33UAON" localSheetId="6" hidden="1">#REF!</definedName>
    <definedName name="BExSGE45J27MDUUNXW7Z8Q33UAON" localSheetId="9" hidden="1">#REF!</definedName>
    <definedName name="BExSGE45J27MDUUNXW7Z8Q33UAON" localSheetId="8" hidden="1">#REF!</definedName>
    <definedName name="BExSGE45J27MDUUNXW7Z8Q33UAON" hidden="1">#REF!</definedName>
    <definedName name="BExSGE9LY91Q0URHB4YAMX0UAMYI" localSheetId="7" hidden="1">#REF!</definedName>
    <definedName name="BExSGE9LY91Q0URHB4YAMX0UAMYI" localSheetId="12" hidden="1">#REF!</definedName>
    <definedName name="BExSGE9LY91Q0URHB4YAMX0UAMYI" localSheetId="10" hidden="1">#REF!</definedName>
    <definedName name="BExSGE9LY91Q0URHB4YAMX0UAMYI" localSheetId="0" hidden="1">#REF!</definedName>
    <definedName name="BExSGE9LY91Q0URHB4YAMX0UAMYI" localSheetId="6" hidden="1">#REF!</definedName>
    <definedName name="BExSGE9LY91Q0URHB4YAMX0UAMYI" localSheetId="9" hidden="1">#REF!</definedName>
    <definedName name="BExSGE9LY91Q0URHB4YAMX0UAMYI" localSheetId="8" hidden="1">#REF!</definedName>
    <definedName name="BExSGE9LY91Q0URHB4YAMX0UAMYI" hidden="1">#REF!</definedName>
    <definedName name="BExSGLB2URTLBCKBB4Y885W925F2" localSheetId="7" hidden="1">#REF!</definedName>
    <definedName name="BExSGLB2URTLBCKBB4Y885W925F2" localSheetId="12" hidden="1">#REF!</definedName>
    <definedName name="BExSGLB2URTLBCKBB4Y885W925F2" localSheetId="10" hidden="1">#REF!</definedName>
    <definedName name="BExSGLB2URTLBCKBB4Y885W925F2" localSheetId="0" hidden="1">#REF!</definedName>
    <definedName name="BExSGLB2URTLBCKBB4Y885W925F2" localSheetId="6" hidden="1">#REF!</definedName>
    <definedName name="BExSGLB2URTLBCKBB4Y885W925F2" localSheetId="9" hidden="1">#REF!</definedName>
    <definedName name="BExSGLB2URTLBCKBB4Y885W925F2" localSheetId="8" hidden="1">#REF!</definedName>
    <definedName name="BExSGLB2URTLBCKBB4Y885W925F2" hidden="1">#REF!</definedName>
    <definedName name="BExSGNEL2G0PC04ATVS20W5179EK" localSheetId="7" hidden="1">#REF!</definedName>
    <definedName name="BExSGNEL2G0PC04ATVS20W5179EK" localSheetId="12" hidden="1">#REF!</definedName>
    <definedName name="BExSGNEL2G0PC04ATVS20W5179EK" localSheetId="10" hidden="1">#REF!</definedName>
    <definedName name="BExSGNEL2G0PC04ATVS20W5179EK" localSheetId="0" hidden="1">#REF!</definedName>
    <definedName name="BExSGNEL2G0PC04ATVS20W5179EK" localSheetId="6" hidden="1">#REF!</definedName>
    <definedName name="BExSGNEL2G0PC04ATVS20W5179EK" localSheetId="9" hidden="1">#REF!</definedName>
    <definedName name="BExSGNEL2G0PC04ATVS20W5179EK" localSheetId="8" hidden="1">#REF!</definedName>
    <definedName name="BExSGNEL2G0PC04ATVS20W5179EK" hidden="1">#REF!</definedName>
    <definedName name="BExSGOAYG73SFWOPAQV80P710GID" localSheetId="7" hidden="1">#REF!</definedName>
    <definedName name="BExSGOAYG73SFWOPAQV80P710GID" localSheetId="12" hidden="1">#REF!</definedName>
    <definedName name="BExSGOAYG73SFWOPAQV80P710GID" localSheetId="10" hidden="1">#REF!</definedName>
    <definedName name="BExSGOAYG73SFWOPAQV80P710GID" localSheetId="0" hidden="1">#REF!</definedName>
    <definedName name="BExSGOAYG73SFWOPAQV80P710GID" localSheetId="6" hidden="1">#REF!</definedName>
    <definedName name="BExSGOAYG73SFWOPAQV80P710GID" localSheetId="9" hidden="1">#REF!</definedName>
    <definedName name="BExSGOAYG73SFWOPAQV80P710GID" localSheetId="8" hidden="1">#REF!</definedName>
    <definedName name="BExSGOAYG73SFWOPAQV80P710GID" hidden="1">#REF!</definedName>
    <definedName name="BExSGOWJHRW7FWKLO2EHUOOGHNAF" localSheetId="7" hidden="1">#REF!</definedName>
    <definedName name="BExSGOWJHRW7FWKLO2EHUOOGHNAF" localSheetId="12" hidden="1">#REF!</definedName>
    <definedName name="BExSGOWJHRW7FWKLO2EHUOOGHNAF" localSheetId="10" hidden="1">#REF!</definedName>
    <definedName name="BExSGOWJHRW7FWKLO2EHUOOGHNAF" localSheetId="0" hidden="1">#REF!</definedName>
    <definedName name="BExSGOWJHRW7FWKLO2EHUOOGHNAF" localSheetId="6" hidden="1">#REF!</definedName>
    <definedName name="BExSGOWJHRW7FWKLO2EHUOOGHNAF" localSheetId="9" hidden="1">#REF!</definedName>
    <definedName name="BExSGOWJHRW7FWKLO2EHUOOGHNAF" localSheetId="8" hidden="1">#REF!</definedName>
    <definedName name="BExSGOWJHRW7FWKLO2EHUOOGHNAF" hidden="1">#REF!</definedName>
    <definedName name="BExSGOWJTAP41ZV5Q23H7MI9C76W" localSheetId="7" hidden="1">#REF!</definedName>
    <definedName name="BExSGOWJTAP41ZV5Q23H7MI9C76W" localSheetId="12" hidden="1">#REF!</definedName>
    <definedName name="BExSGOWJTAP41ZV5Q23H7MI9C76W" localSheetId="10" hidden="1">#REF!</definedName>
    <definedName name="BExSGOWJTAP41ZV5Q23H7MI9C76W" localSheetId="0" hidden="1">#REF!</definedName>
    <definedName name="BExSGOWJTAP41ZV5Q23H7MI9C76W" localSheetId="6" hidden="1">#REF!</definedName>
    <definedName name="BExSGOWJTAP41ZV5Q23H7MI9C76W" localSheetId="9" hidden="1">#REF!</definedName>
    <definedName name="BExSGOWJTAP41ZV5Q23H7MI9C76W" localSheetId="8" hidden="1">#REF!</definedName>
    <definedName name="BExSGOWJTAP41ZV5Q23H7MI9C76W" hidden="1">#REF!</definedName>
    <definedName name="BExSGR5JQVX2HQ0PKCGZNSSUM1RV" localSheetId="7" hidden="1">#REF!</definedName>
    <definedName name="BExSGR5JQVX2HQ0PKCGZNSSUM1RV" localSheetId="12" hidden="1">#REF!</definedName>
    <definedName name="BExSGR5JQVX2HQ0PKCGZNSSUM1RV" localSheetId="10" hidden="1">#REF!</definedName>
    <definedName name="BExSGR5JQVX2HQ0PKCGZNSSUM1RV" localSheetId="0" hidden="1">#REF!</definedName>
    <definedName name="BExSGR5JQVX2HQ0PKCGZNSSUM1RV" localSheetId="6" hidden="1">#REF!</definedName>
    <definedName name="BExSGR5JQVX2HQ0PKCGZNSSUM1RV" localSheetId="9" hidden="1">#REF!</definedName>
    <definedName name="BExSGR5JQVX2HQ0PKCGZNSSUM1RV" localSheetId="8" hidden="1">#REF!</definedName>
    <definedName name="BExSGR5JQVX2HQ0PKCGZNSSUM1RV" hidden="1">#REF!</definedName>
    <definedName name="BExSGT3MKX7YVLVP6YLL6KVO8UGV" localSheetId="7" hidden="1">#REF!</definedName>
    <definedName name="BExSGT3MKX7YVLVP6YLL6KVO8UGV" localSheetId="12" hidden="1">#REF!</definedName>
    <definedName name="BExSGT3MKX7YVLVP6YLL6KVO8UGV" localSheetId="10" hidden="1">#REF!</definedName>
    <definedName name="BExSGT3MKX7YVLVP6YLL6KVO8UGV" localSheetId="0" hidden="1">#REF!</definedName>
    <definedName name="BExSGT3MKX7YVLVP6YLL6KVO8UGV" localSheetId="6" hidden="1">#REF!</definedName>
    <definedName name="BExSGT3MKX7YVLVP6YLL6KVO8UGV" localSheetId="9" hidden="1">#REF!</definedName>
    <definedName name="BExSGT3MKX7YVLVP6YLL6KVO8UGV" localSheetId="8" hidden="1">#REF!</definedName>
    <definedName name="BExSGT3MKX7YVLVP6YLL6KVO8UGV" hidden="1">#REF!</definedName>
    <definedName name="BExSGVHX69GJZHD99DKE4RZ042B1" localSheetId="7" hidden="1">#REF!</definedName>
    <definedName name="BExSGVHX69GJZHD99DKE4RZ042B1" localSheetId="12" hidden="1">#REF!</definedName>
    <definedName name="BExSGVHX69GJZHD99DKE4RZ042B1" localSheetId="10" hidden="1">#REF!</definedName>
    <definedName name="BExSGVHX69GJZHD99DKE4RZ042B1" localSheetId="0" hidden="1">#REF!</definedName>
    <definedName name="BExSGVHX69GJZHD99DKE4RZ042B1" localSheetId="6" hidden="1">#REF!</definedName>
    <definedName name="BExSGVHX69GJZHD99DKE4RZ042B1" localSheetId="9" hidden="1">#REF!</definedName>
    <definedName name="BExSGVHX69GJZHD99DKE4RZ042B1" localSheetId="8" hidden="1">#REF!</definedName>
    <definedName name="BExSGVHX69GJZHD99DKE4RZ042B1" hidden="1">#REF!</definedName>
    <definedName name="BExSGZJO4J4ZO04E2N2ECVYS9DEZ" localSheetId="7" hidden="1">#REF!</definedName>
    <definedName name="BExSGZJO4J4ZO04E2N2ECVYS9DEZ" localSheetId="12" hidden="1">#REF!</definedName>
    <definedName name="BExSGZJO4J4ZO04E2N2ECVYS9DEZ" localSheetId="10" hidden="1">#REF!</definedName>
    <definedName name="BExSGZJO4J4ZO04E2N2ECVYS9DEZ" localSheetId="0" hidden="1">#REF!</definedName>
    <definedName name="BExSGZJO4J4ZO04E2N2ECVYS9DEZ" localSheetId="6" hidden="1">#REF!</definedName>
    <definedName name="BExSGZJO4J4ZO04E2N2ECVYS9DEZ" localSheetId="9" hidden="1">#REF!</definedName>
    <definedName name="BExSGZJO4J4ZO04E2N2ECVYS9DEZ" localSheetId="8" hidden="1">#REF!</definedName>
    <definedName name="BExSGZJO4J4ZO04E2N2ECVYS9DEZ" hidden="1">#REF!</definedName>
    <definedName name="BExSHAHFHS7MMNJR8JPVABRGBVIT" localSheetId="7" hidden="1">#REF!</definedName>
    <definedName name="BExSHAHFHS7MMNJR8JPVABRGBVIT" localSheetId="12" hidden="1">#REF!</definedName>
    <definedName name="BExSHAHFHS7MMNJR8JPVABRGBVIT" localSheetId="10" hidden="1">#REF!</definedName>
    <definedName name="BExSHAHFHS7MMNJR8JPVABRGBVIT" localSheetId="0" hidden="1">#REF!</definedName>
    <definedName name="BExSHAHFHS7MMNJR8JPVABRGBVIT" localSheetId="6" hidden="1">#REF!</definedName>
    <definedName name="BExSHAHFHS7MMNJR8JPVABRGBVIT" localSheetId="9" hidden="1">#REF!</definedName>
    <definedName name="BExSHAHFHS7MMNJR8JPVABRGBVIT" localSheetId="8" hidden="1">#REF!</definedName>
    <definedName name="BExSHAHFHS7MMNJR8JPVABRGBVIT" hidden="1">#REF!</definedName>
    <definedName name="BExSHGH88QZWW4RNAX4YKAZ5JEBL" localSheetId="7" hidden="1">#REF!</definedName>
    <definedName name="BExSHGH88QZWW4RNAX4YKAZ5JEBL" localSheetId="12" hidden="1">#REF!</definedName>
    <definedName name="BExSHGH88QZWW4RNAX4YKAZ5JEBL" localSheetId="10" hidden="1">#REF!</definedName>
    <definedName name="BExSHGH88QZWW4RNAX4YKAZ5JEBL" localSheetId="0" hidden="1">#REF!</definedName>
    <definedName name="BExSHGH88QZWW4RNAX4YKAZ5JEBL" localSheetId="6" hidden="1">#REF!</definedName>
    <definedName name="BExSHGH88QZWW4RNAX4YKAZ5JEBL" localSheetId="9" hidden="1">#REF!</definedName>
    <definedName name="BExSHGH88QZWW4RNAX4YKAZ5JEBL" localSheetId="8" hidden="1">#REF!</definedName>
    <definedName name="BExSHGH88QZWW4RNAX4YKAZ5JEBL" hidden="1">#REF!</definedName>
    <definedName name="BExSHOKK1OO3CX9Z28C58E5J1D9W" localSheetId="7" hidden="1">#REF!</definedName>
    <definedName name="BExSHOKK1OO3CX9Z28C58E5J1D9W" localSheetId="12" hidden="1">#REF!</definedName>
    <definedName name="BExSHOKK1OO3CX9Z28C58E5J1D9W" localSheetId="10" hidden="1">#REF!</definedName>
    <definedName name="BExSHOKK1OO3CX9Z28C58E5J1D9W" localSheetId="0" hidden="1">#REF!</definedName>
    <definedName name="BExSHOKK1OO3CX9Z28C58E5J1D9W" localSheetId="6" hidden="1">#REF!</definedName>
    <definedName name="BExSHOKK1OO3CX9Z28C58E5J1D9W" localSheetId="9" hidden="1">#REF!</definedName>
    <definedName name="BExSHOKK1OO3CX9Z28C58E5J1D9W" localSheetId="8" hidden="1">#REF!</definedName>
    <definedName name="BExSHOKK1OO3CX9Z28C58E5J1D9W" hidden="1">#REF!</definedName>
    <definedName name="BExSHQD8KYLTQGDXIRKCHQQ7MKIH" localSheetId="7" hidden="1">#REF!</definedName>
    <definedName name="BExSHQD8KYLTQGDXIRKCHQQ7MKIH" localSheetId="12" hidden="1">#REF!</definedName>
    <definedName name="BExSHQD8KYLTQGDXIRKCHQQ7MKIH" localSheetId="10" hidden="1">#REF!</definedName>
    <definedName name="BExSHQD8KYLTQGDXIRKCHQQ7MKIH" localSheetId="0" hidden="1">#REF!</definedName>
    <definedName name="BExSHQD8KYLTQGDXIRKCHQQ7MKIH" localSheetId="6" hidden="1">#REF!</definedName>
    <definedName name="BExSHQD8KYLTQGDXIRKCHQQ7MKIH" localSheetId="9" hidden="1">#REF!</definedName>
    <definedName name="BExSHQD8KYLTQGDXIRKCHQQ7MKIH" localSheetId="8" hidden="1">#REF!</definedName>
    <definedName name="BExSHQD8KYLTQGDXIRKCHQQ7MKIH" hidden="1">#REF!</definedName>
    <definedName name="BExSHVGPIAHXI97UBLI9G4I4M29F" localSheetId="7" hidden="1">#REF!</definedName>
    <definedName name="BExSHVGPIAHXI97UBLI9G4I4M29F" localSheetId="12" hidden="1">#REF!</definedName>
    <definedName name="BExSHVGPIAHXI97UBLI9G4I4M29F" localSheetId="10" hidden="1">#REF!</definedName>
    <definedName name="BExSHVGPIAHXI97UBLI9G4I4M29F" localSheetId="0" hidden="1">#REF!</definedName>
    <definedName name="BExSHVGPIAHXI97UBLI9G4I4M29F" localSheetId="6" hidden="1">#REF!</definedName>
    <definedName name="BExSHVGPIAHXI97UBLI9G4I4M29F" localSheetId="9" hidden="1">#REF!</definedName>
    <definedName name="BExSHVGPIAHXI97UBLI9G4I4M29F" localSheetId="8" hidden="1">#REF!</definedName>
    <definedName name="BExSHVGPIAHXI97UBLI9G4I4M29F" hidden="1">#REF!</definedName>
    <definedName name="BExSI0K2YL3HTCQAD8A7TR4QCUR6" localSheetId="7" hidden="1">#REF!</definedName>
    <definedName name="BExSI0K2YL3HTCQAD8A7TR4QCUR6" localSheetId="12" hidden="1">#REF!</definedName>
    <definedName name="BExSI0K2YL3HTCQAD8A7TR4QCUR6" localSheetId="10" hidden="1">#REF!</definedName>
    <definedName name="BExSI0K2YL3HTCQAD8A7TR4QCUR6" localSheetId="0" hidden="1">#REF!</definedName>
    <definedName name="BExSI0K2YL3HTCQAD8A7TR4QCUR6" localSheetId="6" hidden="1">#REF!</definedName>
    <definedName name="BExSI0K2YL3HTCQAD8A7TR4QCUR6" localSheetId="9" hidden="1">#REF!</definedName>
    <definedName name="BExSI0K2YL3HTCQAD8A7TR4QCUR6" localSheetId="8" hidden="1">#REF!</definedName>
    <definedName name="BExSI0K2YL3HTCQAD8A7TR4QCUR6" hidden="1">#REF!</definedName>
    <definedName name="BExSIFUDNRWXWIWNGCCFOOD8WIAZ" localSheetId="7" hidden="1">#REF!</definedName>
    <definedName name="BExSIFUDNRWXWIWNGCCFOOD8WIAZ" localSheetId="12" hidden="1">#REF!</definedName>
    <definedName name="BExSIFUDNRWXWIWNGCCFOOD8WIAZ" localSheetId="10" hidden="1">#REF!</definedName>
    <definedName name="BExSIFUDNRWXWIWNGCCFOOD8WIAZ" localSheetId="0" hidden="1">#REF!</definedName>
    <definedName name="BExSIFUDNRWXWIWNGCCFOOD8WIAZ" localSheetId="6" hidden="1">#REF!</definedName>
    <definedName name="BExSIFUDNRWXWIWNGCCFOOD8WIAZ" localSheetId="9" hidden="1">#REF!</definedName>
    <definedName name="BExSIFUDNRWXWIWNGCCFOOD8WIAZ" localSheetId="8" hidden="1">#REF!</definedName>
    <definedName name="BExSIFUDNRWXWIWNGCCFOOD8WIAZ" hidden="1">#REF!</definedName>
    <definedName name="BExTTZNS2PBCR93C9IUW49UZ4I6T" localSheetId="7" hidden="1">#REF!</definedName>
    <definedName name="BExTTZNS2PBCR93C9IUW49UZ4I6T" localSheetId="12" hidden="1">#REF!</definedName>
    <definedName name="BExTTZNS2PBCR93C9IUW49UZ4I6T" localSheetId="10" hidden="1">#REF!</definedName>
    <definedName name="BExTTZNS2PBCR93C9IUW49UZ4I6T" localSheetId="0" hidden="1">#REF!</definedName>
    <definedName name="BExTTZNS2PBCR93C9IUW49UZ4I6T" localSheetId="6" hidden="1">#REF!</definedName>
    <definedName name="BExTTZNS2PBCR93C9IUW49UZ4I6T" localSheetId="9" hidden="1">#REF!</definedName>
    <definedName name="BExTTZNS2PBCR93C9IUW49UZ4I6T" localSheetId="8" hidden="1">#REF!</definedName>
    <definedName name="BExTTZNS2PBCR93C9IUW49UZ4I6T" hidden="1">#REF!</definedName>
    <definedName name="BExTU2YFQ25JQ6MEMRHHN66VLTPJ" localSheetId="7" hidden="1">#REF!</definedName>
    <definedName name="BExTU2YFQ25JQ6MEMRHHN66VLTPJ" localSheetId="12" hidden="1">#REF!</definedName>
    <definedName name="BExTU2YFQ25JQ6MEMRHHN66VLTPJ" localSheetId="10" hidden="1">#REF!</definedName>
    <definedName name="BExTU2YFQ25JQ6MEMRHHN66VLTPJ" localSheetId="0" hidden="1">#REF!</definedName>
    <definedName name="BExTU2YFQ25JQ6MEMRHHN66VLTPJ" localSheetId="6" hidden="1">#REF!</definedName>
    <definedName name="BExTU2YFQ25JQ6MEMRHHN66VLTPJ" localSheetId="9" hidden="1">#REF!</definedName>
    <definedName name="BExTU2YFQ25JQ6MEMRHHN66VLTPJ" localSheetId="8" hidden="1">#REF!</definedName>
    <definedName name="BExTU2YFQ25JQ6MEMRHHN66VLTPJ" hidden="1">#REF!</definedName>
    <definedName name="BExTU75IOII1V5O0C9X2VAYYVJUG" localSheetId="7" hidden="1">#REF!</definedName>
    <definedName name="BExTU75IOII1V5O0C9X2VAYYVJUG" localSheetId="12" hidden="1">#REF!</definedName>
    <definedName name="BExTU75IOII1V5O0C9X2VAYYVJUG" localSheetId="10" hidden="1">#REF!</definedName>
    <definedName name="BExTU75IOII1V5O0C9X2VAYYVJUG" localSheetId="0" hidden="1">#REF!</definedName>
    <definedName name="BExTU75IOII1V5O0C9X2VAYYVJUG" localSheetId="6" hidden="1">#REF!</definedName>
    <definedName name="BExTU75IOII1V5O0C9X2VAYYVJUG" localSheetId="9" hidden="1">#REF!</definedName>
    <definedName name="BExTU75IOII1V5O0C9X2VAYYVJUG" localSheetId="8" hidden="1">#REF!</definedName>
    <definedName name="BExTU75IOII1V5O0C9X2VAYYVJUG" hidden="1">#REF!</definedName>
    <definedName name="BExTUA5F7V4LUIIAM17J3A8XF3JE" localSheetId="7" hidden="1">#REF!</definedName>
    <definedName name="BExTUA5F7V4LUIIAM17J3A8XF3JE" localSheetId="12" hidden="1">#REF!</definedName>
    <definedName name="BExTUA5F7V4LUIIAM17J3A8XF3JE" localSheetId="10" hidden="1">#REF!</definedName>
    <definedName name="BExTUA5F7V4LUIIAM17J3A8XF3JE" localSheetId="0" hidden="1">#REF!</definedName>
    <definedName name="BExTUA5F7V4LUIIAM17J3A8XF3JE" localSheetId="6" hidden="1">#REF!</definedName>
    <definedName name="BExTUA5F7V4LUIIAM17J3A8XF3JE" localSheetId="9" hidden="1">#REF!</definedName>
    <definedName name="BExTUA5F7V4LUIIAM17J3A8XF3JE" localSheetId="8" hidden="1">#REF!</definedName>
    <definedName name="BExTUA5F7V4LUIIAM17J3A8XF3JE" hidden="1">#REF!</definedName>
    <definedName name="BExTUBY3AA9B91YRRWFOT21LUL8Q" localSheetId="7" hidden="1">#REF!</definedName>
    <definedName name="BExTUBY3AA9B91YRRWFOT21LUL8Q" localSheetId="12" hidden="1">#REF!</definedName>
    <definedName name="BExTUBY3AA9B91YRRWFOT21LUL8Q" localSheetId="10" hidden="1">#REF!</definedName>
    <definedName name="BExTUBY3AA9B91YRRWFOT21LUL8Q" localSheetId="0" hidden="1">#REF!</definedName>
    <definedName name="BExTUBY3AA9B91YRRWFOT21LUL8Q" localSheetId="6" hidden="1">#REF!</definedName>
    <definedName name="BExTUBY3AA9B91YRRWFOT21LUL8Q" localSheetId="9" hidden="1">#REF!</definedName>
    <definedName name="BExTUBY3AA9B91YRRWFOT21LUL8Q" localSheetId="8" hidden="1">#REF!</definedName>
    <definedName name="BExTUBY3AA9B91YRRWFOT21LUL8Q" hidden="1">#REF!</definedName>
    <definedName name="BExTUJ53ANGZ3H1KDK4CR4Q0OD6P" localSheetId="7" hidden="1">#REF!</definedName>
    <definedName name="BExTUJ53ANGZ3H1KDK4CR4Q0OD6P" localSheetId="12" hidden="1">#REF!</definedName>
    <definedName name="BExTUJ53ANGZ3H1KDK4CR4Q0OD6P" localSheetId="10" hidden="1">#REF!</definedName>
    <definedName name="BExTUJ53ANGZ3H1KDK4CR4Q0OD6P" localSheetId="0" hidden="1">#REF!</definedName>
    <definedName name="BExTUJ53ANGZ3H1KDK4CR4Q0OD6P" localSheetId="6" hidden="1">#REF!</definedName>
    <definedName name="BExTUJ53ANGZ3H1KDK4CR4Q0OD6P" localSheetId="9" hidden="1">#REF!</definedName>
    <definedName name="BExTUJ53ANGZ3H1KDK4CR4Q0OD6P" localSheetId="8" hidden="1">#REF!</definedName>
    <definedName name="BExTUJ53ANGZ3H1KDK4CR4Q0OD6P" hidden="1">#REF!</definedName>
    <definedName name="BExTUKXSZBM7C57G6NGLWGU4WOHY" localSheetId="7" hidden="1">#REF!</definedName>
    <definedName name="BExTUKXSZBM7C57G6NGLWGU4WOHY" localSheetId="12" hidden="1">#REF!</definedName>
    <definedName name="BExTUKXSZBM7C57G6NGLWGU4WOHY" localSheetId="10" hidden="1">#REF!</definedName>
    <definedName name="BExTUKXSZBM7C57G6NGLWGU4WOHY" localSheetId="0" hidden="1">#REF!</definedName>
    <definedName name="BExTUKXSZBM7C57G6NGLWGU4WOHY" localSheetId="6" hidden="1">#REF!</definedName>
    <definedName name="BExTUKXSZBM7C57G6NGLWGU4WOHY" localSheetId="9" hidden="1">#REF!</definedName>
    <definedName name="BExTUKXSZBM7C57G6NGLWGU4WOHY" localSheetId="8" hidden="1">#REF!</definedName>
    <definedName name="BExTUKXSZBM7C57G6NGLWGU4WOHY" hidden="1">#REF!</definedName>
    <definedName name="BExTUNC5INBE8Y5OA5GQUTXX6QJW" localSheetId="7" hidden="1">#REF!</definedName>
    <definedName name="BExTUNC5INBE8Y5OA5GQUTXX6QJW" localSheetId="12" hidden="1">#REF!</definedName>
    <definedName name="BExTUNC5INBE8Y5OA5GQUTXX6QJW" localSheetId="10" hidden="1">#REF!</definedName>
    <definedName name="BExTUNC5INBE8Y5OA5GQUTXX6QJW" localSheetId="0" hidden="1">#REF!</definedName>
    <definedName name="BExTUNC5INBE8Y5OA5GQUTXX6QJW" localSheetId="6" hidden="1">#REF!</definedName>
    <definedName name="BExTUNC5INBE8Y5OA5GQUTXX6QJW" localSheetId="9" hidden="1">#REF!</definedName>
    <definedName name="BExTUNC5INBE8Y5OA5GQUTXX6QJW" localSheetId="8" hidden="1">#REF!</definedName>
    <definedName name="BExTUNC5INBE8Y5OA5GQUTXX6QJW" hidden="1">#REF!</definedName>
    <definedName name="BExTUSQCFFYZCDNHWHADBC2E1ZP1" localSheetId="7" hidden="1">#REF!</definedName>
    <definedName name="BExTUSQCFFYZCDNHWHADBC2E1ZP1" localSheetId="12" hidden="1">#REF!</definedName>
    <definedName name="BExTUSQCFFYZCDNHWHADBC2E1ZP1" localSheetId="10" hidden="1">#REF!</definedName>
    <definedName name="BExTUSQCFFYZCDNHWHADBC2E1ZP1" localSheetId="0" hidden="1">#REF!</definedName>
    <definedName name="BExTUSQCFFYZCDNHWHADBC2E1ZP1" localSheetId="6" hidden="1">#REF!</definedName>
    <definedName name="BExTUSQCFFYZCDNHWHADBC2E1ZP1" localSheetId="9" hidden="1">#REF!</definedName>
    <definedName name="BExTUSQCFFYZCDNHWHADBC2E1ZP1" localSheetId="8" hidden="1">#REF!</definedName>
    <definedName name="BExTUSQCFFYZCDNHWHADBC2E1ZP1" hidden="1">#REF!</definedName>
    <definedName name="BExTUV4NQDZVAENZPSZGF7A3DDFN" localSheetId="7" hidden="1">#REF!</definedName>
    <definedName name="BExTUV4NQDZVAENZPSZGF7A3DDFN" localSheetId="12" hidden="1">#REF!</definedName>
    <definedName name="BExTUV4NQDZVAENZPSZGF7A3DDFN" localSheetId="10" hidden="1">#REF!</definedName>
    <definedName name="BExTUV4NQDZVAENZPSZGF7A3DDFN" localSheetId="0" hidden="1">#REF!</definedName>
    <definedName name="BExTUV4NQDZVAENZPSZGF7A3DDFN" localSheetId="6" hidden="1">#REF!</definedName>
    <definedName name="BExTUV4NQDZVAENZPSZGF7A3DDFN" localSheetId="9" hidden="1">#REF!</definedName>
    <definedName name="BExTUV4NQDZVAENZPSZGF7A3DDFN" localSheetId="8" hidden="1">#REF!</definedName>
    <definedName name="BExTUV4NQDZVAENZPSZGF7A3DDFN" hidden="1">#REF!</definedName>
    <definedName name="BExTUVFGOJEYS28JURA5KHQFDU5J" localSheetId="7" hidden="1">#REF!</definedName>
    <definedName name="BExTUVFGOJEYS28JURA5KHQFDU5J" localSheetId="12" hidden="1">#REF!</definedName>
    <definedName name="BExTUVFGOJEYS28JURA5KHQFDU5J" localSheetId="10" hidden="1">#REF!</definedName>
    <definedName name="BExTUVFGOJEYS28JURA5KHQFDU5J" localSheetId="0" hidden="1">#REF!</definedName>
    <definedName name="BExTUVFGOJEYS28JURA5KHQFDU5J" localSheetId="6" hidden="1">#REF!</definedName>
    <definedName name="BExTUVFGOJEYS28JURA5KHQFDU5J" localSheetId="9" hidden="1">#REF!</definedName>
    <definedName name="BExTUVFGOJEYS28JURA5KHQFDU5J" localSheetId="8" hidden="1">#REF!</definedName>
    <definedName name="BExTUVFGOJEYS28JURA5KHQFDU5J" hidden="1">#REF!</definedName>
    <definedName name="BExTUW10U40QCYGHM5NJ3YR1O5SP" localSheetId="7" hidden="1">#REF!</definedName>
    <definedName name="BExTUW10U40QCYGHM5NJ3YR1O5SP" localSheetId="12" hidden="1">#REF!</definedName>
    <definedName name="BExTUW10U40QCYGHM5NJ3YR1O5SP" localSheetId="10" hidden="1">#REF!</definedName>
    <definedName name="BExTUW10U40QCYGHM5NJ3YR1O5SP" localSheetId="0" hidden="1">#REF!</definedName>
    <definedName name="BExTUW10U40QCYGHM5NJ3YR1O5SP" localSheetId="6" hidden="1">#REF!</definedName>
    <definedName name="BExTUW10U40QCYGHM5NJ3YR1O5SP" localSheetId="9" hidden="1">#REF!</definedName>
    <definedName name="BExTUW10U40QCYGHM5NJ3YR1O5SP" localSheetId="8" hidden="1">#REF!</definedName>
    <definedName name="BExTUW10U40QCYGHM5NJ3YR1O5SP" hidden="1">#REF!</definedName>
    <definedName name="BExTUWXFQHINU66YG82BI20ATMB5" localSheetId="7" hidden="1">#REF!</definedName>
    <definedName name="BExTUWXFQHINU66YG82BI20ATMB5" localSheetId="12" hidden="1">#REF!</definedName>
    <definedName name="BExTUWXFQHINU66YG82BI20ATMB5" localSheetId="10" hidden="1">#REF!</definedName>
    <definedName name="BExTUWXFQHINU66YG82BI20ATMB5" localSheetId="0" hidden="1">#REF!</definedName>
    <definedName name="BExTUWXFQHINU66YG82BI20ATMB5" localSheetId="6" hidden="1">#REF!</definedName>
    <definedName name="BExTUWXFQHINU66YG82BI20ATMB5" localSheetId="9" hidden="1">#REF!</definedName>
    <definedName name="BExTUWXFQHINU66YG82BI20ATMB5" localSheetId="8" hidden="1">#REF!</definedName>
    <definedName name="BExTUWXFQHINU66YG82BI20ATMB5" hidden="1">#REF!</definedName>
    <definedName name="BExTUY9WNSJ91GV8CP0SKJTEIV82" localSheetId="7" hidden="1">#REF!</definedName>
    <definedName name="BExTUY9WNSJ91GV8CP0SKJTEIV82" localSheetId="12" hidden="1">#REF!</definedName>
    <definedName name="BExTUY9WNSJ91GV8CP0SKJTEIV82" localSheetId="10" hidden="1">#REF!</definedName>
    <definedName name="BExTUY9WNSJ91GV8CP0SKJTEIV82" localSheetId="0" hidden="1">#REF!</definedName>
    <definedName name="BExTUY9WNSJ91GV8CP0SKJTEIV82" localSheetId="6" hidden="1">#REF!</definedName>
    <definedName name="BExTUY9WNSJ91GV8CP0SKJTEIV82" localSheetId="9" hidden="1">#REF!</definedName>
    <definedName name="BExTUY9WNSJ91GV8CP0SKJTEIV82" localSheetId="8" hidden="1">#REF!</definedName>
    <definedName name="BExTUY9WNSJ91GV8CP0SKJTEIV82" hidden="1">#REF!</definedName>
    <definedName name="BExTV67VIM8PV6KO253M4DUBJQLC" localSheetId="7" hidden="1">#REF!</definedName>
    <definedName name="BExTV67VIM8PV6KO253M4DUBJQLC" localSheetId="12" hidden="1">#REF!</definedName>
    <definedName name="BExTV67VIM8PV6KO253M4DUBJQLC" localSheetId="10" hidden="1">#REF!</definedName>
    <definedName name="BExTV67VIM8PV6KO253M4DUBJQLC" localSheetId="0" hidden="1">#REF!</definedName>
    <definedName name="BExTV67VIM8PV6KO253M4DUBJQLC" localSheetId="6" hidden="1">#REF!</definedName>
    <definedName name="BExTV67VIM8PV6KO253M4DUBJQLC" localSheetId="9" hidden="1">#REF!</definedName>
    <definedName name="BExTV67VIM8PV6KO253M4DUBJQLC" localSheetId="8" hidden="1">#REF!</definedName>
    <definedName name="BExTV67VIM8PV6KO253M4DUBJQLC" hidden="1">#REF!</definedName>
    <definedName name="BExTVELZCF2YA5L6F23BYZZR6WHF" localSheetId="7" hidden="1">#REF!</definedName>
    <definedName name="BExTVELZCF2YA5L6F23BYZZR6WHF" localSheetId="12" hidden="1">#REF!</definedName>
    <definedName name="BExTVELZCF2YA5L6F23BYZZR6WHF" localSheetId="10" hidden="1">#REF!</definedName>
    <definedName name="BExTVELZCF2YA5L6F23BYZZR6WHF" localSheetId="0" hidden="1">#REF!</definedName>
    <definedName name="BExTVELZCF2YA5L6F23BYZZR6WHF" localSheetId="6" hidden="1">#REF!</definedName>
    <definedName name="BExTVELZCF2YA5L6F23BYZZR6WHF" localSheetId="9" hidden="1">#REF!</definedName>
    <definedName name="BExTVELZCF2YA5L6F23BYZZR6WHF" localSheetId="8" hidden="1">#REF!</definedName>
    <definedName name="BExTVELZCF2YA5L6F23BYZZR6WHF" hidden="1">#REF!</definedName>
    <definedName name="BExTVGPIQZ99YFXUC8OONUX5BD42" localSheetId="7" hidden="1">#REF!</definedName>
    <definedName name="BExTVGPIQZ99YFXUC8OONUX5BD42" localSheetId="12" hidden="1">#REF!</definedName>
    <definedName name="BExTVGPIQZ99YFXUC8OONUX5BD42" localSheetId="10" hidden="1">#REF!</definedName>
    <definedName name="BExTVGPIQZ99YFXUC8OONUX5BD42" localSheetId="0" hidden="1">#REF!</definedName>
    <definedName name="BExTVGPIQZ99YFXUC8OONUX5BD42" localSheetId="6" hidden="1">#REF!</definedName>
    <definedName name="BExTVGPIQZ99YFXUC8OONUX5BD42" localSheetId="9" hidden="1">#REF!</definedName>
    <definedName name="BExTVGPIQZ99YFXUC8OONUX5BD42" localSheetId="8" hidden="1">#REF!</definedName>
    <definedName name="BExTVGPIQZ99YFXUC8OONUX5BD42" hidden="1">#REF!</definedName>
    <definedName name="BExTVQG4F5RF0LZXG06AZ6EU1GQ3" localSheetId="7" hidden="1">#REF!</definedName>
    <definedName name="BExTVQG4F5RF0LZXG06AZ6EU1GQ3" localSheetId="12" hidden="1">#REF!</definedName>
    <definedName name="BExTVQG4F5RF0LZXG06AZ6EU1GQ3" localSheetId="10" hidden="1">#REF!</definedName>
    <definedName name="BExTVQG4F5RF0LZXG06AZ6EU1GQ3" localSheetId="0" hidden="1">#REF!</definedName>
    <definedName name="BExTVQG4F5RF0LZXG06AZ6EU1GQ3" localSheetId="6" hidden="1">#REF!</definedName>
    <definedName name="BExTVQG4F5RF0LZXG06AZ6EU1GQ3" localSheetId="9" hidden="1">#REF!</definedName>
    <definedName name="BExTVQG4F5RF0LZXG06AZ6EU1GQ3" localSheetId="8" hidden="1">#REF!</definedName>
    <definedName name="BExTVQG4F5RF0LZXG06AZ6EU1GQ3" hidden="1">#REF!</definedName>
    <definedName name="BExTVZQLP9VFLEYQ9280W13X7E8K" localSheetId="7" hidden="1">#REF!</definedName>
    <definedName name="BExTVZQLP9VFLEYQ9280W13X7E8K" localSheetId="12" hidden="1">#REF!</definedName>
    <definedName name="BExTVZQLP9VFLEYQ9280W13X7E8K" localSheetId="10" hidden="1">#REF!</definedName>
    <definedName name="BExTVZQLP9VFLEYQ9280W13X7E8K" localSheetId="0" hidden="1">#REF!</definedName>
    <definedName name="BExTVZQLP9VFLEYQ9280W13X7E8K" localSheetId="6" hidden="1">#REF!</definedName>
    <definedName name="BExTVZQLP9VFLEYQ9280W13X7E8K" localSheetId="9" hidden="1">#REF!</definedName>
    <definedName name="BExTVZQLP9VFLEYQ9280W13X7E8K" localSheetId="8" hidden="1">#REF!</definedName>
    <definedName name="BExTVZQLP9VFLEYQ9280W13X7E8K" hidden="1">#REF!</definedName>
    <definedName name="BExTWB4LA1PODQOH4LDTHQKBN16K" localSheetId="7" hidden="1">#REF!</definedName>
    <definedName name="BExTWB4LA1PODQOH4LDTHQKBN16K" localSheetId="12" hidden="1">#REF!</definedName>
    <definedName name="BExTWB4LA1PODQOH4LDTHQKBN16K" localSheetId="10" hidden="1">#REF!</definedName>
    <definedName name="BExTWB4LA1PODQOH4LDTHQKBN16K" localSheetId="0" hidden="1">#REF!</definedName>
    <definedName name="BExTWB4LA1PODQOH4LDTHQKBN16K" localSheetId="6" hidden="1">#REF!</definedName>
    <definedName name="BExTWB4LA1PODQOH4LDTHQKBN16K" localSheetId="9" hidden="1">#REF!</definedName>
    <definedName name="BExTWB4LA1PODQOH4LDTHQKBN16K" localSheetId="8" hidden="1">#REF!</definedName>
    <definedName name="BExTWB4LA1PODQOH4LDTHQKBN16K" hidden="1">#REF!</definedName>
    <definedName name="BExTWI0Q8AWXUA3ZN7I5V3QK2KM1" localSheetId="7" hidden="1">#REF!</definedName>
    <definedName name="BExTWI0Q8AWXUA3ZN7I5V3QK2KM1" localSheetId="12" hidden="1">#REF!</definedName>
    <definedName name="BExTWI0Q8AWXUA3ZN7I5V3QK2KM1" localSheetId="10" hidden="1">#REF!</definedName>
    <definedName name="BExTWI0Q8AWXUA3ZN7I5V3QK2KM1" localSheetId="0" hidden="1">#REF!</definedName>
    <definedName name="BExTWI0Q8AWXUA3ZN7I5V3QK2KM1" localSheetId="6" hidden="1">#REF!</definedName>
    <definedName name="BExTWI0Q8AWXUA3ZN7I5V3QK2KM1" localSheetId="9" hidden="1">#REF!</definedName>
    <definedName name="BExTWI0Q8AWXUA3ZN7I5V3QK2KM1" localSheetId="8" hidden="1">#REF!</definedName>
    <definedName name="BExTWI0Q8AWXUA3ZN7I5V3QK2KM1" hidden="1">#REF!</definedName>
    <definedName name="BExTWJTIA3WUW1PUWXAOP9O8NKLZ" localSheetId="7" hidden="1">#REF!</definedName>
    <definedName name="BExTWJTIA3WUW1PUWXAOP9O8NKLZ" localSheetId="12" hidden="1">#REF!</definedName>
    <definedName name="BExTWJTIA3WUW1PUWXAOP9O8NKLZ" localSheetId="10" hidden="1">#REF!</definedName>
    <definedName name="BExTWJTIA3WUW1PUWXAOP9O8NKLZ" localSheetId="0" hidden="1">#REF!</definedName>
    <definedName name="BExTWJTIA3WUW1PUWXAOP9O8NKLZ" localSheetId="6" hidden="1">#REF!</definedName>
    <definedName name="BExTWJTIA3WUW1PUWXAOP9O8NKLZ" localSheetId="9" hidden="1">#REF!</definedName>
    <definedName name="BExTWJTIA3WUW1PUWXAOP9O8NKLZ" localSheetId="8" hidden="1">#REF!</definedName>
    <definedName name="BExTWJTIA3WUW1PUWXAOP9O8NKLZ" hidden="1">#REF!</definedName>
    <definedName name="BExTWW95OX07FNA01WF5MSSSFQLX" localSheetId="7" hidden="1">#REF!</definedName>
    <definedName name="BExTWW95OX07FNA01WF5MSSSFQLX" localSheetId="12" hidden="1">#REF!</definedName>
    <definedName name="BExTWW95OX07FNA01WF5MSSSFQLX" localSheetId="10" hidden="1">#REF!</definedName>
    <definedName name="BExTWW95OX07FNA01WF5MSSSFQLX" localSheetId="0" hidden="1">#REF!</definedName>
    <definedName name="BExTWW95OX07FNA01WF5MSSSFQLX" localSheetId="6" hidden="1">#REF!</definedName>
    <definedName name="BExTWW95OX07FNA01WF5MSSSFQLX" localSheetId="9" hidden="1">#REF!</definedName>
    <definedName name="BExTWW95OX07FNA01WF5MSSSFQLX" localSheetId="8" hidden="1">#REF!</definedName>
    <definedName name="BExTWW95OX07FNA01WF5MSSSFQLX" hidden="1">#REF!</definedName>
    <definedName name="BExTX005F4GLW03J0PLPRPMI1SEG" localSheetId="7" hidden="1">#REF!</definedName>
    <definedName name="BExTX005F4GLW03J0PLPRPMI1SEG" localSheetId="12" hidden="1">#REF!</definedName>
    <definedName name="BExTX005F4GLW03J0PLPRPMI1SEG" localSheetId="10" hidden="1">#REF!</definedName>
    <definedName name="BExTX005F4GLW03J0PLPRPMI1SEG" localSheetId="0" hidden="1">#REF!</definedName>
    <definedName name="BExTX005F4GLW03J0PLPRPMI1SEG" localSheetId="6" hidden="1">#REF!</definedName>
    <definedName name="BExTX005F4GLW03J0PLPRPMI1SEG" localSheetId="9" hidden="1">#REF!</definedName>
    <definedName name="BExTX005F4GLW03J0PLPRPMI1SEG" localSheetId="8" hidden="1">#REF!</definedName>
    <definedName name="BExTX005F4GLW03J0PLPRPMI1SEG" hidden="1">#REF!</definedName>
    <definedName name="BExTX476KI0RNB71XI5TYMANSGBG" localSheetId="7" hidden="1">#REF!</definedName>
    <definedName name="BExTX476KI0RNB71XI5TYMANSGBG" localSheetId="12" hidden="1">#REF!</definedName>
    <definedName name="BExTX476KI0RNB71XI5TYMANSGBG" localSheetId="10" hidden="1">#REF!</definedName>
    <definedName name="BExTX476KI0RNB71XI5TYMANSGBG" localSheetId="0" hidden="1">#REF!</definedName>
    <definedName name="BExTX476KI0RNB71XI5TYMANSGBG" localSheetId="6" hidden="1">#REF!</definedName>
    <definedName name="BExTX476KI0RNB71XI5TYMANSGBG" localSheetId="9" hidden="1">#REF!</definedName>
    <definedName name="BExTX476KI0RNB71XI5TYMANSGBG" localSheetId="8" hidden="1">#REF!</definedName>
    <definedName name="BExTX476KI0RNB71XI5TYMANSGBG" hidden="1">#REF!</definedName>
    <definedName name="BExTXBJFKNSCUO7IOL6CSKERP06D" localSheetId="7" hidden="1">#REF!</definedName>
    <definedName name="BExTXBJFKNSCUO7IOL6CSKERP06D" localSheetId="12" hidden="1">#REF!</definedName>
    <definedName name="BExTXBJFKNSCUO7IOL6CSKERP06D" localSheetId="10" hidden="1">#REF!</definedName>
    <definedName name="BExTXBJFKNSCUO7IOL6CSKERP06D" localSheetId="0" hidden="1">#REF!</definedName>
    <definedName name="BExTXBJFKNSCUO7IOL6CSKERP06D" localSheetId="6" hidden="1">#REF!</definedName>
    <definedName name="BExTXBJFKNSCUO7IOL6CSKERP06D" localSheetId="9" hidden="1">#REF!</definedName>
    <definedName name="BExTXBJFKNSCUO7IOL6CSKERP06D" localSheetId="8" hidden="1">#REF!</definedName>
    <definedName name="BExTXBJFKNSCUO7IOL6CSKERP06D" hidden="1">#REF!</definedName>
    <definedName name="BExTXDMZDQ9U1FD9T7F79J29SYYN" localSheetId="7" hidden="1">#REF!</definedName>
    <definedName name="BExTXDMZDQ9U1FD9T7F79J29SYYN" localSheetId="12" hidden="1">#REF!</definedName>
    <definedName name="BExTXDMZDQ9U1FD9T7F79J29SYYN" localSheetId="10" hidden="1">#REF!</definedName>
    <definedName name="BExTXDMZDQ9U1FD9T7F79J29SYYN" localSheetId="0" hidden="1">#REF!</definedName>
    <definedName name="BExTXDMZDQ9U1FD9T7F79J29SYYN" localSheetId="6" hidden="1">#REF!</definedName>
    <definedName name="BExTXDMZDQ9U1FD9T7F79J29SYYN" localSheetId="9" hidden="1">#REF!</definedName>
    <definedName name="BExTXDMZDQ9U1FD9T7F79J29SYYN" localSheetId="8" hidden="1">#REF!</definedName>
    <definedName name="BExTXDMZDQ9U1FD9T7F79J29SYYN" hidden="1">#REF!</definedName>
    <definedName name="BExTXJ6HBAIXMMWKZTJNFDYVZCAY" localSheetId="7" hidden="1">#REF!</definedName>
    <definedName name="BExTXJ6HBAIXMMWKZTJNFDYVZCAY" localSheetId="12" hidden="1">#REF!</definedName>
    <definedName name="BExTXJ6HBAIXMMWKZTJNFDYVZCAY" localSheetId="10" hidden="1">#REF!</definedName>
    <definedName name="BExTXJ6HBAIXMMWKZTJNFDYVZCAY" localSheetId="0" hidden="1">#REF!</definedName>
    <definedName name="BExTXJ6HBAIXMMWKZTJNFDYVZCAY" localSheetId="6" hidden="1">#REF!</definedName>
    <definedName name="BExTXJ6HBAIXMMWKZTJNFDYVZCAY" localSheetId="9" hidden="1">#REF!</definedName>
    <definedName name="BExTXJ6HBAIXMMWKZTJNFDYVZCAY" localSheetId="8" hidden="1">#REF!</definedName>
    <definedName name="BExTXJ6HBAIXMMWKZTJNFDYVZCAY" hidden="1">#REF!</definedName>
    <definedName name="BExTXT812NQT8GAEGH738U29BI0D" localSheetId="7" hidden="1">#REF!</definedName>
    <definedName name="BExTXT812NQT8GAEGH738U29BI0D" localSheetId="12" hidden="1">#REF!</definedName>
    <definedName name="BExTXT812NQT8GAEGH738U29BI0D" localSheetId="10" hidden="1">#REF!</definedName>
    <definedName name="BExTXT812NQT8GAEGH738U29BI0D" localSheetId="0" hidden="1">#REF!</definedName>
    <definedName name="BExTXT812NQT8GAEGH738U29BI0D" localSheetId="6" hidden="1">#REF!</definedName>
    <definedName name="BExTXT812NQT8GAEGH738U29BI0D" localSheetId="9" hidden="1">#REF!</definedName>
    <definedName name="BExTXT812NQT8GAEGH738U29BI0D" localSheetId="8" hidden="1">#REF!</definedName>
    <definedName name="BExTXT812NQT8GAEGH738U29BI0D" hidden="1">#REF!</definedName>
    <definedName name="BExTXWIP2TFPTQ76NHFOB72NICRZ" localSheetId="7" hidden="1">#REF!</definedName>
    <definedName name="BExTXWIP2TFPTQ76NHFOB72NICRZ" localSheetId="12" hidden="1">#REF!</definedName>
    <definedName name="BExTXWIP2TFPTQ76NHFOB72NICRZ" localSheetId="10" hidden="1">#REF!</definedName>
    <definedName name="BExTXWIP2TFPTQ76NHFOB72NICRZ" localSheetId="0" hidden="1">#REF!</definedName>
    <definedName name="BExTXWIP2TFPTQ76NHFOB72NICRZ" localSheetId="6" hidden="1">#REF!</definedName>
    <definedName name="BExTXWIP2TFPTQ76NHFOB72NICRZ" localSheetId="9" hidden="1">#REF!</definedName>
    <definedName name="BExTXWIP2TFPTQ76NHFOB72NICRZ" localSheetId="8" hidden="1">#REF!</definedName>
    <definedName name="BExTXWIP2TFPTQ76NHFOB72NICRZ" hidden="1">#REF!</definedName>
    <definedName name="BExTY5T62H651VC86QM4X7E28JVA" localSheetId="7" hidden="1">#REF!</definedName>
    <definedName name="BExTY5T62H651VC86QM4X7E28JVA" localSheetId="12" hidden="1">#REF!</definedName>
    <definedName name="BExTY5T62H651VC86QM4X7E28JVA" localSheetId="10" hidden="1">#REF!</definedName>
    <definedName name="BExTY5T62H651VC86QM4X7E28JVA" localSheetId="0" hidden="1">#REF!</definedName>
    <definedName name="BExTY5T62H651VC86QM4X7E28JVA" localSheetId="6" hidden="1">#REF!</definedName>
    <definedName name="BExTY5T62H651VC86QM4X7E28JVA" localSheetId="9" hidden="1">#REF!</definedName>
    <definedName name="BExTY5T62H651VC86QM4X7E28JVA" localSheetId="8" hidden="1">#REF!</definedName>
    <definedName name="BExTY5T62H651VC86QM4X7E28JVA" hidden="1">#REF!</definedName>
    <definedName name="BExTYB7EHGVTJ4RSYOXWSG87U5WI" localSheetId="7" hidden="1">#REF!</definedName>
    <definedName name="BExTYB7EHGVTJ4RSYOXWSG87U5WI" localSheetId="12" hidden="1">#REF!</definedName>
    <definedName name="BExTYB7EHGVTJ4RSYOXWSG87U5WI" localSheetId="10" hidden="1">#REF!</definedName>
    <definedName name="BExTYB7EHGVTJ4RSYOXWSG87U5WI" localSheetId="0" hidden="1">#REF!</definedName>
    <definedName name="BExTYB7EHGVTJ4RSYOXWSG87U5WI" localSheetId="6" hidden="1">#REF!</definedName>
    <definedName name="BExTYB7EHGVTJ4RSYOXWSG87U5WI" localSheetId="9" hidden="1">#REF!</definedName>
    <definedName name="BExTYB7EHGVTJ4RSYOXWSG87U5WI" localSheetId="8" hidden="1">#REF!</definedName>
    <definedName name="BExTYB7EHGVTJ4RSYOXWSG87U5WI" hidden="1">#REF!</definedName>
    <definedName name="BExTYC93RS0KNKFOD35WG37LS9LY" localSheetId="7" hidden="1">#REF!</definedName>
    <definedName name="BExTYC93RS0KNKFOD35WG37LS9LY" localSheetId="12" hidden="1">#REF!</definedName>
    <definedName name="BExTYC93RS0KNKFOD35WG37LS9LY" localSheetId="10" hidden="1">#REF!</definedName>
    <definedName name="BExTYC93RS0KNKFOD35WG37LS9LY" localSheetId="0" hidden="1">#REF!</definedName>
    <definedName name="BExTYC93RS0KNKFOD35WG37LS9LY" localSheetId="6" hidden="1">#REF!</definedName>
    <definedName name="BExTYC93RS0KNKFOD35WG37LS9LY" localSheetId="9" hidden="1">#REF!</definedName>
    <definedName name="BExTYC93RS0KNKFOD35WG37LS9LY" localSheetId="8" hidden="1">#REF!</definedName>
    <definedName name="BExTYC93RS0KNKFOD35WG37LS9LY" hidden="1">#REF!</definedName>
    <definedName name="BExTYKCEFJ83LZM95M1V7CSFQVEA" localSheetId="7" hidden="1">#REF!</definedName>
    <definedName name="BExTYKCEFJ83LZM95M1V7CSFQVEA" localSheetId="12" hidden="1">#REF!</definedName>
    <definedName name="BExTYKCEFJ83LZM95M1V7CSFQVEA" localSheetId="10" hidden="1">#REF!</definedName>
    <definedName name="BExTYKCEFJ83LZM95M1V7CSFQVEA" localSheetId="0" hidden="1">#REF!</definedName>
    <definedName name="BExTYKCEFJ83LZM95M1V7CSFQVEA" localSheetId="6" hidden="1">#REF!</definedName>
    <definedName name="BExTYKCEFJ83LZM95M1V7CSFQVEA" localSheetId="9" hidden="1">#REF!</definedName>
    <definedName name="BExTYKCEFJ83LZM95M1V7CSFQVEA" localSheetId="8" hidden="1">#REF!</definedName>
    <definedName name="BExTYKCEFJ83LZM95M1V7CSFQVEA" hidden="1">#REF!</definedName>
    <definedName name="BExTYPLA9N640MFRJJQPKXT7P88M" localSheetId="7" hidden="1">#REF!</definedName>
    <definedName name="BExTYPLA9N640MFRJJQPKXT7P88M" localSheetId="12" hidden="1">#REF!</definedName>
    <definedName name="BExTYPLA9N640MFRJJQPKXT7P88M" localSheetId="10" hidden="1">#REF!</definedName>
    <definedName name="BExTYPLA9N640MFRJJQPKXT7P88M" localSheetId="0" hidden="1">#REF!</definedName>
    <definedName name="BExTYPLA9N640MFRJJQPKXT7P88M" localSheetId="6" hidden="1">#REF!</definedName>
    <definedName name="BExTYPLA9N640MFRJJQPKXT7P88M" localSheetId="9" hidden="1">#REF!</definedName>
    <definedName name="BExTYPLA9N640MFRJJQPKXT7P88M" localSheetId="8" hidden="1">#REF!</definedName>
    <definedName name="BExTYPLA9N640MFRJJQPKXT7P88M" hidden="1">#REF!</definedName>
    <definedName name="BExTYW1794M1TLJ2QQQCEEUZN18F" localSheetId="7" hidden="1">#REF!</definedName>
    <definedName name="BExTYW1794M1TLJ2QQQCEEUZN18F" localSheetId="12" hidden="1">#REF!</definedName>
    <definedName name="BExTYW1794M1TLJ2QQQCEEUZN18F" localSheetId="10" hidden="1">#REF!</definedName>
    <definedName name="BExTYW1794M1TLJ2QQQCEEUZN18F" localSheetId="0" hidden="1">#REF!</definedName>
    <definedName name="BExTYW1794M1TLJ2QQQCEEUZN18F" localSheetId="6" hidden="1">#REF!</definedName>
    <definedName name="BExTYW1794M1TLJ2QQQCEEUZN18F" localSheetId="9" hidden="1">#REF!</definedName>
    <definedName name="BExTYW1794M1TLJ2QQQCEEUZN18F" localSheetId="8" hidden="1">#REF!</definedName>
    <definedName name="BExTYW1794M1TLJ2QQQCEEUZN18F" hidden="1">#REF!</definedName>
    <definedName name="BExTZ7F71SNTOX4LLZCK5R9VUMIJ" localSheetId="7" hidden="1">#REF!</definedName>
    <definedName name="BExTZ7F71SNTOX4LLZCK5R9VUMIJ" localSheetId="12" hidden="1">#REF!</definedName>
    <definedName name="BExTZ7F71SNTOX4LLZCK5R9VUMIJ" localSheetId="10" hidden="1">#REF!</definedName>
    <definedName name="BExTZ7F71SNTOX4LLZCK5R9VUMIJ" localSheetId="0" hidden="1">#REF!</definedName>
    <definedName name="BExTZ7F71SNTOX4LLZCK5R9VUMIJ" localSheetId="6" hidden="1">#REF!</definedName>
    <definedName name="BExTZ7F71SNTOX4LLZCK5R9VUMIJ" localSheetId="9" hidden="1">#REF!</definedName>
    <definedName name="BExTZ7F71SNTOX4LLZCK5R9VUMIJ" localSheetId="8" hidden="1">#REF!</definedName>
    <definedName name="BExTZ7F71SNTOX4LLZCK5R9VUMIJ" hidden="1">#REF!</definedName>
    <definedName name="BExTZ80SWE36T1QSIIPJU7NJ65JL" localSheetId="7" hidden="1">#REF!</definedName>
    <definedName name="BExTZ80SWE36T1QSIIPJU7NJ65JL" localSheetId="12" hidden="1">#REF!</definedName>
    <definedName name="BExTZ80SWE36T1QSIIPJU7NJ65JL" localSheetId="10" hidden="1">#REF!</definedName>
    <definedName name="BExTZ80SWE36T1QSIIPJU7NJ65JL" localSheetId="0" hidden="1">#REF!</definedName>
    <definedName name="BExTZ80SWE36T1QSIIPJU7NJ65JL" localSheetId="6" hidden="1">#REF!</definedName>
    <definedName name="BExTZ80SWE36T1QSIIPJU7NJ65JL" localSheetId="9" hidden="1">#REF!</definedName>
    <definedName name="BExTZ80SWE36T1QSIIPJU7NJ65JL" localSheetId="8" hidden="1">#REF!</definedName>
    <definedName name="BExTZ80SWE36T1QSIIPJU7NJ65JL" hidden="1">#REF!</definedName>
    <definedName name="BExTZ869RSO739T4Q78JLOVO7G0C" localSheetId="7" hidden="1">#REF!</definedName>
    <definedName name="BExTZ869RSO739T4Q78JLOVO7G0C" localSheetId="12" hidden="1">#REF!</definedName>
    <definedName name="BExTZ869RSO739T4Q78JLOVO7G0C" localSheetId="10" hidden="1">#REF!</definedName>
    <definedName name="BExTZ869RSO739T4Q78JLOVO7G0C" localSheetId="0" hidden="1">#REF!</definedName>
    <definedName name="BExTZ869RSO739T4Q78JLOVO7G0C" localSheetId="6" hidden="1">#REF!</definedName>
    <definedName name="BExTZ869RSO739T4Q78JLOVO7G0C" localSheetId="9" hidden="1">#REF!</definedName>
    <definedName name="BExTZ869RSO739T4Q78JLOVO7G0C" localSheetId="8" hidden="1">#REF!</definedName>
    <definedName name="BExTZ869RSO739T4Q78JLOVO7G0C" hidden="1">#REF!</definedName>
    <definedName name="BExTZ8X5G9S3PA4FPSNK7T69W7QT" localSheetId="7" hidden="1">#REF!</definedName>
    <definedName name="BExTZ8X5G9S3PA4FPSNK7T69W7QT" localSheetId="12" hidden="1">#REF!</definedName>
    <definedName name="BExTZ8X5G9S3PA4FPSNK7T69W7QT" localSheetId="10" hidden="1">#REF!</definedName>
    <definedName name="BExTZ8X5G9S3PA4FPSNK7T69W7QT" localSheetId="0" hidden="1">#REF!</definedName>
    <definedName name="BExTZ8X5G9S3PA4FPSNK7T69W7QT" localSheetId="6" hidden="1">#REF!</definedName>
    <definedName name="BExTZ8X5G9S3PA4FPSNK7T69W7QT" localSheetId="9" hidden="1">#REF!</definedName>
    <definedName name="BExTZ8X5G9S3PA4FPSNK7T69W7QT" localSheetId="8" hidden="1">#REF!</definedName>
    <definedName name="BExTZ8X5G9S3PA4FPSNK7T69W7QT" hidden="1">#REF!</definedName>
    <definedName name="BExTZ97Y0RMR8V5BI9F2H4MFB77O" localSheetId="7" hidden="1">#REF!</definedName>
    <definedName name="BExTZ97Y0RMR8V5BI9F2H4MFB77O" localSheetId="12" hidden="1">#REF!</definedName>
    <definedName name="BExTZ97Y0RMR8V5BI9F2H4MFB77O" localSheetId="10" hidden="1">#REF!</definedName>
    <definedName name="BExTZ97Y0RMR8V5BI9F2H4MFB77O" localSheetId="0" hidden="1">#REF!</definedName>
    <definedName name="BExTZ97Y0RMR8V5BI9F2H4MFB77O" localSheetId="6" hidden="1">#REF!</definedName>
    <definedName name="BExTZ97Y0RMR8V5BI9F2H4MFB77O" localSheetId="9" hidden="1">#REF!</definedName>
    <definedName name="BExTZ97Y0RMR8V5BI9F2H4MFB77O" localSheetId="8" hidden="1">#REF!</definedName>
    <definedName name="BExTZ97Y0RMR8V5BI9F2H4MFB77O" hidden="1">#REF!</definedName>
    <definedName name="BExTZK5PMCAXJL4DUIGL6H9Y8U4C" localSheetId="7" hidden="1">#REF!</definedName>
    <definedName name="BExTZK5PMCAXJL4DUIGL6H9Y8U4C" localSheetId="12" hidden="1">#REF!</definedName>
    <definedName name="BExTZK5PMCAXJL4DUIGL6H9Y8U4C" localSheetId="10" hidden="1">#REF!</definedName>
    <definedName name="BExTZK5PMCAXJL4DUIGL6H9Y8U4C" localSheetId="0" hidden="1">#REF!</definedName>
    <definedName name="BExTZK5PMCAXJL4DUIGL6H9Y8U4C" localSheetId="6" hidden="1">#REF!</definedName>
    <definedName name="BExTZK5PMCAXJL4DUIGL6H9Y8U4C" localSheetId="9" hidden="1">#REF!</definedName>
    <definedName name="BExTZK5PMCAXJL4DUIGL6H9Y8U4C" localSheetId="8" hidden="1">#REF!</definedName>
    <definedName name="BExTZK5PMCAXJL4DUIGL6H9Y8U4C" hidden="1">#REF!</definedName>
    <definedName name="BExTZKB6L5SXV5UN71YVTCBEIGWY" localSheetId="7" hidden="1">#REF!</definedName>
    <definedName name="BExTZKB6L5SXV5UN71YVTCBEIGWY" localSheetId="12" hidden="1">#REF!</definedName>
    <definedName name="BExTZKB6L5SXV5UN71YVTCBEIGWY" localSheetId="10" hidden="1">#REF!</definedName>
    <definedName name="BExTZKB6L5SXV5UN71YVTCBEIGWY" localSheetId="0" hidden="1">#REF!</definedName>
    <definedName name="BExTZKB6L5SXV5UN71YVTCBEIGWY" localSheetId="6" hidden="1">#REF!</definedName>
    <definedName name="BExTZKB6L5SXV5UN71YVTCBEIGWY" localSheetId="9" hidden="1">#REF!</definedName>
    <definedName name="BExTZKB6L5SXV5UN71YVTCBEIGWY" localSheetId="8" hidden="1">#REF!</definedName>
    <definedName name="BExTZKB6L5SXV5UN71YVTCBEIGWY" hidden="1">#REF!</definedName>
    <definedName name="BExTZLICVKK4NBJFEGL270GJ2VQO" localSheetId="7" hidden="1">#REF!</definedName>
    <definedName name="BExTZLICVKK4NBJFEGL270GJ2VQO" localSheetId="12" hidden="1">#REF!</definedName>
    <definedName name="BExTZLICVKK4NBJFEGL270GJ2VQO" localSheetId="10" hidden="1">#REF!</definedName>
    <definedName name="BExTZLICVKK4NBJFEGL270GJ2VQO" localSheetId="0" hidden="1">#REF!</definedName>
    <definedName name="BExTZLICVKK4NBJFEGL270GJ2VQO" localSheetId="6" hidden="1">#REF!</definedName>
    <definedName name="BExTZLICVKK4NBJFEGL270GJ2VQO" localSheetId="9" hidden="1">#REF!</definedName>
    <definedName name="BExTZLICVKK4NBJFEGL270GJ2VQO" localSheetId="8" hidden="1">#REF!</definedName>
    <definedName name="BExTZLICVKK4NBJFEGL270GJ2VQO" hidden="1">#REF!</definedName>
    <definedName name="BExTZO2596CBZKPI7YNA1QQNPAIJ" localSheetId="7" hidden="1">#REF!</definedName>
    <definedName name="BExTZO2596CBZKPI7YNA1QQNPAIJ" localSheetId="12" hidden="1">#REF!</definedName>
    <definedName name="BExTZO2596CBZKPI7YNA1QQNPAIJ" localSheetId="10" hidden="1">#REF!</definedName>
    <definedName name="BExTZO2596CBZKPI7YNA1QQNPAIJ" localSheetId="0" hidden="1">#REF!</definedName>
    <definedName name="BExTZO2596CBZKPI7YNA1QQNPAIJ" localSheetId="6" hidden="1">#REF!</definedName>
    <definedName name="BExTZO2596CBZKPI7YNA1QQNPAIJ" localSheetId="9" hidden="1">#REF!</definedName>
    <definedName name="BExTZO2596CBZKPI7YNA1QQNPAIJ" localSheetId="8" hidden="1">#REF!</definedName>
    <definedName name="BExTZO2596CBZKPI7YNA1QQNPAIJ" hidden="1">#REF!</definedName>
    <definedName name="BExTZY8TDV4U7FQL7O10G6VKWKPJ" localSheetId="7" hidden="1">#REF!</definedName>
    <definedName name="BExTZY8TDV4U7FQL7O10G6VKWKPJ" localSheetId="12" hidden="1">#REF!</definedName>
    <definedName name="BExTZY8TDV4U7FQL7O10G6VKWKPJ" localSheetId="10" hidden="1">#REF!</definedName>
    <definedName name="BExTZY8TDV4U7FQL7O10G6VKWKPJ" localSheetId="0" hidden="1">#REF!</definedName>
    <definedName name="BExTZY8TDV4U7FQL7O10G6VKWKPJ" localSheetId="6" hidden="1">#REF!</definedName>
    <definedName name="BExTZY8TDV4U7FQL7O10G6VKWKPJ" localSheetId="9" hidden="1">#REF!</definedName>
    <definedName name="BExTZY8TDV4U7FQL7O10G6VKWKPJ" localSheetId="8" hidden="1">#REF!</definedName>
    <definedName name="BExTZY8TDV4U7FQL7O10G6VKWKPJ" hidden="1">#REF!</definedName>
    <definedName name="BExU02QNT4LT7H9JPUC4FXTLVGZT" localSheetId="7" hidden="1">#REF!</definedName>
    <definedName name="BExU02QNT4LT7H9JPUC4FXTLVGZT" localSheetId="12" hidden="1">#REF!</definedName>
    <definedName name="BExU02QNT4LT7H9JPUC4FXTLVGZT" localSheetId="10" hidden="1">#REF!</definedName>
    <definedName name="BExU02QNT4LT7H9JPUC4FXTLVGZT" localSheetId="0" hidden="1">#REF!</definedName>
    <definedName name="BExU02QNT4LT7H9JPUC4FXTLVGZT" localSheetId="6" hidden="1">#REF!</definedName>
    <definedName name="BExU02QNT4LT7H9JPUC4FXTLVGZT" localSheetId="9" hidden="1">#REF!</definedName>
    <definedName name="BExU02QNT4LT7H9JPUC4FXTLVGZT" localSheetId="8" hidden="1">#REF!</definedName>
    <definedName name="BExU02QNT4LT7H9JPUC4FXTLVGZT" hidden="1">#REF!</definedName>
    <definedName name="BExU0BFJJQO1HJZKI14QGOQ6JROO" localSheetId="7" hidden="1">#REF!</definedName>
    <definedName name="BExU0BFJJQO1HJZKI14QGOQ6JROO" localSheetId="12" hidden="1">#REF!</definedName>
    <definedName name="BExU0BFJJQO1HJZKI14QGOQ6JROO" localSheetId="10" hidden="1">#REF!</definedName>
    <definedName name="BExU0BFJJQO1HJZKI14QGOQ6JROO" localSheetId="0" hidden="1">#REF!</definedName>
    <definedName name="BExU0BFJJQO1HJZKI14QGOQ6JROO" localSheetId="6" hidden="1">#REF!</definedName>
    <definedName name="BExU0BFJJQO1HJZKI14QGOQ6JROO" localSheetId="9" hidden="1">#REF!</definedName>
    <definedName name="BExU0BFJJQO1HJZKI14QGOQ6JROO" localSheetId="8" hidden="1">#REF!</definedName>
    <definedName name="BExU0BFJJQO1HJZKI14QGOQ6JROO" hidden="1">#REF!</definedName>
    <definedName name="BExU0FH5WTGW8MRFUFMDDSMJ6YQ5" localSheetId="7" hidden="1">#REF!</definedName>
    <definedName name="BExU0FH5WTGW8MRFUFMDDSMJ6YQ5" localSheetId="12" hidden="1">#REF!</definedName>
    <definedName name="BExU0FH5WTGW8MRFUFMDDSMJ6YQ5" localSheetId="10" hidden="1">#REF!</definedName>
    <definedName name="BExU0FH5WTGW8MRFUFMDDSMJ6YQ5" localSheetId="0" hidden="1">#REF!</definedName>
    <definedName name="BExU0FH5WTGW8MRFUFMDDSMJ6YQ5" localSheetId="6" hidden="1">#REF!</definedName>
    <definedName name="BExU0FH5WTGW8MRFUFMDDSMJ6YQ5" localSheetId="9" hidden="1">#REF!</definedName>
    <definedName name="BExU0FH5WTGW8MRFUFMDDSMJ6YQ5" localSheetId="8" hidden="1">#REF!</definedName>
    <definedName name="BExU0FH5WTGW8MRFUFMDDSMJ6YQ5" hidden="1">#REF!</definedName>
    <definedName name="BExU0GDOIL9U33QGU9ZU3YX3V1I4" localSheetId="7" hidden="1">#REF!</definedName>
    <definedName name="BExU0GDOIL9U33QGU9ZU3YX3V1I4" localSheetId="12" hidden="1">#REF!</definedName>
    <definedName name="BExU0GDOIL9U33QGU9ZU3YX3V1I4" localSheetId="10" hidden="1">#REF!</definedName>
    <definedName name="BExU0GDOIL9U33QGU9ZU3YX3V1I4" localSheetId="0" hidden="1">#REF!</definedName>
    <definedName name="BExU0GDOIL9U33QGU9ZU3YX3V1I4" localSheetId="6" hidden="1">#REF!</definedName>
    <definedName name="BExU0GDOIL9U33QGU9ZU3YX3V1I4" localSheetId="9" hidden="1">#REF!</definedName>
    <definedName name="BExU0GDOIL9U33QGU9ZU3YX3V1I4" localSheetId="8" hidden="1">#REF!</definedName>
    <definedName name="BExU0GDOIL9U33QGU9ZU3YX3V1I4" hidden="1">#REF!</definedName>
    <definedName name="BExU0HKTO8WJDQDWRTUK5TETM3HS" localSheetId="7" hidden="1">#REF!</definedName>
    <definedName name="BExU0HKTO8WJDQDWRTUK5TETM3HS" localSheetId="12" hidden="1">#REF!</definedName>
    <definedName name="BExU0HKTO8WJDQDWRTUK5TETM3HS" localSheetId="10" hidden="1">#REF!</definedName>
    <definedName name="BExU0HKTO8WJDQDWRTUK5TETM3HS" localSheetId="0" hidden="1">#REF!</definedName>
    <definedName name="BExU0HKTO8WJDQDWRTUK5TETM3HS" localSheetId="6" hidden="1">#REF!</definedName>
    <definedName name="BExU0HKTO8WJDQDWRTUK5TETM3HS" localSheetId="9" hidden="1">#REF!</definedName>
    <definedName name="BExU0HKTO8WJDQDWRTUK5TETM3HS" localSheetId="8" hidden="1">#REF!</definedName>
    <definedName name="BExU0HKTO8WJDQDWRTUK5TETM3HS" hidden="1">#REF!</definedName>
    <definedName name="BExU0MTJQPE041ZN7H8UKGV6MZT7" localSheetId="7" hidden="1">#REF!</definedName>
    <definedName name="BExU0MTJQPE041ZN7H8UKGV6MZT7" localSheetId="12" hidden="1">#REF!</definedName>
    <definedName name="BExU0MTJQPE041ZN7H8UKGV6MZT7" localSheetId="10" hidden="1">#REF!</definedName>
    <definedName name="BExU0MTJQPE041ZN7H8UKGV6MZT7" localSheetId="0" hidden="1">#REF!</definedName>
    <definedName name="BExU0MTJQPE041ZN7H8UKGV6MZT7" localSheetId="6" hidden="1">#REF!</definedName>
    <definedName name="BExU0MTJQPE041ZN7H8UKGV6MZT7" localSheetId="9" hidden="1">#REF!</definedName>
    <definedName name="BExU0MTJQPE041ZN7H8UKGV6MZT7" localSheetId="8" hidden="1">#REF!</definedName>
    <definedName name="BExU0MTJQPE041ZN7H8UKGV6MZT7" hidden="1">#REF!</definedName>
    <definedName name="BExU0ZUUFYHLUK4M4E8GLGIBBNT0" localSheetId="7" hidden="1">#REF!</definedName>
    <definedName name="BExU0ZUUFYHLUK4M4E8GLGIBBNT0" localSheetId="12" hidden="1">#REF!</definedName>
    <definedName name="BExU0ZUUFYHLUK4M4E8GLGIBBNT0" localSheetId="10" hidden="1">#REF!</definedName>
    <definedName name="BExU0ZUUFYHLUK4M4E8GLGIBBNT0" localSheetId="0" hidden="1">#REF!</definedName>
    <definedName name="BExU0ZUUFYHLUK4M4E8GLGIBBNT0" localSheetId="6" hidden="1">#REF!</definedName>
    <definedName name="BExU0ZUUFYHLUK4M4E8GLGIBBNT0" localSheetId="9" hidden="1">#REF!</definedName>
    <definedName name="BExU0ZUUFYHLUK4M4E8GLGIBBNT0" localSheetId="8" hidden="1">#REF!</definedName>
    <definedName name="BExU0ZUUFYHLUK4M4E8GLGIBBNT0" hidden="1">#REF!</definedName>
    <definedName name="BExU147D6RPG6ZVTSXRKFSVRHSBG" localSheetId="7" hidden="1">#REF!</definedName>
    <definedName name="BExU147D6RPG6ZVTSXRKFSVRHSBG" localSheetId="12" hidden="1">#REF!</definedName>
    <definedName name="BExU147D6RPG6ZVTSXRKFSVRHSBG" localSheetId="10" hidden="1">#REF!</definedName>
    <definedName name="BExU147D6RPG6ZVTSXRKFSVRHSBG" localSheetId="0" hidden="1">#REF!</definedName>
    <definedName name="BExU147D6RPG6ZVTSXRKFSVRHSBG" localSheetId="6" hidden="1">#REF!</definedName>
    <definedName name="BExU147D6RPG6ZVTSXRKFSVRHSBG" localSheetId="9" hidden="1">#REF!</definedName>
    <definedName name="BExU147D6RPG6ZVTSXRKFSVRHSBG" localSheetId="8" hidden="1">#REF!</definedName>
    <definedName name="BExU147D6RPG6ZVTSXRKFSVRHSBG" hidden="1">#REF!</definedName>
    <definedName name="BExU16R10W1SOAPNG4CDJ01T7JRE" localSheetId="7" hidden="1">#REF!</definedName>
    <definedName name="BExU16R10W1SOAPNG4CDJ01T7JRE" localSheetId="12" hidden="1">#REF!</definedName>
    <definedName name="BExU16R10W1SOAPNG4CDJ01T7JRE" localSheetId="10" hidden="1">#REF!</definedName>
    <definedName name="BExU16R10W1SOAPNG4CDJ01T7JRE" localSheetId="0" hidden="1">#REF!</definedName>
    <definedName name="BExU16R10W1SOAPNG4CDJ01T7JRE" localSheetId="6" hidden="1">#REF!</definedName>
    <definedName name="BExU16R10W1SOAPNG4CDJ01T7JRE" localSheetId="9" hidden="1">#REF!</definedName>
    <definedName name="BExU16R10W1SOAPNG4CDJ01T7JRE" localSheetId="8" hidden="1">#REF!</definedName>
    <definedName name="BExU16R10W1SOAPNG4CDJ01T7JRE" hidden="1">#REF!</definedName>
    <definedName name="BExU17CKOR3GNIHDNVLH9L1IOJS9" localSheetId="7" hidden="1">#REF!</definedName>
    <definedName name="BExU17CKOR3GNIHDNVLH9L1IOJS9" localSheetId="12" hidden="1">#REF!</definedName>
    <definedName name="BExU17CKOR3GNIHDNVLH9L1IOJS9" localSheetId="10" hidden="1">#REF!</definedName>
    <definedName name="BExU17CKOR3GNIHDNVLH9L1IOJS9" localSheetId="0" hidden="1">#REF!</definedName>
    <definedName name="BExU17CKOR3GNIHDNVLH9L1IOJS9" localSheetId="6" hidden="1">#REF!</definedName>
    <definedName name="BExU17CKOR3GNIHDNVLH9L1IOJS9" localSheetId="9" hidden="1">#REF!</definedName>
    <definedName name="BExU17CKOR3GNIHDNVLH9L1IOJS9" localSheetId="8" hidden="1">#REF!</definedName>
    <definedName name="BExU17CKOR3GNIHDNVLH9L1IOJS9" hidden="1">#REF!</definedName>
    <definedName name="BExU1DXYI5DAD9DSFIEAUOB5XFZ9" localSheetId="7" hidden="1">#REF!</definedName>
    <definedName name="BExU1DXYI5DAD9DSFIEAUOB5XFZ9" localSheetId="12" hidden="1">#REF!</definedName>
    <definedName name="BExU1DXYI5DAD9DSFIEAUOB5XFZ9" localSheetId="10" hidden="1">#REF!</definedName>
    <definedName name="BExU1DXYI5DAD9DSFIEAUOB5XFZ9" localSheetId="0" hidden="1">#REF!</definedName>
    <definedName name="BExU1DXYI5DAD9DSFIEAUOB5XFZ9" localSheetId="6" hidden="1">#REF!</definedName>
    <definedName name="BExU1DXYI5DAD9DSFIEAUOB5XFZ9" localSheetId="9" hidden="1">#REF!</definedName>
    <definedName name="BExU1DXYI5DAD9DSFIEAUOB5XFZ9" localSheetId="8" hidden="1">#REF!</definedName>
    <definedName name="BExU1DXYI5DAD9DSFIEAUOB5XFZ9" hidden="1">#REF!</definedName>
    <definedName name="BExU1GXUTLRPJN4MRINLAPHSZQFG" localSheetId="7" hidden="1">#REF!</definedName>
    <definedName name="BExU1GXUTLRPJN4MRINLAPHSZQFG" localSheetId="12" hidden="1">#REF!</definedName>
    <definedName name="BExU1GXUTLRPJN4MRINLAPHSZQFG" localSheetId="10" hidden="1">#REF!</definedName>
    <definedName name="BExU1GXUTLRPJN4MRINLAPHSZQFG" localSheetId="0" hidden="1">#REF!</definedName>
    <definedName name="BExU1GXUTLRPJN4MRINLAPHSZQFG" localSheetId="6" hidden="1">#REF!</definedName>
    <definedName name="BExU1GXUTLRPJN4MRINLAPHSZQFG" localSheetId="9" hidden="1">#REF!</definedName>
    <definedName name="BExU1GXUTLRPJN4MRINLAPHSZQFG" localSheetId="8" hidden="1">#REF!</definedName>
    <definedName name="BExU1GXUTLRPJN4MRINLAPHSZQFG" hidden="1">#REF!</definedName>
    <definedName name="BExU1IL9AOHFO85BZB6S60DK3N8H" localSheetId="7" hidden="1">#REF!</definedName>
    <definedName name="BExU1IL9AOHFO85BZB6S60DK3N8H" localSheetId="12" hidden="1">#REF!</definedName>
    <definedName name="BExU1IL9AOHFO85BZB6S60DK3N8H" localSheetId="10" hidden="1">#REF!</definedName>
    <definedName name="BExU1IL9AOHFO85BZB6S60DK3N8H" localSheetId="0" hidden="1">#REF!</definedName>
    <definedName name="BExU1IL9AOHFO85BZB6S60DK3N8H" localSheetId="6" hidden="1">#REF!</definedName>
    <definedName name="BExU1IL9AOHFO85BZB6S60DK3N8H" localSheetId="9" hidden="1">#REF!</definedName>
    <definedName name="BExU1IL9AOHFO85BZB6S60DK3N8H" localSheetId="8" hidden="1">#REF!</definedName>
    <definedName name="BExU1IL9AOHFO85BZB6S60DK3N8H" hidden="1">#REF!</definedName>
    <definedName name="BExU1LAEKWJ0U6NP9G2AC9CTBYH6" localSheetId="7" hidden="1">#REF!</definedName>
    <definedName name="BExU1LAEKWJ0U6NP9G2AC9CTBYH6" localSheetId="12" hidden="1">#REF!</definedName>
    <definedName name="BExU1LAEKWJ0U6NP9G2AC9CTBYH6" localSheetId="10" hidden="1">#REF!</definedName>
    <definedName name="BExU1LAEKWJ0U6NP9G2AC9CTBYH6" localSheetId="0" hidden="1">#REF!</definedName>
    <definedName name="BExU1LAEKWJ0U6NP9G2AC9CTBYH6" localSheetId="6" hidden="1">#REF!</definedName>
    <definedName name="BExU1LAEKWJ0U6NP9G2AC9CTBYH6" localSheetId="9" hidden="1">#REF!</definedName>
    <definedName name="BExU1LAEKWJ0U6NP9G2AC9CTBYH6" localSheetId="8" hidden="1">#REF!</definedName>
    <definedName name="BExU1LAEKWJ0U6NP9G2AC9CTBYH6" hidden="1">#REF!</definedName>
    <definedName name="BExU1NOPS09CLFZL1O31RAF9BQNQ" localSheetId="7" hidden="1">#REF!</definedName>
    <definedName name="BExU1NOPS09CLFZL1O31RAF9BQNQ" localSheetId="12" hidden="1">#REF!</definedName>
    <definedName name="BExU1NOPS09CLFZL1O31RAF9BQNQ" localSheetId="10" hidden="1">#REF!</definedName>
    <definedName name="BExU1NOPS09CLFZL1O31RAF9BQNQ" localSheetId="0" hidden="1">#REF!</definedName>
    <definedName name="BExU1NOPS09CLFZL1O31RAF9BQNQ" localSheetId="6" hidden="1">#REF!</definedName>
    <definedName name="BExU1NOPS09CLFZL1O31RAF9BQNQ" localSheetId="9" hidden="1">#REF!</definedName>
    <definedName name="BExU1NOPS09CLFZL1O31RAF9BQNQ" localSheetId="8" hidden="1">#REF!</definedName>
    <definedName name="BExU1NOPS09CLFZL1O31RAF9BQNQ" hidden="1">#REF!</definedName>
    <definedName name="BExU1PH9MOEX1JZVZ3D5M9DXB191" localSheetId="7" hidden="1">#REF!</definedName>
    <definedName name="BExU1PH9MOEX1JZVZ3D5M9DXB191" localSheetId="12" hidden="1">#REF!</definedName>
    <definedName name="BExU1PH9MOEX1JZVZ3D5M9DXB191" localSheetId="10" hidden="1">#REF!</definedName>
    <definedName name="BExU1PH9MOEX1JZVZ3D5M9DXB191" localSheetId="0" hidden="1">#REF!</definedName>
    <definedName name="BExU1PH9MOEX1JZVZ3D5M9DXB191" localSheetId="6" hidden="1">#REF!</definedName>
    <definedName name="BExU1PH9MOEX1JZVZ3D5M9DXB191" localSheetId="9" hidden="1">#REF!</definedName>
    <definedName name="BExU1PH9MOEX1JZVZ3D5M9DXB191" localSheetId="8" hidden="1">#REF!</definedName>
    <definedName name="BExU1PH9MOEX1JZVZ3D5M9DXB191" hidden="1">#REF!</definedName>
    <definedName name="BExU1QZEEKJA35IMEOLOJ3ODX0ZA" localSheetId="7" hidden="1">#REF!</definedName>
    <definedName name="BExU1QZEEKJA35IMEOLOJ3ODX0ZA" localSheetId="12" hidden="1">#REF!</definedName>
    <definedName name="BExU1QZEEKJA35IMEOLOJ3ODX0ZA" localSheetId="10" hidden="1">#REF!</definedName>
    <definedName name="BExU1QZEEKJA35IMEOLOJ3ODX0ZA" localSheetId="0" hidden="1">#REF!</definedName>
    <definedName name="BExU1QZEEKJA35IMEOLOJ3ODX0ZA" localSheetId="6" hidden="1">#REF!</definedName>
    <definedName name="BExU1QZEEKJA35IMEOLOJ3ODX0ZA" localSheetId="9" hidden="1">#REF!</definedName>
    <definedName name="BExU1QZEEKJA35IMEOLOJ3ODX0ZA" localSheetId="8" hidden="1">#REF!</definedName>
    <definedName name="BExU1QZEEKJA35IMEOLOJ3ODX0ZA" hidden="1">#REF!</definedName>
    <definedName name="BExU1VRURIWWVJ95O40WA23LMTJD" localSheetId="7" hidden="1">#REF!</definedName>
    <definedName name="BExU1VRURIWWVJ95O40WA23LMTJD" localSheetId="12" hidden="1">#REF!</definedName>
    <definedName name="BExU1VRURIWWVJ95O40WA23LMTJD" localSheetId="10" hidden="1">#REF!</definedName>
    <definedName name="BExU1VRURIWWVJ95O40WA23LMTJD" localSheetId="0" hidden="1">#REF!</definedName>
    <definedName name="BExU1VRURIWWVJ95O40WA23LMTJD" localSheetId="6" hidden="1">#REF!</definedName>
    <definedName name="BExU1VRURIWWVJ95O40WA23LMTJD" localSheetId="9" hidden="1">#REF!</definedName>
    <definedName name="BExU1VRURIWWVJ95O40WA23LMTJD" localSheetId="8" hidden="1">#REF!</definedName>
    <definedName name="BExU1VRURIWWVJ95O40WA23LMTJD" hidden="1">#REF!</definedName>
    <definedName name="BExU2A0FXVBDX9LO3VWEXB4TLFT0" localSheetId="7" hidden="1">#REF!</definedName>
    <definedName name="BExU2A0FXVBDX9LO3VWEXB4TLFT0" localSheetId="12" hidden="1">#REF!</definedName>
    <definedName name="BExU2A0FXVBDX9LO3VWEXB4TLFT0" localSheetId="10" hidden="1">#REF!</definedName>
    <definedName name="BExU2A0FXVBDX9LO3VWEXB4TLFT0" localSheetId="0" hidden="1">#REF!</definedName>
    <definedName name="BExU2A0FXVBDX9LO3VWEXB4TLFT0" localSheetId="6" hidden="1">#REF!</definedName>
    <definedName name="BExU2A0FXVBDX9LO3VWEXB4TLFT0" localSheetId="9" hidden="1">#REF!</definedName>
    <definedName name="BExU2A0FXVBDX9LO3VWEXB4TLFT0" localSheetId="8" hidden="1">#REF!</definedName>
    <definedName name="BExU2A0FXVBDX9LO3VWEXB4TLFT0" hidden="1">#REF!</definedName>
    <definedName name="BExU2LEH667H33V81XVEZUP2O0UQ" localSheetId="7" hidden="1">#REF!</definedName>
    <definedName name="BExU2LEH667H33V81XVEZUP2O0UQ" localSheetId="12" hidden="1">#REF!</definedName>
    <definedName name="BExU2LEH667H33V81XVEZUP2O0UQ" localSheetId="10" hidden="1">#REF!</definedName>
    <definedName name="BExU2LEH667H33V81XVEZUP2O0UQ" localSheetId="0" hidden="1">#REF!</definedName>
    <definedName name="BExU2LEH667H33V81XVEZUP2O0UQ" localSheetId="6" hidden="1">#REF!</definedName>
    <definedName name="BExU2LEH667H33V81XVEZUP2O0UQ" localSheetId="9" hidden="1">#REF!</definedName>
    <definedName name="BExU2LEH667H33V81XVEZUP2O0UQ" localSheetId="8" hidden="1">#REF!</definedName>
    <definedName name="BExU2LEH667H33V81XVEZUP2O0UQ" hidden="1">#REF!</definedName>
    <definedName name="BExU2M5CK6XK55UIHDVYRXJJJRI4" localSheetId="7" hidden="1">#REF!</definedName>
    <definedName name="BExU2M5CK6XK55UIHDVYRXJJJRI4" localSheetId="12" hidden="1">#REF!</definedName>
    <definedName name="BExU2M5CK6XK55UIHDVYRXJJJRI4" localSheetId="10" hidden="1">#REF!</definedName>
    <definedName name="BExU2M5CK6XK55UIHDVYRXJJJRI4" localSheetId="0" hidden="1">#REF!</definedName>
    <definedName name="BExU2M5CK6XK55UIHDVYRXJJJRI4" localSheetId="6" hidden="1">#REF!</definedName>
    <definedName name="BExU2M5CK6XK55UIHDVYRXJJJRI4" localSheetId="9" hidden="1">#REF!</definedName>
    <definedName name="BExU2M5CK6XK55UIHDVYRXJJJRI4" localSheetId="8" hidden="1">#REF!</definedName>
    <definedName name="BExU2M5CK6XK55UIHDVYRXJJJRI4" hidden="1">#REF!</definedName>
    <definedName name="BExU2TXVT25ZTOFQAF6CM53Z1RLF" localSheetId="7" hidden="1">#REF!</definedName>
    <definedName name="BExU2TXVT25ZTOFQAF6CM53Z1RLF" localSheetId="12" hidden="1">#REF!</definedName>
    <definedName name="BExU2TXVT25ZTOFQAF6CM53Z1RLF" localSheetId="10" hidden="1">#REF!</definedName>
    <definedName name="BExU2TXVT25ZTOFQAF6CM53Z1RLF" localSheetId="0" hidden="1">#REF!</definedName>
    <definedName name="BExU2TXVT25ZTOFQAF6CM53Z1RLF" localSheetId="6" hidden="1">#REF!</definedName>
    <definedName name="BExU2TXVT25ZTOFQAF6CM53Z1RLF" localSheetId="9" hidden="1">#REF!</definedName>
    <definedName name="BExU2TXVT25ZTOFQAF6CM53Z1RLF" localSheetId="8" hidden="1">#REF!</definedName>
    <definedName name="BExU2TXVT25ZTOFQAF6CM53Z1RLF" hidden="1">#REF!</definedName>
    <definedName name="BExU2XZLYIU19G7358W5T9E87AFR" localSheetId="7" hidden="1">#REF!</definedName>
    <definedName name="BExU2XZLYIU19G7358W5T9E87AFR" localSheetId="12" hidden="1">#REF!</definedName>
    <definedName name="BExU2XZLYIU19G7358W5T9E87AFR" localSheetId="10" hidden="1">#REF!</definedName>
    <definedName name="BExU2XZLYIU19G7358W5T9E87AFR" localSheetId="0" hidden="1">#REF!</definedName>
    <definedName name="BExU2XZLYIU19G7358W5T9E87AFR" localSheetId="6" hidden="1">#REF!</definedName>
    <definedName name="BExU2XZLYIU19G7358W5T9E87AFR" localSheetId="9" hidden="1">#REF!</definedName>
    <definedName name="BExU2XZLYIU19G7358W5T9E87AFR" localSheetId="8" hidden="1">#REF!</definedName>
    <definedName name="BExU2XZLYIU19G7358W5T9E87AFR" hidden="1">#REF!</definedName>
    <definedName name="BExU2ZXMKRBQEX0CT3ZPZ3UFZP1G" localSheetId="7" hidden="1">#REF!</definedName>
    <definedName name="BExU2ZXMKRBQEX0CT3ZPZ3UFZP1G" localSheetId="12" hidden="1">#REF!</definedName>
    <definedName name="BExU2ZXMKRBQEX0CT3ZPZ3UFZP1G" localSheetId="10" hidden="1">#REF!</definedName>
    <definedName name="BExU2ZXMKRBQEX0CT3ZPZ3UFZP1G" localSheetId="0" hidden="1">#REF!</definedName>
    <definedName name="BExU2ZXMKRBQEX0CT3ZPZ3UFZP1G" localSheetId="6" hidden="1">#REF!</definedName>
    <definedName name="BExU2ZXMKRBQEX0CT3ZPZ3UFZP1G" localSheetId="9" hidden="1">#REF!</definedName>
    <definedName name="BExU2ZXMKRBQEX0CT3ZPZ3UFZP1G" localSheetId="8" hidden="1">#REF!</definedName>
    <definedName name="BExU2ZXMKRBQEX0CT3ZPZ3UFZP1G" hidden="1">#REF!</definedName>
    <definedName name="BExU35XHF1K1XEQUSZ292S5T61YA" localSheetId="7" hidden="1">#REF!</definedName>
    <definedName name="BExU35XHF1K1XEQUSZ292S5T61YA" localSheetId="12" hidden="1">#REF!</definedName>
    <definedName name="BExU35XHF1K1XEQUSZ292S5T61YA" localSheetId="10" hidden="1">#REF!</definedName>
    <definedName name="BExU35XHF1K1XEQUSZ292S5T61YA" localSheetId="0" hidden="1">#REF!</definedName>
    <definedName name="BExU35XHF1K1XEQUSZ292S5T61YA" localSheetId="6" hidden="1">#REF!</definedName>
    <definedName name="BExU35XHF1K1XEQUSZ292S5T61YA" localSheetId="9" hidden="1">#REF!</definedName>
    <definedName name="BExU35XHF1K1XEQUSZ292S5T61YA" localSheetId="8" hidden="1">#REF!</definedName>
    <definedName name="BExU35XHF1K1XEQUSZ292S5T61YA" hidden="1">#REF!</definedName>
    <definedName name="BExU38S1U5IC1T5A3P2TZU5OV0LN" localSheetId="7" hidden="1">#REF!</definedName>
    <definedName name="BExU38S1U5IC1T5A3P2TZU5OV0LN" localSheetId="12" hidden="1">#REF!</definedName>
    <definedName name="BExU38S1U5IC1T5A3P2TZU5OV0LN" localSheetId="10" hidden="1">#REF!</definedName>
    <definedName name="BExU38S1U5IC1T5A3P2TZU5OV0LN" localSheetId="0" hidden="1">#REF!</definedName>
    <definedName name="BExU38S1U5IC1T5A3P2TZU5OV0LN" localSheetId="6" hidden="1">#REF!</definedName>
    <definedName name="BExU38S1U5IC1T5A3P2TZU5OV0LN" localSheetId="9" hidden="1">#REF!</definedName>
    <definedName name="BExU38S1U5IC1T5A3P2TZU5OV0LN" localSheetId="8" hidden="1">#REF!</definedName>
    <definedName name="BExU38S1U5IC1T5A3P2TZU5OV0LN" hidden="1">#REF!</definedName>
    <definedName name="BExU3B66MCKJFSKT3HL8B5EJGVX0" localSheetId="7" hidden="1">#REF!</definedName>
    <definedName name="BExU3B66MCKJFSKT3HL8B5EJGVX0" localSheetId="12" hidden="1">#REF!</definedName>
    <definedName name="BExU3B66MCKJFSKT3HL8B5EJGVX0" localSheetId="10" hidden="1">#REF!</definedName>
    <definedName name="BExU3B66MCKJFSKT3HL8B5EJGVX0" localSheetId="0" hidden="1">#REF!</definedName>
    <definedName name="BExU3B66MCKJFSKT3HL8B5EJGVX0" localSheetId="6" hidden="1">#REF!</definedName>
    <definedName name="BExU3B66MCKJFSKT3HL8B5EJGVX0" localSheetId="9" hidden="1">#REF!</definedName>
    <definedName name="BExU3B66MCKJFSKT3HL8B5EJGVX0" localSheetId="8" hidden="1">#REF!</definedName>
    <definedName name="BExU3B66MCKJFSKT3HL8B5EJGVX0" hidden="1">#REF!</definedName>
    <definedName name="BExU3FDFDB2NVPYUR5V7OA3HF474" localSheetId="7" hidden="1">#REF!</definedName>
    <definedName name="BExU3FDFDB2NVPYUR5V7OA3HF474" localSheetId="12" hidden="1">#REF!</definedName>
    <definedName name="BExU3FDFDB2NVPYUR5V7OA3HF474" localSheetId="10" hidden="1">#REF!</definedName>
    <definedName name="BExU3FDFDB2NVPYUR5V7OA3HF474" localSheetId="0" hidden="1">#REF!</definedName>
    <definedName name="BExU3FDFDB2NVPYUR5V7OA3HF474" localSheetId="6" hidden="1">#REF!</definedName>
    <definedName name="BExU3FDFDB2NVPYUR5V7OA3HF474" localSheetId="9" hidden="1">#REF!</definedName>
    <definedName name="BExU3FDFDB2NVPYUR5V7OA3HF474" localSheetId="8" hidden="1">#REF!</definedName>
    <definedName name="BExU3FDFDB2NVPYUR5V7OA3HF474" hidden="1">#REF!</definedName>
    <definedName name="BExU3R7J076KUCCEUGKAYMANTUT5" localSheetId="7" hidden="1">#REF!</definedName>
    <definedName name="BExU3R7J076KUCCEUGKAYMANTUT5" localSheetId="12" hidden="1">#REF!</definedName>
    <definedName name="BExU3R7J076KUCCEUGKAYMANTUT5" localSheetId="10" hidden="1">#REF!</definedName>
    <definedName name="BExU3R7J076KUCCEUGKAYMANTUT5" localSheetId="0" hidden="1">#REF!</definedName>
    <definedName name="BExU3R7J076KUCCEUGKAYMANTUT5" localSheetId="6" hidden="1">#REF!</definedName>
    <definedName name="BExU3R7J076KUCCEUGKAYMANTUT5" localSheetId="9" hidden="1">#REF!</definedName>
    <definedName name="BExU3R7J076KUCCEUGKAYMANTUT5" localSheetId="8" hidden="1">#REF!</definedName>
    <definedName name="BExU3R7J076KUCCEUGKAYMANTUT5" hidden="1">#REF!</definedName>
    <definedName name="BExU3UNI9NR1RNZR07NSLSZMDOQQ" localSheetId="7" hidden="1">#REF!</definedName>
    <definedName name="BExU3UNI9NR1RNZR07NSLSZMDOQQ" localSheetId="12" hidden="1">#REF!</definedName>
    <definedName name="BExU3UNI9NR1RNZR07NSLSZMDOQQ" localSheetId="10" hidden="1">#REF!</definedName>
    <definedName name="BExU3UNI9NR1RNZR07NSLSZMDOQQ" localSheetId="0" hidden="1">#REF!</definedName>
    <definedName name="BExU3UNI9NR1RNZR07NSLSZMDOQQ" localSheetId="6" hidden="1">#REF!</definedName>
    <definedName name="BExU3UNI9NR1RNZR07NSLSZMDOQQ" localSheetId="9" hidden="1">#REF!</definedName>
    <definedName name="BExU3UNI9NR1RNZR07NSLSZMDOQQ" localSheetId="8" hidden="1">#REF!</definedName>
    <definedName name="BExU3UNI9NR1RNZR07NSLSZMDOQQ" hidden="1">#REF!</definedName>
    <definedName name="BExU401R18N6XKZKL7CNFOZQCM14" localSheetId="7" hidden="1">#REF!</definedName>
    <definedName name="BExU401R18N6XKZKL7CNFOZQCM14" localSheetId="12" hidden="1">#REF!</definedName>
    <definedName name="BExU401R18N6XKZKL7CNFOZQCM14" localSheetId="10" hidden="1">#REF!</definedName>
    <definedName name="BExU401R18N6XKZKL7CNFOZQCM14" localSheetId="0" hidden="1">#REF!</definedName>
    <definedName name="BExU401R18N6XKZKL7CNFOZQCM14" localSheetId="6" hidden="1">#REF!</definedName>
    <definedName name="BExU401R18N6XKZKL7CNFOZQCM14" localSheetId="9" hidden="1">#REF!</definedName>
    <definedName name="BExU401R18N6XKZKL7CNFOZQCM14" localSheetId="8" hidden="1">#REF!</definedName>
    <definedName name="BExU401R18N6XKZKL7CNFOZQCM14" hidden="1">#REF!</definedName>
    <definedName name="BExU42QVGY7TK39W1BIN6CDRG2OE" localSheetId="7" hidden="1">#REF!</definedName>
    <definedName name="BExU42QVGY7TK39W1BIN6CDRG2OE" localSheetId="12" hidden="1">#REF!</definedName>
    <definedName name="BExU42QVGY7TK39W1BIN6CDRG2OE" localSheetId="10" hidden="1">#REF!</definedName>
    <definedName name="BExU42QVGY7TK39W1BIN6CDRG2OE" localSheetId="0" hidden="1">#REF!</definedName>
    <definedName name="BExU42QVGY7TK39W1BIN6CDRG2OE" localSheetId="6" hidden="1">#REF!</definedName>
    <definedName name="BExU42QVGY7TK39W1BIN6CDRG2OE" localSheetId="9" hidden="1">#REF!</definedName>
    <definedName name="BExU42QVGY7TK39W1BIN6CDRG2OE" localSheetId="8" hidden="1">#REF!</definedName>
    <definedName name="BExU42QVGY7TK39W1BIN6CDRG2OE" hidden="1">#REF!</definedName>
    <definedName name="BExU431LXP7LIUNGJB9OSXEANFGX" localSheetId="7" hidden="1">#REF!</definedName>
    <definedName name="BExU431LXP7LIUNGJB9OSXEANFGX" localSheetId="12" hidden="1">#REF!</definedName>
    <definedName name="BExU431LXP7LIUNGJB9OSXEANFGX" localSheetId="10" hidden="1">#REF!</definedName>
    <definedName name="BExU431LXP7LIUNGJB9OSXEANFGX" localSheetId="0" hidden="1">#REF!</definedName>
    <definedName name="BExU431LXP7LIUNGJB9OSXEANFGX" localSheetId="6" hidden="1">#REF!</definedName>
    <definedName name="BExU431LXP7LIUNGJB9OSXEANFGX" localSheetId="9" hidden="1">#REF!</definedName>
    <definedName name="BExU431LXP7LIUNGJB9OSXEANFGX" localSheetId="8" hidden="1">#REF!</definedName>
    <definedName name="BExU431LXP7LIUNGJB9OSXEANFGX" hidden="1">#REF!</definedName>
    <definedName name="BExU47OZMS6TCWMEHHF0UCSFLLPI" localSheetId="7" hidden="1">#REF!</definedName>
    <definedName name="BExU47OZMS6TCWMEHHF0UCSFLLPI" localSheetId="12" hidden="1">#REF!</definedName>
    <definedName name="BExU47OZMS6TCWMEHHF0UCSFLLPI" localSheetId="10" hidden="1">#REF!</definedName>
    <definedName name="BExU47OZMS6TCWMEHHF0UCSFLLPI" localSheetId="0" hidden="1">#REF!</definedName>
    <definedName name="BExU47OZMS6TCWMEHHF0UCSFLLPI" localSheetId="6" hidden="1">#REF!</definedName>
    <definedName name="BExU47OZMS6TCWMEHHF0UCSFLLPI" localSheetId="9" hidden="1">#REF!</definedName>
    <definedName name="BExU47OZMS6TCWMEHHF0UCSFLLPI" localSheetId="8" hidden="1">#REF!</definedName>
    <definedName name="BExU47OZMS6TCWMEHHF0UCSFLLPI" hidden="1">#REF!</definedName>
    <definedName name="BExU4D36E8TXN0M8KSNGEAFYP4DQ" localSheetId="7" hidden="1">#REF!</definedName>
    <definedName name="BExU4D36E8TXN0M8KSNGEAFYP4DQ" localSheetId="12" hidden="1">#REF!</definedName>
    <definedName name="BExU4D36E8TXN0M8KSNGEAFYP4DQ" localSheetId="10" hidden="1">#REF!</definedName>
    <definedName name="BExU4D36E8TXN0M8KSNGEAFYP4DQ" localSheetId="0" hidden="1">#REF!</definedName>
    <definedName name="BExU4D36E8TXN0M8KSNGEAFYP4DQ" localSheetId="6" hidden="1">#REF!</definedName>
    <definedName name="BExU4D36E8TXN0M8KSNGEAFYP4DQ" localSheetId="9" hidden="1">#REF!</definedName>
    <definedName name="BExU4D36E8TXN0M8KSNGEAFYP4DQ" localSheetId="8" hidden="1">#REF!</definedName>
    <definedName name="BExU4D36E8TXN0M8KSNGEAFYP4DQ" hidden="1">#REF!</definedName>
    <definedName name="BExU4G31RRVLJ3AC6E1FNEFMXM3O" localSheetId="7" hidden="1">#REF!</definedName>
    <definedName name="BExU4G31RRVLJ3AC6E1FNEFMXM3O" localSheetId="12" hidden="1">#REF!</definedName>
    <definedName name="BExU4G31RRVLJ3AC6E1FNEFMXM3O" localSheetId="10" hidden="1">#REF!</definedName>
    <definedName name="BExU4G31RRVLJ3AC6E1FNEFMXM3O" localSheetId="0" hidden="1">#REF!</definedName>
    <definedName name="BExU4G31RRVLJ3AC6E1FNEFMXM3O" localSheetId="6" hidden="1">#REF!</definedName>
    <definedName name="BExU4G31RRVLJ3AC6E1FNEFMXM3O" localSheetId="9" hidden="1">#REF!</definedName>
    <definedName name="BExU4G31RRVLJ3AC6E1FNEFMXM3O" localSheetId="8" hidden="1">#REF!</definedName>
    <definedName name="BExU4G31RRVLJ3AC6E1FNEFMXM3O" hidden="1">#REF!</definedName>
    <definedName name="BExU4GDVLPUEWBA4MRYRTQAUNO7B" localSheetId="7" hidden="1">#REF!</definedName>
    <definedName name="BExU4GDVLPUEWBA4MRYRTQAUNO7B" localSheetId="12" hidden="1">#REF!</definedName>
    <definedName name="BExU4GDVLPUEWBA4MRYRTQAUNO7B" localSheetId="10" hidden="1">#REF!</definedName>
    <definedName name="BExU4GDVLPUEWBA4MRYRTQAUNO7B" localSheetId="0" hidden="1">#REF!</definedName>
    <definedName name="BExU4GDVLPUEWBA4MRYRTQAUNO7B" localSheetId="6" hidden="1">#REF!</definedName>
    <definedName name="BExU4GDVLPUEWBA4MRYRTQAUNO7B" localSheetId="9" hidden="1">#REF!</definedName>
    <definedName name="BExU4GDVLPUEWBA4MRYRTQAUNO7B" localSheetId="8" hidden="1">#REF!</definedName>
    <definedName name="BExU4GDVLPUEWBA4MRYRTQAUNO7B" hidden="1">#REF!</definedName>
    <definedName name="BExU4H4RAMAX0XVAWT5WFYQNPAL3" localSheetId="7" hidden="1">#REF!</definedName>
    <definedName name="BExU4H4RAMAX0XVAWT5WFYQNPAL3" localSheetId="12" hidden="1">#REF!</definedName>
    <definedName name="BExU4H4RAMAX0XVAWT5WFYQNPAL3" localSheetId="10" hidden="1">#REF!</definedName>
    <definedName name="BExU4H4RAMAX0XVAWT5WFYQNPAL3" localSheetId="0" hidden="1">#REF!</definedName>
    <definedName name="BExU4H4RAMAX0XVAWT5WFYQNPAL3" localSheetId="6" hidden="1">#REF!</definedName>
    <definedName name="BExU4H4RAMAX0XVAWT5WFYQNPAL3" localSheetId="9" hidden="1">#REF!</definedName>
    <definedName name="BExU4H4RAMAX0XVAWT5WFYQNPAL3" localSheetId="8" hidden="1">#REF!</definedName>
    <definedName name="BExU4H4RAMAX0XVAWT5WFYQNPAL3" hidden="1">#REF!</definedName>
    <definedName name="BExU4I148DA7PRCCISLWQ6ABXFK6" localSheetId="7" hidden="1">#REF!</definedName>
    <definedName name="BExU4I148DA7PRCCISLWQ6ABXFK6" localSheetId="12" hidden="1">#REF!</definedName>
    <definedName name="BExU4I148DA7PRCCISLWQ6ABXFK6" localSheetId="10" hidden="1">#REF!</definedName>
    <definedName name="BExU4I148DA7PRCCISLWQ6ABXFK6" localSheetId="0" hidden="1">#REF!</definedName>
    <definedName name="BExU4I148DA7PRCCISLWQ6ABXFK6" localSheetId="6" hidden="1">#REF!</definedName>
    <definedName name="BExU4I148DA7PRCCISLWQ6ABXFK6" localSheetId="9" hidden="1">#REF!</definedName>
    <definedName name="BExU4I148DA7PRCCISLWQ6ABXFK6" localSheetId="8" hidden="1">#REF!</definedName>
    <definedName name="BExU4I148DA7PRCCISLWQ6ABXFK6" hidden="1">#REF!</definedName>
    <definedName name="BExU4L101H2KQHVKCKQ4PBAWZV6K" localSheetId="7" hidden="1">#REF!</definedName>
    <definedName name="BExU4L101H2KQHVKCKQ4PBAWZV6K" localSheetId="12" hidden="1">#REF!</definedName>
    <definedName name="BExU4L101H2KQHVKCKQ4PBAWZV6K" localSheetId="10" hidden="1">#REF!</definedName>
    <definedName name="BExU4L101H2KQHVKCKQ4PBAWZV6K" localSheetId="0" hidden="1">#REF!</definedName>
    <definedName name="BExU4L101H2KQHVKCKQ4PBAWZV6K" localSheetId="6" hidden="1">#REF!</definedName>
    <definedName name="BExU4L101H2KQHVKCKQ4PBAWZV6K" localSheetId="9" hidden="1">#REF!</definedName>
    <definedName name="BExU4L101H2KQHVKCKQ4PBAWZV6K" localSheetId="8" hidden="1">#REF!</definedName>
    <definedName name="BExU4L101H2KQHVKCKQ4PBAWZV6K" hidden="1">#REF!</definedName>
    <definedName name="BExU4LML14Q7KDTYIKJWXF68W7X1" localSheetId="7" hidden="1">#REF!</definedName>
    <definedName name="BExU4LML14Q7KDTYIKJWXF68W7X1" localSheetId="12" hidden="1">#REF!</definedName>
    <definedName name="BExU4LML14Q7KDTYIKJWXF68W7X1" localSheetId="10" hidden="1">#REF!</definedName>
    <definedName name="BExU4LML14Q7KDTYIKJWXF68W7X1" localSheetId="0" hidden="1">#REF!</definedName>
    <definedName name="BExU4LML14Q7KDTYIKJWXF68W7X1" localSheetId="6" hidden="1">#REF!</definedName>
    <definedName name="BExU4LML14Q7KDTYIKJWXF68W7X1" localSheetId="9" hidden="1">#REF!</definedName>
    <definedName name="BExU4LML14Q7KDTYIKJWXF68W7X1" localSheetId="8" hidden="1">#REF!</definedName>
    <definedName name="BExU4LML14Q7KDTYIKJWXF68W7X1" hidden="1">#REF!</definedName>
    <definedName name="BExU4NA00RRRBGRT6TOB0MXZRCRZ" localSheetId="7" hidden="1">#REF!</definedName>
    <definedName name="BExU4NA00RRRBGRT6TOB0MXZRCRZ" localSheetId="12" hidden="1">#REF!</definedName>
    <definedName name="BExU4NA00RRRBGRT6TOB0MXZRCRZ" localSheetId="10" hidden="1">#REF!</definedName>
    <definedName name="BExU4NA00RRRBGRT6TOB0MXZRCRZ" localSheetId="0" hidden="1">#REF!</definedName>
    <definedName name="BExU4NA00RRRBGRT6TOB0MXZRCRZ" localSheetId="6" hidden="1">#REF!</definedName>
    <definedName name="BExU4NA00RRRBGRT6TOB0MXZRCRZ" localSheetId="9" hidden="1">#REF!</definedName>
    <definedName name="BExU4NA00RRRBGRT6TOB0MXZRCRZ" localSheetId="8" hidden="1">#REF!</definedName>
    <definedName name="BExU4NA00RRRBGRT6TOB0MXZRCRZ" hidden="1">#REF!</definedName>
    <definedName name="BExU529I6YHVOG83TJHWSILIQU1S" localSheetId="7" hidden="1">#REF!</definedName>
    <definedName name="BExU529I6YHVOG83TJHWSILIQU1S" localSheetId="12" hidden="1">#REF!</definedName>
    <definedName name="BExU529I6YHVOG83TJHWSILIQU1S" localSheetId="10" hidden="1">#REF!</definedName>
    <definedName name="BExU529I6YHVOG83TJHWSILIQU1S" localSheetId="0" hidden="1">#REF!</definedName>
    <definedName name="BExU529I6YHVOG83TJHWSILIQU1S" localSheetId="6" hidden="1">#REF!</definedName>
    <definedName name="BExU529I6YHVOG83TJHWSILIQU1S" localSheetId="9" hidden="1">#REF!</definedName>
    <definedName name="BExU529I6YHVOG83TJHWSILIQU1S" localSheetId="8" hidden="1">#REF!</definedName>
    <definedName name="BExU529I6YHVOG83TJHWSILIQU1S" hidden="1">#REF!</definedName>
    <definedName name="BExU57YCIKPRD8QWL6EU0YR3NG3J" localSheetId="7" hidden="1">#REF!</definedName>
    <definedName name="BExU57YCIKPRD8QWL6EU0YR3NG3J" localSheetId="12" hidden="1">#REF!</definedName>
    <definedName name="BExU57YCIKPRD8QWL6EU0YR3NG3J" localSheetId="10" hidden="1">#REF!</definedName>
    <definedName name="BExU57YCIKPRD8QWL6EU0YR3NG3J" localSheetId="0" hidden="1">#REF!</definedName>
    <definedName name="BExU57YCIKPRD8QWL6EU0YR3NG3J" localSheetId="6" hidden="1">#REF!</definedName>
    <definedName name="BExU57YCIKPRD8QWL6EU0YR3NG3J" localSheetId="9" hidden="1">#REF!</definedName>
    <definedName name="BExU57YCIKPRD8QWL6EU0YR3NG3J" localSheetId="8" hidden="1">#REF!</definedName>
    <definedName name="BExU57YCIKPRD8QWL6EU0YR3NG3J" hidden="1">#REF!</definedName>
    <definedName name="BExU5DSTBWXLN6E59B757KRWRI6E" localSheetId="7" hidden="1">#REF!</definedName>
    <definedName name="BExU5DSTBWXLN6E59B757KRWRI6E" localSheetId="12" hidden="1">#REF!</definedName>
    <definedName name="BExU5DSTBWXLN6E59B757KRWRI6E" localSheetId="10" hidden="1">#REF!</definedName>
    <definedName name="BExU5DSTBWXLN6E59B757KRWRI6E" localSheetId="0" hidden="1">#REF!</definedName>
    <definedName name="BExU5DSTBWXLN6E59B757KRWRI6E" localSheetId="6" hidden="1">#REF!</definedName>
    <definedName name="BExU5DSTBWXLN6E59B757KRWRI6E" localSheetId="9" hidden="1">#REF!</definedName>
    <definedName name="BExU5DSTBWXLN6E59B757KRWRI6E" localSheetId="8" hidden="1">#REF!</definedName>
    <definedName name="BExU5DSTBWXLN6E59B757KRWRI6E" hidden="1">#REF!</definedName>
    <definedName name="BExU5JSMO03X9M4WIRPP8JPSMQKJ" localSheetId="7" hidden="1">#REF!</definedName>
    <definedName name="BExU5JSMO03X9M4WIRPP8JPSMQKJ" localSheetId="12" hidden="1">#REF!</definedName>
    <definedName name="BExU5JSMO03X9M4WIRPP8JPSMQKJ" localSheetId="10" hidden="1">#REF!</definedName>
    <definedName name="BExU5JSMO03X9M4WIRPP8JPSMQKJ" localSheetId="0" hidden="1">#REF!</definedName>
    <definedName name="BExU5JSMO03X9M4WIRPP8JPSMQKJ" localSheetId="6" hidden="1">#REF!</definedName>
    <definedName name="BExU5JSMO03X9M4WIRPP8JPSMQKJ" localSheetId="9" hidden="1">#REF!</definedName>
    <definedName name="BExU5JSMO03X9M4WIRPP8JPSMQKJ" localSheetId="8" hidden="1">#REF!</definedName>
    <definedName name="BExU5JSMO03X9M4WIRPP8JPSMQKJ" hidden="1">#REF!</definedName>
    <definedName name="BExU5TDWM8NNDHYPQ7OQODTQ368A" localSheetId="7" hidden="1">#REF!</definedName>
    <definedName name="BExU5TDWM8NNDHYPQ7OQODTQ368A" localSheetId="12" hidden="1">#REF!</definedName>
    <definedName name="BExU5TDWM8NNDHYPQ7OQODTQ368A" localSheetId="10" hidden="1">#REF!</definedName>
    <definedName name="BExU5TDWM8NNDHYPQ7OQODTQ368A" localSheetId="0" hidden="1">#REF!</definedName>
    <definedName name="BExU5TDWM8NNDHYPQ7OQODTQ368A" localSheetId="6" hidden="1">#REF!</definedName>
    <definedName name="BExU5TDWM8NNDHYPQ7OQODTQ368A" localSheetId="9" hidden="1">#REF!</definedName>
    <definedName name="BExU5TDWM8NNDHYPQ7OQODTQ368A" localSheetId="8" hidden="1">#REF!</definedName>
    <definedName name="BExU5TDWM8NNDHYPQ7OQODTQ368A" hidden="1">#REF!</definedName>
    <definedName name="BExU5X4OX1V1XHS6WSSORVQPP6Z3" localSheetId="7" hidden="1">#REF!</definedName>
    <definedName name="BExU5X4OX1V1XHS6WSSORVQPP6Z3" localSheetId="12" hidden="1">#REF!</definedName>
    <definedName name="BExU5X4OX1V1XHS6WSSORVQPP6Z3" localSheetId="10" hidden="1">#REF!</definedName>
    <definedName name="BExU5X4OX1V1XHS6WSSORVQPP6Z3" localSheetId="0" hidden="1">#REF!</definedName>
    <definedName name="BExU5X4OX1V1XHS6WSSORVQPP6Z3" localSheetId="6" hidden="1">#REF!</definedName>
    <definedName name="BExU5X4OX1V1XHS6WSSORVQPP6Z3" localSheetId="9" hidden="1">#REF!</definedName>
    <definedName name="BExU5X4OX1V1XHS6WSSORVQPP6Z3" localSheetId="8" hidden="1">#REF!</definedName>
    <definedName name="BExU5X4OX1V1XHS6WSSORVQPP6Z3" hidden="1">#REF!</definedName>
    <definedName name="BExU5XVPARTFMRYHNUTBKDIL4UJN" localSheetId="7" hidden="1">#REF!</definedName>
    <definedName name="BExU5XVPARTFMRYHNUTBKDIL4UJN" localSheetId="12" hidden="1">#REF!</definedName>
    <definedName name="BExU5XVPARTFMRYHNUTBKDIL4UJN" localSheetId="10" hidden="1">#REF!</definedName>
    <definedName name="BExU5XVPARTFMRYHNUTBKDIL4UJN" localSheetId="0" hidden="1">#REF!</definedName>
    <definedName name="BExU5XVPARTFMRYHNUTBKDIL4UJN" localSheetId="6" hidden="1">#REF!</definedName>
    <definedName name="BExU5XVPARTFMRYHNUTBKDIL4UJN" localSheetId="9" hidden="1">#REF!</definedName>
    <definedName name="BExU5XVPARTFMRYHNUTBKDIL4UJN" localSheetId="8" hidden="1">#REF!</definedName>
    <definedName name="BExU5XVPARTFMRYHNUTBKDIL4UJN" hidden="1">#REF!</definedName>
    <definedName name="BExU66KMFBAP8JCVG9VM1RD1TNFF" localSheetId="7" hidden="1">#REF!</definedName>
    <definedName name="BExU66KMFBAP8JCVG9VM1RD1TNFF" localSheetId="12" hidden="1">#REF!</definedName>
    <definedName name="BExU66KMFBAP8JCVG9VM1RD1TNFF" localSheetId="10" hidden="1">#REF!</definedName>
    <definedName name="BExU66KMFBAP8JCVG9VM1RD1TNFF" localSheetId="0" hidden="1">#REF!</definedName>
    <definedName name="BExU66KMFBAP8JCVG9VM1RD1TNFF" localSheetId="6" hidden="1">#REF!</definedName>
    <definedName name="BExU66KMFBAP8JCVG9VM1RD1TNFF" localSheetId="9" hidden="1">#REF!</definedName>
    <definedName name="BExU66KMFBAP8JCVG9VM1RD1TNFF" localSheetId="8" hidden="1">#REF!</definedName>
    <definedName name="BExU66KMFBAP8JCVG9VM1RD1TNFF" hidden="1">#REF!</definedName>
    <definedName name="BExU68IOM3CB3TACNAE9565TW7SH" localSheetId="7" hidden="1">#REF!</definedName>
    <definedName name="BExU68IOM3CB3TACNAE9565TW7SH" localSheetId="12" hidden="1">#REF!</definedName>
    <definedName name="BExU68IOM3CB3TACNAE9565TW7SH" localSheetId="10" hidden="1">#REF!</definedName>
    <definedName name="BExU68IOM3CB3TACNAE9565TW7SH" localSheetId="0" hidden="1">#REF!</definedName>
    <definedName name="BExU68IOM3CB3TACNAE9565TW7SH" localSheetId="6" hidden="1">#REF!</definedName>
    <definedName name="BExU68IOM3CB3TACNAE9565TW7SH" localSheetId="9" hidden="1">#REF!</definedName>
    <definedName name="BExU68IOM3CB3TACNAE9565TW7SH" localSheetId="8" hidden="1">#REF!</definedName>
    <definedName name="BExU68IOM3CB3TACNAE9565TW7SH" hidden="1">#REF!</definedName>
    <definedName name="BExU6AM82KN21E82HMWVP3LWP9IL" localSheetId="7" hidden="1">#REF!</definedName>
    <definedName name="BExU6AM82KN21E82HMWVP3LWP9IL" localSheetId="12" hidden="1">#REF!</definedName>
    <definedName name="BExU6AM82KN21E82HMWVP3LWP9IL" localSheetId="10" hidden="1">#REF!</definedName>
    <definedName name="BExU6AM82KN21E82HMWVP3LWP9IL" localSheetId="0" hidden="1">#REF!</definedName>
    <definedName name="BExU6AM82KN21E82HMWVP3LWP9IL" localSheetId="6" hidden="1">#REF!</definedName>
    <definedName name="BExU6AM82KN21E82HMWVP3LWP9IL" localSheetId="9" hidden="1">#REF!</definedName>
    <definedName name="BExU6AM82KN21E82HMWVP3LWP9IL" localSheetId="8" hidden="1">#REF!</definedName>
    <definedName name="BExU6AM82KN21E82HMWVP3LWP9IL" hidden="1">#REF!</definedName>
    <definedName name="BExU6FEU1MRHU98R9YOJC5OKUJ6L" localSheetId="7" hidden="1">#REF!</definedName>
    <definedName name="BExU6FEU1MRHU98R9YOJC5OKUJ6L" localSheetId="12" hidden="1">#REF!</definedName>
    <definedName name="BExU6FEU1MRHU98R9YOJC5OKUJ6L" localSheetId="10" hidden="1">#REF!</definedName>
    <definedName name="BExU6FEU1MRHU98R9YOJC5OKUJ6L" localSheetId="0" hidden="1">#REF!</definedName>
    <definedName name="BExU6FEU1MRHU98R9YOJC5OKUJ6L" localSheetId="6" hidden="1">#REF!</definedName>
    <definedName name="BExU6FEU1MRHU98R9YOJC5OKUJ6L" localSheetId="9" hidden="1">#REF!</definedName>
    <definedName name="BExU6FEU1MRHU98R9YOJC5OKUJ6L" localSheetId="8" hidden="1">#REF!</definedName>
    <definedName name="BExU6FEU1MRHU98R9YOJC5OKUJ6L" hidden="1">#REF!</definedName>
    <definedName name="BExU6KIAJ663Y8W8QMU4HCF183DF" localSheetId="7" hidden="1">#REF!</definedName>
    <definedName name="BExU6KIAJ663Y8W8QMU4HCF183DF" localSheetId="12" hidden="1">#REF!</definedName>
    <definedName name="BExU6KIAJ663Y8W8QMU4HCF183DF" localSheetId="10" hidden="1">#REF!</definedName>
    <definedName name="BExU6KIAJ663Y8W8QMU4HCF183DF" localSheetId="0" hidden="1">#REF!</definedName>
    <definedName name="BExU6KIAJ663Y8W8QMU4HCF183DF" localSheetId="6" hidden="1">#REF!</definedName>
    <definedName name="BExU6KIAJ663Y8W8QMU4HCF183DF" localSheetId="9" hidden="1">#REF!</definedName>
    <definedName name="BExU6KIAJ663Y8W8QMU4HCF183DF" localSheetId="8" hidden="1">#REF!</definedName>
    <definedName name="BExU6KIAJ663Y8W8QMU4HCF183DF" hidden="1">#REF!</definedName>
    <definedName name="BExU6KT19B4PG6SHXFBGBPLM66KT" localSheetId="7" hidden="1">#REF!</definedName>
    <definedName name="BExU6KT19B4PG6SHXFBGBPLM66KT" localSheetId="12" hidden="1">#REF!</definedName>
    <definedName name="BExU6KT19B4PG6SHXFBGBPLM66KT" localSheetId="10" hidden="1">#REF!</definedName>
    <definedName name="BExU6KT19B4PG6SHXFBGBPLM66KT" localSheetId="0" hidden="1">#REF!</definedName>
    <definedName name="BExU6KT19B4PG6SHXFBGBPLM66KT" localSheetId="6" hidden="1">#REF!</definedName>
    <definedName name="BExU6KT19B4PG6SHXFBGBPLM66KT" localSheetId="9" hidden="1">#REF!</definedName>
    <definedName name="BExU6KT19B4PG6SHXFBGBPLM66KT" localSheetId="8" hidden="1">#REF!</definedName>
    <definedName name="BExU6KT19B4PG6SHXFBGBPLM66KT" hidden="1">#REF!</definedName>
    <definedName name="BExU6PAVKIOAIMQ9XQIHHF1SUAGO" localSheetId="7" hidden="1">#REF!</definedName>
    <definedName name="BExU6PAVKIOAIMQ9XQIHHF1SUAGO" localSheetId="12" hidden="1">#REF!</definedName>
    <definedName name="BExU6PAVKIOAIMQ9XQIHHF1SUAGO" localSheetId="10" hidden="1">#REF!</definedName>
    <definedName name="BExU6PAVKIOAIMQ9XQIHHF1SUAGO" localSheetId="0" hidden="1">#REF!</definedName>
    <definedName name="BExU6PAVKIOAIMQ9XQIHHF1SUAGO" localSheetId="6" hidden="1">#REF!</definedName>
    <definedName name="BExU6PAVKIOAIMQ9XQIHHF1SUAGO" localSheetId="9" hidden="1">#REF!</definedName>
    <definedName name="BExU6PAVKIOAIMQ9XQIHHF1SUAGO" localSheetId="8" hidden="1">#REF!</definedName>
    <definedName name="BExU6PAVKIOAIMQ9XQIHHF1SUAGO" hidden="1">#REF!</definedName>
    <definedName name="BExU6SLKTWV0YINVLTI6BCG9ANZM" localSheetId="7" hidden="1">#REF!</definedName>
    <definedName name="BExU6SLKTWV0YINVLTI6BCG9ANZM" localSheetId="12" hidden="1">#REF!</definedName>
    <definedName name="BExU6SLKTWV0YINVLTI6BCG9ANZM" localSheetId="10" hidden="1">#REF!</definedName>
    <definedName name="BExU6SLKTWV0YINVLTI6BCG9ANZM" localSheetId="0" hidden="1">#REF!</definedName>
    <definedName name="BExU6SLKTWV0YINVLTI6BCG9ANZM" localSheetId="6" hidden="1">#REF!</definedName>
    <definedName name="BExU6SLKTWV0YINVLTI6BCG9ANZM" localSheetId="9" hidden="1">#REF!</definedName>
    <definedName name="BExU6SLKTWV0YINVLTI6BCG9ANZM" localSheetId="8" hidden="1">#REF!</definedName>
    <definedName name="BExU6SLKTWV0YINVLTI6BCG9ANZM" hidden="1">#REF!</definedName>
    <definedName name="BExU6WXXC7SSQDMHSLUN5C2V4IYX" localSheetId="7" hidden="1">#REF!</definedName>
    <definedName name="BExU6WXXC7SSQDMHSLUN5C2V4IYX" localSheetId="12" hidden="1">#REF!</definedName>
    <definedName name="BExU6WXXC7SSQDMHSLUN5C2V4IYX" localSheetId="10" hidden="1">#REF!</definedName>
    <definedName name="BExU6WXXC7SSQDMHSLUN5C2V4IYX" localSheetId="0" hidden="1">#REF!</definedName>
    <definedName name="BExU6WXXC7SSQDMHSLUN5C2V4IYX" localSheetId="6" hidden="1">#REF!</definedName>
    <definedName name="BExU6WXXC7SSQDMHSLUN5C2V4IYX" localSheetId="9" hidden="1">#REF!</definedName>
    <definedName name="BExU6WXXC7SSQDMHSLUN5C2V4IYX" localSheetId="8" hidden="1">#REF!</definedName>
    <definedName name="BExU6WXXC7SSQDMHSLUN5C2V4IYX" hidden="1">#REF!</definedName>
    <definedName name="BExU73387E74XE8A9UKZLZNJYY65" localSheetId="7" hidden="1">#REF!</definedName>
    <definedName name="BExU73387E74XE8A9UKZLZNJYY65" localSheetId="12" hidden="1">#REF!</definedName>
    <definedName name="BExU73387E74XE8A9UKZLZNJYY65" localSheetId="10" hidden="1">#REF!</definedName>
    <definedName name="BExU73387E74XE8A9UKZLZNJYY65" localSheetId="0" hidden="1">#REF!</definedName>
    <definedName name="BExU73387E74XE8A9UKZLZNJYY65" localSheetId="6" hidden="1">#REF!</definedName>
    <definedName name="BExU73387E74XE8A9UKZLZNJYY65" localSheetId="9" hidden="1">#REF!</definedName>
    <definedName name="BExU73387E74XE8A9UKZLZNJYY65" localSheetId="8" hidden="1">#REF!</definedName>
    <definedName name="BExU73387E74XE8A9UKZLZNJYY65" hidden="1">#REF!</definedName>
    <definedName name="BExU76ZHCJM8I7VSICCMSTC33O6U" localSheetId="7" hidden="1">#REF!</definedName>
    <definedName name="BExU76ZHCJM8I7VSICCMSTC33O6U" localSheetId="12" hidden="1">#REF!</definedName>
    <definedName name="BExU76ZHCJM8I7VSICCMSTC33O6U" localSheetId="10" hidden="1">#REF!</definedName>
    <definedName name="BExU76ZHCJM8I7VSICCMSTC33O6U" localSheetId="0" hidden="1">#REF!</definedName>
    <definedName name="BExU76ZHCJM8I7VSICCMSTC33O6U" localSheetId="6" hidden="1">#REF!</definedName>
    <definedName name="BExU76ZHCJM8I7VSICCMSTC33O6U" localSheetId="9" hidden="1">#REF!</definedName>
    <definedName name="BExU76ZHCJM8I7VSICCMSTC33O6U" localSheetId="8" hidden="1">#REF!</definedName>
    <definedName name="BExU76ZHCJM8I7VSICCMSTC33O6U" hidden="1">#REF!</definedName>
    <definedName name="BExU7BBTUF8BQ42DSGM94X5TG5GF" localSheetId="7" hidden="1">#REF!</definedName>
    <definedName name="BExU7BBTUF8BQ42DSGM94X5TG5GF" localSheetId="12" hidden="1">#REF!</definedName>
    <definedName name="BExU7BBTUF8BQ42DSGM94X5TG5GF" localSheetId="10" hidden="1">#REF!</definedName>
    <definedName name="BExU7BBTUF8BQ42DSGM94X5TG5GF" localSheetId="0" hidden="1">#REF!</definedName>
    <definedName name="BExU7BBTUF8BQ42DSGM94X5TG5GF" localSheetId="6" hidden="1">#REF!</definedName>
    <definedName name="BExU7BBTUF8BQ42DSGM94X5TG5GF" localSheetId="9" hidden="1">#REF!</definedName>
    <definedName name="BExU7BBTUF8BQ42DSGM94X5TG5GF" localSheetId="8" hidden="1">#REF!</definedName>
    <definedName name="BExU7BBTUF8BQ42DSGM94X5TG5GF" hidden="1">#REF!</definedName>
    <definedName name="BExU7HH4EAHFQHT4AXKGWAWZP3I0" localSheetId="7" hidden="1">#REF!</definedName>
    <definedName name="BExU7HH4EAHFQHT4AXKGWAWZP3I0" localSheetId="12" hidden="1">#REF!</definedName>
    <definedName name="BExU7HH4EAHFQHT4AXKGWAWZP3I0" localSheetId="10" hidden="1">#REF!</definedName>
    <definedName name="BExU7HH4EAHFQHT4AXKGWAWZP3I0" localSheetId="0" hidden="1">#REF!</definedName>
    <definedName name="BExU7HH4EAHFQHT4AXKGWAWZP3I0" localSheetId="6" hidden="1">#REF!</definedName>
    <definedName name="BExU7HH4EAHFQHT4AXKGWAWZP3I0" localSheetId="9" hidden="1">#REF!</definedName>
    <definedName name="BExU7HH4EAHFQHT4AXKGWAWZP3I0" localSheetId="8" hidden="1">#REF!</definedName>
    <definedName name="BExU7HH4EAHFQHT4AXKGWAWZP3I0" hidden="1">#REF!</definedName>
    <definedName name="BExU7L7WPQSA0ELXZ0I86V33QCCJ" localSheetId="7" hidden="1">#REF!</definedName>
    <definedName name="BExU7L7WPQSA0ELXZ0I86V33QCCJ" localSheetId="12" hidden="1">#REF!</definedName>
    <definedName name="BExU7L7WPQSA0ELXZ0I86V33QCCJ" localSheetId="10" hidden="1">#REF!</definedName>
    <definedName name="BExU7L7WPQSA0ELXZ0I86V33QCCJ" localSheetId="0" hidden="1">#REF!</definedName>
    <definedName name="BExU7L7WPQSA0ELXZ0I86V33QCCJ" localSheetId="6" hidden="1">#REF!</definedName>
    <definedName name="BExU7L7WPQSA0ELXZ0I86V33QCCJ" localSheetId="9" hidden="1">#REF!</definedName>
    <definedName name="BExU7L7WPQSA0ELXZ0I86V33QCCJ" localSheetId="8" hidden="1">#REF!</definedName>
    <definedName name="BExU7L7WPQSA0ELXZ0I86V33QCCJ" hidden="1">#REF!</definedName>
    <definedName name="BExU7MF1ZVPDHOSMCAXOSYICHZ4I" localSheetId="7" hidden="1">#REF!</definedName>
    <definedName name="BExU7MF1ZVPDHOSMCAXOSYICHZ4I" localSheetId="12" hidden="1">#REF!</definedName>
    <definedName name="BExU7MF1ZVPDHOSMCAXOSYICHZ4I" localSheetId="10" hidden="1">#REF!</definedName>
    <definedName name="BExU7MF1ZVPDHOSMCAXOSYICHZ4I" localSheetId="0" hidden="1">#REF!</definedName>
    <definedName name="BExU7MF1ZVPDHOSMCAXOSYICHZ4I" localSheetId="6" hidden="1">#REF!</definedName>
    <definedName name="BExU7MF1ZVPDHOSMCAXOSYICHZ4I" localSheetId="9" hidden="1">#REF!</definedName>
    <definedName name="BExU7MF1ZVPDHOSMCAXOSYICHZ4I" localSheetId="8" hidden="1">#REF!</definedName>
    <definedName name="BExU7MF1ZVPDHOSMCAXOSYICHZ4I" hidden="1">#REF!</definedName>
    <definedName name="BExU7O2BJ6D5YCKEL6FD2EFCWYRX" localSheetId="7" hidden="1">#REF!</definedName>
    <definedName name="BExU7O2BJ6D5YCKEL6FD2EFCWYRX" localSheetId="12" hidden="1">#REF!</definedName>
    <definedName name="BExU7O2BJ6D5YCKEL6FD2EFCWYRX" localSheetId="10" hidden="1">#REF!</definedName>
    <definedName name="BExU7O2BJ6D5YCKEL6FD2EFCWYRX" localSheetId="0" hidden="1">#REF!</definedName>
    <definedName name="BExU7O2BJ6D5YCKEL6FD2EFCWYRX" localSheetId="6" hidden="1">#REF!</definedName>
    <definedName name="BExU7O2BJ6D5YCKEL6FD2EFCWYRX" localSheetId="9" hidden="1">#REF!</definedName>
    <definedName name="BExU7O2BJ6D5YCKEL6FD2EFCWYRX" localSheetId="8" hidden="1">#REF!</definedName>
    <definedName name="BExU7O2BJ6D5YCKEL6FD2EFCWYRX" hidden="1">#REF!</definedName>
    <definedName name="BExU7Q0JS9YIUKUPNSSAIDK2KJAV" localSheetId="7" hidden="1">#REF!</definedName>
    <definedName name="BExU7Q0JS9YIUKUPNSSAIDK2KJAV" localSheetId="12" hidden="1">#REF!</definedName>
    <definedName name="BExU7Q0JS9YIUKUPNSSAIDK2KJAV" localSheetId="10" hidden="1">#REF!</definedName>
    <definedName name="BExU7Q0JS9YIUKUPNSSAIDK2KJAV" localSheetId="0" hidden="1">#REF!</definedName>
    <definedName name="BExU7Q0JS9YIUKUPNSSAIDK2KJAV" localSheetId="6" hidden="1">#REF!</definedName>
    <definedName name="BExU7Q0JS9YIUKUPNSSAIDK2KJAV" localSheetId="9" hidden="1">#REF!</definedName>
    <definedName name="BExU7Q0JS9YIUKUPNSSAIDK2KJAV" localSheetId="8" hidden="1">#REF!</definedName>
    <definedName name="BExU7Q0JS9YIUKUPNSSAIDK2KJAV" hidden="1">#REF!</definedName>
    <definedName name="BExU80I6AE5OU7P7F5V7HWIZBJ4P" localSheetId="7" hidden="1">#REF!</definedName>
    <definedName name="BExU80I6AE5OU7P7F5V7HWIZBJ4P" localSheetId="12" hidden="1">#REF!</definedName>
    <definedName name="BExU80I6AE5OU7P7F5V7HWIZBJ4P" localSheetId="10" hidden="1">#REF!</definedName>
    <definedName name="BExU80I6AE5OU7P7F5V7HWIZBJ4P" localSheetId="0" hidden="1">#REF!</definedName>
    <definedName name="BExU80I6AE5OU7P7F5V7HWIZBJ4P" localSheetId="6" hidden="1">#REF!</definedName>
    <definedName name="BExU80I6AE5OU7P7F5V7HWIZBJ4P" localSheetId="9" hidden="1">#REF!</definedName>
    <definedName name="BExU80I6AE5OU7P7F5V7HWIZBJ4P" localSheetId="8" hidden="1">#REF!</definedName>
    <definedName name="BExU80I6AE5OU7P7F5V7HWIZBJ4P" hidden="1">#REF!</definedName>
    <definedName name="BExU86NB26MCPYIISZ36HADONGT2" localSheetId="7" hidden="1">#REF!</definedName>
    <definedName name="BExU86NB26MCPYIISZ36HADONGT2" localSheetId="12" hidden="1">#REF!</definedName>
    <definedName name="BExU86NB26MCPYIISZ36HADONGT2" localSheetId="10" hidden="1">#REF!</definedName>
    <definedName name="BExU86NB26MCPYIISZ36HADONGT2" localSheetId="0" hidden="1">#REF!</definedName>
    <definedName name="BExU86NB26MCPYIISZ36HADONGT2" localSheetId="6" hidden="1">#REF!</definedName>
    <definedName name="BExU86NB26MCPYIISZ36HADONGT2" localSheetId="9" hidden="1">#REF!</definedName>
    <definedName name="BExU86NB26MCPYIISZ36HADONGT2" localSheetId="8" hidden="1">#REF!</definedName>
    <definedName name="BExU86NB26MCPYIISZ36HADONGT2" hidden="1">#REF!</definedName>
    <definedName name="BExU885EZZNSZV3GP298UJ8LB7OL" localSheetId="7" hidden="1">#REF!</definedName>
    <definedName name="BExU885EZZNSZV3GP298UJ8LB7OL" localSheetId="12" hidden="1">#REF!</definedName>
    <definedName name="BExU885EZZNSZV3GP298UJ8LB7OL" localSheetId="10" hidden="1">#REF!</definedName>
    <definedName name="BExU885EZZNSZV3GP298UJ8LB7OL" localSheetId="0" hidden="1">#REF!</definedName>
    <definedName name="BExU885EZZNSZV3GP298UJ8LB7OL" localSheetId="6" hidden="1">#REF!</definedName>
    <definedName name="BExU885EZZNSZV3GP298UJ8LB7OL" localSheetId="9" hidden="1">#REF!</definedName>
    <definedName name="BExU885EZZNSZV3GP298UJ8LB7OL" localSheetId="8" hidden="1">#REF!</definedName>
    <definedName name="BExU885EZZNSZV3GP298UJ8LB7OL" hidden="1">#REF!</definedName>
    <definedName name="BExU8FSAUP9TUZ1NO9WXK80QPHWV" localSheetId="7" hidden="1">#REF!</definedName>
    <definedName name="BExU8FSAUP9TUZ1NO9WXK80QPHWV" localSheetId="12" hidden="1">#REF!</definedName>
    <definedName name="BExU8FSAUP9TUZ1NO9WXK80QPHWV" localSheetId="10" hidden="1">#REF!</definedName>
    <definedName name="BExU8FSAUP9TUZ1NO9WXK80QPHWV" localSheetId="0" hidden="1">#REF!</definedName>
    <definedName name="BExU8FSAUP9TUZ1NO9WXK80QPHWV" localSheetId="6" hidden="1">#REF!</definedName>
    <definedName name="BExU8FSAUP9TUZ1NO9WXK80QPHWV" localSheetId="9" hidden="1">#REF!</definedName>
    <definedName name="BExU8FSAUP9TUZ1NO9WXK80QPHWV" localSheetId="8" hidden="1">#REF!</definedName>
    <definedName name="BExU8FSAUP9TUZ1NO9WXK80QPHWV" hidden="1">#REF!</definedName>
    <definedName name="BExU8KFLAN778MBN93NYZB0FV30G" localSheetId="7" hidden="1">#REF!</definedName>
    <definedName name="BExU8KFLAN778MBN93NYZB0FV30G" localSheetId="12" hidden="1">#REF!</definedName>
    <definedName name="BExU8KFLAN778MBN93NYZB0FV30G" localSheetId="10" hidden="1">#REF!</definedName>
    <definedName name="BExU8KFLAN778MBN93NYZB0FV30G" localSheetId="0" hidden="1">#REF!</definedName>
    <definedName name="BExU8KFLAN778MBN93NYZB0FV30G" localSheetId="6" hidden="1">#REF!</definedName>
    <definedName name="BExU8KFLAN778MBN93NYZB0FV30G" localSheetId="9" hidden="1">#REF!</definedName>
    <definedName name="BExU8KFLAN778MBN93NYZB0FV30G" localSheetId="8" hidden="1">#REF!</definedName>
    <definedName name="BExU8KFLAN778MBN93NYZB0FV30G" hidden="1">#REF!</definedName>
    <definedName name="BExU8PZC6845UUDFG9M8FTC3P3DK" localSheetId="7" hidden="1">#REF!</definedName>
    <definedName name="BExU8PZC6845UUDFG9M8FTC3P3DK" localSheetId="12" hidden="1">#REF!</definedName>
    <definedName name="BExU8PZC6845UUDFG9M8FTC3P3DK" localSheetId="10" hidden="1">#REF!</definedName>
    <definedName name="BExU8PZC6845UUDFG9M8FTC3P3DK" localSheetId="0" hidden="1">#REF!</definedName>
    <definedName name="BExU8PZC6845UUDFG9M8FTC3P3DK" localSheetId="6" hidden="1">#REF!</definedName>
    <definedName name="BExU8PZC6845UUDFG9M8FTC3P3DK" localSheetId="9" hidden="1">#REF!</definedName>
    <definedName name="BExU8PZC6845UUDFG9M8FTC3P3DK" localSheetId="8" hidden="1">#REF!</definedName>
    <definedName name="BExU8PZC6845UUDFG9M8FTC3P3DK" hidden="1">#REF!</definedName>
    <definedName name="BExU8UX9JX3XLB47YZ8GFXE0V7R2" localSheetId="7" hidden="1">#REF!</definedName>
    <definedName name="BExU8UX9JX3XLB47YZ8GFXE0V7R2" localSheetId="12" hidden="1">#REF!</definedName>
    <definedName name="BExU8UX9JX3XLB47YZ8GFXE0V7R2" localSheetId="10" hidden="1">#REF!</definedName>
    <definedName name="BExU8UX9JX3XLB47YZ8GFXE0V7R2" localSheetId="0" hidden="1">#REF!</definedName>
    <definedName name="BExU8UX9JX3XLB47YZ8GFXE0V7R2" localSheetId="6" hidden="1">#REF!</definedName>
    <definedName name="BExU8UX9JX3XLB47YZ8GFXE0V7R2" localSheetId="9" hidden="1">#REF!</definedName>
    <definedName name="BExU8UX9JX3XLB47YZ8GFXE0V7R2" localSheetId="8" hidden="1">#REF!</definedName>
    <definedName name="BExU8UX9JX3XLB47YZ8GFXE0V7R2" hidden="1">#REF!</definedName>
    <definedName name="BExU8WVGMRSFNWCNHODQ9JQCMZB0" localSheetId="7" hidden="1">#REF!</definedName>
    <definedName name="BExU8WVGMRSFNWCNHODQ9JQCMZB0" localSheetId="12" hidden="1">#REF!</definedName>
    <definedName name="BExU8WVGMRSFNWCNHODQ9JQCMZB0" localSheetId="10" hidden="1">#REF!</definedName>
    <definedName name="BExU8WVGMRSFNWCNHODQ9JQCMZB0" localSheetId="0" hidden="1">#REF!</definedName>
    <definedName name="BExU8WVGMRSFNWCNHODQ9JQCMZB0" localSheetId="6" hidden="1">#REF!</definedName>
    <definedName name="BExU8WVGMRSFNWCNHODQ9JQCMZB0" localSheetId="9" hidden="1">#REF!</definedName>
    <definedName name="BExU8WVGMRSFNWCNHODQ9JQCMZB0" localSheetId="8" hidden="1">#REF!</definedName>
    <definedName name="BExU8WVGMRSFNWCNHODQ9JQCMZB0" hidden="1">#REF!</definedName>
    <definedName name="BExU96M1J7P9DZQ3S9H0C12KGYTW" localSheetId="7" hidden="1">#REF!</definedName>
    <definedName name="BExU96M1J7P9DZQ3S9H0C12KGYTW" localSheetId="12" hidden="1">#REF!</definedName>
    <definedName name="BExU96M1J7P9DZQ3S9H0C12KGYTW" localSheetId="10" hidden="1">#REF!</definedName>
    <definedName name="BExU96M1J7P9DZQ3S9H0C12KGYTW" localSheetId="0" hidden="1">#REF!</definedName>
    <definedName name="BExU96M1J7P9DZQ3S9H0C12KGYTW" localSheetId="6" hidden="1">#REF!</definedName>
    <definedName name="BExU96M1J7P9DZQ3S9H0C12KGYTW" localSheetId="9" hidden="1">#REF!</definedName>
    <definedName name="BExU96M1J7P9DZQ3S9H0C12KGYTW" localSheetId="8" hidden="1">#REF!</definedName>
    <definedName name="BExU96M1J7P9DZQ3S9H0C12KGYTW" hidden="1">#REF!</definedName>
    <definedName name="BExU9F05OR1GZ3057R6UL3WPEIYI" localSheetId="7" hidden="1">#REF!</definedName>
    <definedName name="BExU9F05OR1GZ3057R6UL3WPEIYI" localSheetId="12" hidden="1">#REF!</definedName>
    <definedName name="BExU9F05OR1GZ3057R6UL3WPEIYI" localSheetId="10" hidden="1">#REF!</definedName>
    <definedName name="BExU9F05OR1GZ3057R6UL3WPEIYI" localSheetId="0" hidden="1">#REF!</definedName>
    <definedName name="BExU9F05OR1GZ3057R6UL3WPEIYI" localSheetId="6" hidden="1">#REF!</definedName>
    <definedName name="BExU9F05OR1GZ3057R6UL3WPEIYI" localSheetId="9" hidden="1">#REF!</definedName>
    <definedName name="BExU9F05OR1GZ3057R6UL3WPEIYI" localSheetId="8" hidden="1">#REF!</definedName>
    <definedName name="BExU9F05OR1GZ3057R6UL3WPEIYI" hidden="1">#REF!</definedName>
    <definedName name="BExU9GCSO5YILIKG6VAHN13DL75K" localSheetId="7" hidden="1">#REF!</definedName>
    <definedName name="BExU9GCSO5YILIKG6VAHN13DL75K" localSheetId="12" hidden="1">#REF!</definedName>
    <definedName name="BExU9GCSO5YILIKG6VAHN13DL75K" localSheetId="10" hidden="1">#REF!</definedName>
    <definedName name="BExU9GCSO5YILIKG6VAHN13DL75K" localSheetId="0" hidden="1">#REF!</definedName>
    <definedName name="BExU9GCSO5YILIKG6VAHN13DL75K" localSheetId="6" hidden="1">#REF!</definedName>
    <definedName name="BExU9GCSO5YILIKG6VAHN13DL75K" localSheetId="9" hidden="1">#REF!</definedName>
    <definedName name="BExU9GCSO5YILIKG6VAHN13DL75K" localSheetId="8" hidden="1">#REF!</definedName>
    <definedName name="BExU9GCSO5YILIKG6VAHN13DL75K" hidden="1">#REF!</definedName>
    <definedName name="BExU9KJOZLO15N11MJVN782NFGJ0" localSheetId="7" hidden="1">#REF!</definedName>
    <definedName name="BExU9KJOZLO15N11MJVN782NFGJ0" localSheetId="12" hidden="1">#REF!</definedName>
    <definedName name="BExU9KJOZLO15N11MJVN782NFGJ0" localSheetId="10" hidden="1">#REF!</definedName>
    <definedName name="BExU9KJOZLO15N11MJVN782NFGJ0" localSheetId="0" hidden="1">#REF!</definedName>
    <definedName name="BExU9KJOZLO15N11MJVN782NFGJ0" localSheetId="6" hidden="1">#REF!</definedName>
    <definedName name="BExU9KJOZLO15N11MJVN782NFGJ0" localSheetId="9" hidden="1">#REF!</definedName>
    <definedName name="BExU9KJOZLO15N11MJVN782NFGJ0" localSheetId="8" hidden="1">#REF!</definedName>
    <definedName name="BExU9KJOZLO15N11MJVN782NFGJ0" hidden="1">#REF!</definedName>
    <definedName name="BExU9LG29XU2K1GNKRO4438JYQZE" localSheetId="7" hidden="1">#REF!</definedName>
    <definedName name="BExU9LG29XU2K1GNKRO4438JYQZE" localSheetId="12" hidden="1">#REF!</definedName>
    <definedName name="BExU9LG29XU2K1GNKRO4438JYQZE" localSheetId="10" hidden="1">#REF!</definedName>
    <definedName name="BExU9LG29XU2K1GNKRO4438JYQZE" localSheetId="0" hidden="1">#REF!</definedName>
    <definedName name="BExU9LG29XU2K1GNKRO4438JYQZE" localSheetId="6" hidden="1">#REF!</definedName>
    <definedName name="BExU9LG29XU2K1GNKRO4438JYQZE" localSheetId="9" hidden="1">#REF!</definedName>
    <definedName name="BExU9LG29XU2K1GNKRO4438JYQZE" localSheetId="8" hidden="1">#REF!</definedName>
    <definedName name="BExU9LG29XU2K1GNKRO4438JYQZE" hidden="1">#REF!</definedName>
    <definedName name="BExU9RW36I5Z6JIXUIUB3PJH86LT" localSheetId="7" hidden="1">#REF!</definedName>
    <definedName name="BExU9RW36I5Z6JIXUIUB3PJH86LT" localSheetId="12" hidden="1">#REF!</definedName>
    <definedName name="BExU9RW36I5Z6JIXUIUB3PJH86LT" localSheetId="10" hidden="1">#REF!</definedName>
    <definedName name="BExU9RW36I5Z6JIXUIUB3PJH86LT" localSheetId="0" hidden="1">#REF!</definedName>
    <definedName name="BExU9RW36I5Z6JIXUIUB3PJH86LT" localSheetId="6" hidden="1">#REF!</definedName>
    <definedName name="BExU9RW36I5Z6JIXUIUB3PJH86LT" localSheetId="9" hidden="1">#REF!</definedName>
    <definedName name="BExU9RW36I5Z6JIXUIUB3PJH86LT" localSheetId="8" hidden="1">#REF!</definedName>
    <definedName name="BExU9RW36I5Z6JIXUIUB3PJH86LT" hidden="1">#REF!</definedName>
    <definedName name="BExU9WU19DJ2VAGISPFEGDWWOO4V" localSheetId="7" hidden="1">#REF!</definedName>
    <definedName name="BExU9WU19DJ2VAGISPFEGDWWOO4V" localSheetId="12" hidden="1">#REF!</definedName>
    <definedName name="BExU9WU19DJ2VAGISPFEGDWWOO4V" localSheetId="10" hidden="1">#REF!</definedName>
    <definedName name="BExU9WU19DJ2VAGISPFEGDWWOO4V" localSheetId="0" hidden="1">#REF!</definedName>
    <definedName name="BExU9WU19DJ2VAGISPFEGDWWOO4V" localSheetId="6" hidden="1">#REF!</definedName>
    <definedName name="BExU9WU19DJ2VAGISPFEGDWWOO4V" localSheetId="9" hidden="1">#REF!</definedName>
    <definedName name="BExU9WU19DJ2VAGISPFEGDWWOO4V" localSheetId="8" hidden="1">#REF!</definedName>
    <definedName name="BExU9WU19DJ2VAGISPFEGDWWOO4V" hidden="1">#REF!</definedName>
    <definedName name="BExUA28AO7OWDG3H23Q0CL4B7BHW" localSheetId="7" hidden="1">#REF!</definedName>
    <definedName name="BExUA28AO7OWDG3H23Q0CL4B7BHW" localSheetId="12" hidden="1">#REF!</definedName>
    <definedName name="BExUA28AO7OWDG3H23Q0CL4B7BHW" localSheetId="10" hidden="1">#REF!</definedName>
    <definedName name="BExUA28AO7OWDG3H23Q0CL4B7BHW" localSheetId="0" hidden="1">#REF!</definedName>
    <definedName name="BExUA28AO7OWDG3H23Q0CL4B7BHW" localSheetId="6" hidden="1">#REF!</definedName>
    <definedName name="BExUA28AO7OWDG3H23Q0CL4B7BHW" localSheetId="9" hidden="1">#REF!</definedName>
    <definedName name="BExUA28AO7OWDG3H23Q0CL4B7BHW" localSheetId="8" hidden="1">#REF!</definedName>
    <definedName name="BExUA28AO7OWDG3H23Q0CL4B7BHW" hidden="1">#REF!</definedName>
    <definedName name="BExUA34N2C083NSTAHQGZZ3BCYGK" localSheetId="7" hidden="1">#REF!</definedName>
    <definedName name="BExUA34N2C083NSTAHQGZZ3BCYGK" localSheetId="12" hidden="1">#REF!</definedName>
    <definedName name="BExUA34N2C083NSTAHQGZZ3BCYGK" localSheetId="10" hidden="1">#REF!</definedName>
    <definedName name="BExUA34N2C083NSTAHQGZZ3BCYGK" localSheetId="0" hidden="1">#REF!</definedName>
    <definedName name="BExUA34N2C083NSTAHQGZZ3BCYGK" localSheetId="6" hidden="1">#REF!</definedName>
    <definedName name="BExUA34N2C083NSTAHQGZZ3BCYGK" localSheetId="9" hidden="1">#REF!</definedName>
    <definedName name="BExUA34N2C083NSTAHQGZZ3BCYGK" localSheetId="8" hidden="1">#REF!</definedName>
    <definedName name="BExUA34N2C083NSTAHQGZZ3BCYGK" hidden="1">#REF!</definedName>
    <definedName name="BExUA5O923FFNEBY8BPO1TU3QGBM" localSheetId="7" hidden="1">#REF!</definedName>
    <definedName name="BExUA5O923FFNEBY8BPO1TU3QGBM" localSheetId="12" hidden="1">#REF!</definedName>
    <definedName name="BExUA5O923FFNEBY8BPO1TU3QGBM" localSheetId="10" hidden="1">#REF!</definedName>
    <definedName name="BExUA5O923FFNEBY8BPO1TU3QGBM" localSheetId="0" hidden="1">#REF!</definedName>
    <definedName name="BExUA5O923FFNEBY8BPO1TU3QGBM" localSheetId="6" hidden="1">#REF!</definedName>
    <definedName name="BExUA5O923FFNEBY8BPO1TU3QGBM" localSheetId="9" hidden="1">#REF!</definedName>
    <definedName name="BExUA5O923FFNEBY8BPO1TU3QGBM" localSheetId="8" hidden="1">#REF!</definedName>
    <definedName name="BExUA5O923FFNEBY8BPO1TU3QGBM" hidden="1">#REF!</definedName>
    <definedName name="BExUA6Q4K25VH452AQ3ZIRBCMS61" localSheetId="7" hidden="1">#REF!</definedName>
    <definedName name="BExUA6Q4K25VH452AQ3ZIRBCMS61" localSheetId="12" hidden="1">#REF!</definedName>
    <definedName name="BExUA6Q4K25VH452AQ3ZIRBCMS61" localSheetId="10" hidden="1">#REF!</definedName>
    <definedName name="BExUA6Q4K25VH452AQ3ZIRBCMS61" localSheetId="0" hidden="1">#REF!</definedName>
    <definedName name="BExUA6Q4K25VH452AQ3ZIRBCMS61" localSheetId="6" hidden="1">#REF!</definedName>
    <definedName name="BExUA6Q4K25VH452AQ3ZIRBCMS61" localSheetId="9" hidden="1">#REF!</definedName>
    <definedName name="BExUA6Q4K25VH452AQ3ZIRBCMS61" localSheetId="8" hidden="1">#REF!</definedName>
    <definedName name="BExUA6Q4K25VH452AQ3ZIRBCMS61" hidden="1">#REF!</definedName>
    <definedName name="BExUAFV4JMBSM2SKBQL9NHL0NIBS" localSheetId="7" hidden="1">#REF!</definedName>
    <definedName name="BExUAFV4JMBSM2SKBQL9NHL0NIBS" localSheetId="12" hidden="1">#REF!</definedName>
    <definedName name="BExUAFV4JMBSM2SKBQL9NHL0NIBS" localSheetId="10" hidden="1">#REF!</definedName>
    <definedName name="BExUAFV4JMBSM2SKBQL9NHL0NIBS" localSheetId="0" hidden="1">#REF!</definedName>
    <definedName name="BExUAFV4JMBSM2SKBQL9NHL0NIBS" localSheetId="6" hidden="1">#REF!</definedName>
    <definedName name="BExUAFV4JMBSM2SKBQL9NHL0NIBS" localSheetId="9" hidden="1">#REF!</definedName>
    <definedName name="BExUAFV4JMBSM2SKBQL9NHL0NIBS" localSheetId="8" hidden="1">#REF!</definedName>
    <definedName name="BExUAFV4JMBSM2SKBQL9NHL0NIBS" hidden="1">#REF!</definedName>
    <definedName name="BExUAMWQODKBXMRH1QCMJLJBF8M7" localSheetId="7" hidden="1">#REF!</definedName>
    <definedName name="BExUAMWQODKBXMRH1QCMJLJBF8M7" localSheetId="12" hidden="1">#REF!</definedName>
    <definedName name="BExUAMWQODKBXMRH1QCMJLJBF8M7" localSheetId="10" hidden="1">#REF!</definedName>
    <definedName name="BExUAMWQODKBXMRH1QCMJLJBF8M7" localSheetId="0" hidden="1">#REF!</definedName>
    <definedName name="BExUAMWQODKBXMRH1QCMJLJBF8M7" localSheetId="6" hidden="1">#REF!</definedName>
    <definedName name="BExUAMWQODKBXMRH1QCMJLJBF8M7" localSheetId="9" hidden="1">#REF!</definedName>
    <definedName name="BExUAMWQODKBXMRH1QCMJLJBF8M7" localSheetId="8" hidden="1">#REF!</definedName>
    <definedName name="BExUAMWQODKBXMRH1QCMJLJBF8M7" hidden="1">#REF!</definedName>
    <definedName name="BExUAPR6Y32097JKJCTGC4C6EGE9" localSheetId="12" hidden="1">#REF!</definedName>
    <definedName name="BExUAPR6Y32097JKJCTGC4C6EGE9" localSheetId="10" hidden="1">#REF!</definedName>
    <definedName name="BExUAPR6Y32097JKJCTGC4C6EGE9" localSheetId="0" hidden="1">#REF!</definedName>
    <definedName name="BExUAPR6Y32097JKJCTGC4C6EGE9" localSheetId="9" hidden="1">#REF!</definedName>
    <definedName name="BExUAPR6Y32097JKJCTGC4C6EGE9" hidden="1">#REF!</definedName>
    <definedName name="BExUARUP0MX710TNZSAA01HUEAVC" localSheetId="7" hidden="1">#REF!</definedName>
    <definedName name="BExUARUP0MX710TNZSAA01HUEAVC" localSheetId="12" hidden="1">#REF!</definedName>
    <definedName name="BExUARUP0MX710TNZSAA01HUEAVC" localSheetId="10" hidden="1">#REF!</definedName>
    <definedName name="BExUARUP0MX710TNZSAA01HUEAVC" localSheetId="0" hidden="1">#REF!</definedName>
    <definedName name="BExUARUP0MX710TNZSAA01HUEAVC" localSheetId="6" hidden="1">#REF!</definedName>
    <definedName name="BExUARUP0MX710TNZSAA01HUEAVC" localSheetId="9" hidden="1">#REF!</definedName>
    <definedName name="BExUARUP0MX710TNZSAA01HUEAVC" localSheetId="8" hidden="1">#REF!</definedName>
    <definedName name="BExUARUP0MX710TNZSAA01HUEAVC" hidden="1">#REF!</definedName>
    <definedName name="BExUAX8WS5OPVLCDXRGKTU2QMTFO" localSheetId="7" hidden="1">#REF!</definedName>
    <definedName name="BExUAX8WS5OPVLCDXRGKTU2QMTFO" localSheetId="12" hidden="1">#REF!</definedName>
    <definedName name="BExUAX8WS5OPVLCDXRGKTU2QMTFO" localSheetId="10" hidden="1">#REF!</definedName>
    <definedName name="BExUAX8WS5OPVLCDXRGKTU2QMTFO" localSheetId="0" hidden="1">#REF!</definedName>
    <definedName name="BExUAX8WS5OPVLCDXRGKTU2QMTFO" localSheetId="6" hidden="1">#REF!</definedName>
    <definedName name="BExUAX8WS5OPVLCDXRGKTU2QMTFO" localSheetId="9" hidden="1">#REF!</definedName>
    <definedName name="BExUAX8WS5OPVLCDXRGKTU2QMTFO" localSheetId="8" hidden="1">#REF!</definedName>
    <definedName name="BExUAX8WS5OPVLCDXRGKTU2QMTFO" hidden="1">#REF!</definedName>
    <definedName name="BExUB1FYAZ433NX9GD7WGACX5IZD" localSheetId="7" hidden="1">#REF!</definedName>
    <definedName name="BExUB1FYAZ433NX9GD7WGACX5IZD" localSheetId="12" hidden="1">#REF!</definedName>
    <definedName name="BExUB1FYAZ433NX9GD7WGACX5IZD" localSheetId="10" hidden="1">#REF!</definedName>
    <definedName name="BExUB1FYAZ433NX9GD7WGACX5IZD" localSheetId="0" hidden="1">#REF!</definedName>
    <definedName name="BExUB1FYAZ433NX9GD7WGACX5IZD" localSheetId="6" hidden="1">#REF!</definedName>
    <definedName name="BExUB1FYAZ433NX9GD7WGACX5IZD" localSheetId="9" hidden="1">#REF!</definedName>
    <definedName name="BExUB1FYAZ433NX9GD7WGACX5IZD" localSheetId="8" hidden="1">#REF!</definedName>
    <definedName name="BExUB1FYAZ433NX9GD7WGACX5IZD" hidden="1">#REF!</definedName>
    <definedName name="BExUB8HLEXSBVPZ5AXNQEK96F1N4" localSheetId="7" hidden="1">#REF!</definedName>
    <definedName name="BExUB8HLEXSBVPZ5AXNQEK96F1N4" localSheetId="12" hidden="1">#REF!</definedName>
    <definedName name="BExUB8HLEXSBVPZ5AXNQEK96F1N4" localSheetId="10" hidden="1">#REF!</definedName>
    <definedName name="BExUB8HLEXSBVPZ5AXNQEK96F1N4" localSheetId="0" hidden="1">#REF!</definedName>
    <definedName name="BExUB8HLEXSBVPZ5AXNQEK96F1N4" localSheetId="6" hidden="1">#REF!</definedName>
    <definedName name="BExUB8HLEXSBVPZ5AXNQEK96F1N4" localSheetId="9" hidden="1">#REF!</definedName>
    <definedName name="BExUB8HLEXSBVPZ5AXNQEK96F1N4" localSheetId="8" hidden="1">#REF!</definedName>
    <definedName name="BExUB8HLEXSBVPZ5AXNQEK96F1N4" hidden="1">#REF!</definedName>
    <definedName name="BExUBCDVZIEA7YT0LPSMHL5ZSERQ" localSheetId="7" hidden="1">#REF!</definedName>
    <definedName name="BExUBCDVZIEA7YT0LPSMHL5ZSERQ" localSheetId="12" hidden="1">#REF!</definedName>
    <definedName name="BExUBCDVZIEA7YT0LPSMHL5ZSERQ" localSheetId="10" hidden="1">#REF!</definedName>
    <definedName name="BExUBCDVZIEA7YT0LPSMHL5ZSERQ" localSheetId="0" hidden="1">#REF!</definedName>
    <definedName name="BExUBCDVZIEA7YT0LPSMHL5ZSERQ" localSheetId="6" hidden="1">#REF!</definedName>
    <definedName name="BExUBCDVZIEA7YT0LPSMHL5ZSERQ" localSheetId="9" hidden="1">#REF!</definedName>
    <definedName name="BExUBCDVZIEA7YT0LPSMHL5ZSERQ" localSheetId="8" hidden="1">#REF!</definedName>
    <definedName name="BExUBCDVZIEA7YT0LPSMHL5ZSERQ" hidden="1">#REF!</definedName>
    <definedName name="BExUBDA8WU087BUIMXC1U1CKA2RA" localSheetId="7" hidden="1">#REF!</definedName>
    <definedName name="BExUBDA8WU087BUIMXC1U1CKA2RA" localSheetId="12" hidden="1">#REF!</definedName>
    <definedName name="BExUBDA8WU087BUIMXC1U1CKA2RA" localSheetId="10" hidden="1">#REF!</definedName>
    <definedName name="BExUBDA8WU087BUIMXC1U1CKA2RA" localSheetId="0" hidden="1">#REF!</definedName>
    <definedName name="BExUBDA8WU087BUIMXC1U1CKA2RA" localSheetId="6" hidden="1">#REF!</definedName>
    <definedName name="BExUBDA8WU087BUIMXC1U1CKA2RA" localSheetId="9" hidden="1">#REF!</definedName>
    <definedName name="BExUBDA8WU087BUIMXC1U1CKA2RA" localSheetId="8" hidden="1">#REF!</definedName>
    <definedName name="BExUBDA8WU087BUIMXC1U1CKA2RA" hidden="1">#REF!</definedName>
    <definedName name="BExUBKXBUCN760QYU7Q8GESBWOQH" localSheetId="7" hidden="1">#REF!</definedName>
    <definedName name="BExUBKXBUCN760QYU7Q8GESBWOQH" localSheetId="12" hidden="1">#REF!</definedName>
    <definedName name="BExUBKXBUCN760QYU7Q8GESBWOQH" localSheetId="10" hidden="1">#REF!</definedName>
    <definedName name="BExUBKXBUCN760QYU7Q8GESBWOQH" localSheetId="0" hidden="1">#REF!</definedName>
    <definedName name="BExUBKXBUCN760QYU7Q8GESBWOQH" localSheetId="6" hidden="1">#REF!</definedName>
    <definedName name="BExUBKXBUCN760QYU7Q8GESBWOQH" localSheetId="9" hidden="1">#REF!</definedName>
    <definedName name="BExUBKXBUCN760QYU7Q8GESBWOQH" localSheetId="8" hidden="1">#REF!</definedName>
    <definedName name="BExUBKXBUCN760QYU7Q8GESBWOQH" hidden="1">#REF!</definedName>
    <definedName name="BExUBL83ED0P076RN9RJ8P1MZ299" localSheetId="7" hidden="1">#REF!</definedName>
    <definedName name="BExUBL83ED0P076RN9RJ8P1MZ299" localSheetId="12" hidden="1">#REF!</definedName>
    <definedName name="BExUBL83ED0P076RN9RJ8P1MZ299" localSheetId="10" hidden="1">#REF!</definedName>
    <definedName name="BExUBL83ED0P076RN9RJ8P1MZ299" localSheetId="0" hidden="1">#REF!</definedName>
    <definedName name="BExUBL83ED0P076RN9RJ8P1MZ299" localSheetId="6" hidden="1">#REF!</definedName>
    <definedName name="BExUBL83ED0P076RN9RJ8P1MZ299" localSheetId="9" hidden="1">#REF!</definedName>
    <definedName name="BExUBL83ED0P076RN9RJ8P1MZ299" localSheetId="8" hidden="1">#REF!</definedName>
    <definedName name="BExUBL83ED0P076RN9RJ8P1MZ299" hidden="1">#REF!</definedName>
    <definedName name="BExUC1EPS2CZ5CKFA0AQRIVRSHS8" localSheetId="7" hidden="1">#REF!</definedName>
    <definedName name="BExUC1EPS2CZ5CKFA0AQRIVRSHS8" localSheetId="12" hidden="1">#REF!</definedName>
    <definedName name="BExUC1EPS2CZ5CKFA0AQRIVRSHS8" localSheetId="10" hidden="1">#REF!</definedName>
    <definedName name="BExUC1EPS2CZ5CKFA0AQRIVRSHS8" localSheetId="0" hidden="1">#REF!</definedName>
    <definedName name="BExUC1EPS2CZ5CKFA0AQRIVRSHS8" localSheetId="6" hidden="1">#REF!</definedName>
    <definedName name="BExUC1EPS2CZ5CKFA0AQRIVRSHS8" localSheetId="9" hidden="1">#REF!</definedName>
    <definedName name="BExUC1EPS2CZ5CKFA0AQRIVRSHS8" localSheetId="8" hidden="1">#REF!</definedName>
    <definedName name="BExUC1EPS2CZ5CKFA0AQRIVRSHS8" hidden="1">#REF!</definedName>
    <definedName name="BExUC623BDYEODBN0N4DO6PJQ7NU" localSheetId="7" hidden="1">#REF!</definedName>
    <definedName name="BExUC623BDYEODBN0N4DO6PJQ7NU" localSheetId="12" hidden="1">#REF!</definedName>
    <definedName name="BExUC623BDYEODBN0N4DO6PJQ7NU" localSheetId="10" hidden="1">#REF!</definedName>
    <definedName name="BExUC623BDYEODBN0N4DO6PJQ7NU" localSheetId="0" hidden="1">#REF!</definedName>
    <definedName name="BExUC623BDYEODBN0N4DO6PJQ7NU" localSheetId="6" hidden="1">#REF!</definedName>
    <definedName name="BExUC623BDYEODBN0N4DO6PJQ7NU" localSheetId="9" hidden="1">#REF!</definedName>
    <definedName name="BExUC623BDYEODBN0N4DO6PJQ7NU" localSheetId="8" hidden="1">#REF!</definedName>
    <definedName name="BExUC623BDYEODBN0N4DO6PJQ7NU" hidden="1">#REF!</definedName>
    <definedName name="BExUC8WH8TCKBB5313JGYYQ1WFLT" localSheetId="7" hidden="1">#REF!</definedName>
    <definedName name="BExUC8WH8TCKBB5313JGYYQ1WFLT" localSheetId="12" hidden="1">#REF!</definedName>
    <definedName name="BExUC8WH8TCKBB5313JGYYQ1WFLT" localSheetId="10" hidden="1">#REF!</definedName>
    <definedName name="BExUC8WH8TCKBB5313JGYYQ1WFLT" localSheetId="0" hidden="1">#REF!</definedName>
    <definedName name="BExUC8WH8TCKBB5313JGYYQ1WFLT" localSheetId="6" hidden="1">#REF!</definedName>
    <definedName name="BExUC8WH8TCKBB5313JGYYQ1WFLT" localSheetId="9" hidden="1">#REF!</definedName>
    <definedName name="BExUC8WH8TCKBB5313JGYYQ1WFLT" localSheetId="8" hidden="1">#REF!</definedName>
    <definedName name="BExUC8WH8TCKBB5313JGYYQ1WFLT" hidden="1">#REF!</definedName>
    <definedName name="BExUCAP7GOSYPHMQKK6719YLSDIQ" localSheetId="7" hidden="1">#REF!</definedName>
    <definedName name="BExUCAP7GOSYPHMQKK6719YLSDIQ" localSheetId="12" hidden="1">#REF!</definedName>
    <definedName name="BExUCAP7GOSYPHMQKK6719YLSDIQ" localSheetId="10" hidden="1">#REF!</definedName>
    <definedName name="BExUCAP7GOSYPHMQKK6719YLSDIQ" localSheetId="0" hidden="1">#REF!</definedName>
    <definedName name="BExUCAP7GOSYPHMQKK6719YLSDIQ" localSheetId="6" hidden="1">#REF!</definedName>
    <definedName name="BExUCAP7GOSYPHMQKK6719YLSDIQ" localSheetId="9" hidden="1">#REF!</definedName>
    <definedName name="BExUCAP7GOSYPHMQKK6719YLSDIQ" localSheetId="8" hidden="1">#REF!</definedName>
    <definedName name="BExUCAP7GOSYPHMQKK6719YLSDIQ" hidden="1">#REF!</definedName>
    <definedName name="BExUCFCDK6SPH86I6STXX8X3WMC4" localSheetId="7" hidden="1">#REF!</definedName>
    <definedName name="BExUCFCDK6SPH86I6STXX8X3WMC4" localSheetId="12" hidden="1">#REF!</definedName>
    <definedName name="BExUCFCDK6SPH86I6STXX8X3WMC4" localSheetId="10" hidden="1">#REF!</definedName>
    <definedName name="BExUCFCDK6SPH86I6STXX8X3WMC4" localSheetId="0" hidden="1">#REF!</definedName>
    <definedName name="BExUCFCDK6SPH86I6STXX8X3WMC4" localSheetId="6" hidden="1">#REF!</definedName>
    <definedName name="BExUCFCDK6SPH86I6STXX8X3WMC4" localSheetId="9" hidden="1">#REF!</definedName>
    <definedName name="BExUCFCDK6SPH86I6STXX8X3WMC4" localSheetId="8" hidden="1">#REF!</definedName>
    <definedName name="BExUCFCDK6SPH86I6STXX8X3WMC4" hidden="1">#REF!</definedName>
    <definedName name="BExUCKL98JB87L3I6T6IFSWJNYAB" localSheetId="7" hidden="1">#REF!</definedName>
    <definedName name="BExUCKL98JB87L3I6T6IFSWJNYAB" localSheetId="12" hidden="1">#REF!</definedName>
    <definedName name="BExUCKL98JB87L3I6T6IFSWJNYAB" localSheetId="10" hidden="1">#REF!</definedName>
    <definedName name="BExUCKL98JB87L3I6T6IFSWJNYAB" localSheetId="0" hidden="1">#REF!</definedName>
    <definedName name="BExUCKL98JB87L3I6T6IFSWJNYAB" localSheetId="6" hidden="1">#REF!</definedName>
    <definedName name="BExUCKL98JB87L3I6T6IFSWJNYAB" localSheetId="9" hidden="1">#REF!</definedName>
    <definedName name="BExUCKL98JB87L3I6T6IFSWJNYAB" localSheetId="8" hidden="1">#REF!</definedName>
    <definedName name="BExUCKL98JB87L3I6T6IFSWJNYAB" hidden="1">#REF!</definedName>
    <definedName name="BExUCLC6AQ5KR6LXSAXV4QQ8ASVG" localSheetId="7" hidden="1">#REF!</definedName>
    <definedName name="BExUCLC6AQ5KR6LXSAXV4QQ8ASVG" localSheetId="12" hidden="1">#REF!</definedName>
    <definedName name="BExUCLC6AQ5KR6LXSAXV4QQ8ASVG" localSheetId="10" hidden="1">#REF!</definedName>
    <definedName name="BExUCLC6AQ5KR6LXSAXV4QQ8ASVG" localSheetId="0" hidden="1">#REF!</definedName>
    <definedName name="BExUCLC6AQ5KR6LXSAXV4QQ8ASVG" localSheetId="6" hidden="1">#REF!</definedName>
    <definedName name="BExUCLC6AQ5KR6LXSAXV4QQ8ASVG" localSheetId="9" hidden="1">#REF!</definedName>
    <definedName name="BExUCLC6AQ5KR6LXSAXV4QQ8ASVG" localSheetId="8" hidden="1">#REF!</definedName>
    <definedName name="BExUCLC6AQ5KR6LXSAXV4QQ8ASVG" hidden="1">#REF!</definedName>
    <definedName name="BExUD4IOJ12X3PJG5WXNNGDRCKAP" localSheetId="7" hidden="1">#REF!</definedName>
    <definedName name="BExUD4IOJ12X3PJG5WXNNGDRCKAP" localSheetId="12" hidden="1">#REF!</definedName>
    <definedName name="BExUD4IOJ12X3PJG5WXNNGDRCKAP" localSheetId="10" hidden="1">#REF!</definedName>
    <definedName name="BExUD4IOJ12X3PJG5WXNNGDRCKAP" localSheetId="0" hidden="1">#REF!</definedName>
    <definedName name="BExUD4IOJ12X3PJG5WXNNGDRCKAP" localSheetId="6" hidden="1">#REF!</definedName>
    <definedName name="BExUD4IOJ12X3PJG5WXNNGDRCKAP" localSheetId="9" hidden="1">#REF!</definedName>
    <definedName name="BExUD4IOJ12X3PJG5WXNNGDRCKAP" localSheetId="8" hidden="1">#REF!</definedName>
    <definedName name="BExUD4IOJ12X3PJG5WXNNGDRCKAP" hidden="1">#REF!</definedName>
    <definedName name="BExUD9WX9BWK72UWVSLYZJLAY5VY" localSheetId="7" hidden="1">#REF!</definedName>
    <definedName name="BExUD9WX9BWK72UWVSLYZJLAY5VY" localSheetId="12" hidden="1">#REF!</definedName>
    <definedName name="BExUD9WX9BWK72UWVSLYZJLAY5VY" localSheetId="10" hidden="1">#REF!</definedName>
    <definedName name="BExUD9WX9BWK72UWVSLYZJLAY5VY" localSheetId="0" hidden="1">#REF!</definedName>
    <definedName name="BExUD9WX9BWK72UWVSLYZJLAY5VY" localSheetId="6" hidden="1">#REF!</definedName>
    <definedName name="BExUD9WX9BWK72UWVSLYZJLAY5VY" localSheetId="9" hidden="1">#REF!</definedName>
    <definedName name="BExUD9WX9BWK72UWVSLYZJLAY5VY" localSheetId="8" hidden="1">#REF!</definedName>
    <definedName name="BExUD9WX9BWK72UWVSLYZJLAY5VY" hidden="1">#REF!</definedName>
    <definedName name="BExUDEV0CYVO7Y5IQQBEJ6FUY9S6" localSheetId="7" hidden="1">#REF!</definedName>
    <definedName name="BExUDEV0CYVO7Y5IQQBEJ6FUY9S6" localSheetId="12" hidden="1">#REF!</definedName>
    <definedName name="BExUDEV0CYVO7Y5IQQBEJ6FUY9S6" localSheetId="10" hidden="1">#REF!</definedName>
    <definedName name="BExUDEV0CYVO7Y5IQQBEJ6FUY9S6" localSheetId="0" hidden="1">#REF!</definedName>
    <definedName name="BExUDEV0CYVO7Y5IQQBEJ6FUY9S6" localSheetId="6" hidden="1">#REF!</definedName>
    <definedName name="BExUDEV0CYVO7Y5IQQBEJ6FUY9S6" localSheetId="9" hidden="1">#REF!</definedName>
    <definedName name="BExUDEV0CYVO7Y5IQQBEJ6FUY9S6" localSheetId="8" hidden="1">#REF!</definedName>
    <definedName name="BExUDEV0CYVO7Y5IQQBEJ6FUY9S6" hidden="1">#REF!</definedName>
    <definedName name="BExUDWOXQGIZW0EAIIYLQUPXF8YV" localSheetId="7" hidden="1">#REF!</definedName>
    <definedName name="BExUDWOXQGIZW0EAIIYLQUPXF8YV" localSheetId="12" hidden="1">#REF!</definedName>
    <definedName name="BExUDWOXQGIZW0EAIIYLQUPXF8YV" localSheetId="10" hidden="1">#REF!</definedName>
    <definedName name="BExUDWOXQGIZW0EAIIYLQUPXF8YV" localSheetId="0" hidden="1">#REF!</definedName>
    <definedName name="BExUDWOXQGIZW0EAIIYLQUPXF8YV" localSheetId="6" hidden="1">#REF!</definedName>
    <definedName name="BExUDWOXQGIZW0EAIIYLQUPXF8YV" localSheetId="9" hidden="1">#REF!</definedName>
    <definedName name="BExUDWOXQGIZW0EAIIYLQUPXF8YV" localSheetId="8" hidden="1">#REF!</definedName>
    <definedName name="BExUDWOXQGIZW0EAIIYLQUPXF8YV" hidden="1">#REF!</definedName>
    <definedName name="BExUDXAIC17W1FUU8Z10XUAVB7CS" localSheetId="7" hidden="1">#REF!</definedName>
    <definedName name="BExUDXAIC17W1FUU8Z10XUAVB7CS" localSheetId="12" hidden="1">#REF!</definedName>
    <definedName name="BExUDXAIC17W1FUU8Z10XUAVB7CS" localSheetId="10" hidden="1">#REF!</definedName>
    <definedName name="BExUDXAIC17W1FUU8Z10XUAVB7CS" localSheetId="0" hidden="1">#REF!</definedName>
    <definedName name="BExUDXAIC17W1FUU8Z10XUAVB7CS" localSheetId="6" hidden="1">#REF!</definedName>
    <definedName name="BExUDXAIC17W1FUU8Z10XUAVB7CS" localSheetId="9" hidden="1">#REF!</definedName>
    <definedName name="BExUDXAIC17W1FUU8Z10XUAVB7CS" localSheetId="8" hidden="1">#REF!</definedName>
    <definedName name="BExUDXAIC17W1FUU8Z10XUAVB7CS" hidden="1">#REF!</definedName>
    <definedName name="BExUE5OMY7OAJQ9WR8C8HG311ORP" localSheetId="7" hidden="1">#REF!</definedName>
    <definedName name="BExUE5OMY7OAJQ9WR8C8HG311ORP" localSheetId="12" hidden="1">#REF!</definedName>
    <definedName name="BExUE5OMY7OAJQ9WR8C8HG311ORP" localSheetId="10" hidden="1">#REF!</definedName>
    <definedName name="BExUE5OMY7OAJQ9WR8C8HG311ORP" localSheetId="0" hidden="1">#REF!</definedName>
    <definedName name="BExUE5OMY7OAJQ9WR8C8HG311ORP" localSheetId="6" hidden="1">#REF!</definedName>
    <definedName name="BExUE5OMY7OAJQ9WR8C8HG311ORP" localSheetId="9" hidden="1">#REF!</definedName>
    <definedName name="BExUE5OMY7OAJQ9WR8C8HG311ORP" localSheetId="8" hidden="1">#REF!</definedName>
    <definedName name="BExUE5OMY7OAJQ9WR8C8HG311ORP" hidden="1">#REF!</definedName>
    <definedName name="BExUEFKOQWXXGRNLAOJV2BJ66UB8" localSheetId="7" hidden="1">#REF!</definedName>
    <definedName name="BExUEFKOQWXXGRNLAOJV2BJ66UB8" localSheetId="12" hidden="1">#REF!</definedName>
    <definedName name="BExUEFKOQWXXGRNLAOJV2BJ66UB8" localSheetId="10" hidden="1">#REF!</definedName>
    <definedName name="BExUEFKOQWXXGRNLAOJV2BJ66UB8" localSheetId="0" hidden="1">#REF!</definedName>
    <definedName name="BExUEFKOQWXXGRNLAOJV2BJ66UB8" localSheetId="6" hidden="1">#REF!</definedName>
    <definedName name="BExUEFKOQWXXGRNLAOJV2BJ66UB8" localSheetId="9" hidden="1">#REF!</definedName>
    <definedName name="BExUEFKOQWXXGRNLAOJV2BJ66UB8" localSheetId="8" hidden="1">#REF!</definedName>
    <definedName name="BExUEFKOQWXXGRNLAOJV2BJ66UB8" hidden="1">#REF!</definedName>
    <definedName name="BExUEJGX3OQQP5KFRJSRCZ70EI9V" localSheetId="7" hidden="1">#REF!</definedName>
    <definedName name="BExUEJGX3OQQP5KFRJSRCZ70EI9V" localSheetId="12" hidden="1">#REF!</definedName>
    <definedName name="BExUEJGX3OQQP5KFRJSRCZ70EI9V" localSheetId="10" hidden="1">#REF!</definedName>
    <definedName name="BExUEJGX3OQQP5KFRJSRCZ70EI9V" localSheetId="0" hidden="1">#REF!</definedName>
    <definedName name="BExUEJGX3OQQP5KFRJSRCZ70EI9V" localSheetId="6" hidden="1">#REF!</definedName>
    <definedName name="BExUEJGX3OQQP5KFRJSRCZ70EI9V" localSheetId="9" hidden="1">#REF!</definedName>
    <definedName name="BExUEJGX3OQQP5KFRJSRCZ70EI9V" localSheetId="8" hidden="1">#REF!</definedName>
    <definedName name="BExUEJGX3OQQP5KFRJSRCZ70EI9V" hidden="1">#REF!</definedName>
    <definedName name="BExUEKDB2RWXF3WMTZ6JSBCHNSDT" localSheetId="7" hidden="1">#REF!</definedName>
    <definedName name="BExUEKDB2RWXF3WMTZ6JSBCHNSDT" localSheetId="12" hidden="1">#REF!</definedName>
    <definedName name="BExUEKDB2RWXF3WMTZ6JSBCHNSDT" localSheetId="10" hidden="1">#REF!</definedName>
    <definedName name="BExUEKDB2RWXF3WMTZ6JSBCHNSDT" localSheetId="0" hidden="1">#REF!</definedName>
    <definedName name="BExUEKDB2RWXF3WMTZ6JSBCHNSDT" localSheetId="6" hidden="1">#REF!</definedName>
    <definedName name="BExUEKDB2RWXF3WMTZ6JSBCHNSDT" localSheetId="9" hidden="1">#REF!</definedName>
    <definedName name="BExUEKDB2RWXF3WMTZ6JSBCHNSDT" localSheetId="8" hidden="1">#REF!</definedName>
    <definedName name="BExUEKDB2RWXF3WMTZ6JSBCHNSDT" hidden="1">#REF!</definedName>
    <definedName name="BExUEYR71COFS2X8PDNU21IPMQEU" localSheetId="7" hidden="1">#REF!</definedName>
    <definedName name="BExUEYR71COFS2X8PDNU21IPMQEU" localSheetId="12" hidden="1">#REF!</definedName>
    <definedName name="BExUEYR71COFS2X8PDNU21IPMQEU" localSheetId="10" hidden="1">#REF!</definedName>
    <definedName name="BExUEYR71COFS2X8PDNU21IPMQEU" localSheetId="0" hidden="1">#REF!</definedName>
    <definedName name="BExUEYR71COFS2X8PDNU21IPMQEU" localSheetId="6" hidden="1">#REF!</definedName>
    <definedName name="BExUEYR71COFS2X8PDNU21IPMQEU" localSheetId="9" hidden="1">#REF!</definedName>
    <definedName name="BExUEYR71COFS2X8PDNU21IPMQEU" localSheetId="8" hidden="1">#REF!</definedName>
    <definedName name="BExUEYR71COFS2X8PDNU21IPMQEU" hidden="1">#REF!</definedName>
    <definedName name="BExVPRLJ9I6RX45EDVFSQGCPJSOK" localSheetId="7" hidden="1">#REF!</definedName>
    <definedName name="BExVPRLJ9I6RX45EDVFSQGCPJSOK" localSheetId="12" hidden="1">#REF!</definedName>
    <definedName name="BExVPRLJ9I6RX45EDVFSQGCPJSOK" localSheetId="10" hidden="1">#REF!</definedName>
    <definedName name="BExVPRLJ9I6RX45EDVFSQGCPJSOK" localSheetId="0" hidden="1">#REF!</definedName>
    <definedName name="BExVPRLJ9I6RX45EDVFSQGCPJSOK" localSheetId="6" hidden="1">#REF!</definedName>
    <definedName name="BExVPRLJ9I6RX45EDVFSQGCPJSOK" localSheetId="9" hidden="1">#REF!</definedName>
    <definedName name="BExVPRLJ9I6RX45EDVFSQGCPJSOK" localSheetId="8" hidden="1">#REF!</definedName>
    <definedName name="BExVPRLJ9I6RX45EDVFSQGCPJSOK" hidden="1">#REF!</definedName>
    <definedName name="BExVRFU8RWFT8A80ZVAW185SG2G6" localSheetId="7" hidden="1">#REF!</definedName>
    <definedName name="BExVRFU8RWFT8A80ZVAW185SG2G6" localSheetId="12" hidden="1">#REF!</definedName>
    <definedName name="BExVRFU8RWFT8A80ZVAW185SG2G6" localSheetId="10" hidden="1">#REF!</definedName>
    <definedName name="BExVRFU8RWFT8A80ZVAW185SG2G6" localSheetId="0" hidden="1">#REF!</definedName>
    <definedName name="BExVRFU8RWFT8A80ZVAW185SG2G6" localSheetId="6" hidden="1">#REF!</definedName>
    <definedName name="BExVRFU8RWFT8A80ZVAW185SG2G6" localSheetId="9" hidden="1">#REF!</definedName>
    <definedName name="BExVRFU8RWFT8A80ZVAW185SG2G6" localSheetId="8" hidden="1">#REF!</definedName>
    <definedName name="BExVRFU8RWFT8A80ZVAW185SG2G6" hidden="1">#REF!</definedName>
    <definedName name="BExVSJ3NHETBAIZTZQSM8LAVT76V" localSheetId="7" hidden="1">#REF!</definedName>
    <definedName name="BExVSJ3NHETBAIZTZQSM8LAVT76V" localSheetId="12" hidden="1">#REF!</definedName>
    <definedName name="BExVSJ3NHETBAIZTZQSM8LAVT76V" localSheetId="10" hidden="1">#REF!</definedName>
    <definedName name="BExVSJ3NHETBAIZTZQSM8LAVT76V" localSheetId="0" hidden="1">#REF!</definedName>
    <definedName name="BExVSJ3NHETBAIZTZQSM8LAVT76V" localSheetId="6" hidden="1">#REF!</definedName>
    <definedName name="BExVSJ3NHETBAIZTZQSM8LAVT76V" localSheetId="9" hidden="1">#REF!</definedName>
    <definedName name="BExVSJ3NHETBAIZTZQSM8LAVT76V" localSheetId="8" hidden="1">#REF!</definedName>
    <definedName name="BExVSJ3NHETBAIZTZQSM8LAVT76V" hidden="1">#REF!</definedName>
    <definedName name="BExVSL787C8E4HFQZ2NVLT35I2XV" localSheetId="7" hidden="1">#REF!</definedName>
    <definedName name="BExVSL787C8E4HFQZ2NVLT35I2XV" localSheetId="12" hidden="1">#REF!</definedName>
    <definedName name="BExVSL787C8E4HFQZ2NVLT35I2XV" localSheetId="10" hidden="1">#REF!</definedName>
    <definedName name="BExVSL787C8E4HFQZ2NVLT35I2XV" localSheetId="0" hidden="1">#REF!</definedName>
    <definedName name="BExVSL787C8E4HFQZ2NVLT35I2XV" localSheetId="6" hidden="1">#REF!</definedName>
    <definedName name="BExVSL787C8E4HFQZ2NVLT35I2XV" localSheetId="9" hidden="1">#REF!</definedName>
    <definedName name="BExVSL787C8E4HFQZ2NVLT35I2XV" localSheetId="8" hidden="1">#REF!</definedName>
    <definedName name="BExVSL787C8E4HFQZ2NVLT35I2XV" hidden="1">#REF!</definedName>
    <definedName name="BExVSTFTVV14SFGHQUOJL5SQ5TX9" localSheetId="7" hidden="1">#REF!</definedName>
    <definedName name="BExVSTFTVV14SFGHQUOJL5SQ5TX9" localSheetId="12" hidden="1">#REF!</definedName>
    <definedName name="BExVSTFTVV14SFGHQUOJL5SQ5TX9" localSheetId="10" hidden="1">#REF!</definedName>
    <definedName name="BExVSTFTVV14SFGHQUOJL5SQ5TX9" localSheetId="0" hidden="1">#REF!</definedName>
    <definedName name="BExVSTFTVV14SFGHQUOJL5SQ5TX9" localSheetId="6" hidden="1">#REF!</definedName>
    <definedName name="BExVSTFTVV14SFGHQUOJL5SQ5TX9" localSheetId="9" hidden="1">#REF!</definedName>
    <definedName name="BExVSTFTVV14SFGHQUOJL5SQ5TX9" localSheetId="8" hidden="1">#REF!</definedName>
    <definedName name="BExVSTFTVV14SFGHQUOJL5SQ5TX9" hidden="1">#REF!</definedName>
    <definedName name="BExVT017S14M5X928ARKQ2GNUFE0" localSheetId="7" hidden="1">#REF!</definedName>
    <definedName name="BExVT017S14M5X928ARKQ2GNUFE0" localSheetId="12" hidden="1">#REF!</definedName>
    <definedName name="BExVT017S14M5X928ARKQ2GNUFE0" localSheetId="10" hidden="1">#REF!</definedName>
    <definedName name="BExVT017S14M5X928ARKQ2GNUFE0" localSheetId="0" hidden="1">#REF!</definedName>
    <definedName name="BExVT017S14M5X928ARKQ2GNUFE0" localSheetId="6" hidden="1">#REF!</definedName>
    <definedName name="BExVT017S14M5X928ARKQ2GNUFE0" localSheetId="9" hidden="1">#REF!</definedName>
    <definedName name="BExVT017S14M5X928ARKQ2GNUFE0" localSheetId="8" hidden="1">#REF!</definedName>
    <definedName name="BExVT017S14M5X928ARKQ2GNUFE0" hidden="1">#REF!</definedName>
    <definedName name="BExVT3MPE8LQ5JFN3HQIFKSQ80U4" localSheetId="7" hidden="1">#REF!</definedName>
    <definedName name="BExVT3MPE8LQ5JFN3HQIFKSQ80U4" localSheetId="12" hidden="1">#REF!</definedName>
    <definedName name="BExVT3MPE8LQ5JFN3HQIFKSQ80U4" localSheetId="10" hidden="1">#REF!</definedName>
    <definedName name="BExVT3MPE8LQ5JFN3HQIFKSQ80U4" localSheetId="0" hidden="1">#REF!</definedName>
    <definedName name="BExVT3MPE8LQ5JFN3HQIFKSQ80U4" localSheetId="6" hidden="1">#REF!</definedName>
    <definedName name="BExVT3MPE8LQ5JFN3HQIFKSQ80U4" localSheetId="9" hidden="1">#REF!</definedName>
    <definedName name="BExVT3MPE8LQ5JFN3HQIFKSQ80U4" localSheetId="8" hidden="1">#REF!</definedName>
    <definedName name="BExVT3MPE8LQ5JFN3HQIFKSQ80U4" hidden="1">#REF!</definedName>
    <definedName name="BExVT7TRK3NZHPME2TFBXOF1WBR9" localSheetId="7" hidden="1">#REF!</definedName>
    <definedName name="BExVT7TRK3NZHPME2TFBXOF1WBR9" localSheetId="12" hidden="1">#REF!</definedName>
    <definedName name="BExVT7TRK3NZHPME2TFBXOF1WBR9" localSheetId="10" hidden="1">#REF!</definedName>
    <definedName name="BExVT7TRK3NZHPME2TFBXOF1WBR9" localSheetId="0" hidden="1">#REF!</definedName>
    <definedName name="BExVT7TRK3NZHPME2TFBXOF1WBR9" localSheetId="6" hidden="1">#REF!</definedName>
    <definedName name="BExVT7TRK3NZHPME2TFBXOF1WBR9" localSheetId="9" hidden="1">#REF!</definedName>
    <definedName name="BExVT7TRK3NZHPME2TFBXOF1WBR9" localSheetId="8" hidden="1">#REF!</definedName>
    <definedName name="BExVT7TRK3NZHPME2TFBXOF1WBR9" hidden="1">#REF!</definedName>
    <definedName name="BExVT9H0R0T7WGQAAC0HABMG54YM" localSheetId="7" hidden="1">#REF!</definedName>
    <definedName name="BExVT9H0R0T7WGQAAC0HABMG54YM" localSheetId="12" hidden="1">#REF!</definedName>
    <definedName name="BExVT9H0R0T7WGQAAC0HABMG54YM" localSheetId="10" hidden="1">#REF!</definedName>
    <definedName name="BExVT9H0R0T7WGQAAC0HABMG54YM" localSheetId="0" hidden="1">#REF!</definedName>
    <definedName name="BExVT9H0R0T7WGQAAC0HABMG54YM" localSheetId="6" hidden="1">#REF!</definedName>
    <definedName name="BExVT9H0R0T7WGQAAC0HABMG54YM" localSheetId="9" hidden="1">#REF!</definedName>
    <definedName name="BExVT9H0R0T7WGQAAC0HABMG54YM" localSheetId="8" hidden="1">#REF!</definedName>
    <definedName name="BExVT9H0R0T7WGQAAC0HABMG54YM" hidden="1">#REF!</definedName>
    <definedName name="BExVTAO57POUXSZQJQ6MABMZQA13" localSheetId="7" hidden="1">#REF!</definedName>
    <definedName name="BExVTAO57POUXSZQJQ6MABMZQA13" localSheetId="12" hidden="1">#REF!</definedName>
    <definedName name="BExVTAO57POUXSZQJQ6MABMZQA13" localSheetId="10" hidden="1">#REF!</definedName>
    <definedName name="BExVTAO57POUXSZQJQ6MABMZQA13" localSheetId="0" hidden="1">#REF!</definedName>
    <definedName name="BExVTAO57POUXSZQJQ6MABMZQA13" localSheetId="6" hidden="1">#REF!</definedName>
    <definedName name="BExVTAO57POUXSZQJQ6MABMZQA13" localSheetId="9" hidden="1">#REF!</definedName>
    <definedName name="BExVTAO57POUXSZQJQ6MABMZQA13" localSheetId="8" hidden="1">#REF!</definedName>
    <definedName name="BExVTAO57POUXSZQJQ6MABMZQA13" hidden="1">#REF!</definedName>
    <definedName name="BExVTCMDDEDGLUIMUU6BSFHEWTOP" localSheetId="7" hidden="1">#REF!</definedName>
    <definedName name="BExVTCMDDEDGLUIMUU6BSFHEWTOP" localSheetId="12" hidden="1">#REF!</definedName>
    <definedName name="BExVTCMDDEDGLUIMUU6BSFHEWTOP" localSheetId="10" hidden="1">#REF!</definedName>
    <definedName name="BExVTCMDDEDGLUIMUU6BSFHEWTOP" localSheetId="0" hidden="1">#REF!</definedName>
    <definedName name="BExVTCMDDEDGLUIMUU6BSFHEWTOP" localSheetId="6" hidden="1">#REF!</definedName>
    <definedName name="BExVTCMDDEDGLUIMUU6BSFHEWTOP" localSheetId="9" hidden="1">#REF!</definedName>
    <definedName name="BExVTCMDDEDGLUIMUU6BSFHEWTOP" localSheetId="8" hidden="1">#REF!</definedName>
    <definedName name="BExVTCMDDEDGLUIMUU6BSFHEWTOP" hidden="1">#REF!</definedName>
    <definedName name="BExVTCMDQMLKRA2NQR72XU6Y54IK" localSheetId="7" hidden="1">#REF!</definedName>
    <definedName name="BExVTCMDQMLKRA2NQR72XU6Y54IK" localSheetId="12" hidden="1">#REF!</definedName>
    <definedName name="BExVTCMDQMLKRA2NQR72XU6Y54IK" localSheetId="10" hidden="1">#REF!</definedName>
    <definedName name="BExVTCMDQMLKRA2NQR72XU6Y54IK" localSheetId="0" hidden="1">#REF!</definedName>
    <definedName name="BExVTCMDQMLKRA2NQR72XU6Y54IK" localSheetId="6" hidden="1">#REF!</definedName>
    <definedName name="BExVTCMDQMLKRA2NQR72XU6Y54IK" localSheetId="9" hidden="1">#REF!</definedName>
    <definedName name="BExVTCMDQMLKRA2NQR72XU6Y54IK" localSheetId="8" hidden="1">#REF!</definedName>
    <definedName name="BExVTCMDQMLKRA2NQR72XU6Y54IK" hidden="1">#REF!</definedName>
    <definedName name="BExVTCRV8FQ5U9OYWWL44N6KFNHU" localSheetId="7" hidden="1">#REF!</definedName>
    <definedName name="BExVTCRV8FQ5U9OYWWL44N6KFNHU" localSheetId="12" hidden="1">#REF!</definedName>
    <definedName name="BExVTCRV8FQ5U9OYWWL44N6KFNHU" localSheetId="10" hidden="1">#REF!</definedName>
    <definedName name="BExVTCRV8FQ5U9OYWWL44N6KFNHU" localSheetId="0" hidden="1">#REF!</definedName>
    <definedName name="BExVTCRV8FQ5U9OYWWL44N6KFNHU" localSheetId="6" hidden="1">#REF!</definedName>
    <definedName name="BExVTCRV8FQ5U9OYWWL44N6KFNHU" localSheetId="9" hidden="1">#REF!</definedName>
    <definedName name="BExVTCRV8FQ5U9OYWWL44N6KFNHU" localSheetId="8" hidden="1">#REF!</definedName>
    <definedName name="BExVTCRV8FQ5U9OYWWL44N6KFNHU" hidden="1">#REF!</definedName>
    <definedName name="BExVTNESHPVG0A0KZ7BRX26MS0PF" localSheetId="7" hidden="1">#REF!</definedName>
    <definedName name="BExVTNESHPVG0A0KZ7BRX26MS0PF" localSheetId="12" hidden="1">#REF!</definedName>
    <definedName name="BExVTNESHPVG0A0KZ7BRX26MS0PF" localSheetId="10" hidden="1">#REF!</definedName>
    <definedName name="BExVTNESHPVG0A0KZ7BRX26MS0PF" localSheetId="0" hidden="1">#REF!</definedName>
    <definedName name="BExVTNESHPVG0A0KZ7BRX26MS0PF" localSheetId="6" hidden="1">#REF!</definedName>
    <definedName name="BExVTNESHPVG0A0KZ7BRX26MS0PF" localSheetId="9" hidden="1">#REF!</definedName>
    <definedName name="BExVTNESHPVG0A0KZ7BRX26MS0PF" localSheetId="8" hidden="1">#REF!</definedName>
    <definedName name="BExVTNESHPVG0A0KZ7BRX26MS0PF" hidden="1">#REF!</definedName>
    <definedName name="BExVTTJVTNRSBHBTUZ78WG2JM5MK" localSheetId="7" hidden="1">#REF!</definedName>
    <definedName name="BExVTTJVTNRSBHBTUZ78WG2JM5MK" localSheetId="12" hidden="1">#REF!</definedName>
    <definedName name="BExVTTJVTNRSBHBTUZ78WG2JM5MK" localSheetId="10" hidden="1">#REF!</definedName>
    <definedName name="BExVTTJVTNRSBHBTUZ78WG2JM5MK" localSheetId="0" hidden="1">#REF!</definedName>
    <definedName name="BExVTTJVTNRSBHBTUZ78WG2JM5MK" localSheetId="6" hidden="1">#REF!</definedName>
    <definedName name="BExVTTJVTNRSBHBTUZ78WG2JM5MK" localSheetId="9" hidden="1">#REF!</definedName>
    <definedName name="BExVTTJVTNRSBHBTUZ78WG2JM5MK" localSheetId="8" hidden="1">#REF!</definedName>
    <definedName name="BExVTTJVTNRSBHBTUZ78WG2JM5MK" hidden="1">#REF!</definedName>
    <definedName name="BExVTXLMYR87BC04D1ERALPUFVPG" localSheetId="7" hidden="1">#REF!</definedName>
    <definedName name="BExVTXLMYR87BC04D1ERALPUFVPG" localSheetId="12" hidden="1">#REF!</definedName>
    <definedName name="BExVTXLMYR87BC04D1ERALPUFVPG" localSheetId="10" hidden="1">#REF!</definedName>
    <definedName name="BExVTXLMYR87BC04D1ERALPUFVPG" localSheetId="0" hidden="1">#REF!</definedName>
    <definedName name="BExVTXLMYR87BC04D1ERALPUFVPG" localSheetId="6" hidden="1">#REF!</definedName>
    <definedName name="BExVTXLMYR87BC04D1ERALPUFVPG" localSheetId="9" hidden="1">#REF!</definedName>
    <definedName name="BExVTXLMYR87BC04D1ERALPUFVPG" localSheetId="8" hidden="1">#REF!</definedName>
    <definedName name="BExVTXLMYR87BC04D1ERALPUFVPG" hidden="1">#REF!</definedName>
    <definedName name="BExVUL9V3H8ZF6Y72LQBBN639YAA" localSheetId="7" hidden="1">#REF!</definedName>
    <definedName name="BExVUL9V3H8ZF6Y72LQBBN639YAA" localSheetId="12" hidden="1">#REF!</definedName>
    <definedName name="BExVUL9V3H8ZF6Y72LQBBN639YAA" localSheetId="10" hidden="1">#REF!</definedName>
    <definedName name="BExVUL9V3H8ZF6Y72LQBBN639YAA" localSheetId="0" hidden="1">#REF!</definedName>
    <definedName name="BExVUL9V3H8ZF6Y72LQBBN639YAA" localSheetId="6" hidden="1">#REF!</definedName>
    <definedName name="BExVUL9V3H8ZF6Y72LQBBN639YAA" localSheetId="9" hidden="1">#REF!</definedName>
    <definedName name="BExVUL9V3H8ZF6Y72LQBBN639YAA" localSheetId="8" hidden="1">#REF!</definedName>
    <definedName name="BExVUL9V3H8ZF6Y72LQBBN639YAA" hidden="1">#REF!</definedName>
    <definedName name="BExVUZT95UAU8XG5X9XSE25CHQGA" localSheetId="7" hidden="1">#REF!</definedName>
    <definedName name="BExVUZT95UAU8XG5X9XSE25CHQGA" localSheetId="12" hidden="1">#REF!</definedName>
    <definedName name="BExVUZT95UAU8XG5X9XSE25CHQGA" localSheetId="10" hidden="1">#REF!</definedName>
    <definedName name="BExVUZT95UAU8XG5X9XSE25CHQGA" localSheetId="0" hidden="1">#REF!</definedName>
    <definedName name="BExVUZT95UAU8XG5X9XSE25CHQGA" localSheetId="6" hidden="1">#REF!</definedName>
    <definedName name="BExVUZT95UAU8XG5X9XSE25CHQGA" localSheetId="9" hidden="1">#REF!</definedName>
    <definedName name="BExVUZT95UAU8XG5X9XSE25CHQGA" localSheetId="8" hidden="1">#REF!</definedName>
    <definedName name="BExVUZT95UAU8XG5X9XSE25CHQGA" hidden="1">#REF!</definedName>
    <definedName name="BExVV5T14N2HZIK7HQ4P2KG09U0J" localSheetId="7" hidden="1">#REF!</definedName>
    <definedName name="BExVV5T14N2HZIK7HQ4P2KG09U0J" localSheetId="12" hidden="1">#REF!</definedName>
    <definedName name="BExVV5T14N2HZIK7HQ4P2KG09U0J" localSheetId="10" hidden="1">#REF!</definedName>
    <definedName name="BExVV5T14N2HZIK7HQ4P2KG09U0J" localSheetId="0" hidden="1">#REF!</definedName>
    <definedName name="BExVV5T14N2HZIK7HQ4P2KG09U0J" localSheetId="6" hidden="1">#REF!</definedName>
    <definedName name="BExVV5T14N2HZIK7HQ4P2KG09U0J" localSheetId="9" hidden="1">#REF!</definedName>
    <definedName name="BExVV5T14N2HZIK7HQ4P2KG09U0J" localSheetId="8" hidden="1">#REF!</definedName>
    <definedName name="BExVV5T14N2HZIK7HQ4P2KG09U0J" hidden="1">#REF!</definedName>
    <definedName name="BExVV7R410VYLADLX9LNG63ID6H1" localSheetId="7" hidden="1">#REF!</definedName>
    <definedName name="BExVV7R410VYLADLX9LNG63ID6H1" localSheetId="12" hidden="1">#REF!</definedName>
    <definedName name="BExVV7R410VYLADLX9LNG63ID6H1" localSheetId="10" hidden="1">#REF!</definedName>
    <definedName name="BExVV7R410VYLADLX9LNG63ID6H1" localSheetId="0" hidden="1">#REF!</definedName>
    <definedName name="BExVV7R410VYLADLX9LNG63ID6H1" localSheetId="6" hidden="1">#REF!</definedName>
    <definedName name="BExVV7R410VYLADLX9LNG63ID6H1" localSheetId="9" hidden="1">#REF!</definedName>
    <definedName name="BExVV7R410VYLADLX9LNG63ID6H1" localSheetId="8" hidden="1">#REF!</definedName>
    <definedName name="BExVV7R410VYLADLX9LNG63ID6H1" hidden="1">#REF!</definedName>
    <definedName name="BExVVAAVDXGWAVI6J2W0BCU58MBM" localSheetId="7" hidden="1">#REF!</definedName>
    <definedName name="BExVVAAVDXGWAVI6J2W0BCU58MBM" localSheetId="12" hidden="1">#REF!</definedName>
    <definedName name="BExVVAAVDXGWAVI6J2W0BCU58MBM" localSheetId="10" hidden="1">#REF!</definedName>
    <definedName name="BExVVAAVDXGWAVI6J2W0BCU58MBM" localSheetId="0" hidden="1">#REF!</definedName>
    <definedName name="BExVVAAVDXGWAVI6J2W0BCU58MBM" localSheetId="6" hidden="1">#REF!</definedName>
    <definedName name="BExVVAAVDXGWAVI6J2W0BCU58MBM" localSheetId="9" hidden="1">#REF!</definedName>
    <definedName name="BExVVAAVDXGWAVI6J2W0BCU58MBM" localSheetId="8" hidden="1">#REF!</definedName>
    <definedName name="BExVVAAVDXGWAVI6J2W0BCU58MBM" hidden="1">#REF!</definedName>
    <definedName name="BExVVCEED4JEKF59OV0G3T4XFMFO" localSheetId="7" hidden="1">#REF!</definedName>
    <definedName name="BExVVCEED4JEKF59OV0G3T4XFMFO" localSheetId="12" hidden="1">#REF!</definedName>
    <definedName name="BExVVCEED4JEKF59OV0G3T4XFMFO" localSheetId="10" hidden="1">#REF!</definedName>
    <definedName name="BExVVCEED4JEKF59OV0G3T4XFMFO" localSheetId="0" hidden="1">#REF!</definedName>
    <definedName name="BExVVCEED4JEKF59OV0G3T4XFMFO" localSheetId="6" hidden="1">#REF!</definedName>
    <definedName name="BExVVCEED4JEKF59OV0G3T4XFMFO" localSheetId="9" hidden="1">#REF!</definedName>
    <definedName name="BExVVCEED4JEKF59OV0G3T4XFMFO" localSheetId="8" hidden="1">#REF!</definedName>
    <definedName name="BExVVCEED4JEKF59OV0G3T4XFMFO" hidden="1">#REF!</definedName>
    <definedName name="BExVVPFO2J7FMSRPD36909HN4BZJ" localSheetId="7" hidden="1">#REF!</definedName>
    <definedName name="BExVVPFO2J7FMSRPD36909HN4BZJ" localSheetId="12" hidden="1">#REF!</definedName>
    <definedName name="BExVVPFO2J7FMSRPD36909HN4BZJ" localSheetId="10" hidden="1">#REF!</definedName>
    <definedName name="BExVVPFO2J7FMSRPD36909HN4BZJ" localSheetId="0" hidden="1">#REF!</definedName>
    <definedName name="BExVVPFO2J7FMSRPD36909HN4BZJ" localSheetId="6" hidden="1">#REF!</definedName>
    <definedName name="BExVVPFO2J7FMSRPD36909HN4BZJ" localSheetId="9" hidden="1">#REF!</definedName>
    <definedName name="BExVVPFO2J7FMSRPD36909HN4BZJ" localSheetId="8" hidden="1">#REF!</definedName>
    <definedName name="BExVVPFO2J7FMSRPD36909HN4BZJ" hidden="1">#REF!</definedName>
    <definedName name="BExVVQ19AQ3VCARJOC38SF7OYE9Y" localSheetId="7" hidden="1">#REF!</definedName>
    <definedName name="BExVVQ19AQ3VCARJOC38SF7OYE9Y" localSheetId="12" hidden="1">#REF!</definedName>
    <definedName name="BExVVQ19AQ3VCARJOC38SF7OYE9Y" localSheetId="10" hidden="1">#REF!</definedName>
    <definedName name="BExVVQ19AQ3VCARJOC38SF7OYE9Y" localSheetId="0" hidden="1">#REF!</definedName>
    <definedName name="BExVVQ19AQ3VCARJOC38SF7OYE9Y" localSheetId="6" hidden="1">#REF!</definedName>
    <definedName name="BExVVQ19AQ3VCARJOC38SF7OYE9Y" localSheetId="9" hidden="1">#REF!</definedName>
    <definedName name="BExVVQ19AQ3VCARJOC38SF7OYE9Y" localSheetId="8" hidden="1">#REF!</definedName>
    <definedName name="BExVVQ19AQ3VCARJOC38SF7OYE9Y" hidden="1">#REF!</definedName>
    <definedName name="BExVVQ19TAECID45CS4HXT1RD3AQ" localSheetId="7" hidden="1">#REF!</definedName>
    <definedName name="BExVVQ19TAECID45CS4HXT1RD3AQ" localSheetId="12" hidden="1">#REF!</definedName>
    <definedName name="BExVVQ19TAECID45CS4HXT1RD3AQ" localSheetId="10" hidden="1">#REF!</definedName>
    <definedName name="BExVVQ19TAECID45CS4HXT1RD3AQ" localSheetId="0" hidden="1">#REF!</definedName>
    <definedName name="BExVVQ19TAECID45CS4HXT1RD3AQ" localSheetId="6" hidden="1">#REF!</definedName>
    <definedName name="BExVVQ19TAECID45CS4HXT1RD3AQ" localSheetId="9" hidden="1">#REF!</definedName>
    <definedName name="BExVVQ19TAECID45CS4HXT1RD3AQ" localSheetId="8" hidden="1">#REF!</definedName>
    <definedName name="BExVVQ19TAECID45CS4HXT1RD3AQ" hidden="1">#REF!</definedName>
    <definedName name="BExVVYKOYB7OX8Y0B4UIUF79PVDO" localSheetId="7" hidden="1">#REF!</definedName>
    <definedName name="BExVVYKOYB7OX8Y0B4UIUF79PVDO" localSheetId="12" hidden="1">#REF!</definedName>
    <definedName name="BExVVYKOYB7OX8Y0B4UIUF79PVDO" localSheetId="10" hidden="1">#REF!</definedName>
    <definedName name="BExVVYKOYB7OX8Y0B4UIUF79PVDO" localSheetId="0" hidden="1">#REF!</definedName>
    <definedName name="BExVVYKOYB7OX8Y0B4UIUF79PVDO" localSheetId="6" hidden="1">#REF!</definedName>
    <definedName name="BExVVYKOYB7OX8Y0B4UIUF79PVDO" localSheetId="9" hidden="1">#REF!</definedName>
    <definedName name="BExVVYKOYB7OX8Y0B4UIUF79PVDO" localSheetId="8" hidden="1">#REF!</definedName>
    <definedName name="BExVVYKOYB7OX8Y0B4UIUF79PVDO" hidden="1">#REF!</definedName>
    <definedName name="BExVW3YV5XGIVJ97UUPDJGJ2P15B" localSheetId="7" hidden="1">#REF!</definedName>
    <definedName name="BExVW3YV5XGIVJ97UUPDJGJ2P15B" localSheetId="12" hidden="1">#REF!</definedName>
    <definedName name="BExVW3YV5XGIVJ97UUPDJGJ2P15B" localSheetId="10" hidden="1">#REF!</definedName>
    <definedName name="BExVW3YV5XGIVJ97UUPDJGJ2P15B" localSheetId="0" hidden="1">#REF!</definedName>
    <definedName name="BExVW3YV5XGIVJ97UUPDJGJ2P15B" localSheetId="6" hidden="1">#REF!</definedName>
    <definedName name="BExVW3YV5XGIVJ97UUPDJGJ2P15B" localSheetId="9" hidden="1">#REF!</definedName>
    <definedName name="BExVW3YV5XGIVJ97UUPDJGJ2P15B" localSheetId="8" hidden="1">#REF!</definedName>
    <definedName name="BExVW3YV5XGIVJ97UUPDJGJ2P15B" hidden="1">#REF!</definedName>
    <definedName name="BExVW5X571GEYR5SCU1Z2DHKWM79" localSheetId="7" hidden="1">#REF!</definedName>
    <definedName name="BExVW5X571GEYR5SCU1Z2DHKWM79" localSheetId="12" hidden="1">#REF!</definedName>
    <definedName name="BExVW5X571GEYR5SCU1Z2DHKWM79" localSheetId="10" hidden="1">#REF!</definedName>
    <definedName name="BExVW5X571GEYR5SCU1Z2DHKWM79" localSheetId="0" hidden="1">#REF!</definedName>
    <definedName name="BExVW5X571GEYR5SCU1Z2DHKWM79" localSheetId="6" hidden="1">#REF!</definedName>
    <definedName name="BExVW5X571GEYR5SCU1Z2DHKWM79" localSheetId="9" hidden="1">#REF!</definedName>
    <definedName name="BExVW5X571GEYR5SCU1Z2DHKWM79" localSheetId="8" hidden="1">#REF!</definedName>
    <definedName name="BExVW5X571GEYR5SCU1Z2DHKWM79" hidden="1">#REF!</definedName>
    <definedName name="BExVW6YTKA098AF57M4PHNQ54XMH" localSheetId="7" hidden="1">#REF!</definedName>
    <definedName name="BExVW6YTKA098AF57M4PHNQ54XMH" localSheetId="12" hidden="1">#REF!</definedName>
    <definedName name="BExVW6YTKA098AF57M4PHNQ54XMH" localSheetId="10" hidden="1">#REF!</definedName>
    <definedName name="BExVW6YTKA098AF57M4PHNQ54XMH" localSheetId="0" hidden="1">#REF!</definedName>
    <definedName name="BExVW6YTKA098AF57M4PHNQ54XMH" localSheetId="6" hidden="1">#REF!</definedName>
    <definedName name="BExVW6YTKA098AF57M4PHNQ54XMH" localSheetId="9" hidden="1">#REF!</definedName>
    <definedName name="BExVW6YTKA098AF57M4PHNQ54XMH" localSheetId="8" hidden="1">#REF!</definedName>
    <definedName name="BExVW6YTKA098AF57M4PHNQ54XMH" hidden="1">#REF!</definedName>
    <definedName name="BExVWHRDIJBRFANMKJFY05BHP7RS" localSheetId="7" hidden="1">#REF!</definedName>
    <definedName name="BExVWHRDIJBRFANMKJFY05BHP7RS" localSheetId="12" hidden="1">#REF!</definedName>
    <definedName name="BExVWHRDIJBRFANMKJFY05BHP7RS" localSheetId="10" hidden="1">#REF!</definedName>
    <definedName name="BExVWHRDIJBRFANMKJFY05BHP7RS" localSheetId="0" hidden="1">#REF!</definedName>
    <definedName name="BExVWHRDIJBRFANMKJFY05BHP7RS" localSheetId="6" hidden="1">#REF!</definedName>
    <definedName name="BExVWHRDIJBRFANMKJFY05BHP7RS" localSheetId="9" hidden="1">#REF!</definedName>
    <definedName name="BExVWHRDIJBRFANMKJFY05BHP7RS" localSheetId="8" hidden="1">#REF!</definedName>
    <definedName name="BExVWHRDIJBRFANMKJFY05BHP7RS" hidden="1">#REF!</definedName>
    <definedName name="BExVWINKCH0V0NUWH363SMXAZE62" localSheetId="7" hidden="1">#REF!</definedName>
    <definedName name="BExVWINKCH0V0NUWH363SMXAZE62" localSheetId="12" hidden="1">#REF!</definedName>
    <definedName name="BExVWINKCH0V0NUWH363SMXAZE62" localSheetId="10" hidden="1">#REF!</definedName>
    <definedName name="BExVWINKCH0V0NUWH363SMXAZE62" localSheetId="0" hidden="1">#REF!</definedName>
    <definedName name="BExVWINKCH0V0NUWH363SMXAZE62" localSheetId="6" hidden="1">#REF!</definedName>
    <definedName name="BExVWINKCH0V0NUWH363SMXAZE62" localSheetId="9" hidden="1">#REF!</definedName>
    <definedName name="BExVWINKCH0V0NUWH363SMXAZE62" localSheetId="8" hidden="1">#REF!</definedName>
    <definedName name="BExVWINKCH0V0NUWH363SMXAZE62" hidden="1">#REF!</definedName>
    <definedName name="BExVWYU8EK669NP172GEIGCTVPPA" localSheetId="7" hidden="1">#REF!</definedName>
    <definedName name="BExVWYU8EK669NP172GEIGCTVPPA" localSheetId="12" hidden="1">#REF!</definedName>
    <definedName name="BExVWYU8EK669NP172GEIGCTVPPA" localSheetId="10" hidden="1">#REF!</definedName>
    <definedName name="BExVWYU8EK669NP172GEIGCTVPPA" localSheetId="0" hidden="1">#REF!</definedName>
    <definedName name="BExVWYU8EK669NP172GEIGCTVPPA" localSheetId="6" hidden="1">#REF!</definedName>
    <definedName name="BExVWYU8EK669NP172GEIGCTVPPA" localSheetId="9" hidden="1">#REF!</definedName>
    <definedName name="BExVWYU8EK669NP172GEIGCTVPPA" localSheetId="8" hidden="1">#REF!</definedName>
    <definedName name="BExVWYU8EK669NP172GEIGCTVPPA" hidden="1">#REF!</definedName>
    <definedName name="BExVX3XN2DRJKL8EDBIG58RYQ36R" localSheetId="7" hidden="1">#REF!</definedName>
    <definedName name="BExVX3XN2DRJKL8EDBIG58RYQ36R" localSheetId="12" hidden="1">#REF!</definedName>
    <definedName name="BExVX3XN2DRJKL8EDBIG58RYQ36R" localSheetId="10" hidden="1">#REF!</definedName>
    <definedName name="BExVX3XN2DRJKL8EDBIG58RYQ36R" localSheetId="0" hidden="1">#REF!</definedName>
    <definedName name="BExVX3XN2DRJKL8EDBIG58RYQ36R" localSheetId="6" hidden="1">#REF!</definedName>
    <definedName name="BExVX3XN2DRJKL8EDBIG58RYQ36R" localSheetId="9" hidden="1">#REF!</definedName>
    <definedName name="BExVX3XN2DRJKL8EDBIG58RYQ36R" localSheetId="8" hidden="1">#REF!</definedName>
    <definedName name="BExVX3XN2DRJKL8EDBIG58RYQ36R" hidden="1">#REF!</definedName>
    <definedName name="BExVXBA38Z5WNQUH39HHZ2SAMC1T" localSheetId="7" hidden="1">#REF!</definedName>
    <definedName name="BExVXBA38Z5WNQUH39HHZ2SAMC1T" localSheetId="12" hidden="1">#REF!</definedName>
    <definedName name="BExVXBA38Z5WNQUH39HHZ2SAMC1T" localSheetId="10" hidden="1">#REF!</definedName>
    <definedName name="BExVXBA38Z5WNQUH39HHZ2SAMC1T" localSheetId="0" hidden="1">#REF!</definedName>
    <definedName name="BExVXBA38Z5WNQUH39HHZ2SAMC1T" localSheetId="6" hidden="1">#REF!</definedName>
    <definedName name="BExVXBA38Z5WNQUH39HHZ2SAMC1T" localSheetId="9" hidden="1">#REF!</definedName>
    <definedName name="BExVXBA38Z5WNQUH39HHZ2SAMC1T" localSheetId="8" hidden="1">#REF!</definedName>
    <definedName name="BExVXBA38Z5WNQUH39HHZ2SAMC1T" hidden="1">#REF!</definedName>
    <definedName name="BExVXDZ63PUART77BBR5SI63TPC6" localSheetId="7" hidden="1">#REF!</definedName>
    <definedName name="BExVXDZ63PUART77BBR5SI63TPC6" localSheetId="12" hidden="1">#REF!</definedName>
    <definedName name="BExVXDZ63PUART77BBR5SI63TPC6" localSheetId="10" hidden="1">#REF!</definedName>
    <definedName name="BExVXDZ63PUART77BBR5SI63TPC6" localSheetId="0" hidden="1">#REF!</definedName>
    <definedName name="BExVXDZ63PUART77BBR5SI63TPC6" localSheetId="6" hidden="1">#REF!</definedName>
    <definedName name="BExVXDZ63PUART77BBR5SI63TPC6" localSheetId="9" hidden="1">#REF!</definedName>
    <definedName name="BExVXDZ63PUART77BBR5SI63TPC6" localSheetId="8" hidden="1">#REF!</definedName>
    <definedName name="BExVXDZ63PUART77BBR5SI63TPC6" hidden="1">#REF!</definedName>
    <definedName name="BExVXHKI6LFYMGWISMPACMO247HL" localSheetId="7" hidden="1">#REF!</definedName>
    <definedName name="BExVXHKI6LFYMGWISMPACMO247HL" localSheetId="12" hidden="1">#REF!</definedName>
    <definedName name="BExVXHKI6LFYMGWISMPACMO247HL" localSheetId="10" hidden="1">#REF!</definedName>
    <definedName name="BExVXHKI6LFYMGWISMPACMO247HL" localSheetId="0" hidden="1">#REF!</definedName>
    <definedName name="BExVXHKI6LFYMGWISMPACMO247HL" localSheetId="6" hidden="1">#REF!</definedName>
    <definedName name="BExVXHKI6LFYMGWISMPACMO247HL" localSheetId="9" hidden="1">#REF!</definedName>
    <definedName name="BExVXHKI6LFYMGWISMPACMO247HL" localSheetId="8" hidden="1">#REF!</definedName>
    <definedName name="BExVXHKI6LFYMGWISMPACMO247HL" hidden="1">#REF!</definedName>
    <definedName name="BExVXK9SK580O7MYHVNJ3V911ALP" localSheetId="7" hidden="1">#REF!</definedName>
    <definedName name="BExVXK9SK580O7MYHVNJ3V911ALP" localSheetId="12" hidden="1">#REF!</definedName>
    <definedName name="BExVXK9SK580O7MYHVNJ3V911ALP" localSheetId="10" hidden="1">#REF!</definedName>
    <definedName name="BExVXK9SK580O7MYHVNJ3V911ALP" localSheetId="0" hidden="1">#REF!</definedName>
    <definedName name="BExVXK9SK580O7MYHVNJ3V911ALP" localSheetId="6" hidden="1">#REF!</definedName>
    <definedName name="BExVXK9SK580O7MYHVNJ3V911ALP" localSheetId="9" hidden="1">#REF!</definedName>
    <definedName name="BExVXK9SK580O7MYHVNJ3V911ALP" localSheetId="8" hidden="1">#REF!</definedName>
    <definedName name="BExVXK9SK580O7MYHVNJ3V911ALP" hidden="1">#REF!</definedName>
    <definedName name="BExVXLX2BZ5EF2X6R41BTKRJR1NM" localSheetId="7" hidden="1">#REF!</definedName>
    <definedName name="BExVXLX2BZ5EF2X6R41BTKRJR1NM" localSheetId="12" hidden="1">#REF!</definedName>
    <definedName name="BExVXLX2BZ5EF2X6R41BTKRJR1NM" localSheetId="10" hidden="1">#REF!</definedName>
    <definedName name="BExVXLX2BZ5EF2X6R41BTKRJR1NM" localSheetId="0" hidden="1">#REF!</definedName>
    <definedName name="BExVXLX2BZ5EF2X6R41BTKRJR1NM" localSheetId="6" hidden="1">#REF!</definedName>
    <definedName name="BExVXLX2BZ5EF2X6R41BTKRJR1NM" localSheetId="9" hidden="1">#REF!</definedName>
    <definedName name="BExVXLX2BZ5EF2X6R41BTKRJR1NM" localSheetId="8" hidden="1">#REF!</definedName>
    <definedName name="BExVXLX2BZ5EF2X6R41BTKRJR1NM" hidden="1">#REF!</definedName>
    <definedName name="BExVXYT01U5IPYA7E44FWS6KCEFC" localSheetId="7" hidden="1">#REF!</definedName>
    <definedName name="BExVXYT01U5IPYA7E44FWS6KCEFC" localSheetId="12" hidden="1">#REF!</definedName>
    <definedName name="BExVXYT01U5IPYA7E44FWS6KCEFC" localSheetId="10" hidden="1">#REF!</definedName>
    <definedName name="BExVXYT01U5IPYA7E44FWS6KCEFC" localSheetId="0" hidden="1">#REF!</definedName>
    <definedName name="BExVXYT01U5IPYA7E44FWS6KCEFC" localSheetId="6" hidden="1">#REF!</definedName>
    <definedName name="BExVXYT01U5IPYA7E44FWS6KCEFC" localSheetId="9" hidden="1">#REF!</definedName>
    <definedName name="BExVXYT01U5IPYA7E44FWS6KCEFC" localSheetId="8" hidden="1">#REF!</definedName>
    <definedName name="BExVXYT01U5IPYA7E44FWS6KCEFC" hidden="1">#REF!</definedName>
    <definedName name="BExVY11V7U1SAY4QKYE0PBSPD7LW" localSheetId="7" hidden="1">#REF!</definedName>
    <definedName name="BExVY11V7U1SAY4QKYE0PBSPD7LW" localSheetId="12" hidden="1">#REF!</definedName>
    <definedName name="BExVY11V7U1SAY4QKYE0PBSPD7LW" localSheetId="10" hidden="1">#REF!</definedName>
    <definedName name="BExVY11V7U1SAY4QKYE0PBSPD7LW" localSheetId="0" hidden="1">#REF!</definedName>
    <definedName name="BExVY11V7U1SAY4QKYE0PBSPD7LW" localSheetId="6" hidden="1">#REF!</definedName>
    <definedName name="BExVY11V7U1SAY4QKYE0PBSPD7LW" localSheetId="9" hidden="1">#REF!</definedName>
    <definedName name="BExVY11V7U1SAY4QKYE0PBSPD7LW" localSheetId="8" hidden="1">#REF!</definedName>
    <definedName name="BExVY11V7U1SAY4QKYE0PBSPD7LW" hidden="1">#REF!</definedName>
    <definedName name="BExVY1SV37DL5YU59HS4IG3VBCP4" localSheetId="7" hidden="1">#REF!</definedName>
    <definedName name="BExVY1SV37DL5YU59HS4IG3VBCP4" localSheetId="12" hidden="1">#REF!</definedName>
    <definedName name="BExVY1SV37DL5YU59HS4IG3VBCP4" localSheetId="10" hidden="1">#REF!</definedName>
    <definedName name="BExVY1SV37DL5YU59HS4IG3VBCP4" localSheetId="0" hidden="1">#REF!</definedName>
    <definedName name="BExVY1SV37DL5YU59HS4IG3VBCP4" localSheetId="6" hidden="1">#REF!</definedName>
    <definedName name="BExVY1SV37DL5YU59HS4IG3VBCP4" localSheetId="9" hidden="1">#REF!</definedName>
    <definedName name="BExVY1SV37DL5YU59HS4IG3VBCP4" localSheetId="8" hidden="1">#REF!</definedName>
    <definedName name="BExVY1SV37DL5YU59HS4IG3VBCP4" hidden="1">#REF!</definedName>
    <definedName name="BExVY3WFGJKSQA08UF9NCMST928Y" localSheetId="7" hidden="1">#REF!</definedName>
    <definedName name="BExVY3WFGJKSQA08UF9NCMST928Y" localSheetId="12" hidden="1">#REF!</definedName>
    <definedName name="BExVY3WFGJKSQA08UF9NCMST928Y" localSheetId="10" hidden="1">#REF!</definedName>
    <definedName name="BExVY3WFGJKSQA08UF9NCMST928Y" localSheetId="0" hidden="1">#REF!</definedName>
    <definedName name="BExVY3WFGJKSQA08UF9NCMST928Y" localSheetId="6" hidden="1">#REF!</definedName>
    <definedName name="BExVY3WFGJKSQA08UF9NCMST928Y" localSheetId="9" hidden="1">#REF!</definedName>
    <definedName name="BExVY3WFGJKSQA08UF9NCMST928Y" localSheetId="8" hidden="1">#REF!</definedName>
    <definedName name="BExVY3WFGJKSQA08UF9NCMST928Y" hidden="1">#REF!</definedName>
    <definedName name="BExVY954UOEVQEIC5OFO4NEWVKAQ" localSheetId="7" hidden="1">#REF!</definedName>
    <definedName name="BExVY954UOEVQEIC5OFO4NEWVKAQ" localSheetId="12" hidden="1">#REF!</definedName>
    <definedName name="BExVY954UOEVQEIC5OFO4NEWVKAQ" localSheetId="10" hidden="1">#REF!</definedName>
    <definedName name="BExVY954UOEVQEIC5OFO4NEWVKAQ" localSheetId="0" hidden="1">#REF!</definedName>
    <definedName name="BExVY954UOEVQEIC5OFO4NEWVKAQ" localSheetId="6" hidden="1">#REF!</definedName>
    <definedName name="BExVY954UOEVQEIC5OFO4NEWVKAQ" localSheetId="9" hidden="1">#REF!</definedName>
    <definedName name="BExVY954UOEVQEIC5OFO4NEWVKAQ" localSheetId="8" hidden="1">#REF!</definedName>
    <definedName name="BExVY954UOEVQEIC5OFO4NEWVKAQ" hidden="1">#REF!</definedName>
    <definedName name="BExVYHDYIV5397LC02V4FEP8VD6W" localSheetId="7" hidden="1">#REF!</definedName>
    <definedName name="BExVYHDYIV5397LC02V4FEP8VD6W" localSheetId="12" hidden="1">#REF!</definedName>
    <definedName name="BExVYHDYIV5397LC02V4FEP8VD6W" localSheetId="10" hidden="1">#REF!</definedName>
    <definedName name="BExVYHDYIV5397LC02V4FEP8VD6W" localSheetId="0" hidden="1">#REF!</definedName>
    <definedName name="BExVYHDYIV5397LC02V4FEP8VD6W" localSheetId="6" hidden="1">#REF!</definedName>
    <definedName name="BExVYHDYIV5397LC02V4FEP8VD6W" localSheetId="9" hidden="1">#REF!</definedName>
    <definedName name="BExVYHDYIV5397LC02V4FEP8VD6W" localSheetId="8" hidden="1">#REF!</definedName>
    <definedName name="BExVYHDYIV5397LC02V4FEP8VD6W" hidden="1">#REF!</definedName>
    <definedName name="BExVYO4NFDGC4ZOGHANQWX5CH4BT" localSheetId="7" hidden="1">#REF!</definedName>
    <definedName name="BExVYO4NFDGC4ZOGHANQWX5CH4BT" localSheetId="12" hidden="1">#REF!</definedName>
    <definedName name="BExVYO4NFDGC4ZOGHANQWX5CH4BT" localSheetId="10" hidden="1">#REF!</definedName>
    <definedName name="BExVYO4NFDGC4ZOGHANQWX5CH4BT" localSheetId="0" hidden="1">#REF!</definedName>
    <definedName name="BExVYO4NFDGC4ZOGHANQWX5CH4BT" localSheetId="6" hidden="1">#REF!</definedName>
    <definedName name="BExVYO4NFDGC4ZOGHANQWX5CH4BT" localSheetId="9" hidden="1">#REF!</definedName>
    <definedName name="BExVYO4NFDGC4ZOGHANQWX5CH4BT" localSheetId="8" hidden="1">#REF!</definedName>
    <definedName name="BExVYO4NFDGC4ZOGHANQWX5CH4BT" hidden="1">#REF!</definedName>
    <definedName name="BExVYOVIZDA18YIQ0A30Q052PCAK" localSheetId="7" hidden="1">#REF!</definedName>
    <definedName name="BExVYOVIZDA18YIQ0A30Q052PCAK" localSheetId="12" hidden="1">#REF!</definedName>
    <definedName name="BExVYOVIZDA18YIQ0A30Q052PCAK" localSheetId="10" hidden="1">#REF!</definedName>
    <definedName name="BExVYOVIZDA18YIQ0A30Q052PCAK" localSheetId="0" hidden="1">#REF!</definedName>
    <definedName name="BExVYOVIZDA18YIQ0A30Q052PCAK" localSheetId="6" hidden="1">#REF!</definedName>
    <definedName name="BExVYOVIZDA18YIQ0A30Q052PCAK" localSheetId="9" hidden="1">#REF!</definedName>
    <definedName name="BExVYOVIZDA18YIQ0A30Q052PCAK" localSheetId="8" hidden="1">#REF!</definedName>
    <definedName name="BExVYOVIZDA18YIQ0A30Q052PCAK" hidden="1">#REF!</definedName>
    <definedName name="BExVYPS2R6B75R1EFIUJ6G5TE4Q4" localSheetId="7" hidden="1">#REF!</definedName>
    <definedName name="BExVYPS2R6B75R1EFIUJ6G5TE4Q4" localSheetId="12" hidden="1">#REF!</definedName>
    <definedName name="BExVYPS2R6B75R1EFIUJ6G5TE4Q4" localSheetId="10" hidden="1">#REF!</definedName>
    <definedName name="BExVYPS2R6B75R1EFIUJ6G5TE4Q4" localSheetId="0" hidden="1">#REF!</definedName>
    <definedName name="BExVYPS2R6B75R1EFIUJ6G5TE4Q4" localSheetId="6" hidden="1">#REF!</definedName>
    <definedName name="BExVYPS2R6B75R1EFIUJ6G5TE4Q4" localSheetId="9" hidden="1">#REF!</definedName>
    <definedName name="BExVYPS2R6B75R1EFIUJ6G5TE4Q4" localSheetId="8" hidden="1">#REF!</definedName>
    <definedName name="BExVYPS2R6B75R1EFIUJ6G5TE4Q4" hidden="1">#REF!</definedName>
    <definedName name="BExVYQIXPEM6J4JVP78BRHIC05PV" localSheetId="7" hidden="1">#REF!</definedName>
    <definedName name="BExVYQIXPEM6J4JVP78BRHIC05PV" localSheetId="12" hidden="1">#REF!</definedName>
    <definedName name="BExVYQIXPEM6J4JVP78BRHIC05PV" localSheetId="10" hidden="1">#REF!</definedName>
    <definedName name="BExVYQIXPEM6J4JVP78BRHIC05PV" localSheetId="0" hidden="1">#REF!</definedName>
    <definedName name="BExVYQIXPEM6J4JVP78BRHIC05PV" localSheetId="6" hidden="1">#REF!</definedName>
    <definedName name="BExVYQIXPEM6J4JVP78BRHIC05PV" localSheetId="9" hidden="1">#REF!</definedName>
    <definedName name="BExVYQIXPEM6J4JVP78BRHIC05PV" localSheetId="8" hidden="1">#REF!</definedName>
    <definedName name="BExVYQIXPEM6J4JVP78BRHIC05PV" hidden="1">#REF!</definedName>
    <definedName name="BExVYVGWN7SONLVDH9WJ2F1JS264" localSheetId="7" hidden="1">#REF!</definedName>
    <definedName name="BExVYVGWN7SONLVDH9WJ2F1JS264" localSheetId="12" hidden="1">#REF!</definedName>
    <definedName name="BExVYVGWN7SONLVDH9WJ2F1JS264" localSheetId="10" hidden="1">#REF!</definedName>
    <definedName name="BExVYVGWN7SONLVDH9WJ2F1JS264" localSheetId="0" hidden="1">#REF!</definedName>
    <definedName name="BExVYVGWN7SONLVDH9WJ2F1JS264" localSheetId="6" hidden="1">#REF!</definedName>
    <definedName name="BExVYVGWN7SONLVDH9WJ2F1JS264" localSheetId="9" hidden="1">#REF!</definedName>
    <definedName name="BExVYVGWN7SONLVDH9WJ2F1JS264" localSheetId="8" hidden="1">#REF!</definedName>
    <definedName name="BExVYVGWN7SONLVDH9WJ2F1JS264" hidden="1">#REF!</definedName>
    <definedName name="BExVZ40HNAZRM8JHYYNQ7F6A4GU0" localSheetId="7" hidden="1">#REF!</definedName>
    <definedName name="BExVZ40HNAZRM8JHYYNQ7F6A4GU0" localSheetId="12" hidden="1">#REF!</definedName>
    <definedName name="BExVZ40HNAZRM8JHYYNQ7F6A4GU0" localSheetId="10" hidden="1">#REF!</definedName>
    <definedName name="BExVZ40HNAZRM8JHYYNQ7F6A4GU0" localSheetId="0" hidden="1">#REF!</definedName>
    <definedName name="BExVZ40HNAZRM8JHYYNQ7F6A4GU0" localSheetId="6" hidden="1">#REF!</definedName>
    <definedName name="BExVZ40HNAZRM8JHYYNQ7F6A4GU0" localSheetId="9" hidden="1">#REF!</definedName>
    <definedName name="BExVZ40HNAZRM8JHYYNQ7F6A4GU0" localSheetId="8" hidden="1">#REF!</definedName>
    <definedName name="BExVZ40HNAZRM8JHYYNQ7F6A4GU0" hidden="1">#REF!</definedName>
    <definedName name="BExVZ7WRO17PYILJEJGPQCO5IL66" localSheetId="7" hidden="1">#REF!</definedName>
    <definedName name="BExVZ7WRO17PYILJEJGPQCO5IL66" localSheetId="12" hidden="1">#REF!</definedName>
    <definedName name="BExVZ7WRO17PYILJEJGPQCO5IL66" localSheetId="10" hidden="1">#REF!</definedName>
    <definedName name="BExVZ7WRO17PYILJEJGPQCO5IL66" localSheetId="0" hidden="1">#REF!</definedName>
    <definedName name="BExVZ7WRO17PYILJEJGPQCO5IL66" localSheetId="6" hidden="1">#REF!</definedName>
    <definedName name="BExVZ7WRO17PYILJEJGPQCO5IL66" localSheetId="9" hidden="1">#REF!</definedName>
    <definedName name="BExVZ7WRO17PYILJEJGPQCO5IL66" localSheetId="8" hidden="1">#REF!</definedName>
    <definedName name="BExVZ7WRO17PYILJEJGPQCO5IL66" hidden="1">#REF!</definedName>
    <definedName name="BExVZ9EO732IK6MNMG17Y1EFTJQC" localSheetId="7" hidden="1">#REF!</definedName>
    <definedName name="BExVZ9EO732IK6MNMG17Y1EFTJQC" localSheetId="12" hidden="1">#REF!</definedName>
    <definedName name="BExVZ9EO732IK6MNMG17Y1EFTJQC" localSheetId="10" hidden="1">#REF!</definedName>
    <definedName name="BExVZ9EO732IK6MNMG17Y1EFTJQC" localSheetId="0" hidden="1">#REF!</definedName>
    <definedName name="BExVZ9EO732IK6MNMG17Y1EFTJQC" localSheetId="6" hidden="1">#REF!</definedName>
    <definedName name="BExVZ9EO732IK6MNMG17Y1EFTJQC" localSheetId="9" hidden="1">#REF!</definedName>
    <definedName name="BExVZ9EO732IK6MNMG17Y1EFTJQC" localSheetId="8" hidden="1">#REF!</definedName>
    <definedName name="BExVZ9EO732IK6MNMG17Y1EFTJQC" hidden="1">#REF!</definedName>
    <definedName name="BExVZB1Y5J4UL2LKK0363EU7GIJ1" localSheetId="7" hidden="1">#REF!</definedName>
    <definedName name="BExVZB1Y5J4UL2LKK0363EU7GIJ1" localSheetId="12" hidden="1">#REF!</definedName>
    <definedName name="BExVZB1Y5J4UL2LKK0363EU7GIJ1" localSheetId="10" hidden="1">#REF!</definedName>
    <definedName name="BExVZB1Y5J4UL2LKK0363EU7GIJ1" localSheetId="0" hidden="1">#REF!</definedName>
    <definedName name="BExVZB1Y5J4UL2LKK0363EU7GIJ1" localSheetId="6" hidden="1">#REF!</definedName>
    <definedName name="BExVZB1Y5J4UL2LKK0363EU7GIJ1" localSheetId="9" hidden="1">#REF!</definedName>
    <definedName name="BExVZB1Y5J4UL2LKK0363EU7GIJ1" localSheetId="8" hidden="1">#REF!</definedName>
    <definedName name="BExVZB1Y5J4UL2LKK0363EU7GIJ1" hidden="1">#REF!</definedName>
    <definedName name="BExVZGQXYK2ICC9JSNFPRHBD5KNU" localSheetId="7" hidden="1">#REF!</definedName>
    <definedName name="BExVZGQXYK2ICC9JSNFPRHBD5KNU" localSheetId="12" hidden="1">#REF!</definedName>
    <definedName name="BExVZGQXYK2ICC9JSNFPRHBD5KNU" localSheetId="10" hidden="1">#REF!</definedName>
    <definedName name="BExVZGQXYK2ICC9JSNFPRHBD5KNU" localSheetId="0" hidden="1">#REF!</definedName>
    <definedName name="BExVZGQXYK2ICC9JSNFPRHBD5KNU" localSheetId="6" hidden="1">#REF!</definedName>
    <definedName name="BExVZGQXYK2ICC9JSNFPRHBD5KNU" localSheetId="9" hidden="1">#REF!</definedName>
    <definedName name="BExVZGQXYK2ICC9JSNFPRHBD5KNU" localSheetId="8" hidden="1">#REF!</definedName>
    <definedName name="BExVZGQXYK2ICC9JSNFPRHBD5KNU" hidden="1">#REF!</definedName>
    <definedName name="BExVZJQVO5LQ0BJH5JEN5NOBIAF6" localSheetId="7" hidden="1">#REF!</definedName>
    <definedName name="BExVZJQVO5LQ0BJH5JEN5NOBIAF6" localSheetId="12" hidden="1">#REF!</definedName>
    <definedName name="BExVZJQVO5LQ0BJH5JEN5NOBIAF6" localSheetId="10" hidden="1">#REF!</definedName>
    <definedName name="BExVZJQVO5LQ0BJH5JEN5NOBIAF6" localSheetId="0" hidden="1">#REF!</definedName>
    <definedName name="BExVZJQVO5LQ0BJH5JEN5NOBIAF6" localSheetId="6" hidden="1">#REF!</definedName>
    <definedName name="BExVZJQVO5LQ0BJH5JEN5NOBIAF6" localSheetId="9" hidden="1">#REF!</definedName>
    <definedName name="BExVZJQVO5LQ0BJH5JEN5NOBIAF6" localSheetId="8" hidden="1">#REF!</definedName>
    <definedName name="BExVZJQVO5LQ0BJH5JEN5NOBIAF6" hidden="1">#REF!</definedName>
    <definedName name="BExVZNXWS91RD7NXV5NE2R3C8WW7" localSheetId="7" hidden="1">#REF!</definedName>
    <definedName name="BExVZNXWS91RD7NXV5NE2R3C8WW7" localSheetId="12" hidden="1">#REF!</definedName>
    <definedName name="BExVZNXWS91RD7NXV5NE2R3C8WW7" localSheetId="10" hidden="1">#REF!</definedName>
    <definedName name="BExVZNXWS91RD7NXV5NE2R3C8WW7" localSheetId="0" hidden="1">#REF!</definedName>
    <definedName name="BExVZNXWS91RD7NXV5NE2R3C8WW7" localSheetId="6" hidden="1">#REF!</definedName>
    <definedName name="BExVZNXWS91RD7NXV5NE2R3C8WW7" localSheetId="9" hidden="1">#REF!</definedName>
    <definedName name="BExVZNXWS91RD7NXV5NE2R3C8WW7" localSheetId="8" hidden="1">#REF!</definedName>
    <definedName name="BExVZNXWS91RD7NXV5NE2R3C8WW7" hidden="1">#REF!</definedName>
    <definedName name="BExW008AGT1ZRN5DFG4YOH5F7G47" localSheetId="7" hidden="1">#REF!</definedName>
    <definedName name="BExW008AGT1ZRN5DFG4YOH5F7G47" localSheetId="12" hidden="1">#REF!</definedName>
    <definedName name="BExW008AGT1ZRN5DFG4YOH5F7G47" localSheetId="10" hidden="1">#REF!</definedName>
    <definedName name="BExW008AGT1ZRN5DFG4YOH5F7G47" localSheetId="0" hidden="1">#REF!</definedName>
    <definedName name="BExW008AGT1ZRN5DFG4YOH5F7G47" localSheetId="6" hidden="1">#REF!</definedName>
    <definedName name="BExW008AGT1ZRN5DFG4YOH5F7G47" localSheetId="9" hidden="1">#REF!</definedName>
    <definedName name="BExW008AGT1ZRN5DFG4YOH5F7G47" localSheetId="8" hidden="1">#REF!</definedName>
    <definedName name="BExW008AGT1ZRN5DFG4YOH5F7G47" hidden="1">#REF!</definedName>
    <definedName name="BExW0386REQRCQCVT9BCX80UPTRY" localSheetId="7" hidden="1">#REF!</definedName>
    <definedName name="BExW0386REQRCQCVT9BCX80UPTRY" localSheetId="12" hidden="1">#REF!</definedName>
    <definedName name="BExW0386REQRCQCVT9BCX80UPTRY" localSheetId="10" hidden="1">#REF!</definedName>
    <definedName name="BExW0386REQRCQCVT9BCX80UPTRY" localSheetId="0" hidden="1">#REF!</definedName>
    <definedName name="BExW0386REQRCQCVT9BCX80UPTRY" localSheetId="6" hidden="1">#REF!</definedName>
    <definedName name="BExW0386REQRCQCVT9BCX80UPTRY" localSheetId="9" hidden="1">#REF!</definedName>
    <definedName name="BExW0386REQRCQCVT9BCX80UPTRY" localSheetId="8" hidden="1">#REF!</definedName>
    <definedName name="BExW0386REQRCQCVT9BCX80UPTRY" hidden="1">#REF!</definedName>
    <definedName name="BExW0FYP4WXY71CYUG40SUBG9UWU" localSheetId="7" hidden="1">#REF!</definedName>
    <definedName name="BExW0FYP4WXY71CYUG40SUBG9UWU" localSheetId="12" hidden="1">#REF!</definedName>
    <definedName name="BExW0FYP4WXY71CYUG40SUBG9UWU" localSheetId="10" hidden="1">#REF!</definedName>
    <definedName name="BExW0FYP4WXY71CYUG40SUBG9UWU" localSheetId="0" hidden="1">#REF!</definedName>
    <definedName name="BExW0FYP4WXY71CYUG40SUBG9UWU" localSheetId="6" hidden="1">#REF!</definedName>
    <definedName name="BExW0FYP4WXY71CYUG40SUBG9UWU" localSheetId="9" hidden="1">#REF!</definedName>
    <definedName name="BExW0FYP4WXY71CYUG40SUBG9UWU" localSheetId="8" hidden="1">#REF!</definedName>
    <definedName name="BExW0FYP4WXY71CYUG40SUBG9UWU" hidden="1">#REF!</definedName>
    <definedName name="BExW0MPJNQOJ7D6U780WU5XBL97X" localSheetId="7" hidden="1">#REF!</definedName>
    <definedName name="BExW0MPJNQOJ7D6U780WU5XBL97X" localSheetId="12" hidden="1">#REF!</definedName>
    <definedName name="BExW0MPJNQOJ7D6U780WU5XBL97X" localSheetId="10" hidden="1">#REF!</definedName>
    <definedName name="BExW0MPJNQOJ7D6U780WU5XBL97X" localSheetId="0" hidden="1">#REF!</definedName>
    <definedName name="BExW0MPJNQOJ7D6U780WU5XBL97X" localSheetId="6" hidden="1">#REF!</definedName>
    <definedName name="BExW0MPJNQOJ7D6U780WU5XBL97X" localSheetId="9" hidden="1">#REF!</definedName>
    <definedName name="BExW0MPJNQOJ7D6U780WU5XBL97X" localSheetId="8" hidden="1">#REF!</definedName>
    <definedName name="BExW0MPJNQOJ7D6U780WU5XBL97X" hidden="1">#REF!</definedName>
    <definedName name="BExW0RI61B4VV0ARXTFVBAWRA1C5" localSheetId="7" hidden="1">#REF!</definedName>
    <definedName name="BExW0RI61B4VV0ARXTFVBAWRA1C5" localSheetId="12" hidden="1">#REF!</definedName>
    <definedName name="BExW0RI61B4VV0ARXTFVBAWRA1C5" localSheetId="10" hidden="1">#REF!</definedName>
    <definedName name="BExW0RI61B4VV0ARXTFVBAWRA1C5" localSheetId="0" hidden="1">#REF!</definedName>
    <definedName name="BExW0RI61B4VV0ARXTFVBAWRA1C5" localSheetId="6" hidden="1">#REF!</definedName>
    <definedName name="BExW0RI61B4VV0ARXTFVBAWRA1C5" localSheetId="9" hidden="1">#REF!</definedName>
    <definedName name="BExW0RI61B4VV0ARXTFVBAWRA1C5" localSheetId="8" hidden="1">#REF!</definedName>
    <definedName name="BExW0RI61B4VV0ARXTFVBAWRA1C5" hidden="1">#REF!</definedName>
    <definedName name="BExW0Y8T85LBE0WS6FPX6ILTX9ON" localSheetId="7" hidden="1">#REF!</definedName>
    <definedName name="BExW0Y8T85LBE0WS6FPX6ILTX9ON" localSheetId="12" hidden="1">#REF!</definedName>
    <definedName name="BExW0Y8T85LBE0WS6FPX6ILTX9ON" localSheetId="10" hidden="1">#REF!</definedName>
    <definedName name="BExW0Y8T85LBE0WS6FPX6ILTX9ON" localSheetId="0" hidden="1">#REF!</definedName>
    <definedName name="BExW0Y8T85LBE0WS6FPX6ILTX9ON" localSheetId="6" hidden="1">#REF!</definedName>
    <definedName name="BExW0Y8T85LBE0WS6FPX6ILTX9ON" localSheetId="9" hidden="1">#REF!</definedName>
    <definedName name="BExW0Y8T85LBE0WS6FPX6ILTX9ON" localSheetId="8" hidden="1">#REF!</definedName>
    <definedName name="BExW0Y8T85LBE0WS6FPX6ILTX9ON" hidden="1">#REF!</definedName>
    <definedName name="BExW1BVUYQTKMOR56MW7RVRX4L1L" localSheetId="7" hidden="1">#REF!</definedName>
    <definedName name="BExW1BVUYQTKMOR56MW7RVRX4L1L" localSheetId="12" hidden="1">#REF!</definedName>
    <definedName name="BExW1BVUYQTKMOR56MW7RVRX4L1L" localSheetId="10" hidden="1">#REF!</definedName>
    <definedName name="BExW1BVUYQTKMOR56MW7RVRX4L1L" localSheetId="0" hidden="1">#REF!</definedName>
    <definedName name="BExW1BVUYQTKMOR56MW7RVRX4L1L" localSheetId="6" hidden="1">#REF!</definedName>
    <definedName name="BExW1BVUYQTKMOR56MW7RVRX4L1L" localSheetId="9" hidden="1">#REF!</definedName>
    <definedName name="BExW1BVUYQTKMOR56MW7RVRX4L1L" localSheetId="8" hidden="1">#REF!</definedName>
    <definedName name="BExW1BVUYQTKMOR56MW7RVRX4L1L" hidden="1">#REF!</definedName>
    <definedName name="BExW1F1220628FOMTW5UAATHRJHK" localSheetId="7" hidden="1">#REF!</definedName>
    <definedName name="BExW1F1220628FOMTW5UAATHRJHK" localSheetId="12" hidden="1">#REF!</definedName>
    <definedName name="BExW1F1220628FOMTW5UAATHRJHK" localSheetId="10" hidden="1">#REF!</definedName>
    <definedName name="BExW1F1220628FOMTW5UAATHRJHK" localSheetId="0" hidden="1">#REF!</definedName>
    <definedName name="BExW1F1220628FOMTW5UAATHRJHK" localSheetId="6" hidden="1">#REF!</definedName>
    <definedName name="BExW1F1220628FOMTW5UAATHRJHK" localSheetId="9" hidden="1">#REF!</definedName>
    <definedName name="BExW1F1220628FOMTW5UAATHRJHK" localSheetId="8" hidden="1">#REF!</definedName>
    <definedName name="BExW1F1220628FOMTW5UAATHRJHK" hidden="1">#REF!</definedName>
    <definedName name="BExW1PTHB0NZUF0GTD2J1UUL693E" localSheetId="7" hidden="1">#REF!</definedName>
    <definedName name="BExW1PTHB0NZUF0GTD2J1UUL693E" localSheetId="12" hidden="1">#REF!</definedName>
    <definedName name="BExW1PTHB0NZUF0GTD2J1UUL693E" localSheetId="10" hidden="1">#REF!</definedName>
    <definedName name="BExW1PTHB0NZUF0GTD2J1UUL693E" localSheetId="0" hidden="1">#REF!</definedName>
    <definedName name="BExW1PTHB0NZUF0GTD2J1UUL693E" localSheetId="6" hidden="1">#REF!</definedName>
    <definedName name="BExW1PTHB0NZUF0GTD2J1UUL693E" localSheetId="9" hidden="1">#REF!</definedName>
    <definedName name="BExW1PTHB0NZUF0GTD2J1UUL693E" localSheetId="8" hidden="1">#REF!</definedName>
    <definedName name="BExW1PTHB0NZUF0GTD2J1UUL693E" hidden="1">#REF!</definedName>
    <definedName name="BExW1TKA0Z9OP2DTG50GZR5EG8C7" localSheetId="7" hidden="1">#REF!</definedName>
    <definedName name="BExW1TKA0Z9OP2DTG50GZR5EG8C7" localSheetId="12" hidden="1">#REF!</definedName>
    <definedName name="BExW1TKA0Z9OP2DTG50GZR5EG8C7" localSheetId="10" hidden="1">#REF!</definedName>
    <definedName name="BExW1TKA0Z9OP2DTG50GZR5EG8C7" localSheetId="0" hidden="1">#REF!</definedName>
    <definedName name="BExW1TKA0Z9OP2DTG50GZR5EG8C7" localSheetId="6" hidden="1">#REF!</definedName>
    <definedName name="BExW1TKA0Z9OP2DTG50GZR5EG8C7" localSheetId="9" hidden="1">#REF!</definedName>
    <definedName name="BExW1TKA0Z9OP2DTG50GZR5EG8C7" localSheetId="8" hidden="1">#REF!</definedName>
    <definedName name="BExW1TKA0Z9OP2DTG50GZR5EG8C7" hidden="1">#REF!</definedName>
    <definedName name="BExW1U0JLKQ094DW5MMOI8UHO09V" localSheetId="7" hidden="1">#REF!</definedName>
    <definedName name="BExW1U0JLKQ094DW5MMOI8UHO09V" localSheetId="12" hidden="1">#REF!</definedName>
    <definedName name="BExW1U0JLKQ094DW5MMOI8UHO09V" localSheetId="10" hidden="1">#REF!</definedName>
    <definedName name="BExW1U0JLKQ094DW5MMOI8UHO09V" localSheetId="0" hidden="1">#REF!</definedName>
    <definedName name="BExW1U0JLKQ094DW5MMOI8UHO09V" localSheetId="6" hidden="1">#REF!</definedName>
    <definedName name="BExW1U0JLKQ094DW5MMOI8UHO09V" localSheetId="9" hidden="1">#REF!</definedName>
    <definedName name="BExW1U0JLKQ094DW5MMOI8UHO09V" localSheetId="8" hidden="1">#REF!</definedName>
    <definedName name="BExW1U0JLKQ094DW5MMOI8UHO09V" hidden="1">#REF!</definedName>
    <definedName name="BExW1VNZHNB5P9V6232N0DQCE0WE" localSheetId="12" hidden="1">#REF!</definedName>
    <definedName name="BExW1VNZHNB5P9V6232N0DQCE0WE" localSheetId="10" hidden="1">#REF!</definedName>
    <definedName name="BExW1VNZHNB5P9V6232N0DQCE0WE" localSheetId="0" hidden="1">#REF!</definedName>
    <definedName name="BExW1VNZHNB5P9V6232N0DQCE0WE" localSheetId="9" hidden="1">#REF!</definedName>
    <definedName name="BExW1VNZHNB5P9V6232N0DQCE0WE" hidden="1">#REF!</definedName>
    <definedName name="BExW1WK6J1TDP29S3QDPTYZJBLIW" localSheetId="7" hidden="1">#REF!</definedName>
    <definedName name="BExW1WK6J1TDP29S3QDPTYZJBLIW" localSheetId="12" hidden="1">#REF!</definedName>
    <definedName name="BExW1WK6J1TDP29S3QDPTYZJBLIW" localSheetId="10" hidden="1">#REF!</definedName>
    <definedName name="BExW1WK6J1TDP29S3QDPTYZJBLIW" localSheetId="0" hidden="1">#REF!</definedName>
    <definedName name="BExW1WK6J1TDP29S3QDPTYZJBLIW" localSheetId="6" hidden="1">#REF!</definedName>
    <definedName name="BExW1WK6J1TDP29S3QDPTYZJBLIW" localSheetId="9" hidden="1">#REF!</definedName>
    <definedName name="BExW1WK6J1TDP29S3QDPTYZJBLIW" localSheetId="8" hidden="1">#REF!</definedName>
    <definedName name="BExW1WK6J1TDP29S3QDPTYZJBLIW" hidden="1">#REF!</definedName>
    <definedName name="BExW283NP9D366XFPXLGSCI5UB0L" localSheetId="7" hidden="1">#REF!</definedName>
    <definedName name="BExW283NP9D366XFPXLGSCI5UB0L" localSheetId="12" hidden="1">#REF!</definedName>
    <definedName name="BExW283NP9D366XFPXLGSCI5UB0L" localSheetId="10" hidden="1">#REF!</definedName>
    <definedName name="BExW283NP9D366XFPXLGSCI5UB0L" localSheetId="0" hidden="1">#REF!</definedName>
    <definedName name="BExW283NP9D366XFPXLGSCI5UB0L" localSheetId="6" hidden="1">#REF!</definedName>
    <definedName name="BExW283NP9D366XFPXLGSCI5UB0L" localSheetId="9" hidden="1">#REF!</definedName>
    <definedName name="BExW283NP9D366XFPXLGSCI5UB0L" localSheetId="8" hidden="1">#REF!</definedName>
    <definedName name="BExW283NP9D366XFPXLGSCI5UB0L" hidden="1">#REF!</definedName>
    <definedName name="BExW2H3C8WJSBW5FGTFKVDVJC4CL" localSheetId="7" hidden="1">#REF!</definedName>
    <definedName name="BExW2H3C8WJSBW5FGTFKVDVJC4CL" localSheetId="12" hidden="1">#REF!</definedName>
    <definedName name="BExW2H3C8WJSBW5FGTFKVDVJC4CL" localSheetId="10" hidden="1">#REF!</definedName>
    <definedName name="BExW2H3C8WJSBW5FGTFKVDVJC4CL" localSheetId="0" hidden="1">#REF!</definedName>
    <definedName name="BExW2H3C8WJSBW5FGTFKVDVJC4CL" localSheetId="6" hidden="1">#REF!</definedName>
    <definedName name="BExW2H3C8WJSBW5FGTFKVDVJC4CL" localSheetId="9" hidden="1">#REF!</definedName>
    <definedName name="BExW2H3C8WJSBW5FGTFKVDVJC4CL" localSheetId="8" hidden="1">#REF!</definedName>
    <definedName name="BExW2H3C8WJSBW5FGTFKVDVJC4CL" hidden="1">#REF!</definedName>
    <definedName name="BExW2MSCKPGF5K3I7TL4KF5ISUOL" localSheetId="7" hidden="1">#REF!</definedName>
    <definedName name="BExW2MSCKPGF5K3I7TL4KF5ISUOL" localSheetId="12" hidden="1">#REF!</definedName>
    <definedName name="BExW2MSCKPGF5K3I7TL4KF5ISUOL" localSheetId="10" hidden="1">#REF!</definedName>
    <definedName name="BExW2MSCKPGF5K3I7TL4KF5ISUOL" localSheetId="0" hidden="1">#REF!</definedName>
    <definedName name="BExW2MSCKPGF5K3I7TL4KF5ISUOL" localSheetId="6" hidden="1">#REF!</definedName>
    <definedName name="BExW2MSCKPGF5K3I7TL4KF5ISUOL" localSheetId="9" hidden="1">#REF!</definedName>
    <definedName name="BExW2MSCKPGF5K3I7TL4KF5ISUOL" localSheetId="8" hidden="1">#REF!</definedName>
    <definedName name="BExW2MSCKPGF5K3I7TL4KF5ISUOL" hidden="1">#REF!</definedName>
    <definedName name="BExW2SMO90FU9W8DVVES6Q4E6BZR" localSheetId="7" hidden="1">#REF!</definedName>
    <definedName name="BExW2SMO90FU9W8DVVES6Q4E6BZR" localSheetId="12" hidden="1">#REF!</definedName>
    <definedName name="BExW2SMO90FU9W8DVVES6Q4E6BZR" localSheetId="10" hidden="1">#REF!</definedName>
    <definedName name="BExW2SMO90FU9W8DVVES6Q4E6BZR" localSheetId="0" hidden="1">#REF!</definedName>
    <definedName name="BExW2SMO90FU9W8DVVES6Q4E6BZR" localSheetId="6" hidden="1">#REF!</definedName>
    <definedName name="BExW2SMO90FU9W8DVVES6Q4E6BZR" localSheetId="9" hidden="1">#REF!</definedName>
    <definedName name="BExW2SMO90FU9W8DVVES6Q4E6BZR" localSheetId="8" hidden="1">#REF!</definedName>
    <definedName name="BExW2SMO90FU9W8DVVES6Q4E6BZR" hidden="1">#REF!</definedName>
    <definedName name="BExW36V9N91OHCUMGWJQL3I5P4JK" localSheetId="7" hidden="1">#REF!</definedName>
    <definedName name="BExW36V9N91OHCUMGWJQL3I5P4JK" localSheetId="12" hidden="1">#REF!</definedName>
    <definedName name="BExW36V9N91OHCUMGWJQL3I5P4JK" localSheetId="10" hidden="1">#REF!</definedName>
    <definedName name="BExW36V9N91OHCUMGWJQL3I5P4JK" localSheetId="0" hidden="1">#REF!</definedName>
    <definedName name="BExW36V9N91OHCUMGWJQL3I5P4JK" localSheetId="6" hidden="1">#REF!</definedName>
    <definedName name="BExW36V9N91OHCUMGWJQL3I5P4JK" localSheetId="9" hidden="1">#REF!</definedName>
    <definedName name="BExW36V9N91OHCUMGWJQL3I5P4JK" localSheetId="8" hidden="1">#REF!</definedName>
    <definedName name="BExW36V9N91OHCUMGWJQL3I5P4JK" hidden="1">#REF!</definedName>
    <definedName name="BExW39V04HTFFQE7DAW9MAJT0NNF" localSheetId="7" hidden="1">#REF!</definedName>
    <definedName name="BExW39V04HTFFQE7DAW9MAJT0NNF" localSheetId="12" hidden="1">#REF!</definedName>
    <definedName name="BExW39V04HTFFQE7DAW9MAJT0NNF" localSheetId="10" hidden="1">#REF!</definedName>
    <definedName name="BExW39V04HTFFQE7DAW9MAJT0NNF" localSheetId="0" hidden="1">#REF!</definedName>
    <definedName name="BExW39V04HTFFQE7DAW9MAJT0NNF" localSheetId="6" hidden="1">#REF!</definedName>
    <definedName name="BExW39V04HTFFQE7DAW9MAJT0NNF" localSheetId="9" hidden="1">#REF!</definedName>
    <definedName name="BExW39V04HTFFQE7DAW9MAJT0NNF" localSheetId="8" hidden="1">#REF!</definedName>
    <definedName name="BExW39V04HTFFQE7DAW9MAJT0NNF" hidden="1">#REF!</definedName>
    <definedName name="BExW3ECU6QPMV99AITCPHAG0CGYK" localSheetId="7" hidden="1">#REF!</definedName>
    <definedName name="BExW3ECU6QPMV99AITCPHAG0CGYK" localSheetId="12" hidden="1">#REF!</definedName>
    <definedName name="BExW3ECU6QPMV99AITCPHAG0CGYK" localSheetId="10" hidden="1">#REF!</definedName>
    <definedName name="BExW3ECU6QPMV99AITCPHAG0CGYK" localSheetId="0" hidden="1">#REF!</definedName>
    <definedName name="BExW3ECU6QPMV99AITCPHAG0CGYK" localSheetId="6" hidden="1">#REF!</definedName>
    <definedName name="BExW3ECU6QPMV99AITCPHAG0CGYK" localSheetId="9" hidden="1">#REF!</definedName>
    <definedName name="BExW3ECU6QPMV99AITCPHAG0CGYK" localSheetId="8" hidden="1">#REF!</definedName>
    <definedName name="BExW3ECU6QPMV99AITCPHAG0CGYK" hidden="1">#REF!</definedName>
    <definedName name="BExW3EIBA1J9Q9NA9VCGZGRS8WV7" localSheetId="7" hidden="1">#REF!</definedName>
    <definedName name="BExW3EIBA1J9Q9NA9VCGZGRS8WV7" localSheetId="12" hidden="1">#REF!</definedName>
    <definedName name="BExW3EIBA1J9Q9NA9VCGZGRS8WV7" localSheetId="10" hidden="1">#REF!</definedName>
    <definedName name="BExW3EIBA1J9Q9NA9VCGZGRS8WV7" localSheetId="0" hidden="1">#REF!</definedName>
    <definedName name="BExW3EIBA1J9Q9NA9VCGZGRS8WV7" localSheetId="6" hidden="1">#REF!</definedName>
    <definedName name="BExW3EIBA1J9Q9NA9VCGZGRS8WV7" localSheetId="9" hidden="1">#REF!</definedName>
    <definedName name="BExW3EIBA1J9Q9NA9VCGZGRS8WV7" localSheetId="8" hidden="1">#REF!</definedName>
    <definedName name="BExW3EIBA1J9Q9NA9VCGZGRS8WV7" hidden="1">#REF!</definedName>
    <definedName name="BExW3FEO8FI8N6AGQKYEG4SQVJWB" localSheetId="7" hidden="1">#REF!</definedName>
    <definedName name="BExW3FEO8FI8N6AGQKYEG4SQVJWB" localSheetId="12" hidden="1">#REF!</definedName>
    <definedName name="BExW3FEO8FI8N6AGQKYEG4SQVJWB" localSheetId="10" hidden="1">#REF!</definedName>
    <definedName name="BExW3FEO8FI8N6AGQKYEG4SQVJWB" localSheetId="0" hidden="1">#REF!</definedName>
    <definedName name="BExW3FEO8FI8N6AGQKYEG4SQVJWB" localSheetId="6" hidden="1">#REF!</definedName>
    <definedName name="BExW3FEO8FI8N6AGQKYEG4SQVJWB" localSheetId="9" hidden="1">#REF!</definedName>
    <definedName name="BExW3FEO8FI8N6AGQKYEG4SQVJWB" localSheetId="8" hidden="1">#REF!</definedName>
    <definedName name="BExW3FEO8FI8N6AGQKYEG4SQVJWB" hidden="1">#REF!</definedName>
    <definedName name="BExW3GB28STOMJUSZEIA7YKYNS4Y" localSheetId="7" hidden="1">#REF!</definedName>
    <definedName name="BExW3GB28STOMJUSZEIA7YKYNS4Y" localSheetId="12" hidden="1">#REF!</definedName>
    <definedName name="BExW3GB28STOMJUSZEIA7YKYNS4Y" localSheetId="10" hidden="1">#REF!</definedName>
    <definedName name="BExW3GB28STOMJUSZEIA7YKYNS4Y" localSheetId="0" hidden="1">#REF!</definedName>
    <definedName name="BExW3GB28STOMJUSZEIA7YKYNS4Y" localSheetId="6" hidden="1">#REF!</definedName>
    <definedName name="BExW3GB28STOMJUSZEIA7YKYNS4Y" localSheetId="9" hidden="1">#REF!</definedName>
    <definedName name="BExW3GB28STOMJUSZEIA7YKYNS4Y" localSheetId="8" hidden="1">#REF!</definedName>
    <definedName name="BExW3GB28STOMJUSZEIA7YKYNS4Y" hidden="1">#REF!</definedName>
    <definedName name="BExW3T1K638HT5E0Y8MMK108P5JT" localSheetId="7" hidden="1">#REF!</definedName>
    <definedName name="BExW3T1K638HT5E0Y8MMK108P5JT" localSheetId="12" hidden="1">#REF!</definedName>
    <definedName name="BExW3T1K638HT5E0Y8MMK108P5JT" localSheetId="10" hidden="1">#REF!</definedName>
    <definedName name="BExW3T1K638HT5E0Y8MMK108P5JT" localSheetId="0" hidden="1">#REF!</definedName>
    <definedName name="BExW3T1K638HT5E0Y8MMK108P5JT" localSheetId="6" hidden="1">#REF!</definedName>
    <definedName name="BExW3T1K638HT5E0Y8MMK108P5JT" localSheetId="9" hidden="1">#REF!</definedName>
    <definedName name="BExW3T1K638HT5E0Y8MMK108P5JT" localSheetId="8" hidden="1">#REF!</definedName>
    <definedName name="BExW3T1K638HT5E0Y8MMK108P5JT" hidden="1">#REF!</definedName>
    <definedName name="BExW3U3D6FTAFTK3Q7DSA9FY454Q" localSheetId="7" hidden="1">#REF!</definedName>
    <definedName name="BExW3U3D6FTAFTK3Q7DSA9FY454Q" localSheetId="12" hidden="1">#REF!</definedName>
    <definedName name="BExW3U3D6FTAFTK3Q7DSA9FY454Q" localSheetId="10" hidden="1">#REF!</definedName>
    <definedName name="BExW3U3D6FTAFTK3Q7DSA9FY454Q" localSheetId="0" hidden="1">#REF!</definedName>
    <definedName name="BExW3U3D6FTAFTK3Q7DSA9FY454Q" localSheetId="6" hidden="1">#REF!</definedName>
    <definedName name="BExW3U3D6FTAFTK3Q7DSA9FY454Q" localSheetId="9" hidden="1">#REF!</definedName>
    <definedName name="BExW3U3D6FTAFTK3Q7DSA9FY454Q" localSheetId="8" hidden="1">#REF!</definedName>
    <definedName name="BExW3U3D6FTAFTK3Q7DSA9FY454Q" hidden="1">#REF!</definedName>
    <definedName name="BExW4217ZHL9VO39POSTJOD090WU" localSheetId="7" hidden="1">#REF!</definedName>
    <definedName name="BExW4217ZHL9VO39POSTJOD090WU" localSheetId="12" hidden="1">#REF!</definedName>
    <definedName name="BExW4217ZHL9VO39POSTJOD090WU" localSheetId="10" hidden="1">#REF!</definedName>
    <definedName name="BExW4217ZHL9VO39POSTJOD090WU" localSheetId="0" hidden="1">#REF!</definedName>
    <definedName name="BExW4217ZHL9VO39POSTJOD090WU" localSheetId="6" hidden="1">#REF!</definedName>
    <definedName name="BExW4217ZHL9VO39POSTJOD090WU" localSheetId="9" hidden="1">#REF!</definedName>
    <definedName name="BExW4217ZHL9VO39POSTJOD090WU" localSheetId="8" hidden="1">#REF!</definedName>
    <definedName name="BExW4217ZHL9VO39POSTJOD090WU" hidden="1">#REF!</definedName>
    <definedName name="BExW4GPW71EBF8XPS2QGVQHBCDX3" localSheetId="7" hidden="1">#REF!</definedName>
    <definedName name="BExW4GPW71EBF8XPS2QGVQHBCDX3" localSheetId="12" hidden="1">#REF!</definedName>
    <definedName name="BExW4GPW71EBF8XPS2QGVQHBCDX3" localSheetId="10" hidden="1">#REF!</definedName>
    <definedName name="BExW4GPW71EBF8XPS2QGVQHBCDX3" localSheetId="0" hidden="1">#REF!</definedName>
    <definedName name="BExW4GPW71EBF8XPS2QGVQHBCDX3" localSheetId="6" hidden="1">#REF!</definedName>
    <definedName name="BExW4GPW71EBF8XPS2QGVQHBCDX3" localSheetId="9" hidden="1">#REF!</definedName>
    <definedName name="BExW4GPW71EBF8XPS2QGVQHBCDX3" localSheetId="8" hidden="1">#REF!</definedName>
    <definedName name="BExW4GPW71EBF8XPS2QGVQHBCDX3" hidden="1">#REF!</definedName>
    <definedName name="BExW4JKC5837JBPCOJV337ZVYYY3" localSheetId="7" hidden="1">#REF!</definedName>
    <definedName name="BExW4JKC5837JBPCOJV337ZVYYY3" localSheetId="12" hidden="1">#REF!</definedName>
    <definedName name="BExW4JKC5837JBPCOJV337ZVYYY3" localSheetId="10" hidden="1">#REF!</definedName>
    <definedName name="BExW4JKC5837JBPCOJV337ZVYYY3" localSheetId="0" hidden="1">#REF!</definedName>
    <definedName name="BExW4JKC5837JBPCOJV337ZVYYY3" localSheetId="6" hidden="1">#REF!</definedName>
    <definedName name="BExW4JKC5837JBPCOJV337ZVYYY3" localSheetId="9" hidden="1">#REF!</definedName>
    <definedName name="BExW4JKC5837JBPCOJV337ZVYYY3" localSheetId="8" hidden="1">#REF!</definedName>
    <definedName name="BExW4JKC5837JBPCOJV337ZVYYY3" hidden="1">#REF!</definedName>
    <definedName name="BExW4O2DBZGV8KGBO9EB4BAXIH4Y" localSheetId="7" hidden="1">#REF!</definedName>
    <definedName name="BExW4O2DBZGV8KGBO9EB4BAXIH4Y" localSheetId="12" hidden="1">#REF!</definedName>
    <definedName name="BExW4O2DBZGV8KGBO9EB4BAXIH4Y" localSheetId="10" hidden="1">#REF!</definedName>
    <definedName name="BExW4O2DBZGV8KGBO9EB4BAXIH4Y" localSheetId="0" hidden="1">#REF!</definedName>
    <definedName name="BExW4O2DBZGV8KGBO9EB4BAXIH4Y" localSheetId="6" hidden="1">#REF!</definedName>
    <definedName name="BExW4O2DBZGV8KGBO9EB4BAXIH4Y" localSheetId="9" hidden="1">#REF!</definedName>
    <definedName name="BExW4O2DBZGV8KGBO9EB4BAXIH4Y" localSheetId="8" hidden="1">#REF!</definedName>
    <definedName name="BExW4O2DBZGV8KGBO9EB4BAXIH4Y" hidden="1">#REF!</definedName>
    <definedName name="BExW4QR9FV9MP5K610THBSM51RYO" localSheetId="7" hidden="1">#REF!</definedName>
    <definedName name="BExW4QR9FV9MP5K610THBSM51RYO" localSheetId="12" hidden="1">#REF!</definedName>
    <definedName name="BExW4QR9FV9MP5K610THBSM51RYO" localSheetId="10" hidden="1">#REF!</definedName>
    <definedName name="BExW4QR9FV9MP5K610THBSM51RYO" localSheetId="0" hidden="1">#REF!</definedName>
    <definedName name="BExW4QR9FV9MP5K610THBSM51RYO" localSheetId="6" hidden="1">#REF!</definedName>
    <definedName name="BExW4QR9FV9MP5K610THBSM51RYO" localSheetId="9" hidden="1">#REF!</definedName>
    <definedName name="BExW4QR9FV9MP5K610THBSM51RYO" localSheetId="8" hidden="1">#REF!</definedName>
    <definedName name="BExW4QR9FV9MP5K610THBSM51RYO" hidden="1">#REF!</definedName>
    <definedName name="BExW4Z029R9E19ZENN3WEA3VDAD1" localSheetId="7" hidden="1">#REF!</definedName>
    <definedName name="BExW4Z029R9E19ZENN3WEA3VDAD1" localSheetId="12" hidden="1">#REF!</definedName>
    <definedName name="BExW4Z029R9E19ZENN3WEA3VDAD1" localSheetId="10" hidden="1">#REF!</definedName>
    <definedName name="BExW4Z029R9E19ZENN3WEA3VDAD1" localSheetId="0" hidden="1">#REF!</definedName>
    <definedName name="BExW4Z029R9E19ZENN3WEA3VDAD1" localSheetId="6" hidden="1">#REF!</definedName>
    <definedName name="BExW4Z029R9E19ZENN3WEA3VDAD1" localSheetId="9" hidden="1">#REF!</definedName>
    <definedName name="BExW4Z029R9E19ZENN3WEA3VDAD1" localSheetId="8" hidden="1">#REF!</definedName>
    <definedName name="BExW4Z029R9E19ZENN3WEA3VDAD1" hidden="1">#REF!</definedName>
    <definedName name="BExW53SPLW3K0Y0ZVTM4NYF1B2YH" localSheetId="7" hidden="1">#REF!</definedName>
    <definedName name="BExW53SPLW3K0Y0ZVTM4NYF1B2YH" localSheetId="12" hidden="1">#REF!</definedName>
    <definedName name="BExW53SPLW3K0Y0ZVTM4NYF1B2YH" localSheetId="10" hidden="1">#REF!</definedName>
    <definedName name="BExW53SPLW3K0Y0ZVTM4NYF1B2YH" localSheetId="0" hidden="1">#REF!</definedName>
    <definedName name="BExW53SPLW3K0Y0ZVTM4NYF1B2YH" localSheetId="6" hidden="1">#REF!</definedName>
    <definedName name="BExW53SPLW3K0Y0ZVTM4NYF1B2YH" localSheetId="9" hidden="1">#REF!</definedName>
    <definedName name="BExW53SPLW3K0Y0ZVTM4NYF1B2YH" localSheetId="8" hidden="1">#REF!</definedName>
    <definedName name="BExW53SPLW3K0Y0ZVTM4NYF1B2YH" hidden="1">#REF!</definedName>
    <definedName name="BExW591F7X34FVKJ2OUT09PFUW1B" localSheetId="7" hidden="1">#REF!</definedName>
    <definedName name="BExW591F7X34FVKJ2OUT09PFUW1B" localSheetId="12" hidden="1">#REF!</definedName>
    <definedName name="BExW591F7X34FVKJ2OUT09PFUW1B" localSheetId="10" hidden="1">#REF!</definedName>
    <definedName name="BExW591F7X34FVKJ2OUT09PFUW1B" localSheetId="0" hidden="1">#REF!</definedName>
    <definedName name="BExW591F7X34FVKJ2OUT09PFUW1B" localSheetId="6" hidden="1">#REF!</definedName>
    <definedName name="BExW591F7X34FVKJ2OUT09PFUW1B" localSheetId="9" hidden="1">#REF!</definedName>
    <definedName name="BExW591F7X34FVKJ2OUT09PFUW1B" localSheetId="8" hidden="1">#REF!</definedName>
    <definedName name="BExW591F7X34FVKJ2OUT09PFUW1B" hidden="1">#REF!</definedName>
    <definedName name="BExW5AZNT6IAZGNF2C879ODHY1B8" localSheetId="7" hidden="1">#REF!</definedName>
    <definedName name="BExW5AZNT6IAZGNF2C879ODHY1B8" localSheetId="12" hidden="1">#REF!</definedName>
    <definedName name="BExW5AZNT6IAZGNF2C879ODHY1B8" localSheetId="10" hidden="1">#REF!</definedName>
    <definedName name="BExW5AZNT6IAZGNF2C879ODHY1B8" localSheetId="0" hidden="1">#REF!</definedName>
    <definedName name="BExW5AZNT6IAZGNF2C879ODHY1B8" localSheetId="6" hidden="1">#REF!</definedName>
    <definedName name="BExW5AZNT6IAZGNF2C879ODHY1B8" localSheetId="9" hidden="1">#REF!</definedName>
    <definedName name="BExW5AZNT6IAZGNF2C879ODHY1B8" localSheetId="8" hidden="1">#REF!</definedName>
    <definedName name="BExW5AZNT6IAZGNF2C879ODHY1B8" hidden="1">#REF!</definedName>
    <definedName name="BExW5F6OUXHEWQU5VYE7W7P8DD78" localSheetId="7" hidden="1">#REF!</definedName>
    <definedName name="BExW5F6OUXHEWQU5VYE7W7P8DD78" localSheetId="12" hidden="1">#REF!</definedName>
    <definedName name="BExW5F6OUXHEWQU5VYE7W7P8DD78" localSheetId="10" hidden="1">#REF!</definedName>
    <definedName name="BExW5F6OUXHEWQU5VYE7W7P8DD78" localSheetId="0" hidden="1">#REF!</definedName>
    <definedName name="BExW5F6OUXHEWQU5VYE7W7P8DD78" localSheetId="6" hidden="1">#REF!</definedName>
    <definedName name="BExW5F6OUXHEWQU5VYE7W7P8DD78" localSheetId="9" hidden="1">#REF!</definedName>
    <definedName name="BExW5F6OUXHEWQU5VYE7W7P8DD78" localSheetId="8" hidden="1">#REF!</definedName>
    <definedName name="BExW5F6OUXHEWQU5VYE7W7P8DD78" hidden="1">#REF!</definedName>
    <definedName name="BExW5WPU27WD4NWZOT0ZEJIDLX5J" localSheetId="7" hidden="1">#REF!</definedName>
    <definedName name="BExW5WPU27WD4NWZOT0ZEJIDLX5J" localSheetId="12" hidden="1">#REF!</definedName>
    <definedName name="BExW5WPU27WD4NWZOT0ZEJIDLX5J" localSheetId="10" hidden="1">#REF!</definedName>
    <definedName name="BExW5WPU27WD4NWZOT0ZEJIDLX5J" localSheetId="0" hidden="1">#REF!</definedName>
    <definedName name="BExW5WPU27WD4NWZOT0ZEJIDLX5J" localSheetId="6" hidden="1">#REF!</definedName>
    <definedName name="BExW5WPU27WD4NWZOT0ZEJIDLX5J" localSheetId="9" hidden="1">#REF!</definedName>
    <definedName name="BExW5WPU27WD4NWZOT0ZEJIDLX5J" localSheetId="8" hidden="1">#REF!</definedName>
    <definedName name="BExW5WPU27WD4NWZOT0ZEJIDLX5J" hidden="1">#REF!</definedName>
    <definedName name="BExW5YD97EMSUYC4KDEFH1FB4FY3" localSheetId="7" hidden="1">#REF!</definedName>
    <definedName name="BExW5YD97EMSUYC4KDEFH1FB4FY3" localSheetId="12" hidden="1">#REF!</definedName>
    <definedName name="BExW5YD97EMSUYC4KDEFH1FB4FY3" localSheetId="10" hidden="1">#REF!</definedName>
    <definedName name="BExW5YD97EMSUYC4KDEFH1FB4FY3" localSheetId="0" hidden="1">#REF!</definedName>
    <definedName name="BExW5YD97EMSUYC4KDEFH1FB4FY3" localSheetId="6" hidden="1">#REF!</definedName>
    <definedName name="BExW5YD97EMSUYC4KDEFH1FB4FY3" localSheetId="9" hidden="1">#REF!</definedName>
    <definedName name="BExW5YD97EMSUYC4KDEFH1FB4FY3" localSheetId="8" hidden="1">#REF!</definedName>
    <definedName name="BExW5YD97EMSUYC4KDEFH1FB4FY3" hidden="1">#REF!</definedName>
    <definedName name="BExW5Z469DSRWTA6T0KVLA7SMIPL" localSheetId="7" hidden="1">#REF!</definedName>
    <definedName name="BExW5Z469DSRWTA6T0KVLA7SMIPL" localSheetId="12" hidden="1">#REF!</definedName>
    <definedName name="BExW5Z469DSRWTA6T0KVLA7SMIPL" localSheetId="10" hidden="1">#REF!</definedName>
    <definedName name="BExW5Z469DSRWTA6T0KVLA7SMIPL" localSheetId="0" hidden="1">#REF!</definedName>
    <definedName name="BExW5Z469DSRWTA6T0KVLA7SMIPL" localSheetId="6" hidden="1">#REF!</definedName>
    <definedName name="BExW5Z469DSRWTA6T0KVLA7SMIPL" localSheetId="9" hidden="1">#REF!</definedName>
    <definedName name="BExW5Z469DSRWTA6T0KVLA7SMIPL" localSheetId="8" hidden="1">#REF!</definedName>
    <definedName name="BExW5Z469DSRWTA6T0KVLA7SMIPL" hidden="1">#REF!</definedName>
    <definedName name="BExW62ETJAPBX5X53FTGUCHZXI2K" localSheetId="7" hidden="1">#REF!</definedName>
    <definedName name="BExW62ETJAPBX5X53FTGUCHZXI2K" localSheetId="12" hidden="1">#REF!</definedName>
    <definedName name="BExW62ETJAPBX5X53FTGUCHZXI2K" localSheetId="10" hidden="1">#REF!</definedName>
    <definedName name="BExW62ETJAPBX5X53FTGUCHZXI2K" localSheetId="0" hidden="1">#REF!</definedName>
    <definedName name="BExW62ETJAPBX5X53FTGUCHZXI2K" localSheetId="6" hidden="1">#REF!</definedName>
    <definedName name="BExW62ETJAPBX5X53FTGUCHZXI2K" localSheetId="9" hidden="1">#REF!</definedName>
    <definedName name="BExW62ETJAPBX5X53FTGUCHZXI2K" localSheetId="8" hidden="1">#REF!</definedName>
    <definedName name="BExW62ETJAPBX5X53FTGUCHZXI2K" hidden="1">#REF!</definedName>
    <definedName name="BExW660AV1TUV2XNUPD65RZR3QOO" localSheetId="7" hidden="1">#REF!</definedName>
    <definedName name="BExW660AV1TUV2XNUPD65RZR3QOO" localSheetId="12" hidden="1">#REF!</definedName>
    <definedName name="BExW660AV1TUV2XNUPD65RZR3QOO" localSheetId="10" hidden="1">#REF!</definedName>
    <definedName name="BExW660AV1TUV2XNUPD65RZR3QOO" localSheetId="0" hidden="1">#REF!</definedName>
    <definedName name="BExW660AV1TUV2XNUPD65RZR3QOO" localSheetId="6" hidden="1">#REF!</definedName>
    <definedName name="BExW660AV1TUV2XNUPD65RZR3QOO" localSheetId="9" hidden="1">#REF!</definedName>
    <definedName name="BExW660AV1TUV2XNUPD65RZR3QOO" localSheetId="8" hidden="1">#REF!</definedName>
    <definedName name="BExW660AV1TUV2XNUPD65RZR3QOO" hidden="1">#REF!</definedName>
    <definedName name="BExW66LVVZK656PQY1257QMHP2AY" localSheetId="7" hidden="1">#REF!</definedName>
    <definedName name="BExW66LVVZK656PQY1257QMHP2AY" localSheetId="12" hidden="1">#REF!</definedName>
    <definedName name="BExW66LVVZK656PQY1257QMHP2AY" localSheetId="10" hidden="1">#REF!</definedName>
    <definedName name="BExW66LVVZK656PQY1257QMHP2AY" localSheetId="0" hidden="1">#REF!</definedName>
    <definedName name="BExW66LVVZK656PQY1257QMHP2AY" localSheetId="6" hidden="1">#REF!</definedName>
    <definedName name="BExW66LVVZK656PQY1257QMHP2AY" localSheetId="9" hidden="1">#REF!</definedName>
    <definedName name="BExW66LVVZK656PQY1257QMHP2AY" localSheetId="8" hidden="1">#REF!</definedName>
    <definedName name="BExW66LVVZK656PQY1257QMHP2AY" hidden="1">#REF!</definedName>
    <definedName name="BExW6EJPHAP1TWT380AZLXNHR22P" localSheetId="7" hidden="1">#REF!</definedName>
    <definedName name="BExW6EJPHAP1TWT380AZLXNHR22P" localSheetId="12" hidden="1">#REF!</definedName>
    <definedName name="BExW6EJPHAP1TWT380AZLXNHR22P" localSheetId="10" hidden="1">#REF!</definedName>
    <definedName name="BExW6EJPHAP1TWT380AZLXNHR22P" localSheetId="0" hidden="1">#REF!</definedName>
    <definedName name="BExW6EJPHAP1TWT380AZLXNHR22P" localSheetId="6" hidden="1">#REF!</definedName>
    <definedName name="BExW6EJPHAP1TWT380AZLXNHR22P" localSheetId="9" hidden="1">#REF!</definedName>
    <definedName name="BExW6EJPHAP1TWT380AZLXNHR22P" localSheetId="8" hidden="1">#REF!</definedName>
    <definedName name="BExW6EJPHAP1TWT380AZLXNHR22P" hidden="1">#REF!</definedName>
    <definedName name="BExW6G1PJ38H10DVLL8WPQ736OEB" localSheetId="7" hidden="1">#REF!</definedName>
    <definedName name="BExW6G1PJ38H10DVLL8WPQ736OEB" localSheetId="12" hidden="1">#REF!</definedName>
    <definedName name="BExW6G1PJ38H10DVLL8WPQ736OEB" localSheetId="10" hidden="1">#REF!</definedName>
    <definedName name="BExW6G1PJ38H10DVLL8WPQ736OEB" localSheetId="0" hidden="1">#REF!</definedName>
    <definedName name="BExW6G1PJ38H10DVLL8WPQ736OEB" localSheetId="6" hidden="1">#REF!</definedName>
    <definedName name="BExW6G1PJ38H10DVLL8WPQ736OEB" localSheetId="9" hidden="1">#REF!</definedName>
    <definedName name="BExW6G1PJ38H10DVLL8WPQ736OEB" localSheetId="8" hidden="1">#REF!</definedName>
    <definedName name="BExW6G1PJ38H10DVLL8WPQ736OEB" hidden="1">#REF!</definedName>
    <definedName name="BExW794A74Z5F2K8LVQLD6VSKXUE" localSheetId="7" hidden="1">#REF!</definedName>
    <definedName name="BExW794A74Z5F2K8LVQLD6VSKXUE" localSheetId="12" hidden="1">#REF!</definedName>
    <definedName name="BExW794A74Z5F2K8LVQLD6VSKXUE" localSheetId="10" hidden="1">#REF!</definedName>
    <definedName name="BExW794A74Z5F2K8LVQLD6VSKXUE" localSheetId="0" hidden="1">#REF!</definedName>
    <definedName name="BExW794A74Z5F2K8LVQLD6VSKXUE" localSheetId="6" hidden="1">#REF!</definedName>
    <definedName name="BExW794A74Z5F2K8LVQLD6VSKXUE" localSheetId="9" hidden="1">#REF!</definedName>
    <definedName name="BExW794A74Z5F2K8LVQLD6VSKXUE" localSheetId="8" hidden="1">#REF!</definedName>
    <definedName name="BExW794A74Z5F2K8LVQLD6VSKXUE" hidden="1">#REF!</definedName>
    <definedName name="BExW7Q1TQ8E6G4WYYNSOMV43S95R" localSheetId="7" hidden="1">#REF!</definedName>
    <definedName name="BExW7Q1TQ8E6G4WYYNSOMV43S95R" localSheetId="12" hidden="1">#REF!</definedName>
    <definedName name="BExW7Q1TQ8E6G4WYYNSOMV43S95R" localSheetId="10" hidden="1">#REF!</definedName>
    <definedName name="BExW7Q1TQ8E6G4WYYNSOMV43S95R" localSheetId="0" hidden="1">#REF!</definedName>
    <definedName name="BExW7Q1TQ8E6G4WYYNSOMV43S95R" localSheetId="6" hidden="1">#REF!</definedName>
    <definedName name="BExW7Q1TQ8E6G4WYYNSOMV43S95R" localSheetId="9" hidden="1">#REF!</definedName>
    <definedName name="BExW7Q1TQ8E6G4WYYNSOMV43S95R" localSheetId="8" hidden="1">#REF!</definedName>
    <definedName name="BExW7Q1TQ8E6G4WYYNSOMV43S95R" hidden="1">#REF!</definedName>
    <definedName name="BExW7XZTFZV0N9YM9S4PM74A5X2O" localSheetId="7" hidden="1">#REF!</definedName>
    <definedName name="BExW7XZTFZV0N9YM9S4PM74A5X2O" localSheetId="12" hidden="1">#REF!</definedName>
    <definedName name="BExW7XZTFZV0N9YM9S4PM74A5X2O" localSheetId="10" hidden="1">#REF!</definedName>
    <definedName name="BExW7XZTFZV0N9YM9S4PM74A5X2O" localSheetId="0" hidden="1">#REF!</definedName>
    <definedName name="BExW7XZTFZV0N9YM9S4PM74A5X2O" localSheetId="6" hidden="1">#REF!</definedName>
    <definedName name="BExW7XZTFZV0N9YM9S4PM74A5X2O" localSheetId="9" hidden="1">#REF!</definedName>
    <definedName name="BExW7XZTFZV0N9YM9S4PM74A5X2O" localSheetId="8" hidden="1">#REF!</definedName>
    <definedName name="BExW7XZTFZV0N9YM9S4PM74A5X2O" hidden="1">#REF!</definedName>
    <definedName name="BExW8K0SSIPSKBVP06IJ71600HJZ" localSheetId="7" hidden="1">#REF!</definedName>
    <definedName name="BExW8K0SSIPSKBVP06IJ71600HJZ" localSheetId="12" hidden="1">#REF!</definedName>
    <definedName name="BExW8K0SSIPSKBVP06IJ71600HJZ" localSheetId="10" hidden="1">#REF!</definedName>
    <definedName name="BExW8K0SSIPSKBVP06IJ71600HJZ" localSheetId="0" hidden="1">#REF!</definedName>
    <definedName name="BExW8K0SSIPSKBVP06IJ71600HJZ" localSheetId="6" hidden="1">#REF!</definedName>
    <definedName name="BExW8K0SSIPSKBVP06IJ71600HJZ" localSheetId="9" hidden="1">#REF!</definedName>
    <definedName name="BExW8K0SSIPSKBVP06IJ71600HJZ" localSheetId="8" hidden="1">#REF!</definedName>
    <definedName name="BExW8K0SSIPSKBVP06IJ71600HJZ" hidden="1">#REF!</definedName>
    <definedName name="BExW8T0GVY3ZYO4ACSBLHS8SH895" localSheetId="7" hidden="1">#REF!</definedName>
    <definedName name="BExW8T0GVY3ZYO4ACSBLHS8SH895" localSheetId="12" hidden="1">#REF!</definedName>
    <definedName name="BExW8T0GVY3ZYO4ACSBLHS8SH895" localSheetId="10" hidden="1">#REF!</definedName>
    <definedName name="BExW8T0GVY3ZYO4ACSBLHS8SH895" localSheetId="0" hidden="1">#REF!</definedName>
    <definedName name="BExW8T0GVY3ZYO4ACSBLHS8SH895" localSheetId="6" hidden="1">#REF!</definedName>
    <definedName name="BExW8T0GVY3ZYO4ACSBLHS8SH895" localSheetId="9" hidden="1">#REF!</definedName>
    <definedName name="BExW8T0GVY3ZYO4ACSBLHS8SH895" localSheetId="8" hidden="1">#REF!</definedName>
    <definedName name="BExW8T0GVY3ZYO4ACSBLHS8SH895" hidden="1">#REF!</definedName>
    <definedName name="BExW8YEP73JMMU9HZ08PM4WHJQZ4" localSheetId="7" hidden="1">#REF!</definedName>
    <definedName name="BExW8YEP73JMMU9HZ08PM4WHJQZ4" localSheetId="12" hidden="1">#REF!</definedName>
    <definedName name="BExW8YEP73JMMU9HZ08PM4WHJQZ4" localSheetId="10" hidden="1">#REF!</definedName>
    <definedName name="BExW8YEP73JMMU9HZ08PM4WHJQZ4" localSheetId="0" hidden="1">#REF!</definedName>
    <definedName name="BExW8YEP73JMMU9HZ08PM4WHJQZ4" localSheetId="6" hidden="1">#REF!</definedName>
    <definedName name="BExW8YEP73JMMU9HZ08PM4WHJQZ4" localSheetId="9" hidden="1">#REF!</definedName>
    <definedName name="BExW8YEP73JMMU9HZ08PM4WHJQZ4" localSheetId="8" hidden="1">#REF!</definedName>
    <definedName name="BExW8YEP73JMMU9HZ08PM4WHJQZ4" hidden="1">#REF!</definedName>
    <definedName name="BExW937AT53OZQRHNWQZ5BVH24IE" localSheetId="7" hidden="1">#REF!</definedName>
    <definedName name="BExW937AT53OZQRHNWQZ5BVH24IE" localSheetId="12" hidden="1">#REF!</definedName>
    <definedName name="BExW937AT53OZQRHNWQZ5BVH24IE" localSheetId="10" hidden="1">#REF!</definedName>
    <definedName name="BExW937AT53OZQRHNWQZ5BVH24IE" localSheetId="0" hidden="1">#REF!</definedName>
    <definedName name="BExW937AT53OZQRHNWQZ5BVH24IE" localSheetId="6" hidden="1">#REF!</definedName>
    <definedName name="BExW937AT53OZQRHNWQZ5BVH24IE" localSheetId="9" hidden="1">#REF!</definedName>
    <definedName name="BExW937AT53OZQRHNWQZ5BVH24IE" localSheetId="8" hidden="1">#REF!</definedName>
    <definedName name="BExW937AT53OZQRHNWQZ5BVH24IE" hidden="1">#REF!</definedName>
    <definedName name="BExW95LN5N0LYFFVP7GJEGDVDLF0" localSheetId="7" hidden="1">#REF!</definedName>
    <definedName name="BExW95LN5N0LYFFVP7GJEGDVDLF0" localSheetId="12" hidden="1">#REF!</definedName>
    <definedName name="BExW95LN5N0LYFFVP7GJEGDVDLF0" localSheetId="10" hidden="1">#REF!</definedName>
    <definedName name="BExW95LN5N0LYFFVP7GJEGDVDLF0" localSheetId="0" hidden="1">#REF!</definedName>
    <definedName name="BExW95LN5N0LYFFVP7GJEGDVDLF0" localSheetId="6" hidden="1">#REF!</definedName>
    <definedName name="BExW95LN5N0LYFFVP7GJEGDVDLF0" localSheetId="9" hidden="1">#REF!</definedName>
    <definedName name="BExW95LN5N0LYFFVP7GJEGDVDLF0" localSheetId="8" hidden="1">#REF!</definedName>
    <definedName name="BExW95LN5N0LYFFVP7GJEGDVDLF0" hidden="1">#REF!</definedName>
    <definedName name="BExW967733Q8RAJOHR2GJ3HO8JIW" localSheetId="7" hidden="1">#REF!</definedName>
    <definedName name="BExW967733Q8RAJOHR2GJ3HO8JIW" localSheetId="12" hidden="1">#REF!</definedName>
    <definedName name="BExW967733Q8RAJOHR2GJ3HO8JIW" localSheetId="10" hidden="1">#REF!</definedName>
    <definedName name="BExW967733Q8RAJOHR2GJ3HO8JIW" localSheetId="0" hidden="1">#REF!</definedName>
    <definedName name="BExW967733Q8RAJOHR2GJ3HO8JIW" localSheetId="6" hidden="1">#REF!</definedName>
    <definedName name="BExW967733Q8RAJOHR2GJ3HO8JIW" localSheetId="9" hidden="1">#REF!</definedName>
    <definedName name="BExW967733Q8RAJOHR2GJ3HO8JIW" localSheetId="8" hidden="1">#REF!</definedName>
    <definedName name="BExW967733Q8RAJOHR2GJ3HO8JIW" hidden="1">#REF!</definedName>
    <definedName name="BExW9POK1KIOI0ALS5MZIKTDIYMA" localSheetId="7" hidden="1">#REF!</definedName>
    <definedName name="BExW9POK1KIOI0ALS5MZIKTDIYMA" localSheetId="12" hidden="1">#REF!</definedName>
    <definedName name="BExW9POK1KIOI0ALS5MZIKTDIYMA" localSheetId="10" hidden="1">#REF!</definedName>
    <definedName name="BExW9POK1KIOI0ALS5MZIKTDIYMA" localSheetId="0" hidden="1">#REF!</definedName>
    <definedName name="BExW9POK1KIOI0ALS5MZIKTDIYMA" localSheetId="6" hidden="1">#REF!</definedName>
    <definedName name="BExW9POK1KIOI0ALS5MZIKTDIYMA" localSheetId="9" hidden="1">#REF!</definedName>
    <definedName name="BExW9POK1KIOI0ALS5MZIKTDIYMA" localSheetId="8" hidden="1">#REF!</definedName>
    <definedName name="BExW9POK1KIOI0ALS5MZIKTDIYMA" hidden="1">#REF!</definedName>
    <definedName name="BExXLDE6PN4ESWT3LXJNQCY94NE4" localSheetId="7" hidden="1">#REF!</definedName>
    <definedName name="BExXLDE6PN4ESWT3LXJNQCY94NE4" localSheetId="12" hidden="1">#REF!</definedName>
    <definedName name="BExXLDE6PN4ESWT3LXJNQCY94NE4" localSheetId="10" hidden="1">#REF!</definedName>
    <definedName name="BExXLDE6PN4ESWT3LXJNQCY94NE4" localSheetId="0" hidden="1">#REF!</definedName>
    <definedName name="BExXLDE6PN4ESWT3LXJNQCY94NE4" localSheetId="6" hidden="1">#REF!</definedName>
    <definedName name="BExXLDE6PN4ESWT3LXJNQCY94NE4" localSheetId="9" hidden="1">#REF!</definedName>
    <definedName name="BExXLDE6PN4ESWT3LXJNQCY94NE4" localSheetId="8" hidden="1">#REF!</definedName>
    <definedName name="BExXLDE6PN4ESWT3LXJNQCY94NE4" hidden="1">#REF!</definedName>
    <definedName name="BExXLQVPK2H3IF0NDDA5CT612EUK" localSheetId="7" hidden="1">#REF!</definedName>
    <definedName name="BExXLQVPK2H3IF0NDDA5CT612EUK" localSheetId="12" hidden="1">#REF!</definedName>
    <definedName name="BExXLQVPK2H3IF0NDDA5CT612EUK" localSheetId="10" hidden="1">#REF!</definedName>
    <definedName name="BExXLQVPK2H3IF0NDDA5CT612EUK" localSheetId="0" hidden="1">#REF!</definedName>
    <definedName name="BExXLQVPK2H3IF0NDDA5CT612EUK" localSheetId="6" hidden="1">#REF!</definedName>
    <definedName name="BExXLQVPK2H3IF0NDDA5CT612EUK" localSheetId="9" hidden="1">#REF!</definedName>
    <definedName name="BExXLQVPK2H3IF0NDDA5CT612EUK" localSheetId="8" hidden="1">#REF!</definedName>
    <definedName name="BExXLQVPK2H3IF0NDDA5CT612EUK" hidden="1">#REF!</definedName>
    <definedName name="BExXLR6IO70TYTACKQH9M5PGV24J" localSheetId="7" hidden="1">#REF!</definedName>
    <definedName name="BExXLR6IO70TYTACKQH9M5PGV24J" localSheetId="12" hidden="1">#REF!</definedName>
    <definedName name="BExXLR6IO70TYTACKQH9M5PGV24J" localSheetId="10" hidden="1">#REF!</definedName>
    <definedName name="BExXLR6IO70TYTACKQH9M5PGV24J" localSheetId="0" hidden="1">#REF!</definedName>
    <definedName name="BExXLR6IO70TYTACKQH9M5PGV24J" localSheetId="6" hidden="1">#REF!</definedName>
    <definedName name="BExXLR6IO70TYTACKQH9M5PGV24J" localSheetId="9" hidden="1">#REF!</definedName>
    <definedName name="BExXLR6IO70TYTACKQH9M5PGV24J" localSheetId="8" hidden="1">#REF!</definedName>
    <definedName name="BExXLR6IO70TYTACKQH9M5PGV24J" hidden="1">#REF!</definedName>
    <definedName name="BExXM065WOLYRYHGHOJE0OOFXA4M" localSheetId="7" hidden="1">#REF!</definedName>
    <definedName name="BExXM065WOLYRYHGHOJE0OOFXA4M" localSheetId="12" hidden="1">#REF!</definedName>
    <definedName name="BExXM065WOLYRYHGHOJE0OOFXA4M" localSheetId="10" hidden="1">#REF!</definedName>
    <definedName name="BExXM065WOLYRYHGHOJE0OOFXA4M" localSheetId="0" hidden="1">#REF!</definedName>
    <definedName name="BExXM065WOLYRYHGHOJE0OOFXA4M" localSheetId="6" hidden="1">#REF!</definedName>
    <definedName name="BExXM065WOLYRYHGHOJE0OOFXA4M" localSheetId="9" hidden="1">#REF!</definedName>
    <definedName name="BExXM065WOLYRYHGHOJE0OOFXA4M" localSheetId="8" hidden="1">#REF!</definedName>
    <definedName name="BExXM065WOLYRYHGHOJE0OOFXA4M" hidden="1">#REF!</definedName>
    <definedName name="BExXM3GUNXVDM82KUR17NNUMQCNI" localSheetId="7" hidden="1">#REF!</definedName>
    <definedName name="BExXM3GUNXVDM82KUR17NNUMQCNI" localSheetId="12" hidden="1">#REF!</definedName>
    <definedName name="BExXM3GUNXVDM82KUR17NNUMQCNI" localSheetId="10" hidden="1">#REF!</definedName>
    <definedName name="BExXM3GUNXVDM82KUR17NNUMQCNI" localSheetId="0" hidden="1">#REF!</definedName>
    <definedName name="BExXM3GUNXVDM82KUR17NNUMQCNI" localSheetId="6" hidden="1">#REF!</definedName>
    <definedName name="BExXM3GUNXVDM82KUR17NNUMQCNI" localSheetId="9" hidden="1">#REF!</definedName>
    <definedName name="BExXM3GUNXVDM82KUR17NNUMQCNI" localSheetId="8" hidden="1">#REF!</definedName>
    <definedName name="BExXM3GUNXVDM82KUR17NNUMQCNI" hidden="1">#REF!</definedName>
    <definedName name="BExXMA28M8SH7MKIGETSDA72WUIZ" localSheetId="7" hidden="1">#REF!</definedName>
    <definedName name="BExXMA28M8SH7MKIGETSDA72WUIZ" localSheetId="12" hidden="1">#REF!</definedName>
    <definedName name="BExXMA28M8SH7MKIGETSDA72WUIZ" localSheetId="10" hidden="1">#REF!</definedName>
    <definedName name="BExXMA28M8SH7MKIGETSDA72WUIZ" localSheetId="0" hidden="1">#REF!</definedName>
    <definedName name="BExXMA28M8SH7MKIGETSDA72WUIZ" localSheetId="6" hidden="1">#REF!</definedName>
    <definedName name="BExXMA28M8SH7MKIGETSDA72WUIZ" localSheetId="9" hidden="1">#REF!</definedName>
    <definedName name="BExXMA28M8SH7MKIGETSDA72WUIZ" localSheetId="8" hidden="1">#REF!</definedName>
    <definedName name="BExXMA28M8SH7MKIGETSDA72WUIZ" hidden="1">#REF!</definedName>
    <definedName name="BExXMOLHIAHDLFSA31PUB36SC3I9" localSheetId="7" hidden="1">#REF!</definedName>
    <definedName name="BExXMOLHIAHDLFSA31PUB36SC3I9" localSheetId="12" hidden="1">#REF!</definedName>
    <definedName name="BExXMOLHIAHDLFSA31PUB36SC3I9" localSheetId="10" hidden="1">#REF!</definedName>
    <definedName name="BExXMOLHIAHDLFSA31PUB36SC3I9" localSheetId="0" hidden="1">#REF!</definedName>
    <definedName name="BExXMOLHIAHDLFSA31PUB36SC3I9" localSheetId="6" hidden="1">#REF!</definedName>
    <definedName name="BExXMOLHIAHDLFSA31PUB36SC3I9" localSheetId="9" hidden="1">#REF!</definedName>
    <definedName name="BExXMOLHIAHDLFSA31PUB36SC3I9" localSheetId="8" hidden="1">#REF!</definedName>
    <definedName name="BExXMOLHIAHDLFSA31PUB36SC3I9" hidden="1">#REF!</definedName>
    <definedName name="BExXMT8T5Z3M2JBQN65X2LKH0YQI" localSheetId="7" hidden="1">#REF!</definedName>
    <definedName name="BExXMT8T5Z3M2JBQN65X2LKH0YQI" localSheetId="12" hidden="1">#REF!</definedName>
    <definedName name="BExXMT8T5Z3M2JBQN65X2LKH0YQI" localSheetId="10" hidden="1">#REF!</definedName>
    <definedName name="BExXMT8T5Z3M2JBQN65X2LKH0YQI" localSheetId="0" hidden="1">#REF!</definedName>
    <definedName name="BExXMT8T5Z3M2JBQN65X2LKH0YQI" localSheetId="6" hidden="1">#REF!</definedName>
    <definedName name="BExXMT8T5Z3M2JBQN65X2LKH0YQI" localSheetId="9" hidden="1">#REF!</definedName>
    <definedName name="BExXMT8T5Z3M2JBQN65X2LKH0YQI" localSheetId="8" hidden="1">#REF!</definedName>
    <definedName name="BExXMT8T5Z3M2JBQN65X2LKH0YQI" hidden="1">#REF!</definedName>
    <definedName name="BExXN1XNO7H60M9X1E7EVWFJDM5N" localSheetId="7" hidden="1">#REF!</definedName>
    <definedName name="BExXN1XNO7H60M9X1E7EVWFJDM5N" localSheetId="12" hidden="1">#REF!</definedName>
    <definedName name="BExXN1XNO7H60M9X1E7EVWFJDM5N" localSheetId="10" hidden="1">#REF!</definedName>
    <definedName name="BExXN1XNO7H60M9X1E7EVWFJDM5N" localSheetId="0" hidden="1">#REF!</definedName>
    <definedName name="BExXN1XNO7H60M9X1E7EVWFJDM5N" localSheetId="6" hidden="1">#REF!</definedName>
    <definedName name="BExXN1XNO7H60M9X1E7EVWFJDM5N" localSheetId="9" hidden="1">#REF!</definedName>
    <definedName name="BExXN1XNO7H60M9X1E7EVWFJDM5N" localSheetId="8" hidden="1">#REF!</definedName>
    <definedName name="BExXN1XNO7H60M9X1E7EVWFJDM5N" hidden="1">#REF!</definedName>
    <definedName name="BExXN1XOOOY51EZQ6II0LWEU2OYT" localSheetId="7" hidden="1">#REF!</definedName>
    <definedName name="BExXN1XOOOY51EZQ6II0LWEU2OYT" localSheetId="12" hidden="1">#REF!</definedName>
    <definedName name="BExXN1XOOOY51EZQ6II0LWEU2OYT" localSheetId="10" hidden="1">#REF!</definedName>
    <definedName name="BExXN1XOOOY51EZQ6II0LWEU2OYT" localSheetId="0" hidden="1">#REF!</definedName>
    <definedName name="BExXN1XOOOY51EZQ6II0LWEU2OYT" localSheetId="6" hidden="1">#REF!</definedName>
    <definedName name="BExXN1XOOOY51EZQ6II0LWEU2OYT" localSheetId="9" hidden="1">#REF!</definedName>
    <definedName name="BExXN1XOOOY51EZQ6II0LWEU2OYT" localSheetId="8" hidden="1">#REF!</definedName>
    <definedName name="BExXN1XOOOY51EZQ6II0LWEU2OYT" hidden="1">#REF!</definedName>
    <definedName name="BExXN22ZOTIW49GPLWFYKVM90FNZ" localSheetId="7" hidden="1">#REF!</definedName>
    <definedName name="BExXN22ZOTIW49GPLWFYKVM90FNZ" localSheetId="12" hidden="1">#REF!</definedName>
    <definedName name="BExXN22ZOTIW49GPLWFYKVM90FNZ" localSheetId="10" hidden="1">#REF!</definedName>
    <definedName name="BExXN22ZOTIW49GPLWFYKVM90FNZ" localSheetId="0" hidden="1">#REF!</definedName>
    <definedName name="BExXN22ZOTIW49GPLWFYKVM90FNZ" localSheetId="6" hidden="1">#REF!</definedName>
    <definedName name="BExXN22ZOTIW49GPLWFYKVM90FNZ" localSheetId="9" hidden="1">#REF!</definedName>
    <definedName name="BExXN22ZOTIW49GPLWFYKVM90FNZ" localSheetId="8" hidden="1">#REF!</definedName>
    <definedName name="BExXN22ZOTIW49GPLWFYKVM90FNZ" hidden="1">#REF!</definedName>
    <definedName name="BExXN6QAP8UJQVN4R4BQKPP4QK35" localSheetId="7" hidden="1">#REF!</definedName>
    <definedName name="BExXN6QAP8UJQVN4R4BQKPP4QK35" localSheetId="12" hidden="1">#REF!</definedName>
    <definedName name="BExXN6QAP8UJQVN4R4BQKPP4QK35" localSheetId="10" hidden="1">#REF!</definedName>
    <definedName name="BExXN6QAP8UJQVN4R4BQKPP4QK35" localSheetId="0" hidden="1">#REF!</definedName>
    <definedName name="BExXN6QAP8UJQVN4R4BQKPP4QK35" localSheetId="6" hidden="1">#REF!</definedName>
    <definedName name="BExXN6QAP8UJQVN4R4BQKPP4QK35" localSheetId="9" hidden="1">#REF!</definedName>
    <definedName name="BExXN6QAP8UJQVN4R4BQKPP4QK35" localSheetId="8" hidden="1">#REF!</definedName>
    <definedName name="BExXN6QAP8UJQVN4R4BQKPP4QK35" hidden="1">#REF!</definedName>
    <definedName name="BExXNBOA39T2X6Y5Y5GZ5DDNA1AX" localSheetId="7" hidden="1">#REF!</definedName>
    <definedName name="BExXNBOA39T2X6Y5Y5GZ5DDNA1AX" localSheetId="12" hidden="1">#REF!</definedName>
    <definedName name="BExXNBOA39T2X6Y5Y5GZ5DDNA1AX" localSheetId="10" hidden="1">#REF!</definedName>
    <definedName name="BExXNBOA39T2X6Y5Y5GZ5DDNA1AX" localSheetId="0" hidden="1">#REF!</definedName>
    <definedName name="BExXNBOA39T2X6Y5Y5GZ5DDNA1AX" localSheetId="6" hidden="1">#REF!</definedName>
    <definedName name="BExXNBOA39T2X6Y5Y5GZ5DDNA1AX" localSheetId="9" hidden="1">#REF!</definedName>
    <definedName name="BExXNBOA39T2X6Y5Y5GZ5DDNA1AX" localSheetId="8" hidden="1">#REF!</definedName>
    <definedName name="BExXNBOA39T2X6Y5Y5GZ5DDNA1AX" hidden="1">#REF!</definedName>
    <definedName name="BExXNBZ1BRDK73S9XPRR1645KLVB" localSheetId="7" hidden="1">#REF!</definedName>
    <definedName name="BExXNBZ1BRDK73S9XPRR1645KLVB" localSheetId="12" hidden="1">#REF!</definedName>
    <definedName name="BExXNBZ1BRDK73S9XPRR1645KLVB" localSheetId="10" hidden="1">#REF!</definedName>
    <definedName name="BExXNBZ1BRDK73S9XPRR1645KLVB" localSheetId="0" hidden="1">#REF!</definedName>
    <definedName name="BExXNBZ1BRDK73S9XPRR1645KLVB" localSheetId="6" hidden="1">#REF!</definedName>
    <definedName name="BExXNBZ1BRDK73S9XPRR1645KLVB" localSheetId="9" hidden="1">#REF!</definedName>
    <definedName name="BExXNBZ1BRDK73S9XPRR1645KLVB" localSheetId="8" hidden="1">#REF!</definedName>
    <definedName name="BExXNBZ1BRDK73S9XPRR1645KLVB" hidden="1">#REF!</definedName>
    <definedName name="BExXND6872VJ3M2PGT056WQMWBHD" localSheetId="7" hidden="1">#REF!</definedName>
    <definedName name="BExXND6872VJ3M2PGT056WQMWBHD" localSheetId="12" hidden="1">#REF!</definedName>
    <definedName name="BExXND6872VJ3M2PGT056WQMWBHD" localSheetId="10" hidden="1">#REF!</definedName>
    <definedName name="BExXND6872VJ3M2PGT056WQMWBHD" localSheetId="0" hidden="1">#REF!</definedName>
    <definedName name="BExXND6872VJ3M2PGT056WQMWBHD" localSheetId="6" hidden="1">#REF!</definedName>
    <definedName name="BExXND6872VJ3M2PGT056WQMWBHD" localSheetId="9" hidden="1">#REF!</definedName>
    <definedName name="BExXND6872VJ3M2PGT056WQMWBHD" localSheetId="8" hidden="1">#REF!</definedName>
    <definedName name="BExXND6872VJ3M2PGT056WQMWBHD" hidden="1">#REF!</definedName>
    <definedName name="BExXNPM24UN2PGVL9D1TUBFRIKR4" localSheetId="7" hidden="1">#REF!</definedName>
    <definedName name="BExXNPM24UN2PGVL9D1TUBFRIKR4" localSheetId="12" hidden="1">#REF!</definedName>
    <definedName name="BExXNPM24UN2PGVL9D1TUBFRIKR4" localSheetId="10" hidden="1">#REF!</definedName>
    <definedName name="BExXNPM24UN2PGVL9D1TUBFRIKR4" localSheetId="0" hidden="1">#REF!</definedName>
    <definedName name="BExXNPM24UN2PGVL9D1TUBFRIKR4" localSheetId="6" hidden="1">#REF!</definedName>
    <definedName name="BExXNPM24UN2PGVL9D1TUBFRIKR4" localSheetId="9" hidden="1">#REF!</definedName>
    <definedName name="BExXNPM24UN2PGVL9D1TUBFRIKR4" localSheetId="8" hidden="1">#REF!</definedName>
    <definedName name="BExXNPM24UN2PGVL9D1TUBFRIKR4" hidden="1">#REF!</definedName>
    <definedName name="BExXNWCR6WOY5G3VTC96QCIFQE0E" localSheetId="7" hidden="1">#REF!</definedName>
    <definedName name="BExXNWCR6WOY5G3VTC96QCIFQE0E" localSheetId="12" hidden="1">#REF!</definedName>
    <definedName name="BExXNWCR6WOY5G3VTC96QCIFQE0E" localSheetId="10" hidden="1">#REF!</definedName>
    <definedName name="BExXNWCR6WOY5G3VTC96QCIFQE0E" localSheetId="0" hidden="1">#REF!</definedName>
    <definedName name="BExXNWCR6WOY5G3VTC96QCIFQE0E" localSheetId="6" hidden="1">#REF!</definedName>
    <definedName name="BExXNWCR6WOY5G3VTC96QCIFQE0E" localSheetId="9" hidden="1">#REF!</definedName>
    <definedName name="BExXNWCR6WOY5G3VTC96QCIFQE0E" localSheetId="8" hidden="1">#REF!</definedName>
    <definedName name="BExXNWCR6WOY5G3VTC96QCIFQE0E" hidden="1">#REF!</definedName>
    <definedName name="BExXNWYB165VO9MHARCL5WLCHWS0" localSheetId="7" hidden="1">#REF!</definedName>
    <definedName name="BExXNWYB165VO9MHARCL5WLCHWS0" localSheetId="12" hidden="1">#REF!</definedName>
    <definedName name="BExXNWYB165VO9MHARCL5WLCHWS0" localSheetId="10" hidden="1">#REF!</definedName>
    <definedName name="BExXNWYB165VO9MHARCL5WLCHWS0" localSheetId="0" hidden="1">#REF!</definedName>
    <definedName name="BExXNWYB165VO9MHARCL5WLCHWS0" localSheetId="6" hidden="1">#REF!</definedName>
    <definedName name="BExXNWYB165VO9MHARCL5WLCHWS0" localSheetId="9" hidden="1">#REF!</definedName>
    <definedName name="BExXNWYB165VO9MHARCL5WLCHWS0" localSheetId="8" hidden="1">#REF!</definedName>
    <definedName name="BExXNWYB165VO9MHARCL5WLCHWS0" hidden="1">#REF!</definedName>
    <definedName name="BExXO278QHQN8JDK5425EJ615ECC" localSheetId="7" hidden="1">#REF!</definedName>
    <definedName name="BExXO278QHQN8JDK5425EJ615ECC" localSheetId="12" hidden="1">#REF!</definedName>
    <definedName name="BExXO278QHQN8JDK5425EJ615ECC" localSheetId="10" hidden="1">#REF!</definedName>
    <definedName name="BExXO278QHQN8JDK5425EJ615ECC" localSheetId="0" hidden="1">#REF!</definedName>
    <definedName name="BExXO278QHQN8JDK5425EJ615ECC" localSheetId="6" hidden="1">#REF!</definedName>
    <definedName name="BExXO278QHQN8JDK5425EJ615ECC" localSheetId="9" hidden="1">#REF!</definedName>
    <definedName name="BExXO278QHQN8JDK5425EJ615ECC" localSheetId="8" hidden="1">#REF!</definedName>
    <definedName name="BExXO278QHQN8JDK5425EJ615ECC" hidden="1">#REF!</definedName>
    <definedName name="BExXO4QVV7YZ6L5A7WZEMIA5AZOV" localSheetId="12" hidden="1">#REF!</definedName>
    <definedName name="BExXO4QVV7YZ6L5A7WZEMIA5AZOV" localSheetId="10" hidden="1">#REF!</definedName>
    <definedName name="BExXO4QVV7YZ6L5A7WZEMIA5AZOV" localSheetId="0" hidden="1">#REF!</definedName>
    <definedName name="BExXO4QVV7YZ6L5A7WZEMIA5AZOV" localSheetId="9" hidden="1">#REF!</definedName>
    <definedName name="BExXO4QVV7YZ6L5A7WZEMIA5AZOV" hidden="1">#REF!</definedName>
    <definedName name="BExXOBHOP0WGFHI2Y9AO4L440UVQ" localSheetId="7" hidden="1">#REF!</definedName>
    <definedName name="BExXOBHOP0WGFHI2Y9AO4L440UVQ" localSheetId="12" hidden="1">#REF!</definedName>
    <definedName name="BExXOBHOP0WGFHI2Y9AO4L440UVQ" localSheetId="10" hidden="1">#REF!</definedName>
    <definedName name="BExXOBHOP0WGFHI2Y9AO4L440UVQ" localSheetId="0" hidden="1">#REF!</definedName>
    <definedName name="BExXOBHOP0WGFHI2Y9AO4L440UVQ" localSheetId="6" hidden="1">#REF!</definedName>
    <definedName name="BExXOBHOP0WGFHI2Y9AO4L440UVQ" localSheetId="9" hidden="1">#REF!</definedName>
    <definedName name="BExXOBHOP0WGFHI2Y9AO4L440UVQ" localSheetId="8" hidden="1">#REF!</definedName>
    <definedName name="BExXOBHOP0WGFHI2Y9AO4L440UVQ" hidden="1">#REF!</definedName>
    <definedName name="BExXOHHHX25B8F97636QMXFUDZQK" localSheetId="7" hidden="1">#REF!</definedName>
    <definedName name="BExXOHHHX25B8F97636QMXFUDZQK" localSheetId="12" hidden="1">#REF!</definedName>
    <definedName name="BExXOHHHX25B8F97636QMXFUDZQK" localSheetId="10" hidden="1">#REF!</definedName>
    <definedName name="BExXOHHHX25B8F97636QMXFUDZQK" localSheetId="0" hidden="1">#REF!</definedName>
    <definedName name="BExXOHHHX25B8F97636QMXFUDZQK" localSheetId="6" hidden="1">#REF!</definedName>
    <definedName name="BExXOHHHX25B8F97636QMXFUDZQK" localSheetId="9" hidden="1">#REF!</definedName>
    <definedName name="BExXOHHHX25B8F97636QMXFUDZQK" localSheetId="8" hidden="1">#REF!</definedName>
    <definedName name="BExXOHHHX25B8F97636QMXFUDZQK" hidden="1">#REF!</definedName>
    <definedName name="BExXOHSAD2NSHOLLMZ2JWA4I3I1R" localSheetId="7" hidden="1">#REF!</definedName>
    <definedName name="BExXOHSAD2NSHOLLMZ2JWA4I3I1R" localSheetId="12" hidden="1">#REF!</definedName>
    <definedName name="BExXOHSAD2NSHOLLMZ2JWA4I3I1R" localSheetId="10" hidden="1">#REF!</definedName>
    <definedName name="BExXOHSAD2NSHOLLMZ2JWA4I3I1R" localSheetId="0" hidden="1">#REF!</definedName>
    <definedName name="BExXOHSAD2NSHOLLMZ2JWA4I3I1R" localSheetId="6" hidden="1">#REF!</definedName>
    <definedName name="BExXOHSAD2NSHOLLMZ2JWA4I3I1R" localSheetId="9" hidden="1">#REF!</definedName>
    <definedName name="BExXOHSAD2NSHOLLMZ2JWA4I3I1R" localSheetId="8" hidden="1">#REF!</definedName>
    <definedName name="BExXOHSAD2NSHOLLMZ2JWA4I3I1R" hidden="1">#REF!</definedName>
    <definedName name="BExXOJKWIJ6IFTV1RHIWHR91EZMW" localSheetId="7" hidden="1">#REF!</definedName>
    <definedName name="BExXOJKWIJ6IFTV1RHIWHR91EZMW" localSheetId="12" hidden="1">#REF!</definedName>
    <definedName name="BExXOJKWIJ6IFTV1RHIWHR91EZMW" localSheetId="10" hidden="1">#REF!</definedName>
    <definedName name="BExXOJKWIJ6IFTV1RHIWHR91EZMW" localSheetId="0" hidden="1">#REF!</definedName>
    <definedName name="BExXOJKWIJ6IFTV1RHIWHR91EZMW" localSheetId="6" hidden="1">#REF!</definedName>
    <definedName name="BExXOJKWIJ6IFTV1RHIWHR91EZMW" localSheetId="9" hidden="1">#REF!</definedName>
    <definedName name="BExXOJKWIJ6IFTV1RHIWHR91EZMW" localSheetId="8" hidden="1">#REF!</definedName>
    <definedName name="BExXOJKWIJ6IFTV1RHIWHR91EZMW" hidden="1">#REF!</definedName>
    <definedName name="BExXP80B5FGA00JCM7UXKPI3PB7Y" localSheetId="7" hidden="1">#REF!</definedName>
    <definedName name="BExXP80B5FGA00JCM7UXKPI3PB7Y" localSheetId="12" hidden="1">#REF!</definedName>
    <definedName name="BExXP80B5FGA00JCM7UXKPI3PB7Y" localSheetId="10" hidden="1">#REF!</definedName>
    <definedName name="BExXP80B5FGA00JCM7UXKPI3PB7Y" localSheetId="0" hidden="1">#REF!</definedName>
    <definedName name="BExXP80B5FGA00JCM7UXKPI3PB7Y" localSheetId="6" hidden="1">#REF!</definedName>
    <definedName name="BExXP80B5FGA00JCM7UXKPI3PB7Y" localSheetId="9" hidden="1">#REF!</definedName>
    <definedName name="BExXP80B5FGA00JCM7UXKPI3PB7Y" localSheetId="8" hidden="1">#REF!</definedName>
    <definedName name="BExXP80B5FGA00JCM7UXKPI3PB7Y" hidden="1">#REF!</definedName>
    <definedName name="BExXP85M4WXYVN1UVHUTOEKEG5XS" localSheetId="7" hidden="1">#REF!</definedName>
    <definedName name="BExXP85M4WXYVN1UVHUTOEKEG5XS" localSheetId="12" hidden="1">#REF!</definedName>
    <definedName name="BExXP85M4WXYVN1UVHUTOEKEG5XS" localSheetId="10" hidden="1">#REF!</definedName>
    <definedName name="BExXP85M4WXYVN1UVHUTOEKEG5XS" localSheetId="0" hidden="1">#REF!</definedName>
    <definedName name="BExXP85M4WXYVN1UVHUTOEKEG5XS" localSheetId="6" hidden="1">#REF!</definedName>
    <definedName name="BExXP85M4WXYVN1UVHUTOEKEG5XS" localSheetId="9" hidden="1">#REF!</definedName>
    <definedName name="BExXP85M4WXYVN1UVHUTOEKEG5XS" localSheetId="8" hidden="1">#REF!</definedName>
    <definedName name="BExXP85M4WXYVN1UVHUTOEKEG5XS" hidden="1">#REF!</definedName>
    <definedName name="BExXPELOTHOAG0OWILLAH94OZV5J" localSheetId="7" hidden="1">#REF!</definedName>
    <definedName name="BExXPELOTHOAG0OWILLAH94OZV5J" localSheetId="12" hidden="1">#REF!</definedName>
    <definedName name="BExXPELOTHOAG0OWILLAH94OZV5J" localSheetId="10" hidden="1">#REF!</definedName>
    <definedName name="BExXPELOTHOAG0OWILLAH94OZV5J" localSheetId="0" hidden="1">#REF!</definedName>
    <definedName name="BExXPELOTHOAG0OWILLAH94OZV5J" localSheetId="6" hidden="1">#REF!</definedName>
    <definedName name="BExXPELOTHOAG0OWILLAH94OZV5J" localSheetId="9" hidden="1">#REF!</definedName>
    <definedName name="BExXPELOTHOAG0OWILLAH94OZV5J" localSheetId="8" hidden="1">#REF!</definedName>
    <definedName name="BExXPELOTHOAG0OWILLAH94OZV5J" hidden="1">#REF!</definedName>
    <definedName name="BExXPOSJRLJNYPU01QNNQ5URXP2U" localSheetId="7" hidden="1">#REF!</definedName>
    <definedName name="BExXPOSJRLJNYPU01QNNQ5URXP2U" localSheetId="12" hidden="1">#REF!</definedName>
    <definedName name="BExXPOSJRLJNYPU01QNNQ5URXP2U" localSheetId="10" hidden="1">#REF!</definedName>
    <definedName name="BExXPOSJRLJNYPU01QNNQ5URXP2U" localSheetId="0" hidden="1">#REF!</definedName>
    <definedName name="BExXPOSJRLJNYPU01QNNQ5URXP2U" localSheetId="6" hidden="1">#REF!</definedName>
    <definedName name="BExXPOSJRLJNYPU01QNNQ5URXP2U" localSheetId="9" hidden="1">#REF!</definedName>
    <definedName name="BExXPOSJRLJNYPU01QNNQ5URXP2U" localSheetId="8" hidden="1">#REF!</definedName>
    <definedName name="BExXPOSJRLJNYPU01QNNQ5URXP2U" hidden="1">#REF!</definedName>
    <definedName name="BExXPS31W1VD2NMIE4E37LHVDF0L" localSheetId="7" hidden="1">#REF!</definedName>
    <definedName name="BExXPS31W1VD2NMIE4E37LHVDF0L" localSheetId="12" hidden="1">#REF!</definedName>
    <definedName name="BExXPS31W1VD2NMIE4E37LHVDF0L" localSheetId="10" hidden="1">#REF!</definedName>
    <definedName name="BExXPS31W1VD2NMIE4E37LHVDF0L" localSheetId="0" hidden="1">#REF!</definedName>
    <definedName name="BExXPS31W1VD2NMIE4E37LHVDF0L" localSheetId="6" hidden="1">#REF!</definedName>
    <definedName name="BExXPS31W1VD2NMIE4E37LHVDF0L" localSheetId="9" hidden="1">#REF!</definedName>
    <definedName name="BExXPS31W1VD2NMIE4E37LHVDF0L" localSheetId="8" hidden="1">#REF!</definedName>
    <definedName name="BExXPS31W1VD2NMIE4E37LHVDF0L" hidden="1">#REF!</definedName>
    <definedName name="BExXPZKYEMVF5JOC14HYOOYQK6JK" localSheetId="7" hidden="1">#REF!</definedName>
    <definedName name="BExXPZKYEMVF5JOC14HYOOYQK6JK" localSheetId="12" hidden="1">#REF!</definedName>
    <definedName name="BExXPZKYEMVF5JOC14HYOOYQK6JK" localSheetId="10" hidden="1">#REF!</definedName>
    <definedName name="BExXPZKYEMVF5JOC14HYOOYQK6JK" localSheetId="0" hidden="1">#REF!</definedName>
    <definedName name="BExXPZKYEMVF5JOC14HYOOYQK6JK" localSheetId="6" hidden="1">#REF!</definedName>
    <definedName name="BExXPZKYEMVF5JOC14HYOOYQK6JK" localSheetId="9" hidden="1">#REF!</definedName>
    <definedName name="BExXPZKYEMVF5JOC14HYOOYQK6JK" localSheetId="8" hidden="1">#REF!</definedName>
    <definedName name="BExXPZKYEMVF5JOC14HYOOYQK6JK" hidden="1">#REF!</definedName>
    <definedName name="BExXQ89PA10X79WBWOEP1AJX1OQM" localSheetId="7" hidden="1">#REF!</definedName>
    <definedName name="BExXQ89PA10X79WBWOEP1AJX1OQM" localSheetId="12" hidden="1">#REF!</definedName>
    <definedName name="BExXQ89PA10X79WBWOEP1AJX1OQM" localSheetId="10" hidden="1">#REF!</definedName>
    <definedName name="BExXQ89PA10X79WBWOEP1AJX1OQM" localSheetId="0" hidden="1">#REF!</definedName>
    <definedName name="BExXQ89PA10X79WBWOEP1AJX1OQM" localSheetId="6" hidden="1">#REF!</definedName>
    <definedName name="BExXQ89PA10X79WBWOEP1AJX1OQM" localSheetId="9" hidden="1">#REF!</definedName>
    <definedName name="BExXQ89PA10X79WBWOEP1AJX1OQM" localSheetId="8" hidden="1">#REF!</definedName>
    <definedName name="BExXQ89PA10X79WBWOEP1AJX1OQM" hidden="1">#REF!</definedName>
    <definedName name="BExXQCGQGGYSI0LTRVR73MUO50AW" localSheetId="7" hidden="1">#REF!</definedName>
    <definedName name="BExXQCGQGGYSI0LTRVR73MUO50AW" localSheetId="12" hidden="1">#REF!</definedName>
    <definedName name="BExXQCGQGGYSI0LTRVR73MUO50AW" localSheetId="10" hidden="1">#REF!</definedName>
    <definedName name="BExXQCGQGGYSI0LTRVR73MUO50AW" localSheetId="0" hidden="1">#REF!</definedName>
    <definedName name="BExXQCGQGGYSI0LTRVR73MUO50AW" localSheetId="6" hidden="1">#REF!</definedName>
    <definedName name="BExXQCGQGGYSI0LTRVR73MUO50AW" localSheetId="9" hidden="1">#REF!</definedName>
    <definedName name="BExXQCGQGGYSI0LTRVR73MUO50AW" localSheetId="8" hidden="1">#REF!</definedName>
    <definedName name="BExXQCGQGGYSI0LTRVR73MUO50AW" hidden="1">#REF!</definedName>
    <definedName name="BExXQEEXFHDQ8DSRAJSB5ET6J004" localSheetId="7" hidden="1">#REF!</definedName>
    <definedName name="BExXQEEXFHDQ8DSRAJSB5ET6J004" localSheetId="12" hidden="1">#REF!</definedName>
    <definedName name="BExXQEEXFHDQ8DSRAJSB5ET6J004" localSheetId="10" hidden="1">#REF!</definedName>
    <definedName name="BExXQEEXFHDQ8DSRAJSB5ET6J004" localSheetId="0" hidden="1">#REF!</definedName>
    <definedName name="BExXQEEXFHDQ8DSRAJSB5ET6J004" localSheetId="6" hidden="1">#REF!</definedName>
    <definedName name="BExXQEEXFHDQ8DSRAJSB5ET6J004" localSheetId="9" hidden="1">#REF!</definedName>
    <definedName name="BExXQEEXFHDQ8DSRAJSB5ET6J004" localSheetId="8" hidden="1">#REF!</definedName>
    <definedName name="BExXQEEXFHDQ8DSRAJSB5ET6J004" hidden="1">#REF!</definedName>
    <definedName name="BExXQH41O5HZAH8BO6HCFY8YC3TU" localSheetId="7" hidden="1">#REF!</definedName>
    <definedName name="BExXQH41O5HZAH8BO6HCFY8YC3TU" localSheetId="12" hidden="1">#REF!</definedName>
    <definedName name="BExXQH41O5HZAH8BO6HCFY8YC3TU" localSheetId="10" hidden="1">#REF!</definedName>
    <definedName name="BExXQH41O5HZAH8BO6HCFY8YC3TU" localSheetId="0" hidden="1">#REF!</definedName>
    <definedName name="BExXQH41O5HZAH8BO6HCFY8YC3TU" localSheetId="6" hidden="1">#REF!</definedName>
    <definedName name="BExXQH41O5HZAH8BO6HCFY8YC3TU" localSheetId="9" hidden="1">#REF!</definedName>
    <definedName name="BExXQH41O5HZAH8BO6HCFY8YC3TU" localSheetId="8" hidden="1">#REF!</definedName>
    <definedName name="BExXQH41O5HZAH8BO6HCFY8YC3TU" hidden="1">#REF!</definedName>
    <definedName name="BExXQJIEF5R3QQ6D8HO3NGPU0IQC" localSheetId="7" hidden="1">#REF!</definedName>
    <definedName name="BExXQJIEF5R3QQ6D8HO3NGPU0IQC" localSheetId="12" hidden="1">#REF!</definedName>
    <definedName name="BExXQJIEF5R3QQ6D8HO3NGPU0IQC" localSheetId="10" hidden="1">#REF!</definedName>
    <definedName name="BExXQJIEF5R3QQ6D8HO3NGPU0IQC" localSheetId="0" hidden="1">#REF!</definedName>
    <definedName name="BExXQJIEF5R3QQ6D8HO3NGPU0IQC" localSheetId="6" hidden="1">#REF!</definedName>
    <definedName name="BExXQJIEF5R3QQ6D8HO3NGPU0IQC" localSheetId="9" hidden="1">#REF!</definedName>
    <definedName name="BExXQJIEF5R3QQ6D8HO3NGPU0IQC" localSheetId="8" hidden="1">#REF!</definedName>
    <definedName name="BExXQJIEF5R3QQ6D8HO3NGPU0IQC" hidden="1">#REF!</definedName>
    <definedName name="BExXQRAVW0KPQXIJ59NG6UGTZB59" localSheetId="7" hidden="1">#REF!</definedName>
    <definedName name="BExXQRAVW0KPQXIJ59NG6UGTZB59" localSheetId="12" hidden="1">#REF!</definedName>
    <definedName name="BExXQRAVW0KPQXIJ59NG6UGTZB59" localSheetId="10" hidden="1">#REF!</definedName>
    <definedName name="BExXQRAVW0KPQXIJ59NG6UGTZB59" localSheetId="0" hidden="1">#REF!</definedName>
    <definedName name="BExXQRAVW0KPQXIJ59NG6UGTZB59" localSheetId="6" hidden="1">#REF!</definedName>
    <definedName name="BExXQRAVW0KPQXIJ59NG6UGTZB59" localSheetId="9" hidden="1">#REF!</definedName>
    <definedName name="BExXQRAVW0KPQXIJ59NG6UGTZB59" localSheetId="8" hidden="1">#REF!</definedName>
    <definedName name="BExXQRAVW0KPQXIJ59NG6UGTZB59" hidden="1">#REF!</definedName>
    <definedName name="BExXQU00K9ER4I1WM7T9J0W1E7ZC" localSheetId="7" hidden="1">#REF!</definedName>
    <definedName name="BExXQU00K9ER4I1WM7T9J0W1E7ZC" localSheetId="12" hidden="1">#REF!</definedName>
    <definedName name="BExXQU00K9ER4I1WM7T9J0W1E7ZC" localSheetId="10" hidden="1">#REF!</definedName>
    <definedName name="BExXQU00K9ER4I1WM7T9J0W1E7ZC" localSheetId="0" hidden="1">#REF!</definedName>
    <definedName name="BExXQU00K9ER4I1WM7T9J0W1E7ZC" localSheetId="6" hidden="1">#REF!</definedName>
    <definedName name="BExXQU00K9ER4I1WM7T9J0W1E7ZC" localSheetId="9" hidden="1">#REF!</definedName>
    <definedName name="BExXQU00K9ER4I1WM7T9J0W1E7ZC" localSheetId="8" hidden="1">#REF!</definedName>
    <definedName name="BExXQU00K9ER4I1WM7T9J0W1E7ZC" hidden="1">#REF!</definedName>
    <definedName name="BExXQU00KOR7XLM8B13DGJ1MIQDY" localSheetId="7" hidden="1">#REF!</definedName>
    <definedName name="BExXQU00KOR7XLM8B13DGJ1MIQDY" localSheetId="12" hidden="1">#REF!</definedName>
    <definedName name="BExXQU00KOR7XLM8B13DGJ1MIQDY" localSheetId="10" hidden="1">#REF!</definedName>
    <definedName name="BExXQU00KOR7XLM8B13DGJ1MIQDY" localSheetId="0" hidden="1">#REF!</definedName>
    <definedName name="BExXQU00KOR7XLM8B13DGJ1MIQDY" localSheetId="6" hidden="1">#REF!</definedName>
    <definedName name="BExXQU00KOR7XLM8B13DGJ1MIQDY" localSheetId="9" hidden="1">#REF!</definedName>
    <definedName name="BExXQU00KOR7XLM8B13DGJ1MIQDY" localSheetId="8" hidden="1">#REF!</definedName>
    <definedName name="BExXQU00KOR7XLM8B13DGJ1MIQDY" hidden="1">#REF!</definedName>
    <definedName name="BExXQUG48Q1ISN53FE4MRROM0HSJ" localSheetId="7" hidden="1">#REF!</definedName>
    <definedName name="BExXQUG48Q1ISN53FE4MRROM0HSJ" localSheetId="12" hidden="1">#REF!</definedName>
    <definedName name="BExXQUG48Q1ISN53FE4MRROM0HSJ" localSheetId="10" hidden="1">#REF!</definedName>
    <definedName name="BExXQUG48Q1ISN53FE4MRROM0HSJ" localSheetId="0" hidden="1">#REF!</definedName>
    <definedName name="BExXQUG48Q1ISN53FE4MRROM0HSJ" localSheetId="6" hidden="1">#REF!</definedName>
    <definedName name="BExXQUG48Q1ISN53FE4MRROM0HSJ" localSheetId="9" hidden="1">#REF!</definedName>
    <definedName name="BExXQUG48Q1ISN53FE4MRROM0HSJ" localSheetId="8" hidden="1">#REF!</definedName>
    <definedName name="BExXQUG48Q1ISN53FE4MRROM0HSJ" hidden="1">#REF!</definedName>
    <definedName name="BExXQXG18PS8HGBOS03OSTQ0KEYC" localSheetId="7" hidden="1">#REF!</definedName>
    <definedName name="BExXQXG18PS8HGBOS03OSTQ0KEYC" localSheetId="12" hidden="1">#REF!</definedName>
    <definedName name="BExXQXG18PS8HGBOS03OSTQ0KEYC" localSheetId="10" hidden="1">#REF!</definedName>
    <definedName name="BExXQXG18PS8HGBOS03OSTQ0KEYC" localSheetId="0" hidden="1">#REF!</definedName>
    <definedName name="BExXQXG18PS8HGBOS03OSTQ0KEYC" localSheetId="6" hidden="1">#REF!</definedName>
    <definedName name="BExXQXG18PS8HGBOS03OSTQ0KEYC" localSheetId="9" hidden="1">#REF!</definedName>
    <definedName name="BExXQXG18PS8HGBOS03OSTQ0KEYC" localSheetId="8" hidden="1">#REF!</definedName>
    <definedName name="BExXQXG18PS8HGBOS03OSTQ0KEYC" hidden="1">#REF!</definedName>
    <definedName name="BExXQXQT4OAFQT5B0YB3USDJOJOB" localSheetId="7" hidden="1">#REF!</definedName>
    <definedName name="BExXQXQT4OAFQT5B0YB3USDJOJOB" localSheetId="12" hidden="1">#REF!</definedName>
    <definedName name="BExXQXQT4OAFQT5B0YB3USDJOJOB" localSheetId="10" hidden="1">#REF!</definedName>
    <definedName name="BExXQXQT4OAFQT5B0YB3USDJOJOB" localSheetId="0" hidden="1">#REF!</definedName>
    <definedName name="BExXQXQT4OAFQT5B0YB3USDJOJOB" localSheetId="6" hidden="1">#REF!</definedName>
    <definedName name="BExXQXQT4OAFQT5B0YB3USDJOJOB" localSheetId="9" hidden="1">#REF!</definedName>
    <definedName name="BExXQXQT4OAFQT5B0YB3USDJOJOB" localSheetId="8" hidden="1">#REF!</definedName>
    <definedName name="BExXQXQT4OAFQT5B0YB3USDJOJOB" hidden="1">#REF!</definedName>
    <definedName name="BExXR3FSEXAHSXEQNJORWFCPX86N" localSheetId="7" hidden="1">#REF!</definedName>
    <definedName name="BExXR3FSEXAHSXEQNJORWFCPX86N" localSheetId="12" hidden="1">#REF!</definedName>
    <definedName name="BExXR3FSEXAHSXEQNJORWFCPX86N" localSheetId="10" hidden="1">#REF!</definedName>
    <definedName name="BExXR3FSEXAHSXEQNJORWFCPX86N" localSheetId="0" hidden="1">#REF!</definedName>
    <definedName name="BExXR3FSEXAHSXEQNJORWFCPX86N" localSheetId="6" hidden="1">#REF!</definedName>
    <definedName name="BExXR3FSEXAHSXEQNJORWFCPX86N" localSheetId="9" hidden="1">#REF!</definedName>
    <definedName name="BExXR3FSEXAHSXEQNJORWFCPX86N" localSheetId="8" hidden="1">#REF!</definedName>
    <definedName name="BExXR3FSEXAHSXEQNJORWFCPX86N" hidden="1">#REF!</definedName>
    <definedName name="BExXR3W3FKYQBLR299HO9RZ70C43" localSheetId="7" hidden="1">#REF!</definedName>
    <definedName name="BExXR3W3FKYQBLR299HO9RZ70C43" localSheetId="12" hidden="1">#REF!</definedName>
    <definedName name="BExXR3W3FKYQBLR299HO9RZ70C43" localSheetId="10" hidden="1">#REF!</definedName>
    <definedName name="BExXR3W3FKYQBLR299HO9RZ70C43" localSheetId="0" hidden="1">#REF!</definedName>
    <definedName name="BExXR3W3FKYQBLR299HO9RZ70C43" localSheetId="6" hidden="1">#REF!</definedName>
    <definedName name="BExXR3W3FKYQBLR299HO9RZ70C43" localSheetId="9" hidden="1">#REF!</definedName>
    <definedName name="BExXR3W3FKYQBLR299HO9RZ70C43" localSheetId="8" hidden="1">#REF!</definedName>
    <definedName name="BExXR3W3FKYQBLR299HO9RZ70C43" hidden="1">#REF!</definedName>
    <definedName name="BExXR46U23CRRBV6IZT982MAEQKI" localSheetId="7" hidden="1">#REF!</definedName>
    <definedName name="BExXR46U23CRRBV6IZT982MAEQKI" localSheetId="12" hidden="1">#REF!</definedName>
    <definedName name="BExXR46U23CRRBV6IZT982MAEQKI" localSheetId="10" hidden="1">#REF!</definedName>
    <definedName name="BExXR46U23CRRBV6IZT982MAEQKI" localSheetId="0" hidden="1">#REF!</definedName>
    <definedName name="BExXR46U23CRRBV6IZT982MAEQKI" localSheetId="6" hidden="1">#REF!</definedName>
    <definedName name="BExXR46U23CRRBV6IZT982MAEQKI" localSheetId="9" hidden="1">#REF!</definedName>
    <definedName name="BExXR46U23CRRBV6IZT982MAEQKI" localSheetId="8" hidden="1">#REF!</definedName>
    <definedName name="BExXR46U23CRRBV6IZT982MAEQKI" hidden="1">#REF!</definedName>
    <definedName name="BExXR6A8W3ND3XDZXBMQZ1VCAXHG" localSheetId="7" hidden="1">#REF!</definedName>
    <definedName name="BExXR6A8W3ND3XDZXBMQZ1VCAXHG" localSheetId="12" hidden="1">#REF!</definedName>
    <definedName name="BExXR6A8W3ND3XDZXBMQZ1VCAXHG" localSheetId="10" hidden="1">#REF!</definedName>
    <definedName name="BExXR6A8W3ND3XDZXBMQZ1VCAXHG" localSheetId="0" hidden="1">#REF!</definedName>
    <definedName name="BExXR6A8W3ND3XDZXBMQZ1VCAXHG" localSheetId="6" hidden="1">#REF!</definedName>
    <definedName name="BExXR6A8W3ND3XDZXBMQZ1VCAXHG" localSheetId="9" hidden="1">#REF!</definedName>
    <definedName name="BExXR6A8W3ND3XDZXBMQZ1VCAXHG" localSheetId="8" hidden="1">#REF!</definedName>
    <definedName name="BExXR6A8W3ND3XDZXBMQZ1VCAXHG" hidden="1">#REF!</definedName>
    <definedName name="BExXR7HKNHT37B4OOA9K9191PP22" localSheetId="7" hidden="1">#REF!</definedName>
    <definedName name="BExXR7HKNHT37B4OOA9K9191PP22" localSheetId="12" hidden="1">#REF!</definedName>
    <definedName name="BExXR7HKNHT37B4OOA9K9191PP22" localSheetId="10" hidden="1">#REF!</definedName>
    <definedName name="BExXR7HKNHT37B4OOA9K9191PP22" localSheetId="0" hidden="1">#REF!</definedName>
    <definedName name="BExXR7HKNHT37B4OOA9K9191PP22" localSheetId="6" hidden="1">#REF!</definedName>
    <definedName name="BExXR7HKNHT37B4OOA9K9191PP22" localSheetId="9" hidden="1">#REF!</definedName>
    <definedName name="BExXR7HKNHT37B4OOA9K9191PP22" localSheetId="8" hidden="1">#REF!</definedName>
    <definedName name="BExXR7HKNHT37B4OOA9K9191PP22" hidden="1">#REF!</definedName>
    <definedName name="BExXR8OKAVX7O70V5IYG2PRKXSTI" localSheetId="7" hidden="1">#REF!</definedName>
    <definedName name="BExXR8OKAVX7O70V5IYG2PRKXSTI" localSheetId="12" hidden="1">#REF!</definedName>
    <definedName name="BExXR8OKAVX7O70V5IYG2PRKXSTI" localSheetId="10" hidden="1">#REF!</definedName>
    <definedName name="BExXR8OKAVX7O70V5IYG2PRKXSTI" localSheetId="0" hidden="1">#REF!</definedName>
    <definedName name="BExXR8OKAVX7O70V5IYG2PRKXSTI" localSheetId="6" hidden="1">#REF!</definedName>
    <definedName name="BExXR8OKAVX7O70V5IYG2PRKXSTI" localSheetId="9" hidden="1">#REF!</definedName>
    <definedName name="BExXR8OKAVX7O70V5IYG2PRKXSTI" localSheetId="8" hidden="1">#REF!</definedName>
    <definedName name="BExXR8OKAVX7O70V5IYG2PRKXSTI" hidden="1">#REF!</definedName>
    <definedName name="BExXRA6N6XCLQM6XDV724ZIH6G93" localSheetId="7" hidden="1">#REF!</definedName>
    <definedName name="BExXRA6N6XCLQM6XDV724ZIH6G93" localSheetId="12" hidden="1">#REF!</definedName>
    <definedName name="BExXRA6N6XCLQM6XDV724ZIH6G93" localSheetId="10" hidden="1">#REF!</definedName>
    <definedName name="BExXRA6N6XCLQM6XDV724ZIH6G93" localSheetId="0" hidden="1">#REF!</definedName>
    <definedName name="BExXRA6N6XCLQM6XDV724ZIH6G93" localSheetId="6" hidden="1">#REF!</definedName>
    <definedName name="BExXRA6N6XCLQM6XDV724ZIH6G93" localSheetId="9" hidden="1">#REF!</definedName>
    <definedName name="BExXRA6N6XCLQM6XDV724ZIH6G93" localSheetId="8" hidden="1">#REF!</definedName>
    <definedName name="BExXRA6N6XCLQM6XDV724ZIH6G93" hidden="1">#REF!</definedName>
    <definedName name="BExXRABZ1CNKCG6K1MR6OUFHF7J9" localSheetId="7" hidden="1">#REF!</definedName>
    <definedName name="BExXRABZ1CNKCG6K1MR6OUFHF7J9" localSheetId="12" hidden="1">#REF!</definedName>
    <definedName name="BExXRABZ1CNKCG6K1MR6OUFHF7J9" localSheetId="10" hidden="1">#REF!</definedName>
    <definedName name="BExXRABZ1CNKCG6K1MR6OUFHF7J9" localSheetId="0" hidden="1">#REF!</definedName>
    <definedName name="BExXRABZ1CNKCG6K1MR6OUFHF7J9" localSheetId="6" hidden="1">#REF!</definedName>
    <definedName name="BExXRABZ1CNKCG6K1MR6OUFHF7J9" localSheetId="9" hidden="1">#REF!</definedName>
    <definedName name="BExXRABZ1CNKCG6K1MR6OUFHF7J9" localSheetId="8" hidden="1">#REF!</definedName>
    <definedName name="BExXRABZ1CNKCG6K1MR6OUFHF7J9" hidden="1">#REF!</definedName>
    <definedName name="BExXRBOFETC0OTJ6WY3VPMFH03VB" localSheetId="7" hidden="1">#REF!</definedName>
    <definedName name="BExXRBOFETC0OTJ6WY3VPMFH03VB" localSheetId="12" hidden="1">#REF!</definedName>
    <definedName name="BExXRBOFETC0OTJ6WY3VPMFH03VB" localSheetId="10" hidden="1">#REF!</definedName>
    <definedName name="BExXRBOFETC0OTJ6WY3VPMFH03VB" localSheetId="0" hidden="1">#REF!</definedName>
    <definedName name="BExXRBOFETC0OTJ6WY3VPMFH03VB" localSheetId="6" hidden="1">#REF!</definedName>
    <definedName name="BExXRBOFETC0OTJ6WY3VPMFH03VB" localSheetId="9" hidden="1">#REF!</definedName>
    <definedName name="BExXRBOFETC0OTJ6WY3VPMFH03VB" localSheetId="8" hidden="1">#REF!</definedName>
    <definedName name="BExXRBOFETC0OTJ6WY3VPMFH03VB" hidden="1">#REF!</definedName>
    <definedName name="BExXRD13K1S9Y3JGR7CXSONT7RJZ" localSheetId="7" hidden="1">#REF!</definedName>
    <definedName name="BExXRD13K1S9Y3JGR7CXSONT7RJZ" localSheetId="12" hidden="1">#REF!</definedName>
    <definedName name="BExXRD13K1S9Y3JGR7CXSONT7RJZ" localSheetId="10" hidden="1">#REF!</definedName>
    <definedName name="BExXRD13K1S9Y3JGR7CXSONT7RJZ" localSheetId="0" hidden="1">#REF!</definedName>
    <definedName name="BExXRD13K1S9Y3JGR7CXSONT7RJZ" localSheetId="6" hidden="1">#REF!</definedName>
    <definedName name="BExXRD13K1S9Y3JGR7CXSONT7RJZ" localSheetId="9" hidden="1">#REF!</definedName>
    <definedName name="BExXRD13K1S9Y3JGR7CXSONT7RJZ" localSheetId="8" hidden="1">#REF!</definedName>
    <definedName name="BExXRD13K1S9Y3JGR7CXSONT7RJZ" hidden="1">#REF!</definedName>
    <definedName name="BExXRIFB4QQ87QIGA9AG0NXP577K" localSheetId="7" hidden="1">#REF!</definedName>
    <definedName name="BExXRIFB4QQ87QIGA9AG0NXP577K" localSheetId="12" hidden="1">#REF!</definedName>
    <definedName name="BExXRIFB4QQ87QIGA9AG0NXP577K" localSheetId="10" hidden="1">#REF!</definedName>
    <definedName name="BExXRIFB4QQ87QIGA9AG0NXP577K" localSheetId="0" hidden="1">#REF!</definedName>
    <definedName name="BExXRIFB4QQ87QIGA9AG0NXP577K" localSheetId="6" hidden="1">#REF!</definedName>
    <definedName name="BExXRIFB4QQ87QIGA9AG0NXP577K" localSheetId="9" hidden="1">#REF!</definedName>
    <definedName name="BExXRIFB4QQ87QIGA9AG0NXP577K" localSheetId="8" hidden="1">#REF!</definedName>
    <definedName name="BExXRIFB4QQ87QIGA9AG0NXP577K" hidden="1">#REF!</definedName>
    <definedName name="BExXRIQ2JF2CVTRDQX2D9SPH7FTN" localSheetId="7" hidden="1">#REF!</definedName>
    <definedName name="BExXRIQ2JF2CVTRDQX2D9SPH7FTN" localSheetId="12" hidden="1">#REF!</definedName>
    <definedName name="BExXRIQ2JF2CVTRDQX2D9SPH7FTN" localSheetId="10" hidden="1">#REF!</definedName>
    <definedName name="BExXRIQ2JF2CVTRDQX2D9SPH7FTN" localSheetId="0" hidden="1">#REF!</definedName>
    <definedName name="BExXRIQ2JF2CVTRDQX2D9SPH7FTN" localSheetId="6" hidden="1">#REF!</definedName>
    <definedName name="BExXRIQ2JF2CVTRDQX2D9SPH7FTN" localSheetId="9" hidden="1">#REF!</definedName>
    <definedName name="BExXRIQ2JF2CVTRDQX2D9SPH7FTN" localSheetId="8" hidden="1">#REF!</definedName>
    <definedName name="BExXRIQ2JF2CVTRDQX2D9SPH7FTN" hidden="1">#REF!</definedName>
    <definedName name="BExXRO4A6VUH1F4XV8N1BRJ4896W" localSheetId="7" hidden="1">#REF!</definedName>
    <definedName name="BExXRO4A6VUH1F4XV8N1BRJ4896W" localSheetId="12" hidden="1">#REF!</definedName>
    <definedName name="BExXRO4A6VUH1F4XV8N1BRJ4896W" localSheetId="10" hidden="1">#REF!</definedName>
    <definedName name="BExXRO4A6VUH1F4XV8N1BRJ4896W" localSheetId="0" hidden="1">#REF!</definedName>
    <definedName name="BExXRO4A6VUH1F4XV8N1BRJ4896W" localSheetId="6" hidden="1">#REF!</definedName>
    <definedName name="BExXRO4A6VUH1F4XV8N1BRJ4896W" localSheetId="9" hidden="1">#REF!</definedName>
    <definedName name="BExXRO4A6VUH1F4XV8N1BRJ4896W" localSheetId="8" hidden="1">#REF!</definedName>
    <definedName name="BExXRO4A6VUH1F4XV8N1BRJ4896W" hidden="1">#REF!</definedName>
    <definedName name="BExXRO9N1SNJZGKD90P4K7FU1J0P" localSheetId="7" hidden="1">#REF!</definedName>
    <definedName name="BExXRO9N1SNJZGKD90P4K7FU1J0P" localSheetId="12" hidden="1">#REF!</definedName>
    <definedName name="BExXRO9N1SNJZGKD90P4K7FU1J0P" localSheetId="10" hidden="1">#REF!</definedName>
    <definedName name="BExXRO9N1SNJZGKD90P4K7FU1J0P" localSheetId="0" hidden="1">#REF!</definedName>
    <definedName name="BExXRO9N1SNJZGKD90P4K7FU1J0P" localSheetId="6" hidden="1">#REF!</definedName>
    <definedName name="BExXRO9N1SNJZGKD90P4K7FU1J0P" localSheetId="9" hidden="1">#REF!</definedName>
    <definedName name="BExXRO9N1SNJZGKD90P4K7FU1J0P" localSheetId="8" hidden="1">#REF!</definedName>
    <definedName name="BExXRO9N1SNJZGKD90P4K7FU1J0P" hidden="1">#REF!</definedName>
    <definedName name="BExXROF2MWDZ7IFXX27XOJ79Q86E" localSheetId="7" hidden="1">#REF!</definedName>
    <definedName name="BExXROF2MWDZ7IFXX27XOJ79Q86E" localSheetId="12" hidden="1">#REF!</definedName>
    <definedName name="BExXROF2MWDZ7IFXX27XOJ79Q86E" localSheetId="10" hidden="1">#REF!</definedName>
    <definedName name="BExXROF2MWDZ7IFXX27XOJ79Q86E" localSheetId="0" hidden="1">#REF!</definedName>
    <definedName name="BExXROF2MWDZ7IFXX27XOJ79Q86E" localSheetId="6" hidden="1">#REF!</definedName>
    <definedName name="BExXROF2MWDZ7IFXX27XOJ79Q86E" localSheetId="9" hidden="1">#REF!</definedName>
    <definedName name="BExXROF2MWDZ7IFXX27XOJ79Q86E" localSheetId="8" hidden="1">#REF!</definedName>
    <definedName name="BExXROF2MWDZ7IFXX27XOJ79Q86E" hidden="1">#REF!</definedName>
    <definedName name="BExXRV5QP3Z0KAQ1EQT9JYT2FV0L" localSheetId="7" hidden="1">#REF!</definedName>
    <definedName name="BExXRV5QP3Z0KAQ1EQT9JYT2FV0L" localSheetId="12" hidden="1">#REF!</definedName>
    <definedName name="BExXRV5QP3Z0KAQ1EQT9JYT2FV0L" localSheetId="10" hidden="1">#REF!</definedName>
    <definedName name="BExXRV5QP3Z0KAQ1EQT9JYT2FV0L" localSheetId="0" hidden="1">#REF!</definedName>
    <definedName name="BExXRV5QP3Z0KAQ1EQT9JYT2FV0L" localSheetId="6" hidden="1">#REF!</definedName>
    <definedName name="BExXRV5QP3Z0KAQ1EQT9JYT2FV0L" localSheetId="9" hidden="1">#REF!</definedName>
    <definedName name="BExXRV5QP3Z0KAQ1EQT9JYT2FV0L" localSheetId="8" hidden="1">#REF!</definedName>
    <definedName name="BExXRV5QP3Z0KAQ1EQT9JYT2FV0L" hidden="1">#REF!</definedName>
    <definedName name="BExXRZ20LZZCW8LVGDK0XETOTSAI" localSheetId="7" hidden="1">#REF!</definedName>
    <definedName name="BExXRZ20LZZCW8LVGDK0XETOTSAI" localSheetId="12" hidden="1">#REF!</definedName>
    <definedName name="BExXRZ20LZZCW8LVGDK0XETOTSAI" localSheetId="10" hidden="1">#REF!</definedName>
    <definedName name="BExXRZ20LZZCW8LVGDK0XETOTSAI" localSheetId="0" hidden="1">#REF!</definedName>
    <definedName name="BExXRZ20LZZCW8LVGDK0XETOTSAI" localSheetId="6" hidden="1">#REF!</definedName>
    <definedName name="BExXRZ20LZZCW8LVGDK0XETOTSAI" localSheetId="9" hidden="1">#REF!</definedName>
    <definedName name="BExXRZ20LZZCW8LVGDK0XETOTSAI" localSheetId="8" hidden="1">#REF!</definedName>
    <definedName name="BExXRZ20LZZCW8LVGDK0XETOTSAI" hidden="1">#REF!</definedName>
    <definedName name="BExXS4R1GKUJQX6MHUIUN4S3SCAS" localSheetId="7" hidden="1">#REF!</definedName>
    <definedName name="BExXS4R1GKUJQX6MHUIUN4S3SCAS" localSheetId="12" hidden="1">#REF!</definedName>
    <definedName name="BExXS4R1GKUJQX6MHUIUN4S3SCAS" localSheetId="10" hidden="1">#REF!</definedName>
    <definedName name="BExXS4R1GKUJQX6MHUIUN4S3SCAS" localSheetId="0" hidden="1">#REF!</definedName>
    <definedName name="BExXS4R1GKUJQX6MHUIUN4S3SCAS" localSheetId="6" hidden="1">#REF!</definedName>
    <definedName name="BExXS4R1GKUJQX6MHUIUN4S3SCAS" localSheetId="9" hidden="1">#REF!</definedName>
    <definedName name="BExXS4R1GKUJQX6MHUIUN4S3SCAS" localSheetId="8" hidden="1">#REF!</definedName>
    <definedName name="BExXS4R1GKUJQX6MHUIUN4S3SCAS" hidden="1">#REF!</definedName>
    <definedName name="BExXS63O4OMWMNXXAODZQFSDG33N" localSheetId="7" hidden="1">#REF!</definedName>
    <definedName name="BExXS63O4OMWMNXXAODZQFSDG33N" localSheetId="12" hidden="1">#REF!</definedName>
    <definedName name="BExXS63O4OMWMNXXAODZQFSDG33N" localSheetId="10" hidden="1">#REF!</definedName>
    <definedName name="BExXS63O4OMWMNXXAODZQFSDG33N" localSheetId="0" hidden="1">#REF!</definedName>
    <definedName name="BExXS63O4OMWMNXXAODZQFSDG33N" localSheetId="6" hidden="1">#REF!</definedName>
    <definedName name="BExXS63O4OMWMNXXAODZQFSDG33N" localSheetId="9" hidden="1">#REF!</definedName>
    <definedName name="BExXS63O4OMWMNXXAODZQFSDG33N" localSheetId="8" hidden="1">#REF!</definedName>
    <definedName name="BExXS63O4OMWMNXXAODZQFSDG33N" hidden="1">#REF!</definedName>
    <definedName name="BExXSBSP1TOY051HSPEPM0AEIO2M" localSheetId="7" hidden="1">#REF!</definedName>
    <definedName name="BExXSBSP1TOY051HSPEPM0AEIO2M" localSheetId="12" hidden="1">#REF!</definedName>
    <definedName name="BExXSBSP1TOY051HSPEPM0AEIO2M" localSheetId="10" hidden="1">#REF!</definedName>
    <definedName name="BExXSBSP1TOY051HSPEPM0AEIO2M" localSheetId="0" hidden="1">#REF!</definedName>
    <definedName name="BExXSBSP1TOY051HSPEPM0AEIO2M" localSheetId="6" hidden="1">#REF!</definedName>
    <definedName name="BExXSBSP1TOY051HSPEPM0AEIO2M" localSheetId="9" hidden="1">#REF!</definedName>
    <definedName name="BExXSBSP1TOY051HSPEPM0AEIO2M" localSheetId="8" hidden="1">#REF!</definedName>
    <definedName name="BExXSBSP1TOY051HSPEPM0AEIO2M" hidden="1">#REF!</definedName>
    <definedName name="BExXSC8RFK5D68FJD2HI4K66SA6I" localSheetId="7" hidden="1">#REF!</definedName>
    <definedName name="BExXSC8RFK5D68FJD2HI4K66SA6I" localSheetId="12" hidden="1">#REF!</definedName>
    <definedName name="BExXSC8RFK5D68FJD2HI4K66SA6I" localSheetId="10" hidden="1">#REF!</definedName>
    <definedName name="BExXSC8RFK5D68FJD2HI4K66SA6I" localSheetId="0" hidden="1">#REF!</definedName>
    <definedName name="BExXSC8RFK5D68FJD2HI4K66SA6I" localSheetId="6" hidden="1">#REF!</definedName>
    <definedName name="BExXSC8RFK5D68FJD2HI4K66SA6I" localSheetId="9" hidden="1">#REF!</definedName>
    <definedName name="BExXSC8RFK5D68FJD2HI4K66SA6I" localSheetId="8" hidden="1">#REF!</definedName>
    <definedName name="BExXSC8RFK5D68FJD2HI4K66SA6I" hidden="1">#REF!</definedName>
    <definedName name="BExXSCP0AZ5MYCC2UFG2GLBCV1CC" localSheetId="7" hidden="1">#REF!</definedName>
    <definedName name="BExXSCP0AZ5MYCC2UFG2GLBCV1CC" localSheetId="12" hidden="1">#REF!</definedName>
    <definedName name="BExXSCP0AZ5MYCC2UFG2GLBCV1CC" localSheetId="10" hidden="1">#REF!</definedName>
    <definedName name="BExXSCP0AZ5MYCC2UFG2GLBCV1CC" localSheetId="0" hidden="1">#REF!</definedName>
    <definedName name="BExXSCP0AZ5MYCC2UFG2GLBCV1CC" localSheetId="6" hidden="1">#REF!</definedName>
    <definedName name="BExXSCP0AZ5MYCC2UFG2GLBCV1CC" localSheetId="9" hidden="1">#REF!</definedName>
    <definedName name="BExXSCP0AZ5MYCC2UFG2GLBCV1CC" localSheetId="8" hidden="1">#REF!</definedName>
    <definedName name="BExXSCP0AZ5MYCC2UFG2GLBCV1CC" hidden="1">#REF!</definedName>
    <definedName name="BExXSNHC88W4UMXEOIOOATJAIKZO" localSheetId="7" hidden="1">#REF!</definedName>
    <definedName name="BExXSNHC88W4UMXEOIOOATJAIKZO" localSheetId="12" hidden="1">#REF!</definedName>
    <definedName name="BExXSNHC88W4UMXEOIOOATJAIKZO" localSheetId="10" hidden="1">#REF!</definedName>
    <definedName name="BExXSNHC88W4UMXEOIOOATJAIKZO" localSheetId="0" hidden="1">#REF!</definedName>
    <definedName name="BExXSNHC88W4UMXEOIOOATJAIKZO" localSheetId="6" hidden="1">#REF!</definedName>
    <definedName name="BExXSNHC88W4UMXEOIOOATJAIKZO" localSheetId="9" hidden="1">#REF!</definedName>
    <definedName name="BExXSNHC88W4UMXEOIOOATJAIKZO" localSheetId="8" hidden="1">#REF!</definedName>
    <definedName name="BExXSNHC88W4UMXEOIOOATJAIKZO" hidden="1">#REF!</definedName>
    <definedName name="BExXSTBS08WIA9TLALV3UQ2Z3MRG" localSheetId="7" hidden="1">#REF!</definedName>
    <definedName name="BExXSTBS08WIA9TLALV3UQ2Z3MRG" localSheetId="12" hidden="1">#REF!</definedName>
    <definedName name="BExXSTBS08WIA9TLALV3UQ2Z3MRG" localSheetId="10" hidden="1">#REF!</definedName>
    <definedName name="BExXSTBS08WIA9TLALV3UQ2Z3MRG" localSheetId="0" hidden="1">#REF!</definedName>
    <definedName name="BExXSTBS08WIA9TLALV3UQ2Z3MRG" localSheetId="6" hidden="1">#REF!</definedName>
    <definedName name="BExXSTBS08WIA9TLALV3UQ2Z3MRG" localSheetId="9" hidden="1">#REF!</definedName>
    <definedName name="BExXSTBS08WIA9TLALV3UQ2Z3MRG" localSheetId="8" hidden="1">#REF!</definedName>
    <definedName name="BExXSTBS08WIA9TLALV3UQ2Z3MRG" hidden="1">#REF!</definedName>
    <definedName name="BExXSVQ2WOJJ73YEO8Q2FK60V4G8" localSheetId="7" hidden="1">#REF!</definedName>
    <definedName name="BExXSVQ2WOJJ73YEO8Q2FK60V4G8" localSheetId="12" hidden="1">#REF!</definedName>
    <definedName name="BExXSVQ2WOJJ73YEO8Q2FK60V4G8" localSheetId="10" hidden="1">#REF!</definedName>
    <definedName name="BExXSVQ2WOJJ73YEO8Q2FK60V4G8" localSheetId="0" hidden="1">#REF!</definedName>
    <definedName name="BExXSVQ2WOJJ73YEO8Q2FK60V4G8" localSheetId="6" hidden="1">#REF!</definedName>
    <definedName name="BExXSVQ2WOJJ73YEO8Q2FK60V4G8" localSheetId="9" hidden="1">#REF!</definedName>
    <definedName name="BExXSVQ2WOJJ73YEO8Q2FK60V4G8" localSheetId="8" hidden="1">#REF!</definedName>
    <definedName name="BExXSVQ2WOJJ73YEO8Q2FK60V4G8" hidden="1">#REF!</definedName>
    <definedName name="BExXTER5A2EQ14KN6J0MVATIHVKN" localSheetId="7" hidden="1">#REF!</definedName>
    <definedName name="BExXTER5A2EQ14KN6J0MVATIHVKN" localSheetId="12" hidden="1">#REF!</definedName>
    <definedName name="BExXTER5A2EQ14KN6J0MVATIHVKN" localSheetId="10" hidden="1">#REF!</definedName>
    <definedName name="BExXTER5A2EQ14KN6J0MVATIHVKN" localSheetId="0" hidden="1">#REF!</definedName>
    <definedName name="BExXTER5A2EQ14KN6J0MVATIHVKN" localSheetId="6" hidden="1">#REF!</definedName>
    <definedName name="BExXTER5A2EQ14KN6J0MVATIHVKN" localSheetId="9" hidden="1">#REF!</definedName>
    <definedName name="BExXTER5A2EQ14KN6J0MVATIHVKN" localSheetId="8" hidden="1">#REF!</definedName>
    <definedName name="BExXTER5A2EQ14KN6J0MVATIHVKN" hidden="1">#REF!</definedName>
    <definedName name="BExXTHLRNL82GN7KZY3TOLO508N7" localSheetId="7" hidden="1">#REF!</definedName>
    <definedName name="BExXTHLRNL82GN7KZY3TOLO508N7" localSheetId="12" hidden="1">#REF!</definedName>
    <definedName name="BExXTHLRNL82GN7KZY3TOLO508N7" localSheetId="10" hidden="1">#REF!</definedName>
    <definedName name="BExXTHLRNL82GN7KZY3TOLO508N7" localSheetId="0" hidden="1">#REF!</definedName>
    <definedName name="BExXTHLRNL82GN7KZY3TOLO508N7" localSheetId="6" hidden="1">#REF!</definedName>
    <definedName name="BExXTHLRNL82GN7KZY3TOLO508N7" localSheetId="9" hidden="1">#REF!</definedName>
    <definedName name="BExXTHLRNL82GN7KZY3TOLO508N7" localSheetId="8" hidden="1">#REF!</definedName>
    <definedName name="BExXTHLRNL82GN7KZY3TOLO508N7" hidden="1">#REF!</definedName>
    <definedName name="BExXTL72MKEQSQH9L2OTFLU8DM2B" localSheetId="7" hidden="1">#REF!</definedName>
    <definedName name="BExXTL72MKEQSQH9L2OTFLU8DM2B" localSheetId="12" hidden="1">#REF!</definedName>
    <definedName name="BExXTL72MKEQSQH9L2OTFLU8DM2B" localSheetId="10" hidden="1">#REF!</definedName>
    <definedName name="BExXTL72MKEQSQH9L2OTFLU8DM2B" localSheetId="0" hidden="1">#REF!</definedName>
    <definedName name="BExXTL72MKEQSQH9L2OTFLU8DM2B" localSheetId="6" hidden="1">#REF!</definedName>
    <definedName name="BExXTL72MKEQSQH9L2OTFLU8DM2B" localSheetId="9" hidden="1">#REF!</definedName>
    <definedName name="BExXTL72MKEQSQH9L2OTFLU8DM2B" localSheetId="8" hidden="1">#REF!</definedName>
    <definedName name="BExXTL72MKEQSQH9L2OTFLU8DM2B" hidden="1">#REF!</definedName>
    <definedName name="BExXTM3M4RTCRSX7VGAXGQNPP668" localSheetId="7" hidden="1">#REF!</definedName>
    <definedName name="BExXTM3M4RTCRSX7VGAXGQNPP668" localSheetId="12" hidden="1">#REF!</definedName>
    <definedName name="BExXTM3M4RTCRSX7VGAXGQNPP668" localSheetId="10" hidden="1">#REF!</definedName>
    <definedName name="BExXTM3M4RTCRSX7VGAXGQNPP668" localSheetId="0" hidden="1">#REF!</definedName>
    <definedName name="BExXTM3M4RTCRSX7VGAXGQNPP668" localSheetId="6" hidden="1">#REF!</definedName>
    <definedName name="BExXTM3M4RTCRSX7VGAXGQNPP668" localSheetId="9" hidden="1">#REF!</definedName>
    <definedName name="BExXTM3M4RTCRSX7VGAXGQNPP668" localSheetId="8" hidden="1">#REF!</definedName>
    <definedName name="BExXTM3M4RTCRSX7VGAXGQNPP668" hidden="1">#REF!</definedName>
    <definedName name="BExXTOCF78J7WY6FOVBRY1N2RBBR" localSheetId="7" hidden="1">#REF!</definedName>
    <definedName name="BExXTOCF78J7WY6FOVBRY1N2RBBR" localSheetId="12" hidden="1">#REF!</definedName>
    <definedName name="BExXTOCF78J7WY6FOVBRY1N2RBBR" localSheetId="10" hidden="1">#REF!</definedName>
    <definedName name="BExXTOCF78J7WY6FOVBRY1N2RBBR" localSheetId="0" hidden="1">#REF!</definedName>
    <definedName name="BExXTOCF78J7WY6FOVBRY1N2RBBR" localSheetId="6" hidden="1">#REF!</definedName>
    <definedName name="BExXTOCF78J7WY6FOVBRY1N2RBBR" localSheetId="9" hidden="1">#REF!</definedName>
    <definedName name="BExXTOCF78J7WY6FOVBRY1N2RBBR" localSheetId="8" hidden="1">#REF!</definedName>
    <definedName name="BExXTOCF78J7WY6FOVBRY1N2RBBR" hidden="1">#REF!</definedName>
    <definedName name="BExXTP3GYO6Z9RTKKT10XA0UTV3T" localSheetId="7" hidden="1">#REF!</definedName>
    <definedName name="BExXTP3GYO6Z9RTKKT10XA0UTV3T" localSheetId="12" hidden="1">#REF!</definedName>
    <definedName name="BExXTP3GYO6Z9RTKKT10XA0UTV3T" localSheetId="10" hidden="1">#REF!</definedName>
    <definedName name="BExXTP3GYO6Z9RTKKT10XA0UTV3T" localSheetId="0" hidden="1">#REF!</definedName>
    <definedName name="BExXTP3GYO6Z9RTKKT10XA0UTV3T" localSheetId="6" hidden="1">#REF!</definedName>
    <definedName name="BExXTP3GYO6Z9RTKKT10XA0UTV3T" localSheetId="9" hidden="1">#REF!</definedName>
    <definedName name="BExXTP3GYO6Z9RTKKT10XA0UTV3T" localSheetId="8" hidden="1">#REF!</definedName>
    <definedName name="BExXTP3GYO6Z9RTKKT10XA0UTV3T" hidden="1">#REF!</definedName>
    <definedName name="BExXTRN4AFX9QW6YC4HNGBBD5R08" localSheetId="7" hidden="1">#REF!</definedName>
    <definedName name="BExXTRN4AFX9QW6YC4HNGBBD5R08" localSheetId="12" hidden="1">#REF!</definedName>
    <definedName name="BExXTRN4AFX9QW6YC4HNGBBD5R08" localSheetId="10" hidden="1">#REF!</definedName>
    <definedName name="BExXTRN4AFX9QW6YC4HNGBBD5R08" localSheetId="0" hidden="1">#REF!</definedName>
    <definedName name="BExXTRN4AFX9QW6YC4HNGBBD5R08" localSheetId="6" hidden="1">#REF!</definedName>
    <definedName name="BExXTRN4AFX9QW6YC4HNGBBD5R08" localSheetId="9" hidden="1">#REF!</definedName>
    <definedName name="BExXTRN4AFX9QW6YC4HNGBBD5R08" localSheetId="8" hidden="1">#REF!</definedName>
    <definedName name="BExXTRN4AFX9QW6YC4HNGBBD5R08" hidden="1">#REF!</definedName>
    <definedName name="BExXTV8M7YIG5C64O046DN613ZRO" localSheetId="7" hidden="1">#REF!</definedName>
    <definedName name="BExXTV8M7YIG5C64O046DN613ZRO" localSheetId="12" hidden="1">#REF!</definedName>
    <definedName name="BExXTV8M7YIG5C64O046DN613ZRO" localSheetId="10" hidden="1">#REF!</definedName>
    <definedName name="BExXTV8M7YIG5C64O046DN613ZRO" localSheetId="0" hidden="1">#REF!</definedName>
    <definedName name="BExXTV8M7YIG5C64O046DN613ZRO" localSheetId="6" hidden="1">#REF!</definedName>
    <definedName name="BExXTV8M7YIG5C64O046DN613ZRO" localSheetId="9" hidden="1">#REF!</definedName>
    <definedName name="BExXTV8M7YIG5C64O046DN613ZRO" localSheetId="8" hidden="1">#REF!</definedName>
    <definedName name="BExXTV8M7YIG5C64O046DN613ZRO" hidden="1">#REF!</definedName>
    <definedName name="BExXTVDXQ7ZX3THNLFJXFAONW0AI" localSheetId="7" hidden="1">#REF!</definedName>
    <definedName name="BExXTVDXQ7ZX3THNLFJXFAONW0AI" localSheetId="12" hidden="1">#REF!</definedName>
    <definedName name="BExXTVDXQ7ZX3THNLFJXFAONW0AI" localSheetId="10" hidden="1">#REF!</definedName>
    <definedName name="BExXTVDXQ7ZX3THNLFJXFAONW0AI" localSheetId="0" hidden="1">#REF!</definedName>
    <definedName name="BExXTVDXQ7ZX3THNLFJXFAONW0AI" localSheetId="6" hidden="1">#REF!</definedName>
    <definedName name="BExXTVDXQ7ZX3THNLFJXFAONW0AI" localSheetId="9" hidden="1">#REF!</definedName>
    <definedName name="BExXTVDXQ7ZX3THNLFJXFAONW0AI" localSheetId="8" hidden="1">#REF!</definedName>
    <definedName name="BExXTVDXQ7ZX3THNLFJXFAONW0AI" hidden="1">#REF!</definedName>
    <definedName name="BExXTZKZ4CG92ZQLIRKEXXH9BFIR" localSheetId="7" hidden="1">#REF!</definedName>
    <definedName name="BExXTZKZ4CG92ZQLIRKEXXH9BFIR" localSheetId="12" hidden="1">#REF!</definedName>
    <definedName name="BExXTZKZ4CG92ZQLIRKEXXH9BFIR" localSheetId="10" hidden="1">#REF!</definedName>
    <definedName name="BExXTZKZ4CG92ZQLIRKEXXH9BFIR" localSheetId="0" hidden="1">#REF!</definedName>
    <definedName name="BExXTZKZ4CG92ZQLIRKEXXH9BFIR" localSheetId="6" hidden="1">#REF!</definedName>
    <definedName name="BExXTZKZ4CG92ZQLIRKEXXH9BFIR" localSheetId="9" hidden="1">#REF!</definedName>
    <definedName name="BExXTZKZ4CG92ZQLIRKEXXH9BFIR" localSheetId="8" hidden="1">#REF!</definedName>
    <definedName name="BExXTZKZ4CG92ZQLIRKEXXH9BFIR" hidden="1">#REF!</definedName>
    <definedName name="BExXU4J2BM2964GD5UZHM752Q4NS" localSheetId="7" hidden="1">#REF!</definedName>
    <definedName name="BExXU4J2BM2964GD5UZHM752Q4NS" localSheetId="12" hidden="1">#REF!</definedName>
    <definedName name="BExXU4J2BM2964GD5UZHM752Q4NS" localSheetId="10" hidden="1">#REF!</definedName>
    <definedName name="BExXU4J2BM2964GD5UZHM752Q4NS" localSheetId="0" hidden="1">#REF!</definedName>
    <definedName name="BExXU4J2BM2964GD5UZHM752Q4NS" localSheetId="6" hidden="1">#REF!</definedName>
    <definedName name="BExXU4J2BM2964GD5UZHM752Q4NS" localSheetId="9" hidden="1">#REF!</definedName>
    <definedName name="BExXU4J2BM2964GD5UZHM752Q4NS" localSheetId="8" hidden="1">#REF!</definedName>
    <definedName name="BExXU4J2BM2964GD5UZHM752Q4NS" hidden="1">#REF!</definedName>
    <definedName name="BExXU6XDTT7RM93KILIDEYPA9XKF" localSheetId="7" hidden="1">#REF!</definedName>
    <definedName name="BExXU6XDTT7RM93KILIDEYPA9XKF" localSheetId="12" hidden="1">#REF!</definedName>
    <definedName name="BExXU6XDTT7RM93KILIDEYPA9XKF" localSheetId="10" hidden="1">#REF!</definedName>
    <definedName name="BExXU6XDTT7RM93KILIDEYPA9XKF" localSheetId="0" hidden="1">#REF!</definedName>
    <definedName name="BExXU6XDTT7RM93KILIDEYPA9XKF" localSheetId="6" hidden="1">#REF!</definedName>
    <definedName name="BExXU6XDTT7RM93KILIDEYPA9XKF" localSheetId="9" hidden="1">#REF!</definedName>
    <definedName name="BExXU6XDTT7RM93KILIDEYPA9XKF" localSheetId="8" hidden="1">#REF!</definedName>
    <definedName name="BExXU6XDTT7RM93KILIDEYPA9XKF" hidden="1">#REF!</definedName>
    <definedName name="BExXU8VLZA7WLPZ3RAQZGNERUD26" localSheetId="7" hidden="1">#REF!</definedName>
    <definedName name="BExXU8VLZA7WLPZ3RAQZGNERUD26" localSheetId="12" hidden="1">#REF!</definedName>
    <definedName name="BExXU8VLZA7WLPZ3RAQZGNERUD26" localSheetId="10" hidden="1">#REF!</definedName>
    <definedName name="BExXU8VLZA7WLPZ3RAQZGNERUD26" localSheetId="0" hidden="1">#REF!</definedName>
    <definedName name="BExXU8VLZA7WLPZ3RAQZGNERUD26" localSheetId="6" hidden="1">#REF!</definedName>
    <definedName name="BExXU8VLZA7WLPZ3RAQZGNERUD26" localSheetId="9" hidden="1">#REF!</definedName>
    <definedName name="BExXU8VLZA7WLPZ3RAQZGNERUD26" localSheetId="8" hidden="1">#REF!</definedName>
    <definedName name="BExXU8VLZA7WLPZ3RAQZGNERUD26" hidden="1">#REF!</definedName>
    <definedName name="BExXUB9RSLSCNN5ETLXY72DAPZZM" localSheetId="7" hidden="1">#REF!</definedName>
    <definedName name="BExXUB9RSLSCNN5ETLXY72DAPZZM" localSheetId="12" hidden="1">#REF!</definedName>
    <definedName name="BExXUB9RSLSCNN5ETLXY72DAPZZM" localSheetId="10" hidden="1">#REF!</definedName>
    <definedName name="BExXUB9RSLSCNN5ETLXY72DAPZZM" localSheetId="0" hidden="1">#REF!</definedName>
    <definedName name="BExXUB9RSLSCNN5ETLXY72DAPZZM" localSheetId="6" hidden="1">#REF!</definedName>
    <definedName name="BExXUB9RSLSCNN5ETLXY72DAPZZM" localSheetId="9" hidden="1">#REF!</definedName>
    <definedName name="BExXUB9RSLSCNN5ETLXY72DAPZZM" localSheetId="8" hidden="1">#REF!</definedName>
    <definedName name="BExXUB9RSLSCNN5ETLXY72DAPZZM" hidden="1">#REF!</definedName>
    <definedName name="BExXUFRM82XQIN2T8KGLDQL1IBQW" localSheetId="7" hidden="1">#REF!</definedName>
    <definedName name="BExXUFRM82XQIN2T8KGLDQL1IBQW" localSheetId="12" hidden="1">#REF!</definedName>
    <definedName name="BExXUFRM82XQIN2T8KGLDQL1IBQW" localSheetId="10" hidden="1">#REF!</definedName>
    <definedName name="BExXUFRM82XQIN2T8KGLDQL1IBQW" localSheetId="0" hidden="1">#REF!</definedName>
    <definedName name="BExXUFRM82XQIN2T8KGLDQL1IBQW" localSheetId="6" hidden="1">#REF!</definedName>
    <definedName name="BExXUFRM82XQIN2T8KGLDQL1IBQW" localSheetId="9" hidden="1">#REF!</definedName>
    <definedName name="BExXUFRM82XQIN2T8KGLDQL1IBQW" localSheetId="8" hidden="1">#REF!</definedName>
    <definedName name="BExXUFRM82XQIN2T8KGLDQL1IBQW" hidden="1">#REF!</definedName>
    <definedName name="BExXUQEQBF6FI240ZGIF9YXZSRAU" localSheetId="7" hidden="1">#REF!</definedName>
    <definedName name="BExXUQEQBF6FI240ZGIF9YXZSRAU" localSheetId="12" hidden="1">#REF!</definedName>
    <definedName name="BExXUQEQBF6FI240ZGIF9YXZSRAU" localSheetId="10" hidden="1">#REF!</definedName>
    <definedName name="BExXUQEQBF6FI240ZGIF9YXZSRAU" localSheetId="0" hidden="1">#REF!</definedName>
    <definedName name="BExXUQEQBF6FI240ZGIF9YXZSRAU" localSheetId="6" hidden="1">#REF!</definedName>
    <definedName name="BExXUQEQBF6FI240ZGIF9YXZSRAU" localSheetId="9" hidden="1">#REF!</definedName>
    <definedName name="BExXUQEQBF6FI240ZGIF9YXZSRAU" localSheetId="8" hidden="1">#REF!</definedName>
    <definedName name="BExXUQEQBF6FI240ZGIF9YXZSRAU" hidden="1">#REF!</definedName>
    <definedName name="BExXUX02UQ8LJPBZ4YBORILFR0W0" localSheetId="7" hidden="1">#REF!</definedName>
    <definedName name="BExXUX02UQ8LJPBZ4YBORILFR0W0" localSheetId="12" hidden="1">#REF!</definedName>
    <definedName name="BExXUX02UQ8LJPBZ4YBORILFR0W0" localSheetId="10" hidden="1">#REF!</definedName>
    <definedName name="BExXUX02UQ8LJPBZ4YBORILFR0W0" localSheetId="0" hidden="1">#REF!</definedName>
    <definedName name="BExXUX02UQ8LJPBZ4YBORILFR0W0" localSheetId="6" hidden="1">#REF!</definedName>
    <definedName name="BExXUX02UQ8LJPBZ4YBORILFR0W0" localSheetId="9" hidden="1">#REF!</definedName>
    <definedName name="BExXUX02UQ8LJPBZ4YBORILFR0W0" localSheetId="8" hidden="1">#REF!</definedName>
    <definedName name="BExXUX02UQ8LJPBZ4YBORILFR0W0" hidden="1">#REF!</definedName>
    <definedName name="BExXUYND6EJO7CJ5KRICV4O1JNWK" localSheetId="7" hidden="1">#REF!</definedName>
    <definedName name="BExXUYND6EJO7CJ5KRICV4O1JNWK" localSheetId="12" hidden="1">#REF!</definedName>
    <definedName name="BExXUYND6EJO7CJ5KRICV4O1JNWK" localSheetId="10" hidden="1">#REF!</definedName>
    <definedName name="BExXUYND6EJO7CJ5KRICV4O1JNWK" localSheetId="0" hidden="1">#REF!</definedName>
    <definedName name="BExXUYND6EJO7CJ5KRICV4O1JNWK" localSheetId="6" hidden="1">#REF!</definedName>
    <definedName name="BExXUYND6EJO7CJ5KRICV4O1JNWK" localSheetId="9" hidden="1">#REF!</definedName>
    <definedName name="BExXUYND6EJO7CJ5KRICV4O1JNWK" localSheetId="8" hidden="1">#REF!</definedName>
    <definedName name="BExXUYND6EJO7CJ5KRICV4O1JNWK" hidden="1">#REF!</definedName>
    <definedName name="BExXV6FWG4H3S2QEUJZYIXILNGJ7" localSheetId="7" hidden="1">#REF!</definedName>
    <definedName name="BExXV6FWG4H3S2QEUJZYIXILNGJ7" localSheetId="12" hidden="1">#REF!</definedName>
    <definedName name="BExXV6FWG4H3S2QEUJZYIXILNGJ7" localSheetId="10" hidden="1">#REF!</definedName>
    <definedName name="BExXV6FWG4H3S2QEUJZYIXILNGJ7" localSheetId="0" hidden="1">#REF!</definedName>
    <definedName name="BExXV6FWG4H3S2QEUJZYIXILNGJ7" localSheetId="6" hidden="1">#REF!</definedName>
    <definedName name="BExXV6FWG4H3S2QEUJZYIXILNGJ7" localSheetId="9" hidden="1">#REF!</definedName>
    <definedName name="BExXV6FWG4H3S2QEUJZYIXILNGJ7" localSheetId="8" hidden="1">#REF!</definedName>
    <definedName name="BExXV6FWG4H3S2QEUJZYIXILNGJ7" hidden="1">#REF!</definedName>
    <definedName name="BExXVK87BMMO6LHKV0CFDNIQVIBS" localSheetId="7" hidden="1">#REF!</definedName>
    <definedName name="BExXVK87BMMO6LHKV0CFDNIQVIBS" localSheetId="12" hidden="1">#REF!</definedName>
    <definedName name="BExXVK87BMMO6LHKV0CFDNIQVIBS" localSheetId="10" hidden="1">#REF!</definedName>
    <definedName name="BExXVK87BMMO6LHKV0CFDNIQVIBS" localSheetId="0" hidden="1">#REF!</definedName>
    <definedName name="BExXVK87BMMO6LHKV0CFDNIQVIBS" localSheetId="6" hidden="1">#REF!</definedName>
    <definedName name="BExXVK87BMMO6LHKV0CFDNIQVIBS" localSheetId="9" hidden="1">#REF!</definedName>
    <definedName name="BExXVK87BMMO6LHKV0CFDNIQVIBS" localSheetId="8" hidden="1">#REF!</definedName>
    <definedName name="BExXVK87BMMO6LHKV0CFDNIQVIBS" hidden="1">#REF!</definedName>
    <definedName name="BExXVKZ9WXPGL6IVY6T61IDD771I" localSheetId="7" hidden="1">#REF!</definedName>
    <definedName name="BExXVKZ9WXPGL6IVY6T61IDD771I" localSheetId="12" hidden="1">#REF!</definedName>
    <definedName name="BExXVKZ9WXPGL6IVY6T61IDD771I" localSheetId="10" hidden="1">#REF!</definedName>
    <definedName name="BExXVKZ9WXPGL6IVY6T61IDD771I" localSheetId="0" hidden="1">#REF!</definedName>
    <definedName name="BExXVKZ9WXPGL6IVY6T61IDD771I" localSheetId="6" hidden="1">#REF!</definedName>
    <definedName name="BExXVKZ9WXPGL6IVY6T61IDD771I" localSheetId="9" hidden="1">#REF!</definedName>
    <definedName name="BExXVKZ9WXPGL6IVY6T61IDD771I" localSheetId="8" hidden="1">#REF!</definedName>
    <definedName name="BExXVKZ9WXPGL6IVY6T61IDD771I" hidden="1">#REF!</definedName>
    <definedName name="BExXVLA319WCSEOVHB05KDUSU054" localSheetId="7" hidden="1">#REF!</definedName>
    <definedName name="BExXVLA319WCSEOVHB05KDUSU054" localSheetId="12" hidden="1">#REF!</definedName>
    <definedName name="BExXVLA319WCSEOVHB05KDUSU054" localSheetId="10" hidden="1">#REF!</definedName>
    <definedName name="BExXVLA319WCSEOVHB05KDUSU054" localSheetId="0" hidden="1">#REF!</definedName>
    <definedName name="BExXVLA319WCSEOVHB05KDUSU054" localSheetId="6" hidden="1">#REF!</definedName>
    <definedName name="BExXVLA319WCSEOVHB05KDUSU054" localSheetId="9" hidden="1">#REF!</definedName>
    <definedName name="BExXVLA319WCSEOVHB05KDUSU054" localSheetId="8" hidden="1">#REF!</definedName>
    <definedName name="BExXVLA319WCSEOVHB05KDUSU054" hidden="1">#REF!</definedName>
    <definedName name="BExXVTTG5YRCSTI0UL141BKR36SU" localSheetId="7" hidden="1">#REF!</definedName>
    <definedName name="BExXVTTG5YRCSTI0UL141BKR36SU" localSheetId="12" hidden="1">#REF!</definedName>
    <definedName name="BExXVTTG5YRCSTI0UL141BKR36SU" localSheetId="10" hidden="1">#REF!</definedName>
    <definedName name="BExXVTTG5YRCSTI0UL141BKR36SU" localSheetId="0" hidden="1">#REF!</definedName>
    <definedName name="BExXVTTG5YRCSTI0UL141BKR36SU" localSheetId="6" hidden="1">#REF!</definedName>
    <definedName name="BExXVTTG5YRCSTI0UL141BKR36SU" localSheetId="9" hidden="1">#REF!</definedName>
    <definedName name="BExXVTTG5YRCSTI0UL141BKR36SU" localSheetId="8" hidden="1">#REF!</definedName>
    <definedName name="BExXVTTG5YRCSTI0UL141BKR36SU" hidden="1">#REF!</definedName>
    <definedName name="BExXVYWX74VKI8BDDSX9U85460MB" localSheetId="7" hidden="1">#REF!</definedName>
    <definedName name="BExXVYWX74VKI8BDDSX9U85460MB" localSheetId="12" hidden="1">#REF!</definedName>
    <definedName name="BExXVYWX74VKI8BDDSX9U85460MB" localSheetId="10" hidden="1">#REF!</definedName>
    <definedName name="BExXVYWX74VKI8BDDSX9U85460MB" localSheetId="0" hidden="1">#REF!</definedName>
    <definedName name="BExXVYWX74VKI8BDDSX9U85460MB" localSheetId="6" hidden="1">#REF!</definedName>
    <definedName name="BExXVYWX74VKI8BDDSX9U85460MB" localSheetId="9" hidden="1">#REF!</definedName>
    <definedName name="BExXVYWX74VKI8BDDSX9U85460MB" localSheetId="8" hidden="1">#REF!</definedName>
    <definedName name="BExXVYWX74VKI8BDDSX9U85460MB" hidden="1">#REF!</definedName>
    <definedName name="BExXW27MMXHXUXX78SDTBE1JYTHT" localSheetId="7" hidden="1">#REF!</definedName>
    <definedName name="BExXW27MMXHXUXX78SDTBE1JYTHT" localSheetId="12" hidden="1">#REF!</definedName>
    <definedName name="BExXW27MMXHXUXX78SDTBE1JYTHT" localSheetId="10" hidden="1">#REF!</definedName>
    <definedName name="BExXW27MMXHXUXX78SDTBE1JYTHT" localSheetId="0" hidden="1">#REF!</definedName>
    <definedName name="BExXW27MMXHXUXX78SDTBE1JYTHT" localSheetId="6" hidden="1">#REF!</definedName>
    <definedName name="BExXW27MMXHXUXX78SDTBE1JYTHT" localSheetId="9" hidden="1">#REF!</definedName>
    <definedName name="BExXW27MMXHXUXX78SDTBE1JYTHT" localSheetId="8" hidden="1">#REF!</definedName>
    <definedName name="BExXW27MMXHXUXX78SDTBE1JYTHT" hidden="1">#REF!</definedName>
    <definedName name="BExXW2YIM2MYBSHRIX0RP9D4PRMN" localSheetId="7" hidden="1">#REF!</definedName>
    <definedName name="BExXW2YIM2MYBSHRIX0RP9D4PRMN" localSheetId="12" hidden="1">#REF!</definedName>
    <definedName name="BExXW2YIM2MYBSHRIX0RP9D4PRMN" localSheetId="10" hidden="1">#REF!</definedName>
    <definedName name="BExXW2YIM2MYBSHRIX0RP9D4PRMN" localSheetId="0" hidden="1">#REF!</definedName>
    <definedName name="BExXW2YIM2MYBSHRIX0RP9D4PRMN" localSheetId="6" hidden="1">#REF!</definedName>
    <definedName name="BExXW2YIM2MYBSHRIX0RP9D4PRMN" localSheetId="9" hidden="1">#REF!</definedName>
    <definedName name="BExXW2YIM2MYBSHRIX0RP9D4PRMN" localSheetId="8" hidden="1">#REF!</definedName>
    <definedName name="BExXW2YIM2MYBSHRIX0RP9D4PRMN" hidden="1">#REF!</definedName>
    <definedName name="BExXWBNE4KTFSXKVSRF6WX039WPB" localSheetId="7" hidden="1">#REF!</definedName>
    <definedName name="BExXWBNE4KTFSXKVSRF6WX039WPB" localSheetId="12" hidden="1">#REF!</definedName>
    <definedName name="BExXWBNE4KTFSXKVSRF6WX039WPB" localSheetId="10" hidden="1">#REF!</definedName>
    <definedName name="BExXWBNE4KTFSXKVSRF6WX039WPB" localSheetId="0" hidden="1">#REF!</definedName>
    <definedName name="BExXWBNE4KTFSXKVSRF6WX039WPB" localSheetId="6" hidden="1">#REF!</definedName>
    <definedName name="BExXWBNE4KTFSXKVSRF6WX039WPB" localSheetId="9" hidden="1">#REF!</definedName>
    <definedName name="BExXWBNE4KTFSXKVSRF6WX039WPB" localSheetId="8" hidden="1">#REF!</definedName>
    <definedName name="BExXWBNE4KTFSXKVSRF6WX039WPB" hidden="1">#REF!</definedName>
    <definedName name="BExXWFP5AYE7EHYTJWBZSQ8PQ0YX" localSheetId="7" hidden="1">#REF!</definedName>
    <definedName name="BExXWFP5AYE7EHYTJWBZSQ8PQ0YX" localSheetId="12" hidden="1">#REF!</definedName>
    <definedName name="BExXWFP5AYE7EHYTJWBZSQ8PQ0YX" localSheetId="10" hidden="1">#REF!</definedName>
    <definedName name="BExXWFP5AYE7EHYTJWBZSQ8PQ0YX" localSheetId="0" hidden="1">#REF!</definedName>
    <definedName name="BExXWFP5AYE7EHYTJWBZSQ8PQ0YX" localSheetId="6" hidden="1">#REF!</definedName>
    <definedName name="BExXWFP5AYE7EHYTJWBZSQ8PQ0YX" localSheetId="9" hidden="1">#REF!</definedName>
    <definedName name="BExXWFP5AYE7EHYTJWBZSQ8PQ0YX" localSheetId="8" hidden="1">#REF!</definedName>
    <definedName name="BExXWFP5AYE7EHYTJWBZSQ8PQ0YX" hidden="1">#REF!</definedName>
    <definedName name="BExXWIUCR0LXM58OVKZT2APLVTIA" localSheetId="7" hidden="1">#REF!</definedName>
    <definedName name="BExXWIUCR0LXM58OVKZT2APLVTIA" localSheetId="12" hidden="1">#REF!</definedName>
    <definedName name="BExXWIUCR0LXM58OVKZT2APLVTIA" localSheetId="10" hidden="1">#REF!</definedName>
    <definedName name="BExXWIUCR0LXM58OVKZT2APLVTIA" localSheetId="0" hidden="1">#REF!</definedName>
    <definedName name="BExXWIUCR0LXM58OVKZT2APLVTIA" localSheetId="6" hidden="1">#REF!</definedName>
    <definedName name="BExXWIUCR0LXM58OVKZT2APLVTIA" localSheetId="9" hidden="1">#REF!</definedName>
    <definedName name="BExXWIUCR0LXM58OVKZT2APLVTIA" localSheetId="8" hidden="1">#REF!</definedName>
    <definedName name="BExXWIUCR0LXM58OVKZT2APLVTIA" hidden="1">#REF!</definedName>
    <definedName name="BExXWTXJEA32DLC6QKN10QB955JT" localSheetId="7" hidden="1">#REF!</definedName>
    <definedName name="BExXWTXJEA32DLC6QKN10QB955JT" localSheetId="12" hidden="1">#REF!</definedName>
    <definedName name="BExXWTXJEA32DLC6QKN10QB955JT" localSheetId="10" hidden="1">#REF!</definedName>
    <definedName name="BExXWTXJEA32DLC6QKN10QB955JT" localSheetId="0" hidden="1">#REF!</definedName>
    <definedName name="BExXWTXJEA32DLC6QKN10QB955JT" localSheetId="6" hidden="1">#REF!</definedName>
    <definedName name="BExXWTXJEA32DLC6QKN10QB955JT" localSheetId="9" hidden="1">#REF!</definedName>
    <definedName name="BExXWTXJEA32DLC6QKN10QB955JT" localSheetId="8" hidden="1">#REF!</definedName>
    <definedName name="BExXWTXJEA32DLC6QKN10QB955JT" hidden="1">#REF!</definedName>
    <definedName name="BExXWVFIBQT8OY1O41FRFPFGXQHK" localSheetId="7" hidden="1">#REF!</definedName>
    <definedName name="BExXWVFIBQT8OY1O41FRFPFGXQHK" localSheetId="12" hidden="1">#REF!</definedName>
    <definedName name="BExXWVFIBQT8OY1O41FRFPFGXQHK" localSheetId="10" hidden="1">#REF!</definedName>
    <definedName name="BExXWVFIBQT8OY1O41FRFPFGXQHK" localSheetId="0" hidden="1">#REF!</definedName>
    <definedName name="BExXWVFIBQT8OY1O41FRFPFGXQHK" localSheetId="6" hidden="1">#REF!</definedName>
    <definedName name="BExXWVFIBQT8OY1O41FRFPFGXQHK" localSheetId="9" hidden="1">#REF!</definedName>
    <definedName name="BExXWVFIBQT8OY1O41FRFPFGXQHK" localSheetId="8" hidden="1">#REF!</definedName>
    <definedName name="BExXWVFIBQT8OY1O41FRFPFGXQHK" hidden="1">#REF!</definedName>
    <definedName name="BExXWWXHBZHA9J3N8K47F84X0M0L" localSheetId="7" hidden="1">#REF!</definedName>
    <definedName name="BExXWWXHBZHA9J3N8K47F84X0M0L" localSheetId="12" hidden="1">#REF!</definedName>
    <definedName name="BExXWWXHBZHA9J3N8K47F84X0M0L" localSheetId="10" hidden="1">#REF!</definedName>
    <definedName name="BExXWWXHBZHA9J3N8K47F84X0M0L" localSheetId="0" hidden="1">#REF!</definedName>
    <definedName name="BExXWWXHBZHA9J3N8K47F84X0M0L" localSheetId="6" hidden="1">#REF!</definedName>
    <definedName name="BExXWWXHBZHA9J3N8K47F84X0M0L" localSheetId="9" hidden="1">#REF!</definedName>
    <definedName name="BExXWWXHBZHA9J3N8K47F84X0M0L" localSheetId="8" hidden="1">#REF!</definedName>
    <definedName name="BExXWWXHBZHA9J3N8K47F84X0M0L" hidden="1">#REF!</definedName>
    <definedName name="BExXXBM521DL8R4ZX7NZ3DBCUOR5" localSheetId="7" hidden="1">#REF!</definedName>
    <definedName name="BExXXBM521DL8R4ZX7NZ3DBCUOR5" localSheetId="12" hidden="1">#REF!</definedName>
    <definedName name="BExXXBM521DL8R4ZX7NZ3DBCUOR5" localSheetId="10" hidden="1">#REF!</definedName>
    <definedName name="BExXXBM521DL8R4ZX7NZ3DBCUOR5" localSheetId="0" hidden="1">#REF!</definedName>
    <definedName name="BExXXBM521DL8R4ZX7NZ3DBCUOR5" localSheetId="6" hidden="1">#REF!</definedName>
    <definedName name="BExXXBM521DL8R4ZX7NZ3DBCUOR5" localSheetId="9" hidden="1">#REF!</definedName>
    <definedName name="BExXXBM521DL8R4ZX7NZ3DBCUOR5" localSheetId="8" hidden="1">#REF!</definedName>
    <definedName name="BExXXBM521DL8R4ZX7NZ3DBCUOR5" hidden="1">#REF!</definedName>
    <definedName name="BExXXC7OZI33XZ03NRMEP7VRLQK4" localSheetId="7" hidden="1">#REF!</definedName>
    <definedName name="BExXXC7OZI33XZ03NRMEP7VRLQK4" localSheetId="12" hidden="1">#REF!</definedName>
    <definedName name="BExXXC7OZI33XZ03NRMEP7VRLQK4" localSheetId="10" hidden="1">#REF!</definedName>
    <definedName name="BExXXC7OZI33XZ03NRMEP7VRLQK4" localSheetId="0" hidden="1">#REF!</definedName>
    <definedName name="BExXXC7OZI33XZ03NRMEP7VRLQK4" localSheetId="6" hidden="1">#REF!</definedName>
    <definedName name="BExXXC7OZI33XZ03NRMEP7VRLQK4" localSheetId="9" hidden="1">#REF!</definedName>
    <definedName name="BExXXC7OZI33XZ03NRMEP7VRLQK4" localSheetId="8" hidden="1">#REF!</definedName>
    <definedName name="BExXXC7OZI33XZ03NRMEP7VRLQK4" hidden="1">#REF!</definedName>
    <definedName name="BExXXH5N3NKBQ7BCJPJTBF8CYM2Q" localSheetId="7" hidden="1">#REF!</definedName>
    <definedName name="BExXXH5N3NKBQ7BCJPJTBF8CYM2Q" localSheetId="12" hidden="1">#REF!</definedName>
    <definedName name="BExXXH5N3NKBQ7BCJPJTBF8CYM2Q" localSheetId="10" hidden="1">#REF!</definedName>
    <definedName name="BExXXH5N3NKBQ7BCJPJTBF8CYM2Q" localSheetId="0" hidden="1">#REF!</definedName>
    <definedName name="BExXXH5N3NKBQ7BCJPJTBF8CYM2Q" localSheetId="6" hidden="1">#REF!</definedName>
    <definedName name="BExXXH5N3NKBQ7BCJPJTBF8CYM2Q" localSheetId="9" hidden="1">#REF!</definedName>
    <definedName name="BExXXH5N3NKBQ7BCJPJTBF8CYM2Q" localSheetId="8" hidden="1">#REF!</definedName>
    <definedName name="BExXXH5N3NKBQ7BCJPJTBF8CYM2Q" hidden="1">#REF!</definedName>
    <definedName name="BExXXI7HHXLBLUEW7EQ73TALJF48" localSheetId="7" hidden="1">#REF!</definedName>
    <definedName name="BExXXI7HHXLBLUEW7EQ73TALJF48" localSheetId="12" hidden="1">#REF!</definedName>
    <definedName name="BExXXI7HHXLBLUEW7EQ73TALJF48" localSheetId="10" hidden="1">#REF!</definedName>
    <definedName name="BExXXI7HHXLBLUEW7EQ73TALJF48" localSheetId="0" hidden="1">#REF!</definedName>
    <definedName name="BExXXI7HHXLBLUEW7EQ73TALJF48" localSheetId="6" hidden="1">#REF!</definedName>
    <definedName name="BExXXI7HHXLBLUEW7EQ73TALJF48" localSheetId="9" hidden="1">#REF!</definedName>
    <definedName name="BExXXI7HHXLBLUEW7EQ73TALJF48" localSheetId="8" hidden="1">#REF!</definedName>
    <definedName name="BExXXI7HHXLBLUEW7EQ73TALJF48" hidden="1">#REF!</definedName>
    <definedName name="BExXXKWLM4D541BH6O8GOJMHFHMW" localSheetId="7" hidden="1">#REF!</definedName>
    <definedName name="BExXXKWLM4D541BH6O8GOJMHFHMW" localSheetId="12" hidden="1">#REF!</definedName>
    <definedName name="BExXXKWLM4D541BH6O8GOJMHFHMW" localSheetId="10" hidden="1">#REF!</definedName>
    <definedName name="BExXXKWLM4D541BH6O8GOJMHFHMW" localSheetId="0" hidden="1">#REF!</definedName>
    <definedName name="BExXXKWLM4D541BH6O8GOJMHFHMW" localSheetId="6" hidden="1">#REF!</definedName>
    <definedName name="BExXXKWLM4D541BH6O8GOJMHFHMW" localSheetId="9" hidden="1">#REF!</definedName>
    <definedName name="BExXXKWLM4D541BH6O8GOJMHFHMW" localSheetId="8" hidden="1">#REF!</definedName>
    <definedName name="BExXXKWLM4D541BH6O8GOJMHFHMW" hidden="1">#REF!</definedName>
    <definedName name="BExXXNR17I6P4FQZPQF2ZXDFYB6C" localSheetId="7" hidden="1">#REF!</definedName>
    <definedName name="BExXXNR17I6P4FQZPQF2ZXDFYB6C" localSheetId="12" hidden="1">#REF!</definedName>
    <definedName name="BExXXNR17I6P4FQZPQF2ZXDFYB6C" localSheetId="10" hidden="1">#REF!</definedName>
    <definedName name="BExXXNR17I6P4FQZPQF2ZXDFYB6C" localSheetId="0" hidden="1">#REF!</definedName>
    <definedName name="BExXXNR17I6P4FQZPQF2ZXDFYB6C" localSheetId="6" hidden="1">#REF!</definedName>
    <definedName name="BExXXNR17I6P4FQZPQF2ZXDFYB6C" localSheetId="9" hidden="1">#REF!</definedName>
    <definedName name="BExXXNR17I6P4FQZPQF2ZXDFYB6C" localSheetId="8" hidden="1">#REF!</definedName>
    <definedName name="BExXXNR17I6P4FQZPQF2ZXDFYB6C" hidden="1">#REF!</definedName>
    <definedName name="BExXXPPA1Q87XPI97X0OXCPBPDON" localSheetId="7" hidden="1">#REF!</definedName>
    <definedName name="BExXXPPA1Q87XPI97X0OXCPBPDON" localSheetId="12" hidden="1">#REF!</definedName>
    <definedName name="BExXXPPA1Q87XPI97X0OXCPBPDON" localSheetId="10" hidden="1">#REF!</definedName>
    <definedName name="BExXXPPA1Q87XPI97X0OXCPBPDON" localSheetId="0" hidden="1">#REF!</definedName>
    <definedName name="BExXXPPA1Q87XPI97X0OXCPBPDON" localSheetId="6" hidden="1">#REF!</definedName>
    <definedName name="BExXXPPA1Q87XPI97X0OXCPBPDON" localSheetId="9" hidden="1">#REF!</definedName>
    <definedName name="BExXXPPA1Q87XPI97X0OXCPBPDON" localSheetId="8" hidden="1">#REF!</definedName>
    <definedName name="BExXXPPA1Q87XPI97X0OXCPBPDON" hidden="1">#REF!</definedName>
    <definedName name="BExXXVUDA98IZTQ6MANKU4MTTDVR" localSheetId="7" hidden="1">#REF!</definedName>
    <definedName name="BExXXVUDA98IZTQ6MANKU4MTTDVR" localSheetId="12" hidden="1">#REF!</definedName>
    <definedName name="BExXXVUDA98IZTQ6MANKU4MTTDVR" localSheetId="10" hidden="1">#REF!</definedName>
    <definedName name="BExXXVUDA98IZTQ6MANKU4MTTDVR" localSheetId="0" hidden="1">#REF!</definedName>
    <definedName name="BExXXVUDA98IZTQ6MANKU4MTTDVR" localSheetId="6" hidden="1">#REF!</definedName>
    <definedName name="BExXXVUDA98IZTQ6MANKU4MTTDVR" localSheetId="9" hidden="1">#REF!</definedName>
    <definedName name="BExXXVUDA98IZTQ6MANKU4MTTDVR" localSheetId="8" hidden="1">#REF!</definedName>
    <definedName name="BExXXVUDA98IZTQ6MANKU4MTTDVR" hidden="1">#REF!</definedName>
    <definedName name="BExXXZQNZY6IZI45DJXJK0MQZWA7" localSheetId="7" hidden="1">#REF!</definedName>
    <definedName name="BExXXZQNZY6IZI45DJXJK0MQZWA7" localSheetId="12" hidden="1">#REF!</definedName>
    <definedName name="BExXXZQNZY6IZI45DJXJK0MQZWA7" localSheetId="10" hidden="1">#REF!</definedName>
    <definedName name="BExXXZQNZY6IZI45DJXJK0MQZWA7" localSheetId="0" hidden="1">#REF!</definedName>
    <definedName name="BExXXZQNZY6IZI45DJXJK0MQZWA7" localSheetId="6" hidden="1">#REF!</definedName>
    <definedName name="BExXXZQNZY6IZI45DJXJK0MQZWA7" localSheetId="9" hidden="1">#REF!</definedName>
    <definedName name="BExXXZQNZY6IZI45DJXJK0MQZWA7" localSheetId="8" hidden="1">#REF!</definedName>
    <definedName name="BExXXZQNZY6IZI45DJXJK0MQZWA7" hidden="1">#REF!</definedName>
    <definedName name="BExXY5QFG6QP94SFT3935OBM8Y4K" localSheetId="7" hidden="1">#REF!</definedName>
    <definedName name="BExXY5QFG6QP94SFT3935OBM8Y4K" localSheetId="12" hidden="1">#REF!</definedName>
    <definedName name="BExXY5QFG6QP94SFT3935OBM8Y4K" localSheetId="10" hidden="1">#REF!</definedName>
    <definedName name="BExXY5QFG6QP94SFT3935OBM8Y4K" localSheetId="0" hidden="1">#REF!</definedName>
    <definedName name="BExXY5QFG6QP94SFT3935OBM8Y4K" localSheetId="6" hidden="1">#REF!</definedName>
    <definedName name="BExXY5QFG6QP94SFT3935OBM8Y4K" localSheetId="9" hidden="1">#REF!</definedName>
    <definedName name="BExXY5QFG6QP94SFT3935OBM8Y4K" localSheetId="8" hidden="1">#REF!</definedName>
    <definedName name="BExXY5QFG6QP94SFT3935OBM8Y4K" hidden="1">#REF!</definedName>
    <definedName name="BExXY7TYEBFXRYUYIFHTN65RJ8EW" localSheetId="7" hidden="1">#REF!</definedName>
    <definedName name="BExXY7TYEBFXRYUYIFHTN65RJ8EW" localSheetId="12" hidden="1">#REF!</definedName>
    <definedName name="BExXY7TYEBFXRYUYIFHTN65RJ8EW" localSheetId="10" hidden="1">#REF!</definedName>
    <definedName name="BExXY7TYEBFXRYUYIFHTN65RJ8EW" localSheetId="0" hidden="1">#REF!</definedName>
    <definedName name="BExXY7TYEBFXRYUYIFHTN65RJ8EW" localSheetId="6" hidden="1">#REF!</definedName>
    <definedName name="BExXY7TYEBFXRYUYIFHTN65RJ8EW" localSheetId="9" hidden="1">#REF!</definedName>
    <definedName name="BExXY7TYEBFXRYUYIFHTN65RJ8EW" localSheetId="8" hidden="1">#REF!</definedName>
    <definedName name="BExXY7TYEBFXRYUYIFHTN65RJ8EW" hidden="1">#REF!</definedName>
    <definedName name="BExXYLBHANUXC5FCTDDTGOVD3GQS" localSheetId="7" hidden="1">#REF!</definedName>
    <definedName name="BExXYLBHANUXC5FCTDDTGOVD3GQS" localSheetId="12" hidden="1">#REF!</definedName>
    <definedName name="BExXYLBHANUXC5FCTDDTGOVD3GQS" localSheetId="10" hidden="1">#REF!</definedName>
    <definedName name="BExXYLBHANUXC5FCTDDTGOVD3GQS" localSheetId="0" hidden="1">#REF!</definedName>
    <definedName name="BExXYLBHANUXC5FCTDDTGOVD3GQS" localSheetId="6" hidden="1">#REF!</definedName>
    <definedName name="BExXYLBHANUXC5FCTDDTGOVD3GQS" localSheetId="9" hidden="1">#REF!</definedName>
    <definedName name="BExXYLBHANUXC5FCTDDTGOVD3GQS" localSheetId="8" hidden="1">#REF!</definedName>
    <definedName name="BExXYLBHANUXC5FCTDDTGOVD3GQS" hidden="1">#REF!</definedName>
    <definedName name="BExXYMNYAYH3WA2ZCFAYKZID9ZCI" localSheetId="7" hidden="1">#REF!</definedName>
    <definedName name="BExXYMNYAYH3WA2ZCFAYKZID9ZCI" localSheetId="12" hidden="1">#REF!</definedName>
    <definedName name="BExXYMNYAYH3WA2ZCFAYKZID9ZCI" localSheetId="10" hidden="1">#REF!</definedName>
    <definedName name="BExXYMNYAYH3WA2ZCFAYKZID9ZCI" localSheetId="0" hidden="1">#REF!</definedName>
    <definedName name="BExXYMNYAYH3WA2ZCFAYKZID9ZCI" localSheetId="6" hidden="1">#REF!</definedName>
    <definedName name="BExXYMNYAYH3WA2ZCFAYKZID9ZCI" localSheetId="9" hidden="1">#REF!</definedName>
    <definedName name="BExXYMNYAYH3WA2ZCFAYKZID9ZCI" localSheetId="8" hidden="1">#REF!</definedName>
    <definedName name="BExXYMNYAYH3WA2ZCFAYKZID9ZCI" hidden="1">#REF!</definedName>
    <definedName name="BExXYYT12SVN2VDMLVNV4P3ISD8T" localSheetId="7" hidden="1">#REF!</definedName>
    <definedName name="BExXYYT12SVN2VDMLVNV4P3ISD8T" localSheetId="12" hidden="1">#REF!</definedName>
    <definedName name="BExXYYT12SVN2VDMLVNV4P3ISD8T" localSheetId="10" hidden="1">#REF!</definedName>
    <definedName name="BExXYYT12SVN2VDMLVNV4P3ISD8T" localSheetId="0" hidden="1">#REF!</definedName>
    <definedName name="BExXYYT12SVN2VDMLVNV4P3ISD8T" localSheetId="6" hidden="1">#REF!</definedName>
    <definedName name="BExXYYT12SVN2VDMLVNV4P3ISD8T" localSheetId="9" hidden="1">#REF!</definedName>
    <definedName name="BExXYYT12SVN2VDMLVNV4P3ISD8T" localSheetId="8" hidden="1">#REF!</definedName>
    <definedName name="BExXYYT12SVN2VDMLVNV4P3ISD8T" hidden="1">#REF!</definedName>
    <definedName name="BExXYZ3SPSRCWM4YHTPZDCOLZPHR" localSheetId="7" hidden="1">#REF!</definedName>
    <definedName name="BExXYZ3SPSRCWM4YHTPZDCOLZPHR" localSheetId="12" hidden="1">#REF!</definedName>
    <definedName name="BExXYZ3SPSRCWM4YHTPZDCOLZPHR" localSheetId="10" hidden="1">#REF!</definedName>
    <definedName name="BExXYZ3SPSRCWM4YHTPZDCOLZPHR" localSheetId="0" hidden="1">#REF!</definedName>
    <definedName name="BExXYZ3SPSRCWM4YHTPZDCOLZPHR" localSheetId="6" hidden="1">#REF!</definedName>
    <definedName name="BExXYZ3SPSRCWM4YHTPZDCOLZPHR" localSheetId="9" hidden="1">#REF!</definedName>
    <definedName name="BExXYZ3SPSRCWM4YHTPZDCOLZPHR" localSheetId="8" hidden="1">#REF!</definedName>
    <definedName name="BExXYZ3SPSRCWM4YHTPZDCOLZPHR" hidden="1">#REF!</definedName>
    <definedName name="BExXZFVV4YB42AZ3H1I40YG3JAPU" localSheetId="7" hidden="1">#REF!</definedName>
    <definedName name="BExXZFVV4YB42AZ3H1I40YG3JAPU" localSheetId="12" hidden="1">#REF!</definedName>
    <definedName name="BExXZFVV4YB42AZ3H1I40YG3JAPU" localSheetId="10" hidden="1">#REF!</definedName>
    <definedName name="BExXZFVV4YB42AZ3H1I40YG3JAPU" localSheetId="0" hidden="1">#REF!</definedName>
    <definedName name="BExXZFVV4YB42AZ3H1I40YG3JAPU" localSheetId="6" hidden="1">#REF!</definedName>
    <definedName name="BExXZFVV4YB42AZ3H1I40YG3JAPU" localSheetId="9" hidden="1">#REF!</definedName>
    <definedName name="BExXZFVV4YB42AZ3H1I40YG3JAPU" localSheetId="8" hidden="1">#REF!</definedName>
    <definedName name="BExXZFVV4YB42AZ3H1I40YG3JAPU" hidden="1">#REF!</definedName>
    <definedName name="BExXZG1CQE1M9TDJ99253H6JVGIH" localSheetId="7" hidden="1">#REF!</definedName>
    <definedName name="BExXZG1CQE1M9TDJ99253H6JVGIH" localSheetId="12" hidden="1">#REF!</definedName>
    <definedName name="BExXZG1CQE1M9TDJ99253H6JVGIH" localSheetId="10" hidden="1">#REF!</definedName>
    <definedName name="BExXZG1CQE1M9TDJ99253H6JVGIH" localSheetId="0" hidden="1">#REF!</definedName>
    <definedName name="BExXZG1CQE1M9TDJ99253H6JVGIH" localSheetId="6" hidden="1">#REF!</definedName>
    <definedName name="BExXZG1CQE1M9TDJ99253H6JVGIH" localSheetId="9" hidden="1">#REF!</definedName>
    <definedName name="BExXZG1CQE1M9TDJ99253H6JVGIH" localSheetId="8" hidden="1">#REF!</definedName>
    <definedName name="BExXZG1CQE1M9TDJ99253H6JVGIH" hidden="1">#REF!</definedName>
    <definedName name="BExXZHJ9T2JELF12CHHGD54J1B0C" localSheetId="7" hidden="1">#REF!</definedName>
    <definedName name="BExXZHJ9T2JELF12CHHGD54J1B0C" localSheetId="12" hidden="1">#REF!</definedName>
    <definedName name="BExXZHJ9T2JELF12CHHGD54J1B0C" localSheetId="10" hidden="1">#REF!</definedName>
    <definedName name="BExXZHJ9T2JELF12CHHGD54J1B0C" localSheetId="0" hidden="1">#REF!</definedName>
    <definedName name="BExXZHJ9T2JELF12CHHGD54J1B0C" localSheetId="6" hidden="1">#REF!</definedName>
    <definedName name="BExXZHJ9T2JELF12CHHGD54J1B0C" localSheetId="9" hidden="1">#REF!</definedName>
    <definedName name="BExXZHJ9T2JELF12CHHGD54J1B0C" localSheetId="8" hidden="1">#REF!</definedName>
    <definedName name="BExXZHJ9T2JELF12CHHGD54J1B0C" hidden="1">#REF!</definedName>
    <definedName name="BExXZNJ2X1TK2LRK5ZY3MX49H5T7" localSheetId="7" hidden="1">#REF!</definedName>
    <definedName name="BExXZNJ2X1TK2LRK5ZY3MX49H5T7" localSheetId="12" hidden="1">#REF!</definedName>
    <definedName name="BExXZNJ2X1TK2LRK5ZY3MX49H5T7" localSheetId="10" hidden="1">#REF!</definedName>
    <definedName name="BExXZNJ2X1TK2LRK5ZY3MX49H5T7" localSheetId="0" hidden="1">#REF!</definedName>
    <definedName name="BExXZNJ2X1TK2LRK5ZY3MX49H5T7" localSheetId="6" hidden="1">#REF!</definedName>
    <definedName name="BExXZNJ2X1TK2LRK5ZY3MX49H5T7" localSheetId="9" hidden="1">#REF!</definedName>
    <definedName name="BExXZNJ2X1TK2LRK5ZY3MX49H5T7" localSheetId="8" hidden="1">#REF!</definedName>
    <definedName name="BExXZNJ2X1TK2LRK5ZY3MX49H5T7" hidden="1">#REF!</definedName>
    <definedName name="BExXZOVPCEP495TQSON6PSRQ8XCY" localSheetId="7" hidden="1">#REF!</definedName>
    <definedName name="BExXZOVPCEP495TQSON6PSRQ8XCY" localSheetId="12" hidden="1">#REF!</definedName>
    <definedName name="BExXZOVPCEP495TQSON6PSRQ8XCY" localSheetId="10" hidden="1">#REF!</definedName>
    <definedName name="BExXZOVPCEP495TQSON6PSRQ8XCY" localSheetId="0" hidden="1">#REF!</definedName>
    <definedName name="BExXZOVPCEP495TQSON6PSRQ8XCY" localSheetId="6" hidden="1">#REF!</definedName>
    <definedName name="BExXZOVPCEP495TQSON6PSRQ8XCY" localSheetId="9" hidden="1">#REF!</definedName>
    <definedName name="BExXZOVPCEP495TQSON6PSRQ8XCY" localSheetId="8" hidden="1">#REF!</definedName>
    <definedName name="BExXZOVPCEP495TQSON6PSRQ8XCY" hidden="1">#REF!</definedName>
    <definedName name="BExXZXKH7NBARQQAZM69Z57IH1MM" localSheetId="7" hidden="1">#REF!</definedName>
    <definedName name="BExXZXKH7NBARQQAZM69Z57IH1MM" localSheetId="12" hidden="1">#REF!</definedName>
    <definedName name="BExXZXKH7NBARQQAZM69Z57IH1MM" localSheetId="10" hidden="1">#REF!</definedName>
    <definedName name="BExXZXKH7NBARQQAZM69Z57IH1MM" localSheetId="0" hidden="1">#REF!</definedName>
    <definedName name="BExXZXKH7NBARQQAZM69Z57IH1MM" localSheetId="6" hidden="1">#REF!</definedName>
    <definedName name="BExXZXKH7NBARQQAZM69Z57IH1MM" localSheetId="9" hidden="1">#REF!</definedName>
    <definedName name="BExXZXKH7NBARQQAZM69Z57IH1MM" localSheetId="8" hidden="1">#REF!</definedName>
    <definedName name="BExXZXKH7NBARQQAZM69Z57IH1MM" hidden="1">#REF!</definedName>
    <definedName name="BExY07WSDH5QEVM7BJXJK2ZRAI1O" localSheetId="7" hidden="1">#REF!</definedName>
    <definedName name="BExY07WSDH5QEVM7BJXJK2ZRAI1O" localSheetId="12" hidden="1">#REF!</definedName>
    <definedName name="BExY07WSDH5QEVM7BJXJK2ZRAI1O" localSheetId="10" hidden="1">#REF!</definedName>
    <definedName name="BExY07WSDH5QEVM7BJXJK2ZRAI1O" localSheetId="0" hidden="1">#REF!</definedName>
    <definedName name="BExY07WSDH5QEVM7BJXJK2ZRAI1O" localSheetId="6" hidden="1">#REF!</definedName>
    <definedName name="BExY07WSDH5QEVM7BJXJK2ZRAI1O" localSheetId="9" hidden="1">#REF!</definedName>
    <definedName name="BExY07WSDH5QEVM7BJXJK2ZRAI1O" localSheetId="8" hidden="1">#REF!</definedName>
    <definedName name="BExY07WSDH5QEVM7BJXJK2ZRAI1O" hidden="1">#REF!</definedName>
    <definedName name="BExY09PJJWYWGWWLX3YT8EVK0YV4" localSheetId="7" hidden="1">#REF!</definedName>
    <definedName name="BExY09PJJWYWGWWLX3YT8EVK0YV4" localSheetId="12" hidden="1">#REF!</definedName>
    <definedName name="BExY09PJJWYWGWWLX3YT8EVK0YV4" localSheetId="10" hidden="1">#REF!</definedName>
    <definedName name="BExY09PJJWYWGWWLX3YT8EVK0YV4" localSheetId="0" hidden="1">#REF!</definedName>
    <definedName name="BExY09PJJWYWGWWLX3YT8EVK0YV4" localSheetId="6" hidden="1">#REF!</definedName>
    <definedName name="BExY09PJJWYWGWWLX3YT8EVK0YV4" localSheetId="9" hidden="1">#REF!</definedName>
    <definedName name="BExY09PJJWYWGWWLX3YT8EVK0YV4" localSheetId="8" hidden="1">#REF!</definedName>
    <definedName name="BExY09PJJWYWGWWLX3YT8EVK0YV4" hidden="1">#REF!</definedName>
    <definedName name="BExY0C3UBVC4M59JIRXVQ8OWAJC1" localSheetId="7" hidden="1">#REF!</definedName>
    <definedName name="BExY0C3UBVC4M59JIRXVQ8OWAJC1" localSheetId="12" hidden="1">#REF!</definedName>
    <definedName name="BExY0C3UBVC4M59JIRXVQ8OWAJC1" localSheetId="10" hidden="1">#REF!</definedName>
    <definedName name="BExY0C3UBVC4M59JIRXVQ8OWAJC1" localSheetId="0" hidden="1">#REF!</definedName>
    <definedName name="BExY0C3UBVC4M59JIRXVQ8OWAJC1" localSheetId="6" hidden="1">#REF!</definedName>
    <definedName name="BExY0C3UBVC4M59JIRXVQ8OWAJC1" localSheetId="9" hidden="1">#REF!</definedName>
    <definedName name="BExY0C3UBVC4M59JIRXVQ8OWAJC1" localSheetId="8" hidden="1">#REF!</definedName>
    <definedName name="BExY0C3UBVC4M59JIRXVQ8OWAJC1" hidden="1">#REF!</definedName>
    <definedName name="BExY0ENH6ZXHW155XIGS0F46T43M" localSheetId="7" hidden="1">#REF!</definedName>
    <definedName name="BExY0ENH6ZXHW155XIGS0F46T43M" localSheetId="12" hidden="1">#REF!</definedName>
    <definedName name="BExY0ENH6ZXHW155XIGS0F46T43M" localSheetId="10" hidden="1">#REF!</definedName>
    <definedName name="BExY0ENH6ZXHW155XIGS0F46T43M" localSheetId="0" hidden="1">#REF!</definedName>
    <definedName name="BExY0ENH6ZXHW155XIGS0F46T43M" localSheetId="6" hidden="1">#REF!</definedName>
    <definedName name="BExY0ENH6ZXHW155XIGS0F46T43M" localSheetId="9" hidden="1">#REF!</definedName>
    <definedName name="BExY0ENH6ZXHW155XIGS0F46T43M" localSheetId="8" hidden="1">#REF!</definedName>
    <definedName name="BExY0ENH6ZXHW155XIGS0F46T43M" hidden="1">#REF!</definedName>
    <definedName name="BExY0IEEUB9SRGD9I14IDCPO5GV4" localSheetId="7" hidden="1">#REF!</definedName>
    <definedName name="BExY0IEEUB9SRGD9I14IDCPO5GV4" localSheetId="12" hidden="1">#REF!</definedName>
    <definedName name="BExY0IEEUB9SRGD9I14IDCPO5GV4" localSheetId="10" hidden="1">#REF!</definedName>
    <definedName name="BExY0IEEUB9SRGD9I14IDCPO5GV4" localSheetId="0" hidden="1">#REF!</definedName>
    <definedName name="BExY0IEEUB9SRGD9I14IDCPO5GV4" localSheetId="6" hidden="1">#REF!</definedName>
    <definedName name="BExY0IEEUB9SRGD9I14IDCPO5GV4" localSheetId="9" hidden="1">#REF!</definedName>
    <definedName name="BExY0IEEUB9SRGD9I14IDCPO5GV4" localSheetId="8" hidden="1">#REF!</definedName>
    <definedName name="BExY0IEEUB9SRGD9I14IDCPO5GV4" hidden="1">#REF!</definedName>
    <definedName name="BExY0LEAAM7MUGBRLXD6KXBOHZ6S" localSheetId="7" hidden="1">#REF!</definedName>
    <definedName name="BExY0LEAAM7MUGBRLXD6KXBOHZ6S" localSheetId="12" hidden="1">#REF!</definedName>
    <definedName name="BExY0LEAAM7MUGBRLXD6KXBOHZ6S" localSheetId="10" hidden="1">#REF!</definedName>
    <definedName name="BExY0LEAAM7MUGBRLXD6KXBOHZ6S" localSheetId="0" hidden="1">#REF!</definedName>
    <definedName name="BExY0LEAAM7MUGBRLXD6KXBOHZ6S" localSheetId="6" hidden="1">#REF!</definedName>
    <definedName name="BExY0LEAAM7MUGBRLXD6KXBOHZ6S" localSheetId="9" hidden="1">#REF!</definedName>
    <definedName name="BExY0LEAAM7MUGBRLXD6KXBOHZ6S" localSheetId="8" hidden="1">#REF!</definedName>
    <definedName name="BExY0LEAAM7MUGBRLXD6KXBOHZ6S" hidden="1">#REF!</definedName>
    <definedName name="BExY0OE8GFHMLLTEAFIOQTOPEVPB" localSheetId="7" hidden="1">#REF!</definedName>
    <definedName name="BExY0OE8GFHMLLTEAFIOQTOPEVPB" localSheetId="12" hidden="1">#REF!</definedName>
    <definedName name="BExY0OE8GFHMLLTEAFIOQTOPEVPB" localSheetId="10" hidden="1">#REF!</definedName>
    <definedName name="BExY0OE8GFHMLLTEAFIOQTOPEVPB" localSheetId="0" hidden="1">#REF!</definedName>
    <definedName name="BExY0OE8GFHMLLTEAFIOQTOPEVPB" localSheetId="6" hidden="1">#REF!</definedName>
    <definedName name="BExY0OE8GFHMLLTEAFIOQTOPEVPB" localSheetId="9" hidden="1">#REF!</definedName>
    <definedName name="BExY0OE8GFHMLLTEAFIOQTOPEVPB" localSheetId="8" hidden="1">#REF!</definedName>
    <definedName name="BExY0OE8GFHMLLTEAFIOQTOPEVPB" hidden="1">#REF!</definedName>
    <definedName name="BExY0OJHW85S0VKBA8T4HTYPYBOS" localSheetId="7" hidden="1">#REF!</definedName>
    <definedName name="BExY0OJHW85S0VKBA8T4HTYPYBOS" localSheetId="12" hidden="1">#REF!</definedName>
    <definedName name="BExY0OJHW85S0VKBA8T4HTYPYBOS" localSheetId="10" hidden="1">#REF!</definedName>
    <definedName name="BExY0OJHW85S0VKBA8T4HTYPYBOS" localSheetId="0" hidden="1">#REF!</definedName>
    <definedName name="BExY0OJHW85S0VKBA8T4HTYPYBOS" localSheetId="6" hidden="1">#REF!</definedName>
    <definedName name="BExY0OJHW85S0VKBA8T4HTYPYBOS" localSheetId="9" hidden="1">#REF!</definedName>
    <definedName name="BExY0OJHW85S0VKBA8T4HTYPYBOS" localSheetId="8" hidden="1">#REF!</definedName>
    <definedName name="BExY0OJHW85S0VKBA8T4HTYPYBOS" hidden="1">#REF!</definedName>
    <definedName name="BExY0T1E034D7XAXNC6F7540LLIE" localSheetId="7" hidden="1">#REF!</definedName>
    <definedName name="BExY0T1E034D7XAXNC6F7540LLIE" localSheetId="12" hidden="1">#REF!</definedName>
    <definedName name="BExY0T1E034D7XAXNC6F7540LLIE" localSheetId="10" hidden="1">#REF!</definedName>
    <definedName name="BExY0T1E034D7XAXNC6F7540LLIE" localSheetId="0" hidden="1">#REF!</definedName>
    <definedName name="BExY0T1E034D7XAXNC6F7540LLIE" localSheetId="6" hidden="1">#REF!</definedName>
    <definedName name="BExY0T1E034D7XAXNC6F7540LLIE" localSheetId="9" hidden="1">#REF!</definedName>
    <definedName name="BExY0T1E034D7XAXNC6F7540LLIE" localSheetId="8" hidden="1">#REF!</definedName>
    <definedName name="BExY0T1E034D7XAXNC6F7540LLIE" hidden="1">#REF!</definedName>
    <definedName name="BExY0XTZLHN49J2JH94BYTKBJLT3" localSheetId="7" hidden="1">#REF!</definedName>
    <definedName name="BExY0XTZLHN49J2JH94BYTKBJLT3" localSheetId="12" hidden="1">#REF!</definedName>
    <definedName name="BExY0XTZLHN49J2JH94BYTKBJLT3" localSheetId="10" hidden="1">#REF!</definedName>
    <definedName name="BExY0XTZLHN49J2JH94BYTKBJLT3" localSheetId="0" hidden="1">#REF!</definedName>
    <definedName name="BExY0XTZLHN49J2JH94BYTKBJLT3" localSheetId="6" hidden="1">#REF!</definedName>
    <definedName name="BExY0XTZLHN49J2JH94BYTKBJLT3" localSheetId="9" hidden="1">#REF!</definedName>
    <definedName name="BExY0XTZLHN49J2JH94BYTKBJLT3" localSheetId="8" hidden="1">#REF!</definedName>
    <definedName name="BExY0XTZLHN49J2JH94BYTKBJLT3" hidden="1">#REF!</definedName>
    <definedName name="BExY11FH9TXHERUYGG8FE50U7H7J" localSheetId="7" hidden="1">#REF!</definedName>
    <definedName name="BExY11FH9TXHERUYGG8FE50U7H7J" localSheetId="12" hidden="1">#REF!</definedName>
    <definedName name="BExY11FH9TXHERUYGG8FE50U7H7J" localSheetId="10" hidden="1">#REF!</definedName>
    <definedName name="BExY11FH9TXHERUYGG8FE50U7H7J" localSheetId="0" hidden="1">#REF!</definedName>
    <definedName name="BExY11FH9TXHERUYGG8FE50U7H7J" localSheetId="6" hidden="1">#REF!</definedName>
    <definedName name="BExY11FH9TXHERUYGG8FE50U7H7J" localSheetId="9" hidden="1">#REF!</definedName>
    <definedName name="BExY11FH9TXHERUYGG8FE50U7H7J" localSheetId="8" hidden="1">#REF!</definedName>
    <definedName name="BExY11FH9TXHERUYGG8FE50U7H7J" hidden="1">#REF!</definedName>
    <definedName name="BExY180UKNW5NIAWD6ZUYTFEH8QS" localSheetId="7" hidden="1">#REF!</definedName>
    <definedName name="BExY180UKNW5NIAWD6ZUYTFEH8QS" localSheetId="12" hidden="1">#REF!</definedName>
    <definedName name="BExY180UKNW5NIAWD6ZUYTFEH8QS" localSheetId="10" hidden="1">#REF!</definedName>
    <definedName name="BExY180UKNW5NIAWD6ZUYTFEH8QS" localSheetId="0" hidden="1">#REF!</definedName>
    <definedName name="BExY180UKNW5NIAWD6ZUYTFEH8QS" localSheetId="6" hidden="1">#REF!</definedName>
    <definedName name="BExY180UKNW5NIAWD6ZUYTFEH8QS" localSheetId="9" hidden="1">#REF!</definedName>
    <definedName name="BExY180UKNW5NIAWD6ZUYTFEH8QS" localSheetId="8" hidden="1">#REF!</definedName>
    <definedName name="BExY180UKNW5NIAWD6ZUYTFEH8QS" hidden="1">#REF!</definedName>
    <definedName name="BExY1DPTV4LSY9MEOUGXF8X052NA" localSheetId="7" hidden="1">#REF!</definedName>
    <definedName name="BExY1DPTV4LSY9MEOUGXF8X052NA" localSheetId="12" hidden="1">#REF!</definedName>
    <definedName name="BExY1DPTV4LSY9MEOUGXF8X052NA" localSheetId="10" hidden="1">#REF!</definedName>
    <definedName name="BExY1DPTV4LSY9MEOUGXF8X052NA" localSheetId="0" hidden="1">#REF!</definedName>
    <definedName name="BExY1DPTV4LSY9MEOUGXF8X052NA" localSheetId="6" hidden="1">#REF!</definedName>
    <definedName name="BExY1DPTV4LSY9MEOUGXF8X052NA" localSheetId="9" hidden="1">#REF!</definedName>
    <definedName name="BExY1DPTV4LSY9MEOUGXF8X052NA" localSheetId="8" hidden="1">#REF!</definedName>
    <definedName name="BExY1DPTV4LSY9MEOUGXF8X052NA" hidden="1">#REF!</definedName>
    <definedName name="BExY1GK9ELBEKDD7O6HR6DUO8YGO" localSheetId="7" hidden="1">#REF!</definedName>
    <definedName name="BExY1GK9ELBEKDD7O6HR6DUO8YGO" localSheetId="12" hidden="1">#REF!</definedName>
    <definedName name="BExY1GK9ELBEKDD7O6HR6DUO8YGO" localSheetId="10" hidden="1">#REF!</definedName>
    <definedName name="BExY1GK9ELBEKDD7O6HR6DUO8YGO" localSheetId="0" hidden="1">#REF!</definedName>
    <definedName name="BExY1GK9ELBEKDD7O6HR6DUO8YGO" localSheetId="6" hidden="1">#REF!</definedName>
    <definedName name="BExY1GK9ELBEKDD7O6HR6DUO8YGO" localSheetId="9" hidden="1">#REF!</definedName>
    <definedName name="BExY1GK9ELBEKDD7O6HR6DUO8YGO" localSheetId="8" hidden="1">#REF!</definedName>
    <definedName name="BExY1GK9ELBEKDD7O6HR6DUO8YGO" hidden="1">#REF!</definedName>
    <definedName name="BExY1NWOXXFV9GGZ3PX444LZ8TVX" localSheetId="7" hidden="1">#REF!</definedName>
    <definedName name="BExY1NWOXXFV9GGZ3PX444LZ8TVX" localSheetId="12" hidden="1">#REF!</definedName>
    <definedName name="BExY1NWOXXFV9GGZ3PX444LZ8TVX" localSheetId="10" hidden="1">#REF!</definedName>
    <definedName name="BExY1NWOXXFV9GGZ3PX444LZ8TVX" localSheetId="0" hidden="1">#REF!</definedName>
    <definedName name="BExY1NWOXXFV9GGZ3PX444LZ8TVX" localSheetId="6" hidden="1">#REF!</definedName>
    <definedName name="BExY1NWOXXFV9GGZ3PX444LZ8TVX" localSheetId="9" hidden="1">#REF!</definedName>
    <definedName name="BExY1NWOXXFV9GGZ3PX444LZ8TVX" localSheetId="8" hidden="1">#REF!</definedName>
    <definedName name="BExY1NWOXXFV9GGZ3PX444LZ8TVX" hidden="1">#REF!</definedName>
    <definedName name="BExY1UCL0RND63LLSM9X5SFRG117" localSheetId="7" hidden="1">#REF!</definedName>
    <definedName name="BExY1UCL0RND63LLSM9X5SFRG117" localSheetId="12" hidden="1">#REF!</definedName>
    <definedName name="BExY1UCL0RND63LLSM9X5SFRG117" localSheetId="10" hidden="1">#REF!</definedName>
    <definedName name="BExY1UCL0RND63LLSM9X5SFRG117" localSheetId="0" hidden="1">#REF!</definedName>
    <definedName name="BExY1UCL0RND63LLSM9X5SFRG117" localSheetId="6" hidden="1">#REF!</definedName>
    <definedName name="BExY1UCL0RND63LLSM9X5SFRG117" localSheetId="9" hidden="1">#REF!</definedName>
    <definedName name="BExY1UCL0RND63LLSM9X5SFRG117" localSheetId="8" hidden="1">#REF!</definedName>
    <definedName name="BExY1UCL0RND63LLSM9X5SFRG117" hidden="1">#REF!</definedName>
    <definedName name="BExY1WAT3937L08HLHIRQHMP2A3H" localSheetId="7" hidden="1">#REF!</definedName>
    <definedName name="BExY1WAT3937L08HLHIRQHMP2A3H" localSheetId="12" hidden="1">#REF!</definedName>
    <definedName name="BExY1WAT3937L08HLHIRQHMP2A3H" localSheetId="10" hidden="1">#REF!</definedName>
    <definedName name="BExY1WAT3937L08HLHIRQHMP2A3H" localSheetId="0" hidden="1">#REF!</definedName>
    <definedName name="BExY1WAT3937L08HLHIRQHMP2A3H" localSheetId="6" hidden="1">#REF!</definedName>
    <definedName name="BExY1WAT3937L08HLHIRQHMP2A3H" localSheetId="9" hidden="1">#REF!</definedName>
    <definedName name="BExY1WAT3937L08HLHIRQHMP2A3H" localSheetId="8" hidden="1">#REF!</definedName>
    <definedName name="BExY1WAT3937L08HLHIRQHMP2A3H" hidden="1">#REF!</definedName>
    <definedName name="BExY1YEBOSLMID7LURP8QB46AI91" localSheetId="7" hidden="1">#REF!</definedName>
    <definedName name="BExY1YEBOSLMID7LURP8QB46AI91" localSheetId="12" hidden="1">#REF!</definedName>
    <definedName name="BExY1YEBOSLMID7LURP8QB46AI91" localSheetId="10" hidden="1">#REF!</definedName>
    <definedName name="BExY1YEBOSLMID7LURP8QB46AI91" localSheetId="0" hidden="1">#REF!</definedName>
    <definedName name="BExY1YEBOSLMID7LURP8QB46AI91" localSheetId="6" hidden="1">#REF!</definedName>
    <definedName name="BExY1YEBOSLMID7LURP8QB46AI91" localSheetId="9" hidden="1">#REF!</definedName>
    <definedName name="BExY1YEBOSLMID7LURP8QB46AI91" localSheetId="8" hidden="1">#REF!</definedName>
    <definedName name="BExY1YEBOSLMID7LURP8QB46AI91" hidden="1">#REF!</definedName>
    <definedName name="BExY236UB98PA9PNCHMCSZYCHJBD" localSheetId="7" hidden="1">#REF!</definedName>
    <definedName name="BExY236UB98PA9PNCHMCSZYCHJBD" localSheetId="12" hidden="1">#REF!</definedName>
    <definedName name="BExY236UB98PA9PNCHMCSZYCHJBD" localSheetId="10" hidden="1">#REF!</definedName>
    <definedName name="BExY236UB98PA9PNCHMCSZYCHJBD" localSheetId="0" hidden="1">#REF!</definedName>
    <definedName name="BExY236UB98PA9PNCHMCSZYCHJBD" localSheetId="6" hidden="1">#REF!</definedName>
    <definedName name="BExY236UB98PA9PNCHMCSZYCHJBD" localSheetId="9" hidden="1">#REF!</definedName>
    <definedName name="BExY236UB98PA9PNCHMCSZYCHJBD" localSheetId="8" hidden="1">#REF!</definedName>
    <definedName name="BExY236UB98PA9PNCHMCSZYCHJBD" hidden="1">#REF!</definedName>
    <definedName name="BExY2FS4LFX9OHOTQT7SJ2PXAC25" localSheetId="7" hidden="1">#REF!</definedName>
    <definedName name="BExY2FS4LFX9OHOTQT7SJ2PXAC25" localSheetId="12" hidden="1">#REF!</definedName>
    <definedName name="BExY2FS4LFX9OHOTQT7SJ2PXAC25" localSheetId="10" hidden="1">#REF!</definedName>
    <definedName name="BExY2FS4LFX9OHOTQT7SJ2PXAC25" localSheetId="0" hidden="1">#REF!</definedName>
    <definedName name="BExY2FS4LFX9OHOTQT7SJ2PXAC25" localSheetId="6" hidden="1">#REF!</definedName>
    <definedName name="BExY2FS4LFX9OHOTQT7SJ2PXAC25" localSheetId="9" hidden="1">#REF!</definedName>
    <definedName name="BExY2FS4LFX9OHOTQT7SJ2PXAC25" localSheetId="8" hidden="1">#REF!</definedName>
    <definedName name="BExY2FS4LFX9OHOTQT7SJ2PXAC25" hidden="1">#REF!</definedName>
    <definedName name="BExY2GDPCZPVU0IQ6IJIB1YQQRQ6" localSheetId="7" hidden="1">#REF!</definedName>
    <definedName name="BExY2GDPCZPVU0IQ6IJIB1YQQRQ6" localSheetId="12" hidden="1">#REF!</definedName>
    <definedName name="BExY2GDPCZPVU0IQ6IJIB1YQQRQ6" localSheetId="10" hidden="1">#REF!</definedName>
    <definedName name="BExY2GDPCZPVU0IQ6IJIB1YQQRQ6" localSheetId="0" hidden="1">#REF!</definedName>
    <definedName name="BExY2GDPCZPVU0IQ6IJIB1YQQRQ6" localSheetId="6" hidden="1">#REF!</definedName>
    <definedName name="BExY2GDPCZPVU0IQ6IJIB1YQQRQ6" localSheetId="9" hidden="1">#REF!</definedName>
    <definedName name="BExY2GDPCZPVU0IQ6IJIB1YQQRQ6" localSheetId="8" hidden="1">#REF!</definedName>
    <definedName name="BExY2GDPCZPVU0IQ6IJIB1YQQRQ6" hidden="1">#REF!</definedName>
    <definedName name="BExY2GTSZ3VA9TXLY7KW1LIAKJ61" localSheetId="7" hidden="1">#REF!</definedName>
    <definedName name="BExY2GTSZ3VA9TXLY7KW1LIAKJ61" localSheetId="12" hidden="1">#REF!</definedName>
    <definedName name="BExY2GTSZ3VA9TXLY7KW1LIAKJ61" localSheetId="10" hidden="1">#REF!</definedName>
    <definedName name="BExY2GTSZ3VA9TXLY7KW1LIAKJ61" localSheetId="0" hidden="1">#REF!</definedName>
    <definedName name="BExY2GTSZ3VA9TXLY7KW1LIAKJ61" localSheetId="6" hidden="1">#REF!</definedName>
    <definedName name="BExY2GTSZ3VA9TXLY7KW1LIAKJ61" localSheetId="9" hidden="1">#REF!</definedName>
    <definedName name="BExY2GTSZ3VA9TXLY7KW1LIAKJ61" localSheetId="8" hidden="1">#REF!</definedName>
    <definedName name="BExY2GTSZ3VA9TXLY7KW1LIAKJ61" hidden="1">#REF!</definedName>
    <definedName name="BExY2IXBR1SGYZH08T7QHKEFS8HA" localSheetId="7" hidden="1">#REF!</definedName>
    <definedName name="BExY2IXBR1SGYZH08T7QHKEFS8HA" localSheetId="12" hidden="1">#REF!</definedName>
    <definedName name="BExY2IXBR1SGYZH08T7QHKEFS8HA" localSheetId="10" hidden="1">#REF!</definedName>
    <definedName name="BExY2IXBR1SGYZH08T7QHKEFS8HA" localSheetId="0" hidden="1">#REF!</definedName>
    <definedName name="BExY2IXBR1SGYZH08T7QHKEFS8HA" localSheetId="6" hidden="1">#REF!</definedName>
    <definedName name="BExY2IXBR1SGYZH08T7QHKEFS8HA" localSheetId="9" hidden="1">#REF!</definedName>
    <definedName name="BExY2IXBR1SGYZH08T7QHKEFS8HA" localSheetId="8" hidden="1">#REF!</definedName>
    <definedName name="BExY2IXBR1SGYZH08T7QHKEFS8HA" hidden="1">#REF!</definedName>
    <definedName name="BExY2Q4B5FUDA5VU4VRUHX327QN0" localSheetId="7" hidden="1">#REF!</definedName>
    <definedName name="BExY2Q4B5FUDA5VU4VRUHX327QN0" localSheetId="12" hidden="1">#REF!</definedName>
    <definedName name="BExY2Q4B5FUDA5VU4VRUHX327QN0" localSheetId="10" hidden="1">#REF!</definedName>
    <definedName name="BExY2Q4B5FUDA5VU4VRUHX327QN0" localSheetId="0" hidden="1">#REF!</definedName>
    <definedName name="BExY2Q4B5FUDA5VU4VRUHX327QN0" localSheetId="6" hidden="1">#REF!</definedName>
    <definedName name="BExY2Q4B5FUDA5VU4VRUHX327QN0" localSheetId="9" hidden="1">#REF!</definedName>
    <definedName name="BExY2Q4B5FUDA5VU4VRUHX327QN0" localSheetId="8" hidden="1">#REF!</definedName>
    <definedName name="BExY2Q4B5FUDA5VU4VRUHX327QN0" hidden="1">#REF!</definedName>
    <definedName name="BExY2S7TM2NG7A1NFYPWIFAIKUCO" localSheetId="7" hidden="1">#REF!</definedName>
    <definedName name="BExY2S7TM2NG7A1NFYPWIFAIKUCO" localSheetId="12" hidden="1">#REF!</definedName>
    <definedName name="BExY2S7TM2NG7A1NFYPWIFAIKUCO" localSheetId="10" hidden="1">#REF!</definedName>
    <definedName name="BExY2S7TM2NG7A1NFYPWIFAIKUCO" localSheetId="0" hidden="1">#REF!</definedName>
    <definedName name="BExY2S7TM2NG7A1NFYPWIFAIKUCO" localSheetId="6" hidden="1">#REF!</definedName>
    <definedName name="BExY2S7TM2NG7A1NFYPWIFAIKUCO" localSheetId="9" hidden="1">#REF!</definedName>
    <definedName name="BExY2S7TM2NG7A1NFYPWIFAIKUCO" localSheetId="8" hidden="1">#REF!</definedName>
    <definedName name="BExY2S7TM2NG7A1NFYPWIFAIKUCO" hidden="1">#REF!</definedName>
    <definedName name="BExY2Z3ZGRGD12RWANJZ8DFQO776" localSheetId="7" hidden="1">#REF!</definedName>
    <definedName name="BExY2Z3ZGRGD12RWANJZ8DFQO776" localSheetId="12" hidden="1">#REF!</definedName>
    <definedName name="BExY2Z3ZGRGD12RWANJZ8DFQO776" localSheetId="10" hidden="1">#REF!</definedName>
    <definedName name="BExY2Z3ZGRGD12RWANJZ8DFQO776" localSheetId="0" hidden="1">#REF!</definedName>
    <definedName name="BExY2Z3ZGRGD12RWANJZ8DFQO776" localSheetId="6" hidden="1">#REF!</definedName>
    <definedName name="BExY2Z3ZGRGD12RWANJZ8DFQO776" localSheetId="9" hidden="1">#REF!</definedName>
    <definedName name="BExY2Z3ZGRGD12RWANJZ8DFQO776" localSheetId="8" hidden="1">#REF!</definedName>
    <definedName name="BExY2Z3ZGRGD12RWANJZ8DFQO776" hidden="1">#REF!</definedName>
    <definedName name="BExY30WPXLJ01P42XKBSUF8KNOOK" localSheetId="7" hidden="1">#REF!</definedName>
    <definedName name="BExY30WPXLJ01P42XKBSUF8KNOOK" localSheetId="12" hidden="1">#REF!</definedName>
    <definedName name="BExY30WPXLJ01P42XKBSUF8KNOOK" localSheetId="10" hidden="1">#REF!</definedName>
    <definedName name="BExY30WPXLJ01P42XKBSUF8KNOOK" localSheetId="0" hidden="1">#REF!</definedName>
    <definedName name="BExY30WPXLJ01P42XKBSUF8KNOOK" localSheetId="6" hidden="1">#REF!</definedName>
    <definedName name="BExY30WPXLJ01P42XKBSUF8KNOOK" localSheetId="9" hidden="1">#REF!</definedName>
    <definedName name="BExY30WPXLJ01P42XKBSUF8KNOOK" localSheetId="8" hidden="1">#REF!</definedName>
    <definedName name="BExY30WPXLJ01P42XKBSUF8KNOOK" hidden="1">#REF!</definedName>
    <definedName name="BExY3297KIB0C8Z1G99OS1MCEGTO" localSheetId="7" hidden="1">#REF!</definedName>
    <definedName name="BExY3297KIB0C8Z1G99OS1MCEGTO" localSheetId="12" hidden="1">#REF!</definedName>
    <definedName name="BExY3297KIB0C8Z1G99OS1MCEGTO" localSheetId="10" hidden="1">#REF!</definedName>
    <definedName name="BExY3297KIB0C8Z1G99OS1MCEGTO" localSheetId="0" hidden="1">#REF!</definedName>
    <definedName name="BExY3297KIB0C8Z1G99OS1MCEGTO" localSheetId="6" hidden="1">#REF!</definedName>
    <definedName name="BExY3297KIB0C8Z1G99OS1MCEGTO" localSheetId="9" hidden="1">#REF!</definedName>
    <definedName name="BExY3297KIB0C8Z1G99OS1MCEGTO" localSheetId="8" hidden="1">#REF!</definedName>
    <definedName name="BExY3297KIB0C8Z1G99OS1MCEGTO" hidden="1">#REF!</definedName>
    <definedName name="BExY3HOSK7YI364K15OX70AVR6F1" localSheetId="7" hidden="1">#REF!</definedName>
    <definedName name="BExY3HOSK7YI364K15OX70AVR6F1" localSheetId="12" hidden="1">#REF!</definedName>
    <definedName name="BExY3HOSK7YI364K15OX70AVR6F1" localSheetId="10" hidden="1">#REF!</definedName>
    <definedName name="BExY3HOSK7YI364K15OX70AVR6F1" localSheetId="0" hidden="1">#REF!</definedName>
    <definedName name="BExY3HOSK7YI364K15OX70AVR6F1" localSheetId="6" hidden="1">#REF!</definedName>
    <definedName name="BExY3HOSK7YI364K15OX70AVR6F1" localSheetId="9" hidden="1">#REF!</definedName>
    <definedName name="BExY3HOSK7YI364K15OX70AVR6F1" localSheetId="8" hidden="1">#REF!</definedName>
    <definedName name="BExY3HOSK7YI364K15OX70AVR6F1" hidden="1">#REF!</definedName>
    <definedName name="BExY3I526B4VA8JBTKXWE3FGVT0D" localSheetId="7" hidden="1">#REF!</definedName>
    <definedName name="BExY3I526B4VA8JBTKXWE3FGVT0D" localSheetId="12" hidden="1">#REF!</definedName>
    <definedName name="BExY3I526B4VA8JBTKXWE3FGVT0D" localSheetId="10" hidden="1">#REF!</definedName>
    <definedName name="BExY3I526B4VA8JBTKXWE3FGVT0D" localSheetId="0" hidden="1">#REF!</definedName>
    <definedName name="BExY3I526B4VA8JBTKXWE3FGVT0D" localSheetId="6" hidden="1">#REF!</definedName>
    <definedName name="BExY3I526B4VA8JBTKXWE3FGVT0D" localSheetId="9" hidden="1">#REF!</definedName>
    <definedName name="BExY3I526B4VA8JBTKXWE3FGVT0D" localSheetId="8" hidden="1">#REF!</definedName>
    <definedName name="BExY3I526B4VA8JBTKXWE3FGVT0D" hidden="1">#REF!</definedName>
    <definedName name="BExY3I52TZR3GXQ9HDVDNIYLIGEH" localSheetId="7" hidden="1">#REF!</definedName>
    <definedName name="BExY3I52TZR3GXQ9HDVDNIYLIGEH" localSheetId="12" hidden="1">#REF!</definedName>
    <definedName name="BExY3I52TZR3GXQ9HDVDNIYLIGEH" localSheetId="10" hidden="1">#REF!</definedName>
    <definedName name="BExY3I52TZR3GXQ9HDVDNIYLIGEH" localSheetId="0" hidden="1">#REF!</definedName>
    <definedName name="BExY3I52TZR3GXQ9HDVDNIYLIGEH" localSheetId="6" hidden="1">#REF!</definedName>
    <definedName name="BExY3I52TZR3GXQ9HDVDNIYLIGEH" localSheetId="9" hidden="1">#REF!</definedName>
    <definedName name="BExY3I52TZR3GXQ9HDVDNIYLIGEH" localSheetId="8" hidden="1">#REF!</definedName>
    <definedName name="BExY3I52TZR3GXQ9HDVDNIYLIGEH" hidden="1">#REF!</definedName>
    <definedName name="BExY3T89AUR83SOAZZ3OMDEJDQ39" localSheetId="7" hidden="1">#REF!</definedName>
    <definedName name="BExY3T89AUR83SOAZZ3OMDEJDQ39" localSheetId="12" hidden="1">#REF!</definedName>
    <definedName name="BExY3T89AUR83SOAZZ3OMDEJDQ39" localSheetId="10" hidden="1">#REF!</definedName>
    <definedName name="BExY3T89AUR83SOAZZ3OMDEJDQ39" localSheetId="0" hidden="1">#REF!</definedName>
    <definedName name="BExY3T89AUR83SOAZZ3OMDEJDQ39" localSheetId="6" hidden="1">#REF!</definedName>
    <definedName name="BExY3T89AUR83SOAZZ3OMDEJDQ39" localSheetId="9" hidden="1">#REF!</definedName>
    <definedName name="BExY3T89AUR83SOAZZ3OMDEJDQ39" localSheetId="8" hidden="1">#REF!</definedName>
    <definedName name="BExY3T89AUR83SOAZZ3OMDEJDQ39" hidden="1">#REF!</definedName>
    <definedName name="BExY3WZ7VO2K6TYCHDY754FY24AA" localSheetId="7" hidden="1">#REF!</definedName>
    <definedName name="BExY3WZ7VO2K6TYCHDY754FY24AA" localSheetId="12" hidden="1">#REF!</definedName>
    <definedName name="BExY3WZ7VO2K6TYCHDY754FY24AA" localSheetId="10" hidden="1">#REF!</definedName>
    <definedName name="BExY3WZ7VO2K6TYCHDY754FY24AA" localSheetId="0" hidden="1">#REF!</definedName>
    <definedName name="BExY3WZ7VO2K6TYCHDY754FY24AA" localSheetId="6" hidden="1">#REF!</definedName>
    <definedName name="BExY3WZ7VO2K6TYCHDY754FY24AA" localSheetId="9" hidden="1">#REF!</definedName>
    <definedName name="BExY3WZ7VO2K6TYCHDY754FY24AA" localSheetId="8" hidden="1">#REF!</definedName>
    <definedName name="BExY3WZ7VO2K6TYCHDY754FY24AA" hidden="1">#REF!</definedName>
    <definedName name="BExY4BIG95HDDO6MY6WBUSWJIOLR" localSheetId="7" hidden="1">#REF!</definedName>
    <definedName name="BExY4BIG95HDDO6MY6WBUSWJIOLR" localSheetId="12" hidden="1">#REF!</definedName>
    <definedName name="BExY4BIG95HDDO6MY6WBUSWJIOLR" localSheetId="10" hidden="1">#REF!</definedName>
    <definedName name="BExY4BIG95HDDO6MY6WBUSWJIOLR" localSheetId="0" hidden="1">#REF!</definedName>
    <definedName name="BExY4BIG95HDDO6MY6WBUSWJIOLR" localSheetId="6" hidden="1">#REF!</definedName>
    <definedName name="BExY4BIG95HDDO6MY6WBUSWJIOLR" localSheetId="9" hidden="1">#REF!</definedName>
    <definedName name="BExY4BIG95HDDO6MY6WBUSWJIOLR" localSheetId="8" hidden="1">#REF!</definedName>
    <definedName name="BExY4BIG95HDDO6MY6WBUSWJIOLR" hidden="1">#REF!</definedName>
    <definedName name="BExY4MG771JQ84EMIVB6HQGGHZY7" localSheetId="7" hidden="1">#REF!</definedName>
    <definedName name="BExY4MG771JQ84EMIVB6HQGGHZY7" localSheetId="12" hidden="1">#REF!</definedName>
    <definedName name="BExY4MG771JQ84EMIVB6HQGGHZY7" localSheetId="10" hidden="1">#REF!</definedName>
    <definedName name="BExY4MG771JQ84EMIVB6HQGGHZY7" localSheetId="0" hidden="1">#REF!</definedName>
    <definedName name="BExY4MG771JQ84EMIVB6HQGGHZY7" localSheetId="6" hidden="1">#REF!</definedName>
    <definedName name="BExY4MG771JQ84EMIVB6HQGGHZY7" localSheetId="9" hidden="1">#REF!</definedName>
    <definedName name="BExY4MG771JQ84EMIVB6HQGGHZY7" localSheetId="8" hidden="1">#REF!</definedName>
    <definedName name="BExY4MG771JQ84EMIVB6HQGGHZY7" hidden="1">#REF!</definedName>
    <definedName name="BExY4PWCSFB8P3J3TBQB2MD67263" localSheetId="7" hidden="1">#REF!</definedName>
    <definedName name="BExY4PWCSFB8P3J3TBQB2MD67263" localSheetId="12" hidden="1">#REF!</definedName>
    <definedName name="BExY4PWCSFB8P3J3TBQB2MD67263" localSheetId="10" hidden="1">#REF!</definedName>
    <definedName name="BExY4PWCSFB8P3J3TBQB2MD67263" localSheetId="0" hidden="1">#REF!</definedName>
    <definedName name="BExY4PWCSFB8P3J3TBQB2MD67263" localSheetId="6" hidden="1">#REF!</definedName>
    <definedName name="BExY4PWCSFB8P3J3TBQB2MD67263" localSheetId="9" hidden="1">#REF!</definedName>
    <definedName name="BExY4PWCSFB8P3J3TBQB2MD67263" localSheetId="8" hidden="1">#REF!</definedName>
    <definedName name="BExY4PWCSFB8P3J3TBQB2MD67263" hidden="1">#REF!</definedName>
    <definedName name="BExY4RP3BE6KYZDIKQZO4U4DIT33" localSheetId="7" hidden="1">#REF!</definedName>
    <definedName name="BExY4RP3BE6KYZDIKQZO4U4DIT33" localSheetId="12" hidden="1">#REF!</definedName>
    <definedName name="BExY4RP3BE6KYZDIKQZO4U4DIT33" localSheetId="10" hidden="1">#REF!</definedName>
    <definedName name="BExY4RP3BE6KYZDIKQZO4U4DIT33" localSheetId="0" hidden="1">#REF!</definedName>
    <definedName name="BExY4RP3BE6KYZDIKQZO4U4DIT33" localSheetId="6" hidden="1">#REF!</definedName>
    <definedName name="BExY4RP3BE6KYZDIKQZO4U4DIT33" localSheetId="9" hidden="1">#REF!</definedName>
    <definedName name="BExY4RP3BE6KYZDIKQZO4U4DIT33" localSheetId="8" hidden="1">#REF!</definedName>
    <definedName name="BExY4RP3BE6KYZDIKQZO4U4DIT33" hidden="1">#REF!</definedName>
    <definedName name="BExY4RZW3KK11JLYBA4DWZ92M6LQ" localSheetId="7" hidden="1">#REF!</definedName>
    <definedName name="BExY4RZW3KK11JLYBA4DWZ92M6LQ" localSheetId="12" hidden="1">#REF!</definedName>
    <definedName name="BExY4RZW3KK11JLYBA4DWZ92M6LQ" localSheetId="10" hidden="1">#REF!</definedName>
    <definedName name="BExY4RZW3KK11JLYBA4DWZ92M6LQ" localSheetId="0" hidden="1">#REF!</definedName>
    <definedName name="BExY4RZW3KK11JLYBA4DWZ92M6LQ" localSheetId="6" hidden="1">#REF!</definedName>
    <definedName name="BExY4RZW3KK11JLYBA4DWZ92M6LQ" localSheetId="9" hidden="1">#REF!</definedName>
    <definedName name="BExY4RZW3KK11JLYBA4DWZ92M6LQ" localSheetId="8" hidden="1">#REF!</definedName>
    <definedName name="BExY4RZW3KK11JLYBA4DWZ92M6LQ" hidden="1">#REF!</definedName>
    <definedName name="BExY4XOVTTNVZ577RLIEC7NZQFIX" localSheetId="7" hidden="1">#REF!</definedName>
    <definedName name="BExY4XOVTTNVZ577RLIEC7NZQFIX" localSheetId="12" hidden="1">#REF!</definedName>
    <definedName name="BExY4XOVTTNVZ577RLIEC7NZQFIX" localSheetId="10" hidden="1">#REF!</definedName>
    <definedName name="BExY4XOVTTNVZ577RLIEC7NZQFIX" localSheetId="0" hidden="1">#REF!</definedName>
    <definedName name="BExY4XOVTTNVZ577RLIEC7NZQFIX" localSheetId="6" hidden="1">#REF!</definedName>
    <definedName name="BExY4XOVTTNVZ577RLIEC7NZQFIX" localSheetId="9" hidden="1">#REF!</definedName>
    <definedName name="BExY4XOVTTNVZ577RLIEC7NZQFIX" localSheetId="8" hidden="1">#REF!</definedName>
    <definedName name="BExY4XOVTTNVZ577RLIEC7NZQFIX" hidden="1">#REF!</definedName>
    <definedName name="BExY50JAF5CG01GTHAUS7I4ZLUDC" localSheetId="7" hidden="1">#REF!</definedName>
    <definedName name="BExY50JAF5CG01GTHAUS7I4ZLUDC" localSheetId="12" hidden="1">#REF!</definedName>
    <definedName name="BExY50JAF5CG01GTHAUS7I4ZLUDC" localSheetId="10" hidden="1">#REF!</definedName>
    <definedName name="BExY50JAF5CG01GTHAUS7I4ZLUDC" localSheetId="0" hidden="1">#REF!</definedName>
    <definedName name="BExY50JAF5CG01GTHAUS7I4ZLUDC" localSheetId="6" hidden="1">#REF!</definedName>
    <definedName name="BExY50JAF5CG01GTHAUS7I4ZLUDC" localSheetId="9" hidden="1">#REF!</definedName>
    <definedName name="BExY50JAF5CG01GTHAUS7I4ZLUDC" localSheetId="8" hidden="1">#REF!</definedName>
    <definedName name="BExY50JAF5CG01GTHAUS7I4ZLUDC" hidden="1">#REF!</definedName>
    <definedName name="BExY53J7EXFEOFTRNAHLK7IH3ACB" localSheetId="7" hidden="1">#REF!</definedName>
    <definedName name="BExY53J7EXFEOFTRNAHLK7IH3ACB" localSheetId="12" hidden="1">#REF!</definedName>
    <definedName name="BExY53J7EXFEOFTRNAHLK7IH3ACB" localSheetId="10" hidden="1">#REF!</definedName>
    <definedName name="BExY53J7EXFEOFTRNAHLK7IH3ACB" localSheetId="0" hidden="1">#REF!</definedName>
    <definedName name="BExY53J7EXFEOFTRNAHLK7IH3ACB" localSheetId="6" hidden="1">#REF!</definedName>
    <definedName name="BExY53J7EXFEOFTRNAHLK7IH3ACB" localSheetId="9" hidden="1">#REF!</definedName>
    <definedName name="BExY53J7EXFEOFTRNAHLK7IH3ACB" localSheetId="8" hidden="1">#REF!</definedName>
    <definedName name="BExY53J7EXFEOFTRNAHLK7IH3ACB" hidden="1">#REF!</definedName>
    <definedName name="BExY5515SJTJS3VM80M3YYR0WF37" localSheetId="7" hidden="1">#REF!</definedName>
    <definedName name="BExY5515SJTJS3VM80M3YYR0WF37" localSheetId="12" hidden="1">#REF!</definedName>
    <definedName name="BExY5515SJTJS3VM80M3YYR0WF37" localSheetId="10" hidden="1">#REF!</definedName>
    <definedName name="BExY5515SJTJS3VM80M3YYR0WF37" localSheetId="0" hidden="1">#REF!</definedName>
    <definedName name="BExY5515SJTJS3VM80M3YYR0WF37" localSheetId="6" hidden="1">#REF!</definedName>
    <definedName name="BExY5515SJTJS3VM80M3YYR0WF37" localSheetId="9" hidden="1">#REF!</definedName>
    <definedName name="BExY5515SJTJS3VM80M3YYR0WF37" localSheetId="8" hidden="1">#REF!</definedName>
    <definedName name="BExY5515SJTJS3VM80M3YYR0WF37" hidden="1">#REF!</definedName>
    <definedName name="BExY5515WE39FQ3EG5QHG67V9C0O" localSheetId="7" hidden="1">#REF!</definedName>
    <definedName name="BExY5515WE39FQ3EG5QHG67V9C0O" localSheetId="12" hidden="1">#REF!</definedName>
    <definedName name="BExY5515WE39FQ3EG5QHG67V9C0O" localSheetId="10" hidden="1">#REF!</definedName>
    <definedName name="BExY5515WE39FQ3EG5QHG67V9C0O" localSheetId="0" hidden="1">#REF!</definedName>
    <definedName name="BExY5515WE39FQ3EG5QHG67V9C0O" localSheetId="6" hidden="1">#REF!</definedName>
    <definedName name="BExY5515WE39FQ3EG5QHG67V9C0O" localSheetId="9" hidden="1">#REF!</definedName>
    <definedName name="BExY5515WE39FQ3EG5QHG67V9C0O" localSheetId="8" hidden="1">#REF!</definedName>
    <definedName name="BExY5515WE39FQ3EG5QHG67V9C0O" hidden="1">#REF!</definedName>
    <definedName name="BExY5986WNAD8NFCPXC9TVLBU4FG" localSheetId="7" hidden="1">#REF!</definedName>
    <definedName name="BExY5986WNAD8NFCPXC9TVLBU4FG" localSheetId="12" hidden="1">#REF!</definedName>
    <definedName name="BExY5986WNAD8NFCPXC9TVLBU4FG" localSheetId="10" hidden="1">#REF!</definedName>
    <definedName name="BExY5986WNAD8NFCPXC9TVLBU4FG" localSheetId="0" hidden="1">#REF!</definedName>
    <definedName name="BExY5986WNAD8NFCPXC9TVLBU4FG" localSheetId="6" hidden="1">#REF!</definedName>
    <definedName name="BExY5986WNAD8NFCPXC9TVLBU4FG" localSheetId="9" hidden="1">#REF!</definedName>
    <definedName name="BExY5986WNAD8NFCPXC9TVLBU4FG" localSheetId="8" hidden="1">#REF!</definedName>
    <definedName name="BExY5986WNAD8NFCPXC9TVLBU4FG" hidden="1">#REF!</definedName>
    <definedName name="BExY5DF9MS25IFNWGJ1YAS5MDN8R" localSheetId="7" hidden="1">#REF!</definedName>
    <definedName name="BExY5DF9MS25IFNWGJ1YAS5MDN8R" localSheetId="12" hidden="1">#REF!</definedName>
    <definedName name="BExY5DF9MS25IFNWGJ1YAS5MDN8R" localSheetId="10" hidden="1">#REF!</definedName>
    <definedName name="BExY5DF9MS25IFNWGJ1YAS5MDN8R" localSheetId="0" hidden="1">#REF!</definedName>
    <definedName name="BExY5DF9MS25IFNWGJ1YAS5MDN8R" localSheetId="6" hidden="1">#REF!</definedName>
    <definedName name="BExY5DF9MS25IFNWGJ1YAS5MDN8R" localSheetId="9" hidden="1">#REF!</definedName>
    <definedName name="BExY5DF9MS25IFNWGJ1YAS5MDN8R" localSheetId="8" hidden="1">#REF!</definedName>
    <definedName name="BExY5DF9MS25IFNWGJ1YAS5MDN8R" hidden="1">#REF!</definedName>
    <definedName name="BExY5ERVGL3UM2MGT8LJ0XPKTZEK" localSheetId="7" hidden="1">#REF!</definedName>
    <definedName name="BExY5ERVGL3UM2MGT8LJ0XPKTZEK" localSheetId="12" hidden="1">#REF!</definedName>
    <definedName name="BExY5ERVGL3UM2MGT8LJ0XPKTZEK" localSheetId="10" hidden="1">#REF!</definedName>
    <definedName name="BExY5ERVGL3UM2MGT8LJ0XPKTZEK" localSheetId="0" hidden="1">#REF!</definedName>
    <definedName name="BExY5ERVGL3UM2MGT8LJ0XPKTZEK" localSheetId="6" hidden="1">#REF!</definedName>
    <definedName name="BExY5ERVGL3UM2MGT8LJ0XPKTZEK" localSheetId="9" hidden="1">#REF!</definedName>
    <definedName name="BExY5ERVGL3UM2MGT8LJ0XPKTZEK" localSheetId="8" hidden="1">#REF!</definedName>
    <definedName name="BExY5ERVGL3UM2MGT8LJ0XPKTZEK" hidden="1">#REF!</definedName>
    <definedName name="BExY5EX6NJFK8W754ZVZDN5DS04K" localSheetId="7" hidden="1">#REF!</definedName>
    <definedName name="BExY5EX6NJFK8W754ZVZDN5DS04K" localSheetId="12" hidden="1">#REF!</definedName>
    <definedName name="BExY5EX6NJFK8W754ZVZDN5DS04K" localSheetId="10" hidden="1">#REF!</definedName>
    <definedName name="BExY5EX6NJFK8W754ZVZDN5DS04K" localSheetId="0" hidden="1">#REF!</definedName>
    <definedName name="BExY5EX6NJFK8W754ZVZDN5DS04K" localSheetId="6" hidden="1">#REF!</definedName>
    <definedName name="BExY5EX6NJFK8W754ZVZDN5DS04K" localSheetId="9" hidden="1">#REF!</definedName>
    <definedName name="BExY5EX6NJFK8W754ZVZDN5DS04K" localSheetId="8" hidden="1">#REF!</definedName>
    <definedName name="BExY5EX6NJFK8W754ZVZDN5DS04K" hidden="1">#REF!</definedName>
    <definedName name="BExY5S3XD1NJT109CV54IFOHVLQ6" localSheetId="7" hidden="1">#REF!</definedName>
    <definedName name="BExY5S3XD1NJT109CV54IFOHVLQ6" localSheetId="12" hidden="1">#REF!</definedName>
    <definedName name="BExY5S3XD1NJT109CV54IFOHVLQ6" localSheetId="10" hidden="1">#REF!</definedName>
    <definedName name="BExY5S3XD1NJT109CV54IFOHVLQ6" localSheetId="0" hidden="1">#REF!</definedName>
    <definedName name="BExY5S3XD1NJT109CV54IFOHVLQ6" localSheetId="6" hidden="1">#REF!</definedName>
    <definedName name="BExY5S3XD1NJT109CV54IFOHVLQ6" localSheetId="9" hidden="1">#REF!</definedName>
    <definedName name="BExY5S3XD1NJT109CV54IFOHVLQ6" localSheetId="8" hidden="1">#REF!</definedName>
    <definedName name="BExY5S3XD1NJT109CV54IFOHVLQ6" hidden="1">#REF!</definedName>
    <definedName name="BExY5W088PPAPLSMR2P7FV2CRDCT" localSheetId="7" hidden="1">#REF!</definedName>
    <definedName name="BExY5W088PPAPLSMR2P7FV2CRDCT" localSheetId="12" hidden="1">#REF!</definedName>
    <definedName name="BExY5W088PPAPLSMR2P7FV2CRDCT" localSheetId="10" hidden="1">#REF!</definedName>
    <definedName name="BExY5W088PPAPLSMR2P7FV2CRDCT" localSheetId="0" hidden="1">#REF!</definedName>
    <definedName name="BExY5W088PPAPLSMR2P7FV2CRDCT" localSheetId="6" hidden="1">#REF!</definedName>
    <definedName name="BExY5W088PPAPLSMR2P7FV2CRDCT" localSheetId="9" hidden="1">#REF!</definedName>
    <definedName name="BExY5W088PPAPLSMR2P7FV2CRDCT" localSheetId="8" hidden="1">#REF!</definedName>
    <definedName name="BExY5W088PPAPLSMR2P7FV2CRDCT" hidden="1">#REF!</definedName>
    <definedName name="BExY6KA6BQ6H4SH5EMJBVF8UR4ZY" localSheetId="7" hidden="1">#REF!</definedName>
    <definedName name="BExY6KA6BQ6H4SH5EMJBVF8UR4ZY" localSheetId="12" hidden="1">#REF!</definedName>
    <definedName name="BExY6KA6BQ6H4SH5EMJBVF8UR4ZY" localSheetId="10" hidden="1">#REF!</definedName>
    <definedName name="BExY6KA6BQ6H4SH5EMJBVF8UR4ZY" localSheetId="0" hidden="1">#REF!</definedName>
    <definedName name="BExY6KA6BQ6H4SH5EMJBVF8UR4ZY" localSheetId="6" hidden="1">#REF!</definedName>
    <definedName name="BExY6KA6BQ6H4SH5EMJBVF8UR4ZY" localSheetId="9" hidden="1">#REF!</definedName>
    <definedName name="BExY6KA6BQ6H4SH5EMJBVF8UR4ZY" localSheetId="8" hidden="1">#REF!</definedName>
    <definedName name="BExY6KA6BQ6H4SH5EMJBVF8UR4ZY" hidden="1">#REF!</definedName>
    <definedName name="BExY6KVS1MMZ2R34PGEFR2BMTU9W" localSheetId="7" hidden="1">#REF!</definedName>
    <definedName name="BExY6KVS1MMZ2R34PGEFR2BMTU9W" localSheetId="12" hidden="1">#REF!</definedName>
    <definedName name="BExY6KVS1MMZ2R34PGEFR2BMTU9W" localSheetId="10" hidden="1">#REF!</definedName>
    <definedName name="BExY6KVS1MMZ2R34PGEFR2BMTU9W" localSheetId="0" hidden="1">#REF!</definedName>
    <definedName name="BExY6KVS1MMZ2R34PGEFR2BMTU9W" localSheetId="6" hidden="1">#REF!</definedName>
    <definedName name="BExY6KVS1MMZ2R34PGEFR2BMTU9W" localSheetId="9" hidden="1">#REF!</definedName>
    <definedName name="BExY6KVS1MMZ2R34PGEFR2BMTU9W" localSheetId="8" hidden="1">#REF!</definedName>
    <definedName name="BExY6KVS1MMZ2R34PGEFR2BMTU9W" hidden="1">#REF!</definedName>
    <definedName name="BExY6Q9YY7LW745GP7CYOGGSPHGE" localSheetId="7" hidden="1">#REF!</definedName>
    <definedName name="BExY6Q9YY7LW745GP7CYOGGSPHGE" localSheetId="12" hidden="1">#REF!</definedName>
    <definedName name="BExY6Q9YY7LW745GP7CYOGGSPHGE" localSheetId="10" hidden="1">#REF!</definedName>
    <definedName name="BExY6Q9YY7LW745GP7CYOGGSPHGE" localSheetId="0" hidden="1">#REF!</definedName>
    <definedName name="BExY6Q9YY7LW745GP7CYOGGSPHGE" localSheetId="6" hidden="1">#REF!</definedName>
    <definedName name="BExY6Q9YY7LW745GP7CYOGGSPHGE" localSheetId="9" hidden="1">#REF!</definedName>
    <definedName name="BExY6Q9YY7LW745GP7CYOGGSPHGE" localSheetId="8" hidden="1">#REF!</definedName>
    <definedName name="BExY6Q9YY7LW745GP7CYOGGSPHGE" hidden="1">#REF!</definedName>
    <definedName name="BExY6R6BYIQZ4OR1E7YI0OVOC08W" localSheetId="7" hidden="1">#REF!</definedName>
    <definedName name="BExY6R6BYIQZ4OR1E7YI0OVOC08W" localSheetId="12" hidden="1">#REF!</definedName>
    <definedName name="BExY6R6BYIQZ4OR1E7YI0OVOC08W" localSheetId="10" hidden="1">#REF!</definedName>
    <definedName name="BExY6R6BYIQZ4OR1E7YI0OVOC08W" localSheetId="0" hidden="1">#REF!</definedName>
    <definedName name="BExY6R6BYIQZ4OR1E7YI0OVOC08W" localSheetId="6" hidden="1">#REF!</definedName>
    <definedName name="BExY6R6BYIQZ4OR1E7YI0OVOC08W" localSheetId="9" hidden="1">#REF!</definedName>
    <definedName name="BExY6R6BYIQZ4OR1E7YI0OVOC08W" localSheetId="8" hidden="1">#REF!</definedName>
    <definedName name="BExY6R6BYIQZ4OR1E7YI0OVOC08W" hidden="1">#REF!</definedName>
    <definedName name="BExZIA3C8LKJTEH3MKQ57KJH5TA2" localSheetId="7" hidden="1">#REF!</definedName>
    <definedName name="BExZIA3C8LKJTEH3MKQ57KJH5TA2" localSheetId="12" hidden="1">#REF!</definedName>
    <definedName name="BExZIA3C8LKJTEH3MKQ57KJH5TA2" localSheetId="10" hidden="1">#REF!</definedName>
    <definedName name="BExZIA3C8LKJTEH3MKQ57KJH5TA2" localSheetId="0" hidden="1">#REF!</definedName>
    <definedName name="BExZIA3C8LKJTEH3MKQ57KJH5TA2" localSheetId="6" hidden="1">#REF!</definedName>
    <definedName name="BExZIA3C8LKJTEH3MKQ57KJH5TA2" localSheetId="9" hidden="1">#REF!</definedName>
    <definedName name="BExZIA3C8LKJTEH3MKQ57KJH5TA2" localSheetId="8" hidden="1">#REF!</definedName>
    <definedName name="BExZIA3C8LKJTEH3MKQ57KJH5TA2" hidden="1">#REF!</definedName>
    <definedName name="BExZIGDWFIOPMMVCRWX45OIJ5AP3" localSheetId="7" hidden="1">#REF!</definedName>
    <definedName name="BExZIGDWFIOPMMVCRWX45OIJ5AP3" localSheetId="12" hidden="1">#REF!</definedName>
    <definedName name="BExZIGDWFIOPMMVCRWX45OIJ5AP3" localSheetId="10" hidden="1">#REF!</definedName>
    <definedName name="BExZIGDWFIOPMMVCRWX45OIJ5AP3" localSheetId="0" hidden="1">#REF!</definedName>
    <definedName name="BExZIGDWFIOPMMVCRWX45OIJ5AP3" localSheetId="6" hidden="1">#REF!</definedName>
    <definedName name="BExZIGDWFIOPMMVCRWX45OIJ5AP3" localSheetId="9" hidden="1">#REF!</definedName>
    <definedName name="BExZIGDWFIOPMMVCRWX45OIJ5AP3" localSheetId="8" hidden="1">#REF!</definedName>
    <definedName name="BExZIGDWFIOPMMVCRWX45OIJ5AP3" hidden="1">#REF!</definedName>
    <definedName name="BExZIIHH3QNQE3GFMHEE4UMHY6WQ" localSheetId="7" hidden="1">#REF!</definedName>
    <definedName name="BExZIIHH3QNQE3GFMHEE4UMHY6WQ" localSheetId="12" hidden="1">#REF!</definedName>
    <definedName name="BExZIIHH3QNQE3GFMHEE4UMHY6WQ" localSheetId="10" hidden="1">#REF!</definedName>
    <definedName name="BExZIIHH3QNQE3GFMHEE4UMHY6WQ" localSheetId="0" hidden="1">#REF!</definedName>
    <definedName name="BExZIIHH3QNQE3GFMHEE4UMHY6WQ" localSheetId="6" hidden="1">#REF!</definedName>
    <definedName name="BExZIIHH3QNQE3GFMHEE4UMHY6WQ" localSheetId="9" hidden="1">#REF!</definedName>
    <definedName name="BExZIIHH3QNQE3GFMHEE4UMHY6WQ" localSheetId="8" hidden="1">#REF!</definedName>
    <definedName name="BExZIIHH3QNQE3GFMHEE4UMHY6WQ" hidden="1">#REF!</definedName>
    <definedName name="BExZIYO22G5UXOB42GDLYGVRJ6U7" localSheetId="7" hidden="1">#REF!</definedName>
    <definedName name="BExZIYO22G5UXOB42GDLYGVRJ6U7" localSheetId="12" hidden="1">#REF!</definedName>
    <definedName name="BExZIYO22G5UXOB42GDLYGVRJ6U7" localSheetId="10" hidden="1">#REF!</definedName>
    <definedName name="BExZIYO22G5UXOB42GDLYGVRJ6U7" localSheetId="0" hidden="1">#REF!</definedName>
    <definedName name="BExZIYO22G5UXOB42GDLYGVRJ6U7" localSheetId="6" hidden="1">#REF!</definedName>
    <definedName name="BExZIYO22G5UXOB42GDLYGVRJ6U7" localSheetId="9" hidden="1">#REF!</definedName>
    <definedName name="BExZIYO22G5UXOB42GDLYGVRJ6U7" localSheetId="8" hidden="1">#REF!</definedName>
    <definedName name="BExZIYO22G5UXOB42GDLYGVRJ6U7" hidden="1">#REF!</definedName>
    <definedName name="BExZJ7I9T8XU4MZRKJ1VVU76V2LZ" localSheetId="7" hidden="1">#REF!</definedName>
    <definedName name="BExZJ7I9T8XU4MZRKJ1VVU76V2LZ" localSheetId="12" hidden="1">#REF!</definedName>
    <definedName name="BExZJ7I9T8XU4MZRKJ1VVU76V2LZ" localSheetId="10" hidden="1">#REF!</definedName>
    <definedName name="BExZJ7I9T8XU4MZRKJ1VVU76V2LZ" localSheetId="0" hidden="1">#REF!</definedName>
    <definedName name="BExZJ7I9T8XU4MZRKJ1VVU76V2LZ" localSheetId="6" hidden="1">#REF!</definedName>
    <definedName name="BExZJ7I9T8XU4MZRKJ1VVU76V2LZ" localSheetId="9" hidden="1">#REF!</definedName>
    <definedName name="BExZJ7I9T8XU4MZRKJ1VVU76V2LZ" localSheetId="8" hidden="1">#REF!</definedName>
    <definedName name="BExZJ7I9T8XU4MZRKJ1VVU76V2LZ" hidden="1">#REF!</definedName>
    <definedName name="BExZJMY170JCUU1RWASNZ1HJPRTA" localSheetId="7" hidden="1">#REF!</definedName>
    <definedName name="BExZJMY170JCUU1RWASNZ1HJPRTA" localSheetId="12" hidden="1">#REF!</definedName>
    <definedName name="BExZJMY170JCUU1RWASNZ1HJPRTA" localSheetId="10" hidden="1">#REF!</definedName>
    <definedName name="BExZJMY170JCUU1RWASNZ1HJPRTA" localSheetId="0" hidden="1">#REF!</definedName>
    <definedName name="BExZJMY170JCUU1RWASNZ1HJPRTA" localSheetId="6" hidden="1">#REF!</definedName>
    <definedName name="BExZJMY170JCUU1RWASNZ1HJPRTA" localSheetId="9" hidden="1">#REF!</definedName>
    <definedName name="BExZJMY170JCUU1RWASNZ1HJPRTA" localSheetId="8" hidden="1">#REF!</definedName>
    <definedName name="BExZJMY170JCUU1RWASNZ1HJPRTA" hidden="1">#REF!</definedName>
    <definedName name="BExZJOQR77H0P4SUKVYACDCFBBXO" localSheetId="7" hidden="1">#REF!</definedName>
    <definedName name="BExZJOQR77H0P4SUKVYACDCFBBXO" localSheetId="12" hidden="1">#REF!</definedName>
    <definedName name="BExZJOQR77H0P4SUKVYACDCFBBXO" localSheetId="10" hidden="1">#REF!</definedName>
    <definedName name="BExZJOQR77H0P4SUKVYACDCFBBXO" localSheetId="0" hidden="1">#REF!</definedName>
    <definedName name="BExZJOQR77H0P4SUKVYACDCFBBXO" localSheetId="6" hidden="1">#REF!</definedName>
    <definedName name="BExZJOQR77H0P4SUKVYACDCFBBXO" localSheetId="9" hidden="1">#REF!</definedName>
    <definedName name="BExZJOQR77H0P4SUKVYACDCFBBXO" localSheetId="8" hidden="1">#REF!</definedName>
    <definedName name="BExZJOQR77H0P4SUKVYACDCFBBXO" hidden="1">#REF!</definedName>
    <definedName name="BExZJS6RG34ODDY9HMZ0O34MEMSB" localSheetId="7" hidden="1">#REF!</definedName>
    <definedName name="BExZJS6RG34ODDY9HMZ0O34MEMSB" localSheetId="12" hidden="1">#REF!</definedName>
    <definedName name="BExZJS6RG34ODDY9HMZ0O34MEMSB" localSheetId="10" hidden="1">#REF!</definedName>
    <definedName name="BExZJS6RG34ODDY9HMZ0O34MEMSB" localSheetId="0" hidden="1">#REF!</definedName>
    <definedName name="BExZJS6RG34ODDY9HMZ0O34MEMSB" localSheetId="6" hidden="1">#REF!</definedName>
    <definedName name="BExZJS6RG34ODDY9HMZ0O34MEMSB" localSheetId="9" hidden="1">#REF!</definedName>
    <definedName name="BExZJS6RG34ODDY9HMZ0O34MEMSB" localSheetId="8" hidden="1">#REF!</definedName>
    <definedName name="BExZJS6RG34ODDY9HMZ0O34MEMSB" hidden="1">#REF!</definedName>
    <definedName name="BExZK34NR4BAD7HJAP7SQ926UQP3" localSheetId="7" hidden="1">#REF!</definedName>
    <definedName name="BExZK34NR4BAD7HJAP7SQ926UQP3" localSheetId="12" hidden="1">#REF!</definedName>
    <definedName name="BExZK34NR4BAD7HJAP7SQ926UQP3" localSheetId="10" hidden="1">#REF!</definedName>
    <definedName name="BExZK34NR4BAD7HJAP7SQ926UQP3" localSheetId="0" hidden="1">#REF!</definedName>
    <definedName name="BExZK34NR4BAD7HJAP7SQ926UQP3" localSheetId="6" hidden="1">#REF!</definedName>
    <definedName name="BExZK34NR4BAD7HJAP7SQ926UQP3" localSheetId="9" hidden="1">#REF!</definedName>
    <definedName name="BExZK34NR4BAD7HJAP7SQ926UQP3" localSheetId="8" hidden="1">#REF!</definedName>
    <definedName name="BExZK34NR4BAD7HJAP7SQ926UQP3" hidden="1">#REF!</definedName>
    <definedName name="BExZK3FGPHH5H771U7D5XY7XBS6E" localSheetId="7" hidden="1">#REF!</definedName>
    <definedName name="BExZK3FGPHH5H771U7D5XY7XBS6E" localSheetId="12" hidden="1">#REF!</definedName>
    <definedName name="BExZK3FGPHH5H771U7D5XY7XBS6E" localSheetId="10" hidden="1">#REF!</definedName>
    <definedName name="BExZK3FGPHH5H771U7D5XY7XBS6E" localSheetId="0" hidden="1">#REF!</definedName>
    <definedName name="BExZK3FGPHH5H771U7D5XY7XBS6E" localSheetId="6" hidden="1">#REF!</definedName>
    <definedName name="BExZK3FGPHH5H771U7D5XY7XBS6E" localSheetId="9" hidden="1">#REF!</definedName>
    <definedName name="BExZK3FGPHH5H771U7D5XY7XBS6E" localSheetId="8" hidden="1">#REF!</definedName>
    <definedName name="BExZK3FGPHH5H771U7D5XY7XBS6E" hidden="1">#REF!</definedName>
    <definedName name="BExZK46CVVS9X1BZ6LLL71016ENT" localSheetId="7" hidden="1">#REF!</definedName>
    <definedName name="BExZK46CVVS9X1BZ6LLL71016ENT" localSheetId="12" hidden="1">#REF!</definedName>
    <definedName name="BExZK46CVVS9X1BZ6LLL71016ENT" localSheetId="10" hidden="1">#REF!</definedName>
    <definedName name="BExZK46CVVS9X1BZ6LLL71016ENT" localSheetId="0" hidden="1">#REF!</definedName>
    <definedName name="BExZK46CVVS9X1BZ6LLL71016ENT" localSheetId="6" hidden="1">#REF!</definedName>
    <definedName name="BExZK46CVVS9X1BZ6LLL71016ENT" localSheetId="9" hidden="1">#REF!</definedName>
    <definedName name="BExZK46CVVS9X1BZ6LLL71016ENT" localSheetId="8" hidden="1">#REF!</definedName>
    <definedName name="BExZK46CVVS9X1BZ6LLL71016ENT" hidden="1">#REF!</definedName>
    <definedName name="BExZK52PZLTP1F04T09MP30BVT7H" localSheetId="7" hidden="1">#REF!</definedName>
    <definedName name="BExZK52PZLTP1F04T09MP30BVT7H" localSheetId="12" hidden="1">#REF!</definedName>
    <definedName name="BExZK52PZLTP1F04T09MP30BVT7H" localSheetId="10" hidden="1">#REF!</definedName>
    <definedName name="BExZK52PZLTP1F04T09MP30BVT7H" localSheetId="0" hidden="1">#REF!</definedName>
    <definedName name="BExZK52PZLTP1F04T09MP30BVT7H" localSheetId="6" hidden="1">#REF!</definedName>
    <definedName name="BExZK52PZLTP1F04T09MP30BVT7H" localSheetId="9" hidden="1">#REF!</definedName>
    <definedName name="BExZK52PZLTP1F04T09MP30BVT7H" localSheetId="8" hidden="1">#REF!</definedName>
    <definedName name="BExZK52PZLTP1F04T09MP30BVT7H" hidden="1">#REF!</definedName>
    <definedName name="BExZKHYORG3O8C772XPFHM1N8T80" localSheetId="7" hidden="1">#REF!</definedName>
    <definedName name="BExZKHYORG3O8C772XPFHM1N8T80" localSheetId="12" hidden="1">#REF!</definedName>
    <definedName name="BExZKHYORG3O8C772XPFHM1N8T80" localSheetId="10" hidden="1">#REF!</definedName>
    <definedName name="BExZKHYORG3O8C772XPFHM1N8T80" localSheetId="0" hidden="1">#REF!</definedName>
    <definedName name="BExZKHYORG3O8C772XPFHM1N8T80" localSheetId="6" hidden="1">#REF!</definedName>
    <definedName name="BExZKHYORG3O8C772XPFHM1N8T80" localSheetId="9" hidden="1">#REF!</definedName>
    <definedName name="BExZKHYORG3O8C772XPFHM1N8T80" localSheetId="8" hidden="1">#REF!</definedName>
    <definedName name="BExZKHYORG3O8C772XPFHM1N8T80" hidden="1">#REF!</definedName>
    <definedName name="BExZKJRF2IRR57DG9CLC7MSHWNNN" localSheetId="7" hidden="1">#REF!</definedName>
    <definedName name="BExZKJRF2IRR57DG9CLC7MSHWNNN" localSheetId="12" hidden="1">#REF!</definedName>
    <definedName name="BExZKJRF2IRR57DG9CLC7MSHWNNN" localSheetId="10" hidden="1">#REF!</definedName>
    <definedName name="BExZKJRF2IRR57DG9CLC7MSHWNNN" localSheetId="0" hidden="1">#REF!</definedName>
    <definedName name="BExZKJRF2IRR57DG9CLC7MSHWNNN" localSheetId="6" hidden="1">#REF!</definedName>
    <definedName name="BExZKJRF2IRR57DG9CLC7MSHWNNN" localSheetId="9" hidden="1">#REF!</definedName>
    <definedName name="BExZKJRF2IRR57DG9CLC7MSHWNNN" localSheetId="8" hidden="1">#REF!</definedName>
    <definedName name="BExZKJRF2IRR57DG9CLC7MSHWNNN" hidden="1">#REF!</definedName>
    <definedName name="BExZKV5GYXO0X760SBD9TWTIQHGI" localSheetId="7" hidden="1">#REF!</definedName>
    <definedName name="BExZKV5GYXO0X760SBD9TWTIQHGI" localSheetId="12" hidden="1">#REF!</definedName>
    <definedName name="BExZKV5GYXO0X760SBD9TWTIQHGI" localSheetId="10" hidden="1">#REF!</definedName>
    <definedName name="BExZKV5GYXO0X760SBD9TWTIQHGI" localSheetId="0" hidden="1">#REF!</definedName>
    <definedName name="BExZKV5GYXO0X760SBD9TWTIQHGI" localSheetId="6" hidden="1">#REF!</definedName>
    <definedName name="BExZKV5GYXO0X760SBD9TWTIQHGI" localSheetId="9" hidden="1">#REF!</definedName>
    <definedName name="BExZKV5GYXO0X760SBD9TWTIQHGI" localSheetId="8" hidden="1">#REF!</definedName>
    <definedName name="BExZKV5GYXO0X760SBD9TWTIQHGI" hidden="1">#REF!</definedName>
    <definedName name="BExZKZCGNEA9IPON37A91L4H4H17" localSheetId="7" hidden="1">#REF!</definedName>
    <definedName name="BExZKZCGNEA9IPON37A91L4H4H17" localSheetId="12" hidden="1">#REF!</definedName>
    <definedName name="BExZKZCGNEA9IPON37A91L4H4H17" localSheetId="10" hidden="1">#REF!</definedName>
    <definedName name="BExZKZCGNEA9IPON37A91L4H4H17" localSheetId="0" hidden="1">#REF!</definedName>
    <definedName name="BExZKZCGNEA9IPON37A91L4H4H17" localSheetId="6" hidden="1">#REF!</definedName>
    <definedName name="BExZKZCGNEA9IPON37A91L4H4H17" localSheetId="9" hidden="1">#REF!</definedName>
    <definedName name="BExZKZCGNEA9IPON37A91L4H4H17" localSheetId="8" hidden="1">#REF!</definedName>
    <definedName name="BExZKZCGNEA9IPON37A91L4H4H17" hidden="1">#REF!</definedName>
    <definedName name="BExZL6E4YVXRUN7ZGF2BIGIXFR8K" localSheetId="7" hidden="1">#REF!</definedName>
    <definedName name="BExZL6E4YVXRUN7ZGF2BIGIXFR8K" localSheetId="12" hidden="1">#REF!</definedName>
    <definedName name="BExZL6E4YVXRUN7ZGF2BIGIXFR8K" localSheetId="10" hidden="1">#REF!</definedName>
    <definedName name="BExZL6E4YVXRUN7ZGF2BIGIXFR8K" localSheetId="0" hidden="1">#REF!</definedName>
    <definedName name="BExZL6E4YVXRUN7ZGF2BIGIXFR8K" localSheetId="6" hidden="1">#REF!</definedName>
    <definedName name="BExZL6E4YVXRUN7ZGF2BIGIXFR8K" localSheetId="9" hidden="1">#REF!</definedName>
    <definedName name="BExZL6E4YVXRUN7ZGF2BIGIXFR8K" localSheetId="8" hidden="1">#REF!</definedName>
    <definedName name="BExZL6E4YVXRUN7ZGF2BIGIXFR8K" hidden="1">#REF!</definedName>
    <definedName name="BExZLF2ZTA4EPN0GHO7C5O8DZ1SN" localSheetId="7" hidden="1">#REF!</definedName>
    <definedName name="BExZLF2ZTA4EPN0GHO7C5O8DZ1SN" localSheetId="12" hidden="1">#REF!</definedName>
    <definedName name="BExZLF2ZTA4EPN0GHO7C5O8DZ1SN" localSheetId="10" hidden="1">#REF!</definedName>
    <definedName name="BExZLF2ZTA4EPN0GHO7C5O8DZ1SN" localSheetId="0" hidden="1">#REF!</definedName>
    <definedName name="BExZLF2ZTA4EPN0GHO7C5O8DZ1SN" localSheetId="6" hidden="1">#REF!</definedName>
    <definedName name="BExZLF2ZTA4EPN0GHO7C5O8DZ1SN" localSheetId="9" hidden="1">#REF!</definedName>
    <definedName name="BExZLF2ZTA4EPN0GHO7C5O8DZ1SN" localSheetId="8" hidden="1">#REF!</definedName>
    <definedName name="BExZLF2ZTA4EPN0GHO7C5O8DZ1SN" hidden="1">#REF!</definedName>
    <definedName name="BExZLGVLMKTPFXG42QYT0PO81G7F" localSheetId="7" hidden="1">#REF!</definedName>
    <definedName name="BExZLGVLMKTPFXG42QYT0PO81G7F" localSheetId="12" hidden="1">#REF!</definedName>
    <definedName name="BExZLGVLMKTPFXG42QYT0PO81G7F" localSheetId="10" hidden="1">#REF!</definedName>
    <definedName name="BExZLGVLMKTPFXG42QYT0PO81G7F" localSheetId="0" hidden="1">#REF!</definedName>
    <definedName name="BExZLGVLMKTPFXG42QYT0PO81G7F" localSheetId="6" hidden="1">#REF!</definedName>
    <definedName name="BExZLGVLMKTPFXG42QYT0PO81G7F" localSheetId="9" hidden="1">#REF!</definedName>
    <definedName name="BExZLGVLMKTPFXG42QYT0PO81G7F" localSheetId="8" hidden="1">#REF!</definedName>
    <definedName name="BExZLGVLMKTPFXG42QYT0PO81G7F" hidden="1">#REF!</definedName>
    <definedName name="BExZLHRYQQ7BYD3VQWHVTZGYGRCT" localSheetId="7" hidden="1">#REF!</definedName>
    <definedName name="BExZLHRYQQ7BYD3VQWHVTZGYGRCT" localSheetId="12" hidden="1">#REF!</definedName>
    <definedName name="BExZLHRYQQ7BYD3VQWHVTZGYGRCT" localSheetId="10" hidden="1">#REF!</definedName>
    <definedName name="BExZLHRYQQ7BYD3VQWHVTZGYGRCT" localSheetId="0" hidden="1">#REF!</definedName>
    <definedName name="BExZLHRYQQ7BYD3VQWHVTZGYGRCT" localSheetId="6" hidden="1">#REF!</definedName>
    <definedName name="BExZLHRYQQ7BYD3VQWHVTZGYGRCT" localSheetId="9" hidden="1">#REF!</definedName>
    <definedName name="BExZLHRYQQ7BYD3VQWHVTZGYGRCT" localSheetId="8" hidden="1">#REF!</definedName>
    <definedName name="BExZLHRYQQ7BYD3VQWHVTZGYGRCT" hidden="1">#REF!</definedName>
    <definedName name="BExZLKMK7LRK14S09WLMH7MXSQXM" localSheetId="7" hidden="1">#REF!</definedName>
    <definedName name="BExZLKMK7LRK14S09WLMH7MXSQXM" localSheetId="12" hidden="1">#REF!</definedName>
    <definedName name="BExZLKMK7LRK14S09WLMH7MXSQXM" localSheetId="10" hidden="1">#REF!</definedName>
    <definedName name="BExZLKMK7LRK14S09WLMH7MXSQXM" localSheetId="0" hidden="1">#REF!</definedName>
    <definedName name="BExZLKMK7LRK14S09WLMH7MXSQXM" localSheetId="6" hidden="1">#REF!</definedName>
    <definedName name="BExZLKMK7LRK14S09WLMH7MXSQXM" localSheetId="9" hidden="1">#REF!</definedName>
    <definedName name="BExZLKMK7LRK14S09WLMH7MXSQXM" localSheetId="8" hidden="1">#REF!</definedName>
    <definedName name="BExZLKMK7LRK14S09WLMH7MXSQXM" hidden="1">#REF!</definedName>
    <definedName name="BExZM503X0NZBS0FF22LK2RGG6GP" localSheetId="7" hidden="1">#REF!</definedName>
    <definedName name="BExZM503X0NZBS0FF22LK2RGG6GP" localSheetId="12" hidden="1">#REF!</definedName>
    <definedName name="BExZM503X0NZBS0FF22LK2RGG6GP" localSheetId="10" hidden="1">#REF!</definedName>
    <definedName name="BExZM503X0NZBS0FF22LK2RGG6GP" localSheetId="0" hidden="1">#REF!</definedName>
    <definedName name="BExZM503X0NZBS0FF22LK2RGG6GP" localSheetId="6" hidden="1">#REF!</definedName>
    <definedName name="BExZM503X0NZBS0FF22LK2RGG6GP" localSheetId="9" hidden="1">#REF!</definedName>
    <definedName name="BExZM503X0NZBS0FF22LK2RGG6GP" localSheetId="8" hidden="1">#REF!</definedName>
    <definedName name="BExZM503X0NZBS0FF22LK2RGG6GP" hidden="1">#REF!</definedName>
    <definedName name="BExZM7JVLG0W8EG5RBU915U3SKBY" localSheetId="7" hidden="1">#REF!</definedName>
    <definedName name="BExZM7JVLG0W8EG5RBU915U3SKBY" localSheetId="12" hidden="1">#REF!</definedName>
    <definedName name="BExZM7JVLG0W8EG5RBU915U3SKBY" localSheetId="10" hidden="1">#REF!</definedName>
    <definedName name="BExZM7JVLG0W8EG5RBU915U3SKBY" localSheetId="0" hidden="1">#REF!</definedName>
    <definedName name="BExZM7JVLG0W8EG5RBU915U3SKBY" localSheetId="6" hidden="1">#REF!</definedName>
    <definedName name="BExZM7JVLG0W8EG5RBU915U3SKBY" localSheetId="9" hidden="1">#REF!</definedName>
    <definedName name="BExZM7JVLG0W8EG5RBU915U3SKBY" localSheetId="8" hidden="1">#REF!</definedName>
    <definedName name="BExZM7JVLG0W8EG5RBU915U3SKBY" hidden="1">#REF!</definedName>
    <definedName name="BExZM85FOVUFF110XMQ9O2ODSJUK" localSheetId="7" hidden="1">#REF!</definedName>
    <definedName name="BExZM85FOVUFF110XMQ9O2ODSJUK" localSheetId="12" hidden="1">#REF!</definedName>
    <definedName name="BExZM85FOVUFF110XMQ9O2ODSJUK" localSheetId="10" hidden="1">#REF!</definedName>
    <definedName name="BExZM85FOVUFF110XMQ9O2ODSJUK" localSheetId="0" hidden="1">#REF!</definedName>
    <definedName name="BExZM85FOVUFF110XMQ9O2ODSJUK" localSheetId="6" hidden="1">#REF!</definedName>
    <definedName name="BExZM85FOVUFF110XMQ9O2ODSJUK" localSheetId="9" hidden="1">#REF!</definedName>
    <definedName name="BExZM85FOVUFF110XMQ9O2ODSJUK" localSheetId="8" hidden="1">#REF!</definedName>
    <definedName name="BExZM85FOVUFF110XMQ9O2ODSJUK" hidden="1">#REF!</definedName>
    <definedName name="BExZMF1MMTZ1TA14PZ8ASSU2CBSP" localSheetId="7" hidden="1">#REF!</definedName>
    <definedName name="BExZMF1MMTZ1TA14PZ8ASSU2CBSP" localSheetId="12" hidden="1">#REF!</definedName>
    <definedName name="BExZMF1MMTZ1TA14PZ8ASSU2CBSP" localSheetId="10" hidden="1">#REF!</definedName>
    <definedName name="BExZMF1MMTZ1TA14PZ8ASSU2CBSP" localSheetId="0" hidden="1">#REF!</definedName>
    <definedName name="BExZMF1MMTZ1TA14PZ8ASSU2CBSP" localSheetId="6" hidden="1">#REF!</definedName>
    <definedName name="BExZMF1MMTZ1TA14PZ8ASSU2CBSP" localSheetId="9" hidden="1">#REF!</definedName>
    <definedName name="BExZMF1MMTZ1TA14PZ8ASSU2CBSP" localSheetId="8" hidden="1">#REF!</definedName>
    <definedName name="BExZMF1MMTZ1TA14PZ8ASSU2CBSP" hidden="1">#REF!</definedName>
    <definedName name="BExZMH54ZU6X4KM0375X9K5VJDZN" localSheetId="7" hidden="1">#REF!</definedName>
    <definedName name="BExZMH54ZU6X4KM0375X9K5VJDZN" localSheetId="12" hidden="1">#REF!</definedName>
    <definedName name="BExZMH54ZU6X4KM0375X9K5VJDZN" localSheetId="10" hidden="1">#REF!</definedName>
    <definedName name="BExZMH54ZU6X4KM0375X9K5VJDZN" localSheetId="0" hidden="1">#REF!</definedName>
    <definedName name="BExZMH54ZU6X4KM0375X9K5VJDZN" localSheetId="6" hidden="1">#REF!</definedName>
    <definedName name="BExZMH54ZU6X4KM0375X9K5VJDZN" localSheetId="9" hidden="1">#REF!</definedName>
    <definedName name="BExZMH54ZU6X4KM0375X9K5VJDZN" localSheetId="8" hidden="1">#REF!</definedName>
    <definedName name="BExZMH54ZU6X4KM0375X9K5VJDZN" hidden="1">#REF!</definedName>
    <definedName name="BExZMKL5YQZD7F0FUCSVFGLPFK52" localSheetId="7" hidden="1">#REF!</definedName>
    <definedName name="BExZMKL5YQZD7F0FUCSVFGLPFK52" localSheetId="12" hidden="1">#REF!</definedName>
    <definedName name="BExZMKL5YQZD7F0FUCSVFGLPFK52" localSheetId="10" hidden="1">#REF!</definedName>
    <definedName name="BExZMKL5YQZD7F0FUCSVFGLPFK52" localSheetId="0" hidden="1">#REF!</definedName>
    <definedName name="BExZMKL5YQZD7F0FUCSVFGLPFK52" localSheetId="6" hidden="1">#REF!</definedName>
    <definedName name="BExZMKL5YQZD7F0FUCSVFGLPFK52" localSheetId="9" hidden="1">#REF!</definedName>
    <definedName name="BExZMKL5YQZD7F0FUCSVFGLPFK52" localSheetId="8" hidden="1">#REF!</definedName>
    <definedName name="BExZMKL5YQZD7F0FUCSVFGLPFK52" hidden="1">#REF!</definedName>
    <definedName name="BExZMOC3VNZALJM71X2T6FV91GTB" localSheetId="7" hidden="1">#REF!</definedName>
    <definedName name="BExZMOC3VNZALJM71X2T6FV91GTB" localSheetId="12" hidden="1">#REF!</definedName>
    <definedName name="BExZMOC3VNZALJM71X2T6FV91GTB" localSheetId="10" hidden="1">#REF!</definedName>
    <definedName name="BExZMOC3VNZALJM71X2T6FV91GTB" localSheetId="0" hidden="1">#REF!</definedName>
    <definedName name="BExZMOC3VNZALJM71X2T6FV91GTB" localSheetId="6" hidden="1">#REF!</definedName>
    <definedName name="BExZMOC3VNZALJM71X2T6FV91GTB" localSheetId="9" hidden="1">#REF!</definedName>
    <definedName name="BExZMOC3VNZALJM71X2T6FV91GTB" localSheetId="8" hidden="1">#REF!</definedName>
    <definedName name="BExZMOC3VNZALJM71X2T6FV91GTB" hidden="1">#REF!</definedName>
    <definedName name="BExZMRHA7TTR9QKJOMONHRVY3YOF" localSheetId="7" hidden="1">#REF!</definedName>
    <definedName name="BExZMRHA7TTR9QKJOMONHRVY3YOF" localSheetId="12" hidden="1">#REF!</definedName>
    <definedName name="BExZMRHA7TTR9QKJOMONHRVY3YOF" localSheetId="10" hidden="1">#REF!</definedName>
    <definedName name="BExZMRHA7TTR9QKJOMONHRVY3YOF" localSheetId="0" hidden="1">#REF!</definedName>
    <definedName name="BExZMRHA7TTR9QKJOMONHRVY3YOF" localSheetId="6" hidden="1">#REF!</definedName>
    <definedName name="BExZMRHA7TTR9QKJOMONHRVY3YOF" localSheetId="9" hidden="1">#REF!</definedName>
    <definedName name="BExZMRHA7TTR9QKJOMONHRVY3YOF" localSheetId="8" hidden="1">#REF!</definedName>
    <definedName name="BExZMRHA7TTR9QKJOMONHRVY3YOF" hidden="1">#REF!</definedName>
    <definedName name="BExZMXH39OB0I43XEL3K11U3G9PM" localSheetId="7" hidden="1">#REF!</definedName>
    <definedName name="BExZMXH39OB0I43XEL3K11U3G9PM" localSheetId="12" hidden="1">#REF!</definedName>
    <definedName name="BExZMXH39OB0I43XEL3K11U3G9PM" localSheetId="10" hidden="1">#REF!</definedName>
    <definedName name="BExZMXH39OB0I43XEL3K11U3G9PM" localSheetId="0" hidden="1">#REF!</definedName>
    <definedName name="BExZMXH39OB0I43XEL3K11U3G9PM" localSheetId="6" hidden="1">#REF!</definedName>
    <definedName name="BExZMXH39OB0I43XEL3K11U3G9PM" localSheetId="9" hidden="1">#REF!</definedName>
    <definedName name="BExZMXH39OB0I43XEL3K11U3G9PM" localSheetId="8" hidden="1">#REF!</definedName>
    <definedName name="BExZMXH39OB0I43XEL3K11U3G9PM" hidden="1">#REF!</definedName>
    <definedName name="BExZMZQ3RBKDHT5GLFNLS52OSJA0" localSheetId="7" hidden="1">#REF!</definedName>
    <definedName name="BExZMZQ3RBKDHT5GLFNLS52OSJA0" localSheetId="12" hidden="1">#REF!</definedName>
    <definedName name="BExZMZQ3RBKDHT5GLFNLS52OSJA0" localSheetId="10" hidden="1">#REF!</definedName>
    <definedName name="BExZMZQ3RBKDHT5GLFNLS52OSJA0" localSheetId="0" hidden="1">#REF!</definedName>
    <definedName name="BExZMZQ3RBKDHT5GLFNLS52OSJA0" localSheetId="6" hidden="1">#REF!</definedName>
    <definedName name="BExZMZQ3RBKDHT5GLFNLS52OSJA0" localSheetId="9" hidden="1">#REF!</definedName>
    <definedName name="BExZMZQ3RBKDHT5GLFNLS52OSJA0" localSheetId="8" hidden="1">#REF!</definedName>
    <definedName name="BExZMZQ3RBKDHT5GLFNLS52OSJA0" hidden="1">#REF!</definedName>
    <definedName name="BExZN2F7Y2J2L2LN5WZRG949MS4A" localSheetId="7" hidden="1">#REF!</definedName>
    <definedName name="BExZN2F7Y2J2L2LN5WZRG949MS4A" localSheetId="12" hidden="1">#REF!</definedName>
    <definedName name="BExZN2F7Y2J2L2LN5WZRG949MS4A" localSheetId="10" hidden="1">#REF!</definedName>
    <definedName name="BExZN2F7Y2J2L2LN5WZRG949MS4A" localSheetId="0" hidden="1">#REF!</definedName>
    <definedName name="BExZN2F7Y2J2L2LN5WZRG949MS4A" localSheetId="6" hidden="1">#REF!</definedName>
    <definedName name="BExZN2F7Y2J2L2LN5WZRG949MS4A" localSheetId="9" hidden="1">#REF!</definedName>
    <definedName name="BExZN2F7Y2J2L2LN5WZRG949MS4A" localSheetId="8" hidden="1">#REF!</definedName>
    <definedName name="BExZN2F7Y2J2L2LN5WZRG949MS4A" hidden="1">#REF!</definedName>
    <definedName name="BExZN847WUWKRYTZWG9TCQZJS3OL" localSheetId="7" hidden="1">#REF!</definedName>
    <definedName name="BExZN847WUWKRYTZWG9TCQZJS3OL" localSheetId="12" hidden="1">#REF!</definedName>
    <definedName name="BExZN847WUWKRYTZWG9TCQZJS3OL" localSheetId="10" hidden="1">#REF!</definedName>
    <definedName name="BExZN847WUWKRYTZWG9TCQZJS3OL" localSheetId="0" hidden="1">#REF!</definedName>
    <definedName name="BExZN847WUWKRYTZWG9TCQZJS3OL" localSheetId="6" hidden="1">#REF!</definedName>
    <definedName name="BExZN847WUWKRYTZWG9TCQZJS3OL" localSheetId="9" hidden="1">#REF!</definedName>
    <definedName name="BExZN847WUWKRYTZWG9TCQZJS3OL" localSheetId="8" hidden="1">#REF!</definedName>
    <definedName name="BExZN847WUWKRYTZWG9TCQZJS3OL" hidden="1">#REF!</definedName>
    <definedName name="BExZNA2ALK6RDWFAXZQCL9TWRDCF" localSheetId="7" hidden="1">#REF!</definedName>
    <definedName name="BExZNA2ALK6RDWFAXZQCL9TWRDCF" localSheetId="12" hidden="1">#REF!</definedName>
    <definedName name="BExZNA2ALK6RDWFAXZQCL9TWRDCF" localSheetId="10" hidden="1">#REF!</definedName>
    <definedName name="BExZNA2ALK6RDWFAXZQCL9TWRDCF" localSheetId="0" hidden="1">#REF!</definedName>
    <definedName name="BExZNA2ALK6RDWFAXZQCL9TWRDCF" localSheetId="6" hidden="1">#REF!</definedName>
    <definedName name="BExZNA2ALK6RDWFAXZQCL9TWRDCF" localSheetId="9" hidden="1">#REF!</definedName>
    <definedName name="BExZNA2ALK6RDWFAXZQCL9TWRDCF" localSheetId="8" hidden="1">#REF!</definedName>
    <definedName name="BExZNA2ALK6RDWFAXZQCL9TWRDCF" hidden="1">#REF!</definedName>
    <definedName name="BExZNH3VISFF4NQI11BZDP5IQ7VG" localSheetId="7" hidden="1">#REF!</definedName>
    <definedName name="BExZNH3VISFF4NQI11BZDP5IQ7VG" localSheetId="12" hidden="1">#REF!</definedName>
    <definedName name="BExZNH3VISFF4NQI11BZDP5IQ7VG" localSheetId="10" hidden="1">#REF!</definedName>
    <definedName name="BExZNH3VISFF4NQI11BZDP5IQ7VG" localSheetId="0" hidden="1">#REF!</definedName>
    <definedName name="BExZNH3VISFF4NQI11BZDP5IQ7VG" localSheetId="6" hidden="1">#REF!</definedName>
    <definedName name="BExZNH3VISFF4NQI11BZDP5IQ7VG" localSheetId="9" hidden="1">#REF!</definedName>
    <definedName name="BExZNH3VISFF4NQI11BZDP5IQ7VG" localSheetId="8" hidden="1">#REF!</definedName>
    <definedName name="BExZNH3VISFF4NQI11BZDP5IQ7VG" hidden="1">#REF!</definedName>
    <definedName name="BExZNJYCFYVMAOI62GB2BABK1ELE" localSheetId="7" hidden="1">#REF!</definedName>
    <definedName name="BExZNJYCFYVMAOI62GB2BABK1ELE" localSheetId="12" hidden="1">#REF!</definedName>
    <definedName name="BExZNJYCFYVMAOI62GB2BABK1ELE" localSheetId="10" hidden="1">#REF!</definedName>
    <definedName name="BExZNJYCFYVMAOI62GB2BABK1ELE" localSheetId="0" hidden="1">#REF!</definedName>
    <definedName name="BExZNJYCFYVMAOI62GB2BABK1ELE" localSheetId="6" hidden="1">#REF!</definedName>
    <definedName name="BExZNJYCFYVMAOI62GB2BABK1ELE" localSheetId="9" hidden="1">#REF!</definedName>
    <definedName name="BExZNJYCFYVMAOI62GB2BABK1ELE" localSheetId="8" hidden="1">#REF!</definedName>
    <definedName name="BExZNJYCFYVMAOI62GB2BABK1ELE" hidden="1">#REF!</definedName>
    <definedName name="BExZNLGAA6ATMJW0Y28J4OI5W27I" localSheetId="7" hidden="1">#REF!</definedName>
    <definedName name="BExZNLGAA6ATMJW0Y28J4OI5W27I" localSheetId="12" hidden="1">#REF!</definedName>
    <definedName name="BExZNLGAA6ATMJW0Y28J4OI5W27I" localSheetId="10" hidden="1">#REF!</definedName>
    <definedName name="BExZNLGAA6ATMJW0Y28J4OI5W27I" localSheetId="0" hidden="1">#REF!</definedName>
    <definedName name="BExZNLGAA6ATMJW0Y28J4OI5W27I" localSheetId="6" hidden="1">#REF!</definedName>
    <definedName name="BExZNLGAA6ATMJW0Y28J4OI5W27I" localSheetId="9" hidden="1">#REF!</definedName>
    <definedName name="BExZNLGAA6ATMJW0Y28J4OI5W27I" localSheetId="8" hidden="1">#REF!</definedName>
    <definedName name="BExZNLGAA6ATMJW0Y28J4OI5W27I" hidden="1">#REF!</definedName>
    <definedName name="BExZNP7916CH3QP4VCZEULUIKKS5" localSheetId="7" hidden="1">#REF!</definedName>
    <definedName name="BExZNP7916CH3QP4VCZEULUIKKS5" localSheetId="12" hidden="1">#REF!</definedName>
    <definedName name="BExZNP7916CH3QP4VCZEULUIKKS5" localSheetId="10" hidden="1">#REF!</definedName>
    <definedName name="BExZNP7916CH3QP4VCZEULUIKKS5" localSheetId="0" hidden="1">#REF!</definedName>
    <definedName name="BExZNP7916CH3QP4VCZEULUIKKS5" localSheetId="6" hidden="1">#REF!</definedName>
    <definedName name="BExZNP7916CH3QP4VCZEULUIKKS5" localSheetId="9" hidden="1">#REF!</definedName>
    <definedName name="BExZNP7916CH3QP4VCZEULUIKKS5" localSheetId="8" hidden="1">#REF!</definedName>
    <definedName name="BExZNP7916CH3QP4VCZEULUIKKS5" hidden="1">#REF!</definedName>
    <definedName name="BExZNV707LIU6Z5H6QI6H67LHTI1" localSheetId="7" hidden="1">#REF!</definedName>
    <definedName name="BExZNV707LIU6Z5H6QI6H67LHTI1" localSheetId="12" hidden="1">#REF!</definedName>
    <definedName name="BExZNV707LIU6Z5H6QI6H67LHTI1" localSheetId="10" hidden="1">#REF!</definedName>
    <definedName name="BExZNV707LIU6Z5H6QI6H67LHTI1" localSheetId="0" hidden="1">#REF!</definedName>
    <definedName name="BExZNV707LIU6Z5H6QI6H67LHTI1" localSheetId="6" hidden="1">#REF!</definedName>
    <definedName name="BExZNV707LIU6Z5H6QI6H67LHTI1" localSheetId="9" hidden="1">#REF!</definedName>
    <definedName name="BExZNV707LIU6Z5H6QI6H67LHTI1" localSheetId="8" hidden="1">#REF!</definedName>
    <definedName name="BExZNV707LIU6Z5H6QI6H67LHTI1" hidden="1">#REF!</definedName>
    <definedName name="BExZNVCBKB930QQ9QW7KSGOZ0V1M" localSheetId="7" hidden="1">#REF!</definedName>
    <definedName name="BExZNVCBKB930QQ9QW7KSGOZ0V1M" localSheetId="12" hidden="1">#REF!</definedName>
    <definedName name="BExZNVCBKB930QQ9QW7KSGOZ0V1M" localSheetId="10" hidden="1">#REF!</definedName>
    <definedName name="BExZNVCBKB930QQ9QW7KSGOZ0V1M" localSheetId="0" hidden="1">#REF!</definedName>
    <definedName name="BExZNVCBKB930QQ9QW7KSGOZ0V1M" localSheetId="6" hidden="1">#REF!</definedName>
    <definedName name="BExZNVCBKB930QQ9QW7KSGOZ0V1M" localSheetId="9" hidden="1">#REF!</definedName>
    <definedName name="BExZNVCBKB930QQ9QW7KSGOZ0V1M" localSheetId="8" hidden="1">#REF!</definedName>
    <definedName name="BExZNVCBKB930QQ9QW7KSGOZ0V1M" hidden="1">#REF!</definedName>
    <definedName name="BExZNW8QJ18X0RSGFDWAE9ZSDX39" localSheetId="7" hidden="1">#REF!</definedName>
    <definedName name="BExZNW8QJ18X0RSGFDWAE9ZSDX39" localSheetId="12" hidden="1">#REF!</definedName>
    <definedName name="BExZNW8QJ18X0RSGFDWAE9ZSDX39" localSheetId="10" hidden="1">#REF!</definedName>
    <definedName name="BExZNW8QJ18X0RSGFDWAE9ZSDX39" localSheetId="0" hidden="1">#REF!</definedName>
    <definedName name="BExZNW8QJ18X0RSGFDWAE9ZSDX39" localSheetId="6" hidden="1">#REF!</definedName>
    <definedName name="BExZNW8QJ18X0RSGFDWAE9ZSDX39" localSheetId="9" hidden="1">#REF!</definedName>
    <definedName name="BExZNW8QJ18X0RSGFDWAE9ZSDX39" localSheetId="8" hidden="1">#REF!</definedName>
    <definedName name="BExZNW8QJ18X0RSGFDWAE9ZSDX39" hidden="1">#REF!</definedName>
    <definedName name="BExZNZDWRS6Q40L8OCWFEIVI0A1O" localSheetId="7" hidden="1">#REF!</definedName>
    <definedName name="BExZNZDWRS6Q40L8OCWFEIVI0A1O" localSheetId="12" hidden="1">#REF!</definedName>
    <definedName name="BExZNZDWRS6Q40L8OCWFEIVI0A1O" localSheetId="10" hidden="1">#REF!</definedName>
    <definedName name="BExZNZDWRS6Q40L8OCWFEIVI0A1O" localSheetId="0" hidden="1">#REF!</definedName>
    <definedName name="BExZNZDWRS6Q40L8OCWFEIVI0A1O" localSheetId="6" hidden="1">#REF!</definedName>
    <definedName name="BExZNZDWRS6Q40L8OCWFEIVI0A1O" localSheetId="9" hidden="1">#REF!</definedName>
    <definedName name="BExZNZDWRS6Q40L8OCWFEIVI0A1O" localSheetId="8" hidden="1">#REF!</definedName>
    <definedName name="BExZNZDWRS6Q40L8OCWFEIVI0A1O" hidden="1">#REF!</definedName>
    <definedName name="BExZOBO9NYLGVJQ31LVQ9XS2ZT4N" localSheetId="7" hidden="1">#REF!</definedName>
    <definedName name="BExZOBO9NYLGVJQ31LVQ9XS2ZT4N" localSheetId="12" hidden="1">#REF!</definedName>
    <definedName name="BExZOBO9NYLGVJQ31LVQ9XS2ZT4N" localSheetId="10" hidden="1">#REF!</definedName>
    <definedName name="BExZOBO9NYLGVJQ31LVQ9XS2ZT4N" localSheetId="0" hidden="1">#REF!</definedName>
    <definedName name="BExZOBO9NYLGVJQ31LVQ9XS2ZT4N" localSheetId="6" hidden="1">#REF!</definedName>
    <definedName name="BExZOBO9NYLGVJQ31LVQ9XS2ZT4N" localSheetId="9" hidden="1">#REF!</definedName>
    <definedName name="BExZOBO9NYLGVJQ31LVQ9XS2ZT4N" localSheetId="8" hidden="1">#REF!</definedName>
    <definedName name="BExZOBO9NYLGVJQ31LVQ9XS2ZT4N" hidden="1">#REF!</definedName>
    <definedName name="BExZOETNB1CJ3Y2RKLI1ZK0S8Z6H" localSheetId="7" hidden="1">#REF!</definedName>
    <definedName name="BExZOETNB1CJ3Y2RKLI1ZK0S8Z6H" localSheetId="12" hidden="1">#REF!</definedName>
    <definedName name="BExZOETNB1CJ3Y2RKLI1ZK0S8Z6H" localSheetId="10" hidden="1">#REF!</definedName>
    <definedName name="BExZOETNB1CJ3Y2RKLI1ZK0S8Z6H" localSheetId="0" hidden="1">#REF!</definedName>
    <definedName name="BExZOETNB1CJ3Y2RKLI1ZK0S8Z6H" localSheetId="6" hidden="1">#REF!</definedName>
    <definedName name="BExZOETNB1CJ3Y2RKLI1ZK0S8Z6H" localSheetId="9" hidden="1">#REF!</definedName>
    <definedName name="BExZOETNB1CJ3Y2RKLI1ZK0S8Z6H" localSheetId="8" hidden="1">#REF!</definedName>
    <definedName name="BExZOETNB1CJ3Y2RKLI1ZK0S8Z6H" hidden="1">#REF!</definedName>
    <definedName name="BExZOREMVSK4E5VSWM838KHUB8AI" localSheetId="7" hidden="1">#REF!</definedName>
    <definedName name="BExZOREMVSK4E5VSWM838KHUB8AI" localSheetId="12" hidden="1">#REF!</definedName>
    <definedName name="BExZOREMVSK4E5VSWM838KHUB8AI" localSheetId="10" hidden="1">#REF!</definedName>
    <definedName name="BExZOREMVSK4E5VSWM838KHUB8AI" localSheetId="0" hidden="1">#REF!</definedName>
    <definedName name="BExZOREMVSK4E5VSWM838KHUB8AI" localSheetId="6" hidden="1">#REF!</definedName>
    <definedName name="BExZOREMVSK4E5VSWM838KHUB8AI" localSheetId="9" hidden="1">#REF!</definedName>
    <definedName name="BExZOREMVSK4E5VSWM838KHUB8AI" localSheetId="8" hidden="1">#REF!</definedName>
    <definedName name="BExZOREMVSK4E5VSWM838KHUB8AI" hidden="1">#REF!</definedName>
    <definedName name="BExZOVR745T5P1KS9NV2PXZPZVRG" localSheetId="7" hidden="1">#REF!</definedName>
    <definedName name="BExZOVR745T5P1KS9NV2PXZPZVRG" localSheetId="12" hidden="1">#REF!</definedName>
    <definedName name="BExZOVR745T5P1KS9NV2PXZPZVRG" localSheetId="10" hidden="1">#REF!</definedName>
    <definedName name="BExZOVR745T5P1KS9NV2PXZPZVRG" localSheetId="0" hidden="1">#REF!</definedName>
    <definedName name="BExZOVR745T5P1KS9NV2PXZPZVRG" localSheetId="6" hidden="1">#REF!</definedName>
    <definedName name="BExZOVR745T5P1KS9NV2PXZPZVRG" localSheetId="9" hidden="1">#REF!</definedName>
    <definedName name="BExZOVR745T5P1KS9NV2PXZPZVRG" localSheetId="8" hidden="1">#REF!</definedName>
    <definedName name="BExZOVR745T5P1KS9NV2PXZPZVRG" hidden="1">#REF!</definedName>
    <definedName name="BExZOZSWGLSY2XYVRIS6VSNJDSGD" localSheetId="7" hidden="1">#REF!</definedName>
    <definedName name="BExZOZSWGLSY2XYVRIS6VSNJDSGD" localSheetId="12" hidden="1">#REF!</definedName>
    <definedName name="BExZOZSWGLSY2XYVRIS6VSNJDSGD" localSheetId="10" hidden="1">#REF!</definedName>
    <definedName name="BExZOZSWGLSY2XYVRIS6VSNJDSGD" localSheetId="0" hidden="1">#REF!</definedName>
    <definedName name="BExZOZSWGLSY2XYVRIS6VSNJDSGD" localSheetId="6" hidden="1">#REF!</definedName>
    <definedName name="BExZOZSWGLSY2XYVRIS6VSNJDSGD" localSheetId="9" hidden="1">#REF!</definedName>
    <definedName name="BExZOZSWGLSY2XYVRIS6VSNJDSGD" localSheetId="8" hidden="1">#REF!</definedName>
    <definedName name="BExZOZSWGLSY2XYVRIS6VSNJDSGD" hidden="1">#REF!</definedName>
    <definedName name="BExZP7AIJKLM6C6CSUIIFAHFBNX2" localSheetId="7" hidden="1">#REF!</definedName>
    <definedName name="BExZP7AIJKLM6C6CSUIIFAHFBNX2" localSheetId="12" hidden="1">#REF!</definedName>
    <definedName name="BExZP7AIJKLM6C6CSUIIFAHFBNX2" localSheetId="10" hidden="1">#REF!</definedName>
    <definedName name="BExZP7AIJKLM6C6CSUIIFAHFBNX2" localSheetId="0" hidden="1">#REF!</definedName>
    <definedName name="BExZP7AIJKLM6C6CSUIIFAHFBNX2" localSheetId="6" hidden="1">#REF!</definedName>
    <definedName name="BExZP7AIJKLM6C6CSUIIFAHFBNX2" localSheetId="9" hidden="1">#REF!</definedName>
    <definedName name="BExZP7AIJKLM6C6CSUIIFAHFBNX2" localSheetId="8" hidden="1">#REF!</definedName>
    <definedName name="BExZP7AIJKLM6C6CSUIIFAHFBNX2" hidden="1">#REF!</definedName>
    <definedName name="BExZPALCPOH27L4MUPX2RFT3F8OM" localSheetId="7" hidden="1">#REF!</definedName>
    <definedName name="BExZPALCPOH27L4MUPX2RFT3F8OM" localSheetId="12" hidden="1">#REF!</definedName>
    <definedName name="BExZPALCPOH27L4MUPX2RFT3F8OM" localSheetId="10" hidden="1">#REF!</definedName>
    <definedName name="BExZPALCPOH27L4MUPX2RFT3F8OM" localSheetId="0" hidden="1">#REF!</definedName>
    <definedName name="BExZPALCPOH27L4MUPX2RFT3F8OM" localSheetId="6" hidden="1">#REF!</definedName>
    <definedName name="BExZPALCPOH27L4MUPX2RFT3F8OM" localSheetId="9" hidden="1">#REF!</definedName>
    <definedName name="BExZPALCPOH27L4MUPX2RFT3F8OM" localSheetId="8" hidden="1">#REF!</definedName>
    <definedName name="BExZPALCPOH27L4MUPX2RFT3F8OM" hidden="1">#REF!</definedName>
    <definedName name="BExZPQ0XY507N8FJMVPKCTK8HC9H" localSheetId="7" hidden="1">#REF!</definedName>
    <definedName name="BExZPQ0XY507N8FJMVPKCTK8HC9H" localSheetId="12" hidden="1">#REF!</definedName>
    <definedName name="BExZPQ0XY507N8FJMVPKCTK8HC9H" localSheetId="10" hidden="1">#REF!</definedName>
    <definedName name="BExZPQ0XY507N8FJMVPKCTK8HC9H" localSheetId="0" hidden="1">#REF!</definedName>
    <definedName name="BExZPQ0XY507N8FJMVPKCTK8HC9H" localSheetId="6" hidden="1">#REF!</definedName>
    <definedName name="BExZPQ0XY507N8FJMVPKCTK8HC9H" localSheetId="9" hidden="1">#REF!</definedName>
    <definedName name="BExZPQ0XY507N8FJMVPKCTK8HC9H" localSheetId="8" hidden="1">#REF!</definedName>
    <definedName name="BExZPQ0XY507N8FJMVPKCTK8HC9H" hidden="1">#REF!</definedName>
    <definedName name="BExZPXTHEWEN48J9E5ARSA8IGRBI" localSheetId="7" hidden="1">#REF!</definedName>
    <definedName name="BExZPXTHEWEN48J9E5ARSA8IGRBI" localSheetId="12" hidden="1">#REF!</definedName>
    <definedName name="BExZPXTHEWEN48J9E5ARSA8IGRBI" localSheetId="10" hidden="1">#REF!</definedName>
    <definedName name="BExZPXTHEWEN48J9E5ARSA8IGRBI" localSheetId="0" hidden="1">#REF!</definedName>
    <definedName name="BExZPXTHEWEN48J9E5ARSA8IGRBI" localSheetId="6" hidden="1">#REF!</definedName>
    <definedName name="BExZPXTHEWEN48J9E5ARSA8IGRBI" localSheetId="9" hidden="1">#REF!</definedName>
    <definedName name="BExZPXTHEWEN48J9E5ARSA8IGRBI" localSheetId="8" hidden="1">#REF!</definedName>
    <definedName name="BExZPXTHEWEN48J9E5ARSA8IGRBI" hidden="1">#REF!</definedName>
    <definedName name="BExZQ37OVBR25U32CO2YYVPZOMR5" localSheetId="7" hidden="1">#REF!</definedName>
    <definedName name="BExZQ37OVBR25U32CO2YYVPZOMR5" localSheetId="12" hidden="1">#REF!</definedName>
    <definedName name="BExZQ37OVBR25U32CO2YYVPZOMR5" localSheetId="10" hidden="1">#REF!</definedName>
    <definedName name="BExZQ37OVBR25U32CO2YYVPZOMR5" localSheetId="0" hidden="1">#REF!</definedName>
    <definedName name="BExZQ37OVBR25U32CO2YYVPZOMR5" localSheetId="6" hidden="1">#REF!</definedName>
    <definedName name="BExZQ37OVBR25U32CO2YYVPZOMR5" localSheetId="9" hidden="1">#REF!</definedName>
    <definedName name="BExZQ37OVBR25U32CO2YYVPZOMR5" localSheetId="8" hidden="1">#REF!</definedName>
    <definedName name="BExZQ37OVBR25U32CO2YYVPZOMR5" hidden="1">#REF!</definedName>
    <definedName name="BExZQ3NT7H06VO0AR48WHZULZB93" localSheetId="7" hidden="1">#REF!</definedName>
    <definedName name="BExZQ3NT7H06VO0AR48WHZULZB93" localSheetId="12" hidden="1">#REF!</definedName>
    <definedName name="BExZQ3NT7H06VO0AR48WHZULZB93" localSheetId="10" hidden="1">#REF!</definedName>
    <definedName name="BExZQ3NT7H06VO0AR48WHZULZB93" localSheetId="0" hidden="1">#REF!</definedName>
    <definedName name="BExZQ3NT7H06VO0AR48WHZULZB93" localSheetId="6" hidden="1">#REF!</definedName>
    <definedName name="BExZQ3NT7H06VO0AR48WHZULZB93" localSheetId="9" hidden="1">#REF!</definedName>
    <definedName name="BExZQ3NT7H06VO0AR48WHZULZB93" localSheetId="8" hidden="1">#REF!</definedName>
    <definedName name="BExZQ3NT7H06VO0AR48WHZULZB93" hidden="1">#REF!</definedName>
    <definedName name="BExZQ5RCYU1R0DUT1MFN99S1C408" localSheetId="7" hidden="1">#REF!</definedName>
    <definedName name="BExZQ5RCYU1R0DUT1MFN99S1C408" localSheetId="12" hidden="1">#REF!</definedName>
    <definedName name="BExZQ5RCYU1R0DUT1MFN99S1C408" localSheetId="10" hidden="1">#REF!</definedName>
    <definedName name="BExZQ5RCYU1R0DUT1MFN99S1C408" localSheetId="0" hidden="1">#REF!</definedName>
    <definedName name="BExZQ5RCYU1R0DUT1MFN99S1C408" localSheetId="6" hidden="1">#REF!</definedName>
    <definedName name="BExZQ5RCYU1R0DUT1MFN99S1C408" localSheetId="9" hidden="1">#REF!</definedName>
    <definedName name="BExZQ5RCYU1R0DUT1MFN99S1C408" localSheetId="8" hidden="1">#REF!</definedName>
    <definedName name="BExZQ5RCYU1R0DUT1MFN99S1C408" hidden="1">#REF!</definedName>
    <definedName name="BExZQ7PJU07SEJMDX18U9YVDC2GU" localSheetId="7" hidden="1">#REF!</definedName>
    <definedName name="BExZQ7PJU07SEJMDX18U9YVDC2GU" localSheetId="12" hidden="1">#REF!</definedName>
    <definedName name="BExZQ7PJU07SEJMDX18U9YVDC2GU" localSheetId="10" hidden="1">#REF!</definedName>
    <definedName name="BExZQ7PJU07SEJMDX18U9YVDC2GU" localSheetId="0" hidden="1">#REF!</definedName>
    <definedName name="BExZQ7PJU07SEJMDX18U9YVDC2GU" localSheetId="6" hidden="1">#REF!</definedName>
    <definedName name="BExZQ7PJU07SEJMDX18U9YVDC2GU" localSheetId="9" hidden="1">#REF!</definedName>
    <definedName name="BExZQ7PJU07SEJMDX18U9YVDC2GU" localSheetId="8" hidden="1">#REF!</definedName>
    <definedName name="BExZQ7PJU07SEJMDX18U9YVDC2GU" hidden="1">#REF!</definedName>
    <definedName name="BExZQAJXQ5IJ5RB71EDSPGTRO5HC" localSheetId="7" hidden="1">#REF!</definedName>
    <definedName name="BExZQAJXQ5IJ5RB71EDSPGTRO5HC" localSheetId="12" hidden="1">#REF!</definedName>
    <definedName name="BExZQAJXQ5IJ5RB71EDSPGTRO5HC" localSheetId="10" hidden="1">#REF!</definedName>
    <definedName name="BExZQAJXQ5IJ5RB71EDSPGTRO5HC" localSheetId="0" hidden="1">#REF!</definedName>
    <definedName name="BExZQAJXQ5IJ5RB71EDSPGTRO5HC" localSheetId="6" hidden="1">#REF!</definedName>
    <definedName name="BExZQAJXQ5IJ5RB71EDSPGTRO5HC" localSheetId="9" hidden="1">#REF!</definedName>
    <definedName name="BExZQAJXQ5IJ5RB71EDSPGTRO5HC" localSheetId="8" hidden="1">#REF!</definedName>
    <definedName name="BExZQAJXQ5IJ5RB71EDSPGTRO5HC" hidden="1">#REF!</definedName>
    <definedName name="BExZQBLTKPF3O4MCH6L4LE544FQB" localSheetId="7" hidden="1">#REF!</definedName>
    <definedName name="BExZQBLTKPF3O4MCH6L4LE544FQB" localSheetId="12" hidden="1">#REF!</definedName>
    <definedName name="BExZQBLTKPF3O4MCH6L4LE544FQB" localSheetId="10" hidden="1">#REF!</definedName>
    <definedName name="BExZQBLTKPF3O4MCH6L4LE544FQB" localSheetId="0" hidden="1">#REF!</definedName>
    <definedName name="BExZQBLTKPF3O4MCH6L4LE544FQB" localSheetId="6" hidden="1">#REF!</definedName>
    <definedName name="BExZQBLTKPF3O4MCH6L4LE544FQB" localSheetId="9" hidden="1">#REF!</definedName>
    <definedName name="BExZQBLTKPF3O4MCH6L4LE544FQB" localSheetId="8" hidden="1">#REF!</definedName>
    <definedName name="BExZQBLTKPF3O4MCH6L4LE544FQB" hidden="1">#REF!</definedName>
    <definedName name="BExZQIHTGHK7OOI2Y2PN3JYBY82I" localSheetId="7" hidden="1">#REF!</definedName>
    <definedName name="BExZQIHTGHK7OOI2Y2PN3JYBY82I" localSheetId="12" hidden="1">#REF!</definedName>
    <definedName name="BExZQIHTGHK7OOI2Y2PN3JYBY82I" localSheetId="10" hidden="1">#REF!</definedName>
    <definedName name="BExZQIHTGHK7OOI2Y2PN3JYBY82I" localSheetId="0" hidden="1">#REF!</definedName>
    <definedName name="BExZQIHTGHK7OOI2Y2PN3JYBY82I" localSheetId="6" hidden="1">#REF!</definedName>
    <definedName name="BExZQIHTGHK7OOI2Y2PN3JYBY82I" localSheetId="9" hidden="1">#REF!</definedName>
    <definedName name="BExZQIHTGHK7OOI2Y2PN3JYBY82I" localSheetId="8" hidden="1">#REF!</definedName>
    <definedName name="BExZQIHTGHK7OOI2Y2PN3JYBY82I" hidden="1">#REF!</definedName>
    <definedName name="BExZQJJMGU5MHQOILGXGJPAQI5XI" localSheetId="7" hidden="1">#REF!</definedName>
    <definedName name="BExZQJJMGU5MHQOILGXGJPAQI5XI" localSheetId="12" hidden="1">#REF!</definedName>
    <definedName name="BExZQJJMGU5MHQOILGXGJPAQI5XI" localSheetId="10" hidden="1">#REF!</definedName>
    <definedName name="BExZQJJMGU5MHQOILGXGJPAQI5XI" localSheetId="0" hidden="1">#REF!</definedName>
    <definedName name="BExZQJJMGU5MHQOILGXGJPAQI5XI" localSheetId="6" hidden="1">#REF!</definedName>
    <definedName name="BExZQJJMGU5MHQOILGXGJPAQI5XI" localSheetId="9" hidden="1">#REF!</definedName>
    <definedName name="BExZQJJMGU5MHQOILGXGJPAQI5XI" localSheetId="8" hidden="1">#REF!</definedName>
    <definedName name="BExZQJJMGU5MHQOILGXGJPAQI5XI" hidden="1">#REF!</definedName>
    <definedName name="BExZQL1M2EX5YEQBMNQKVD747N3I" localSheetId="7" hidden="1">#REF!</definedName>
    <definedName name="BExZQL1M2EX5YEQBMNQKVD747N3I" localSheetId="12" hidden="1">#REF!</definedName>
    <definedName name="BExZQL1M2EX5YEQBMNQKVD747N3I" localSheetId="10" hidden="1">#REF!</definedName>
    <definedName name="BExZQL1M2EX5YEQBMNQKVD747N3I" localSheetId="0" hidden="1">#REF!</definedName>
    <definedName name="BExZQL1M2EX5YEQBMNQKVD747N3I" localSheetId="6" hidden="1">#REF!</definedName>
    <definedName name="BExZQL1M2EX5YEQBMNQKVD747N3I" localSheetId="9" hidden="1">#REF!</definedName>
    <definedName name="BExZQL1M2EX5YEQBMNQKVD747N3I" localSheetId="8" hidden="1">#REF!</definedName>
    <definedName name="BExZQL1M2EX5YEQBMNQKVD747N3I" hidden="1">#REF!</definedName>
    <definedName name="BExZQPDYUBJL0C1OME996KHU23N5" localSheetId="7" hidden="1">#REF!</definedName>
    <definedName name="BExZQPDYUBJL0C1OME996KHU23N5" localSheetId="12" hidden="1">#REF!</definedName>
    <definedName name="BExZQPDYUBJL0C1OME996KHU23N5" localSheetId="10" hidden="1">#REF!</definedName>
    <definedName name="BExZQPDYUBJL0C1OME996KHU23N5" localSheetId="0" hidden="1">#REF!</definedName>
    <definedName name="BExZQPDYUBJL0C1OME996KHU23N5" localSheetId="6" hidden="1">#REF!</definedName>
    <definedName name="BExZQPDYUBJL0C1OME996KHU23N5" localSheetId="9" hidden="1">#REF!</definedName>
    <definedName name="BExZQPDYUBJL0C1OME996KHU23N5" localSheetId="8" hidden="1">#REF!</definedName>
    <definedName name="BExZQPDYUBJL0C1OME996KHU23N5" hidden="1">#REF!</definedName>
    <definedName name="BExZQXBYEBN28QUH1KOVW6KKA5UM" localSheetId="7" hidden="1">#REF!</definedName>
    <definedName name="BExZQXBYEBN28QUH1KOVW6KKA5UM" localSheetId="12" hidden="1">#REF!</definedName>
    <definedName name="BExZQXBYEBN28QUH1KOVW6KKA5UM" localSheetId="10" hidden="1">#REF!</definedName>
    <definedName name="BExZQXBYEBN28QUH1KOVW6KKA5UM" localSheetId="0" hidden="1">#REF!</definedName>
    <definedName name="BExZQXBYEBN28QUH1KOVW6KKA5UM" localSheetId="6" hidden="1">#REF!</definedName>
    <definedName name="BExZQXBYEBN28QUH1KOVW6KKA5UM" localSheetId="9" hidden="1">#REF!</definedName>
    <definedName name="BExZQXBYEBN28QUH1KOVW6KKA5UM" localSheetId="8" hidden="1">#REF!</definedName>
    <definedName name="BExZQXBYEBN28QUH1KOVW6KKA5UM" hidden="1">#REF!</definedName>
    <definedName name="BExZQZKT146WEN8FTVZ7Y5TSB8L5" localSheetId="7" hidden="1">#REF!</definedName>
    <definedName name="BExZQZKT146WEN8FTVZ7Y5TSB8L5" localSheetId="12" hidden="1">#REF!</definedName>
    <definedName name="BExZQZKT146WEN8FTVZ7Y5TSB8L5" localSheetId="10" hidden="1">#REF!</definedName>
    <definedName name="BExZQZKT146WEN8FTVZ7Y5TSB8L5" localSheetId="0" hidden="1">#REF!</definedName>
    <definedName name="BExZQZKT146WEN8FTVZ7Y5TSB8L5" localSheetId="6" hidden="1">#REF!</definedName>
    <definedName name="BExZQZKT146WEN8FTVZ7Y5TSB8L5" localSheetId="9" hidden="1">#REF!</definedName>
    <definedName name="BExZQZKT146WEN8FTVZ7Y5TSB8L5" localSheetId="8" hidden="1">#REF!</definedName>
    <definedName name="BExZQZKT146WEN8FTVZ7Y5TSB8L5" hidden="1">#REF!</definedName>
    <definedName name="BExZR485AKBH93YZ08CMUC3WROED" localSheetId="7" hidden="1">#REF!</definedName>
    <definedName name="BExZR485AKBH93YZ08CMUC3WROED" localSheetId="12" hidden="1">#REF!</definedName>
    <definedName name="BExZR485AKBH93YZ08CMUC3WROED" localSheetId="10" hidden="1">#REF!</definedName>
    <definedName name="BExZR485AKBH93YZ08CMUC3WROED" localSheetId="0" hidden="1">#REF!</definedName>
    <definedName name="BExZR485AKBH93YZ08CMUC3WROED" localSheetId="6" hidden="1">#REF!</definedName>
    <definedName name="BExZR485AKBH93YZ08CMUC3WROED" localSheetId="9" hidden="1">#REF!</definedName>
    <definedName name="BExZR485AKBH93YZ08CMUC3WROED" localSheetId="8" hidden="1">#REF!</definedName>
    <definedName name="BExZR485AKBH93YZ08CMUC3WROED" hidden="1">#REF!</definedName>
    <definedName name="BExZR7TL98P2PPUVGIZYR5873DWW" localSheetId="7" hidden="1">#REF!</definedName>
    <definedName name="BExZR7TL98P2PPUVGIZYR5873DWW" localSheetId="12" hidden="1">#REF!</definedName>
    <definedName name="BExZR7TL98P2PPUVGIZYR5873DWW" localSheetId="10" hidden="1">#REF!</definedName>
    <definedName name="BExZR7TL98P2PPUVGIZYR5873DWW" localSheetId="0" hidden="1">#REF!</definedName>
    <definedName name="BExZR7TL98P2PPUVGIZYR5873DWW" localSheetId="6" hidden="1">#REF!</definedName>
    <definedName name="BExZR7TL98P2PPUVGIZYR5873DWW" localSheetId="9" hidden="1">#REF!</definedName>
    <definedName name="BExZR7TL98P2PPUVGIZYR5873DWW" localSheetId="8" hidden="1">#REF!</definedName>
    <definedName name="BExZR7TL98P2PPUVGIZYR5873DWW" hidden="1">#REF!</definedName>
    <definedName name="BExZRAYSYOXAM1PBW1EF6YAZ9RU3" localSheetId="7" hidden="1">#REF!</definedName>
    <definedName name="BExZRAYSYOXAM1PBW1EF6YAZ9RU3" localSheetId="12" hidden="1">#REF!</definedName>
    <definedName name="BExZRAYSYOXAM1PBW1EF6YAZ9RU3" localSheetId="10" hidden="1">#REF!</definedName>
    <definedName name="BExZRAYSYOXAM1PBW1EF6YAZ9RU3" localSheetId="0" hidden="1">#REF!</definedName>
    <definedName name="BExZRAYSYOXAM1PBW1EF6YAZ9RU3" localSheetId="6" hidden="1">#REF!</definedName>
    <definedName name="BExZRAYSYOXAM1PBW1EF6YAZ9RU3" localSheetId="9" hidden="1">#REF!</definedName>
    <definedName name="BExZRAYSYOXAM1PBW1EF6YAZ9RU3" localSheetId="8" hidden="1">#REF!</definedName>
    <definedName name="BExZRAYSYOXAM1PBW1EF6YAZ9RU3" hidden="1">#REF!</definedName>
    <definedName name="BExZRGD1603X5ACFALUUDKCD7X48" localSheetId="7" hidden="1">#REF!</definedName>
    <definedName name="BExZRGD1603X5ACFALUUDKCD7X48" localSheetId="12" hidden="1">#REF!</definedName>
    <definedName name="BExZRGD1603X5ACFALUUDKCD7X48" localSheetId="10" hidden="1">#REF!</definedName>
    <definedName name="BExZRGD1603X5ACFALUUDKCD7X48" localSheetId="0" hidden="1">#REF!</definedName>
    <definedName name="BExZRGD1603X5ACFALUUDKCD7X48" localSheetId="6" hidden="1">#REF!</definedName>
    <definedName name="BExZRGD1603X5ACFALUUDKCD7X48" localSheetId="9" hidden="1">#REF!</definedName>
    <definedName name="BExZRGD1603X5ACFALUUDKCD7X48" localSheetId="8" hidden="1">#REF!</definedName>
    <definedName name="BExZRGD1603X5ACFALUUDKCD7X48" hidden="1">#REF!</definedName>
    <definedName name="BExZRMSYHFOP8FFWKKUSBHU85J81" localSheetId="7" hidden="1">#REF!</definedName>
    <definedName name="BExZRMSYHFOP8FFWKKUSBHU85J81" localSheetId="12" hidden="1">#REF!</definedName>
    <definedName name="BExZRMSYHFOP8FFWKKUSBHU85J81" localSheetId="10" hidden="1">#REF!</definedName>
    <definedName name="BExZRMSYHFOP8FFWKKUSBHU85J81" localSheetId="0" hidden="1">#REF!</definedName>
    <definedName name="BExZRMSYHFOP8FFWKKUSBHU85J81" localSheetId="6" hidden="1">#REF!</definedName>
    <definedName name="BExZRMSYHFOP8FFWKKUSBHU85J81" localSheetId="9" hidden="1">#REF!</definedName>
    <definedName name="BExZRMSYHFOP8FFWKKUSBHU85J81" localSheetId="8" hidden="1">#REF!</definedName>
    <definedName name="BExZRMSYHFOP8FFWKKUSBHU85J81" hidden="1">#REF!</definedName>
    <definedName name="BExZRP1X6UVLN1UOLHH5VF4STP1O" localSheetId="7" hidden="1">#REF!</definedName>
    <definedName name="BExZRP1X6UVLN1UOLHH5VF4STP1O" localSheetId="12" hidden="1">#REF!</definedName>
    <definedName name="BExZRP1X6UVLN1UOLHH5VF4STP1O" localSheetId="10" hidden="1">#REF!</definedName>
    <definedName name="BExZRP1X6UVLN1UOLHH5VF4STP1O" localSheetId="0" hidden="1">#REF!</definedName>
    <definedName name="BExZRP1X6UVLN1UOLHH5VF4STP1O" localSheetId="6" hidden="1">#REF!</definedName>
    <definedName name="BExZRP1X6UVLN1UOLHH5VF4STP1O" localSheetId="9" hidden="1">#REF!</definedName>
    <definedName name="BExZRP1X6UVLN1UOLHH5VF4STP1O" localSheetId="8" hidden="1">#REF!</definedName>
    <definedName name="BExZRP1X6UVLN1UOLHH5VF4STP1O" hidden="1">#REF!</definedName>
    <definedName name="BExZRQ930U6OCYNV00CH5I0Q4LPE" localSheetId="7" hidden="1">#REF!</definedName>
    <definedName name="BExZRQ930U6OCYNV00CH5I0Q4LPE" localSheetId="12" hidden="1">#REF!</definedName>
    <definedName name="BExZRQ930U6OCYNV00CH5I0Q4LPE" localSheetId="10" hidden="1">#REF!</definedName>
    <definedName name="BExZRQ930U6OCYNV00CH5I0Q4LPE" localSheetId="0" hidden="1">#REF!</definedName>
    <definedName name="BExZRQ930U6OCYNV00CH5I0Q4LPE" localSheetId="6" hidden="1">#REF!</definedName>
    <definedName name="BExZRQ930U6OCYNV00CH5I0Q4LPE" localSheetId="9" hidden="1">#REF!</definedName>
    <definedName name="BExZRQ930U6OCYNV00CH5I0Q4LPE" localSheetId="8" hidden="1">#REF!</definedName>
    <definedName name="BExZRQ930U6OCYNV00CH5I0Q4LPE" hidden="1">#REF!</definedName>
    <definedName name="BExZRQP7JLKS45QOGATXS7MK5GUZ" localSheetId="7" hidden="1">#REF!</definedName>
    <definedName name="BExZRQP7JLKS45QOGATXS7MK5GUZ" localSheetId="12" hidden="1">#REF!</definedName>
    <definedName name="BExZRQP7JLKS45QOGATXS7MK5GUZ" localSheetId="10" hidden="1">#REF!</definedName>
    <definedName name="BExZRQP7JLKS45QOGATXS7MK5GUZ" localSheetId="0" hidden="1">#REF!</definedName>
    <definedName name="BExZRQP7JLKS45QOGATXS7MK5GUZ" localSheetId="6" hidden="1">#REF!</definedName>
    <definedName name="BExZRQP7JLKS45QOGATXS7MK5GUZ" localSheetId="9" hidden="1">#REF!</definedName>
    <definedName name="BExZRQP7JLKS45QOGATXS7MK5GUZ" localSheetId="8" hidden="1">#REF!</definedName>
    <definedName name="BExZRQP7JLKS45QOGATXS7MK5GUZ" hidden="1">#REF!</definedName>
    <definedName name="BExZRW8W514W8OZ72YBONYJ64GXF" localSheetId="7" hidden="1">#REF!</definedName>
    <definedName name="BExZRW8W514W8OZ72YBONYJ64GXF" localSheetId="12" hidden="1">#REF!</definedName>
    <definedName name="BExZRW8W514W8OZ72YBONYJ64GXF" localSheetId="10" hidden="1">#REF!</definedName>
    <definedName name="BExZRW8W514W8OZ72YBONYJ64GXF" localSheetId="0" hidden="1">#REF!</definedName>
    <definedName name="BExZRW8W514W8OZ72YBONYJ64GXF" localSheetId="6" hidden="1">#REF!</definedName>
    <definedName name="BExZRW8W514W8OZ72YBONYJ64GXF" localSheetId="9" hidden="1">#REF!</definedName>
    <definedName name="BExZRW8W514W8OZ72YBONYJ64GXF" localSheetId="8" hidden="1">#REF!</definedName>
    <definedName name="BExZRW8W514W8OZ72YBONYJ64GXF" hidden="1">#REF!</definedName>
    <definedName name="BExZRWJP2BUVFJPO8U8ATQEP0LZU" localSheetId="7" hidden="1">#REF!</definedName>
    <definedName name="BExZRWJP2BUVFJPO8U8ATQEP0LZU" localSheetId="12" hidden="1">#REF!</definedName>
    <definedName name="BExZRWJP2BUVFJPO8U8ATQEP0LZU" localSheetId="10" hidden="1">#REF!</definedName>
    <definedName name="BExZRWJP2BUVFJPO8U8ATQEP0LZU" localSheetId="0" hidden="1">#REF!</definedName>
    <definedName name="BExZRWJP2BUVFJPO8U8ATQEP0LZU" localSheetId="6" hidden="1">#REF!</definedName>
    <definedName name="BExZRWJP2BUVFJPO8U8ATQEP0LZU" localSheetId="9" hidden="1">#REF!</definedName>
    <definedName name="BExZRWJP2BUVFJPO8U8ATQEP0LZU" localSheetId="8" hidden="1">#REF!</definedName>
    <definedName name="BExZRWJP2BUVFJPO8U8ATQEP0LZU" hidden="1">#REF!</definedName>
    <definedName name="BExZSI9USDLZAN8LI8M4YYQL24GZ" localSheetId="7" hidden="1">#REF!</definedName>
    <definedName name="BExZSI9USDLZAN8LI8M4YYQL24GZ" localSheetId="12" hidden="1">#REF!</definedName>
    <definedName name="BExZSI9USDLZAN8LI8M4YYQL24GZ" localSheetId="10" hidden="1">#REF!</definedName>
    <definedName name="BExZSI9USDLZAN8LI8M4YYQL24GZ" localSheetId="0" hidden="1">#REF!</definedName>
    <definedName name="BExZSI9USDLZAN8LI8M4YYQL24GZ" localSheetId="6" hidden="1">#REF!</definedName>
    <definedName name="BExZSI9USDLZAN8LI8M4YYQL24GZ" localSheetId="9" hidden="1">#REF!</definedName>
    <definedName name="BExZSI9USDLZAN8LI8M4YYQL24GZ" localSheetId="8" hidden="1">#REF!</definedName>
    <definedName name="BExZSI9USDLZAN8LI8M4YYQL24GZ" hidden="1">#REF!</definedName>
    <definedName name="BExZSLKO175YAM0RMMZH1FPXL4V2" localSheetId="7" hidden="1">#REF!</definedName>
    <definedName name="BExZSLKO175YAM0RMMZH1FPXL4V2" localSheetId="12" hidden="1">#REF!</definedName>
    <definedName name="BExZSLKO175YAM0RMMZH1FPXL4V2" localSheetId="10" hidden="1">#REF!</definedName>
    <definedName name="BExZSLKO175YAM0RMMZH1FPXL4V2" localSheetId="0" hidden="1">#REF!</definedName>
    <definedName name="BExZSLKO175YAM0RMMZH1FPXL4V2" localSheetId="6" hidden="1">#REF!</definedName>
    <definedName name="BExZSLKO175YAM0RMMZH1FPXL4V2" localSheetId="9" hidden="1">#REF!</definedName>
    <definedName name="BExZSLKO175YAM0RMMZH1FPXL4V2" localSheetId="8" hidden="1">#REF!</definedName>
    <definedName name="BExZSLKO175YAM0RMMZH1FPXL4V2" hidden="1">#REF!</definedName>
    <definedName name="BExZSS0LA2JY4ZLJ1Z5YCMLJJZCH" localSheetId="7" hidden="1">#REF!</definedName>
    <definedName name="BExZSS0LA2JY4ZLJ1Z5YCMLJJZCH" localSheetId="12" hidden="1">#REF!</definedName>
    <definedName name="BExZSS0LA2JY4ZLJ1Z5YCMLJJZCH" localSheetId="10" hidden="1">#REF!</definedName>
    <definedName name="BExZSS0LA2JY4ZLJ1Z5YCMLJJZCH" localSheetId="0" hidden="1">#REF!</definedName>
    <definedName name="BExZSS0LA2JY4ZLJ1Z5YCMLJJZCH" localSheetId="6" hidden="1">#REF!</definedName>
    <definedName name="BExZSS0LA2JY4ZLJ1Z5YCMLJJZCH" localSheetId="9" hidden="1">#REF!</definedName>
    <definedName name="BExZSS0LA2JY4ZLJ1Z5YCMLJJZCH" localSheetId="8" hidden="1">#REF!</definedName>
    <definedName name="BExZSS0LA2JY4ZLJ1Z5YCMLJJZCH" hidden="1">#REF!</definedName>
    <definedName name="BExZSTNUWCRNCL22SMKXKFSLCJ0O" localSheetId="7" hidden="1">#REF!</definedName>
    <definedName name="BExZSTNUWCRNCL22SMKXKFSLCJ0O" localSheetId="12" hidden="1">#REF!</definedName>
    <definedName name="BExZSTNUWCRNCL22SMKXKFSLCJ0O" localSheetId="10" hidden="1">#REF!</definedName>
    <definedName name="BExZSTNUWCRNCL22SMKXKFSLCJ0O" localSheetId="0" hidden="1">#REF!</definedName>
    <definedName name="BExZSTNUWCRNCL22SMKXKFSLCJ0O" localSheetId="6" hidden="1">#REF!</definedName>
    <definedName name="BExZSTNUWCRNCL22SMKXKFSLCJ0O" localSheetId="9" hidden="1">#REF!</definedName>
    <definedName name="BExZSTNUWCRNCL22SMKXKFSLCJ0O" localSheetId="8" hidden="1">#REF!</definedName>
    <definedName name="BExZSTNUWCRNCL22SMKXKFSLCJ0O" hidden="1">#REF!</definedName>
    <definedName name="BExZSYRA4NR7K6RLC3I81QSG5SQR" localSheetId="12" hidden="1">#REF!</definedName>
    <definedName name="BExZSYRA4NR7K6RLC3I81QSG5SQR" localSheetId="10" hidden="1">#REF!</definedName>
    <definedName name="BExZSYRA4NR7K6RLC3I81QSG5SQR" localSheetId="0" hidden="1">#REF!</definedName>
    <definedName name="BExZSYRA4NR7K6RLC3I81QSG5SQR" localSheetId="9" hidden="1">#REF!</definedName>
    <definedName name="BExZSYRA4NR7K6RLC3I81QSG5SQR" hidden="1">#REF!</definedName>
    <definedName name="BExZT6JSZ8CBS0SB3T07N3LMAX7M" localSheetId="7" hidden="1">#REF!</definedName>
    <definedName name="BExZT6JSZ8CBS0SB3T07N3LMAX7M" localSheetId="12" hidden="1">#REF!</definedName>
    <definedName name="BExZT6JSZ8CBS0SB3T07N3LMAX7M" localSheetId="10" hidden="1">#REF!</definedName>
    <definedName name="BExZT6JSZ8CBS0SB3T07N3LMAX7M" localSheetId="0" hidden="1">#REF!</definedName>
    <definedName name="BExZT6JSZ8CBS0SB3T07N3LMAX7M" localSheetId="6" hidden="1">#REF!</definedName>
    <definedName name="BExZT6JSZ8CBS0SB3T07N3LMAX7M" localSheetId="9" hidden="1">#REF!</definedName>
    <definedName name="BExZT6JSZ8CBS0SB3T07N3LMAX7M" localSheetId="8" hidden="1">#REF!</definedName>
    <definedName name="BExZT6JSZ8CBS0SB3T07N3LMAX7M" hidden="1">#REF!</definedName>
    <definedName name="BExZTAQV2QVSZY5Y3VCCWUBSBW9P" localSheetId="7" hidden="1">#REF!</definedName>
    <definedName name="BExZTAQV2QVSZY5Y3VCCWUBSBW9P" localSheetId="12" hidden="1">#REF!</definedName>
    <definedName name="BExZTAQV2QVSZY5Y3VCCWUBSBW9P" localSheetId="10" hidden="1">#REF!</definedName>
    <definedName name="BExZTAQV2QVSZY5Y3VCCWUBSBW9P" localSheetId="0" hidden="1">#REF!</definedName>
    <definedName name="BExZTAQV2QVSZY5Y3VCCWUBSBW9P" localSheetId="6" hidden="1">#REF!</definedName>
    <definedName name="BExZTAQV2QVSZY5Y3VCCWUBSBW9P" localSheetId="9" hidden="1">#REF!</definedName>
    <definedName name="BExZTAQV2QVSZY5Y3VCCWUBSBW9P" localSheetId="8" hidden="1">#REF!</definedName>
    <definedName name="BExZTAQV2QVSZY5Y3VCCWUBSBW9P" hidden="1">#REF!</definedName>
    <definedName name="BExZTHSI2FX56PWRSNX9H5EWTZFO" localSheetId="7" hidden="1">#REF!</definedName>
    <definedName name="BExZTHSI2FX56PWRSNX9H5EWTZFO" localSheetId="12" hidden="1">#REF!</definedName>
    <definedName name="BExZTHSI2FX56PWRSNX9H5EWTZFO" localSheetId="10" hidden="1">#REF!</definedName>
    <definedName name="BExZTHSI2FX56PWRSNX9H5EWTZFO" localSheetId="0" hidden="1">#REF!</definedName>
    <definedName name="BExZTHSI2FX56PWRSNX9H5EWTZFO" localSheetId="6" hidden="1">#REF!</definedName>
    <definedName name="BExZTHSI2FX56PWRSNX9H5EWTZFO" localSheetId="9" hidden="1">#REF!</definedName>
    <definedName name="BExZTHSI2FX56PWRSNX9H5EWTZFO" localSheetId="8" hidden="1">#REF!</definedName>
    <definedName name="BExZTHSI2FX56PWRSNX9H5EWTZFO" hidden="1">#REF!</definedName>
    <definedName name="BExZTJL3HVBFY139H6CJHEQCT1EL" localSheetId="7" hidden="1">#REF!</definedName>
    <definedName name="BExZTJL3HVBFY139H6CJHEQCT1EL" localSheetId="12" hidden="1">#REF!</definedName>
    <definedName name="BExZTJL3HVBFY139H6CJHEQCT1EL" localSheetId="10" hidden="1">#REF!</definedName>
    <definedName name="BExZTJL3HVBFY139H6CJHEQCT1EL" localSheetId="0" hidden="1">#REF!</definedName>
    <definedName name="BExZTJL3HVBFY139H6CJHEQCT1EL" localSheetId="6" hidden="1">#REF!</definedName>
    <definedName name="BExZTJL3HVBFY139H6CJHEQCT1EL" localSheetId="9" hidden="1">#REF!</definedName>
    <definedName name="BExZTJL3HVBFY139H6CJHEQCT1EL" localSheetId="8" hidden="1">#REF!</definedName>
    <definedName name="BExZTJL3HVBFY139H6CJHEQCT1EL" hidden="1">#REF!</definedName>
    <definedName name="BExZTLOL8OPABZI453E0KVNA1GJS" localSheetId="7" hidden="1">#REF!</definedName>
    <definedName name="BExZTLOL8OPABZI453E0KVNA1GJS" localSheetId="12" hidden="1">#REF!</definedName>
    <definedName name="BExZTLOL8OPABZI453E0KVNA1GJS" localSheetId="10" hidden="1">#REF!</definedName>
    <definedName name="BExZTLOL8OPABZI453E0KVNA1GJS" localSheetId="0" hidden="1">#REF!</definedName>
    <definedName name="BExZTLOL8OPABZI453E0KVNA1GJS" localSheetId="6" hidden="1">#REF!</definedName>
    <definedName name="BExZTLOL8OPABZI453E0KVNA1GJS" localSheetId="9" hidden="1">#REF!</definedName>
    <definedName name="BExZTLOL8OPABZI453E0KVNA1GJS" localSheetId="8" hidden="1">#REF!</definedName>
    <definedName name="BExZTLOL8OPABZI453E0KVNA1GJS" hidden="1">#REF!</definedName>
    <definedName name="BExZTOTZ9F2ZI18DZM8GW39VDF1N" localSheetId="7" hidden="1">#REF!</definedName>
    <definedName name="BExZTOTZ9F2ZI18DZM8GW39VDF1N" localSheetId="12" hidden="1">#REF!</definedName>
    <definedName name="BExZTOTZ9F2ZI18DZM8GW39VDF1N" localSheetId="10" hidden="1">#REF!</definedName>
    <definedName name="BExZTOTZ9F2ZI18DZM8GW39VDF1N" localSheetId="0" hidden="1">#REF!</definedName>
    <definedName name="BExZTOTZ9F2ZI18DZM8GW39VDF1N" localSheetId="6" hidden="1">#REF!</definedName>
    <definedName name="BExZTOTZ9F2ZI18DZM8GW39VDF1N" localSheetId="9" hidden="1">#REF!</definedName>
    <definedName name="BExZTOTZ9F2ZI18DZM8GW39VDF1N" localSheetId="8" hidden="1">#REF!</definedName>
    <definedName name="BExZTOTZ9F2ZI18DZM8GW39VDF1N" hidden="1">#REF!</definedName>
    <definedName name="BExZTT6J3X0TOX0ZY6YPLUVMCW9X" localSheetId="7" hidden="1">#REF!</definedName>
    <definedName name="BExZTT6J3X0TOX0ZY6YPLUVMCW9X" localSheetId="12" hidden="1">#REF!</definedName>
    <definedName name="BExZTT6J3X0TOX0ZY6YPLUVMCW9X" localSheetId="10" hidden="1">#REF!</definedName>
    <definedName name="BExZTT6J3X0TOX0ZY6YPLUVMCW9X" localSheetId="0" hidden="1">#REF!</definedName>
    <definedName name="BExZTT6J3X0TOX0ZY6YPLUVMCW9X" localSheetId="6" hidden="1">#REF!</definedName>
    <definedName name="BExZTT6J3X0TOX0ZY6YPLUVMCW9X" localSheetId="9" hidden="1">#REF!</definedName>
    <definedName name="BExZTT6J3X0TOX0ZY6YPLUVMCW9X" localSheetId="8" hidden="1">#REF!</definedName>
    <definedName name="BExZTT6J3X0TOX0ZY6YPLUVMCW9X" hidden="1">#REF!</definedName>
    <definedName name="BExZTW6ECBRA0BBITWBQ8R93RMCL" localSheetId="7" hidden="1">#REF!</definedName>
    <definedName name="BExZTW6ECBRA0BBITWBQ8R93RMCL" localSheetId="12" hidden="1">#REF!</definedName>
    <definedName name="BExZTW6ECBRA0BBITWBQ8R93RMCL" localSheetId="10" hidden="1">#REF!</definedName>
    <definedName name="BExZTW6ECBRA0BBITWBQ8R93RMCL" localSheetId="0" hidden="1">#REF!</definedName>
    <definedName name="BExZTW6ECBRA0BBITWBQ8R93RMCL" localSheetId="6" hidden="1">#REF!</definedName>
    <definedName name="BExZTW6ECBRA0BBITWBQ8R93RMCL" localSheetId="9" hidden="1">#REF!</definedName>
    <definedName name="BExZTW6ECBRA0BBITWBQ8R93RMCL" localSheetId="8" hidden="1">#REF!</definedName>
    <definedName name="BExZTW6ECBRA0BBITWBQ8R93RMCL" hidden="1">#REF!</definedName>
    <definedName name="BExZU2BHYAOKSCBM3C5014ZF6IXS" localSheetId="7" hidden="1">#REF!</definedName>
    <definedName name="BExZU2BHYAOKSCBM3C5014ZF6IXS" localSheetId="12" hidden="1">#REF!</definedName>
    <definedName name="BExZU2BHYAOKSCBM3C5014ZF6IXS" localSheetId="10" hidden="1">#REF!</definedName>
    <definedName name="BExZU2BHYAOKSCBM3C5014ZF6IXS" localSheetId="0" hidden="1">#REF!</definedName>
    <definedName name="BExZU2BHYAOKSCBM3C5014ZF6IXS" localSheetId="6" hidden="1">#REF!</definedName>
    <definedName name="BExZU2BHYAOKSCBM3C5014ZF6IXS" localSheetId="9" hidden="1">#REF!</definedName>
    <definedName name="BExZU2BHYAOKSCBM3C5014ZF6IXS" localSheetId="8" hidden="1">#REF!</definedName>
    <definedName name="BExZU2BHYAOKSCBM3C5014ZF6IXS" hidden="1">#REF!</definedName>
    <definedName name="BExZU2RMJTXOCS0ROPMYPE6WTD87" localSheetId="7" hidden="1">#REF!</definedName>
    <definedName name="BExZU2RMJTXOCS0ROPMYPE6WTD87" localSheetId="12" hidden="1">#REF!</definedName>
    <definedName name="BExZU2RMJTXOCS0ROPMYPE6WTD87" localSheetId="10" hidden="1">#REF!</definedName>
    <definedName name="BExZU2RMJTXOCS0ROPMYPE6WTD87" localSheetId="0" hidden="1">#REF!</definedName>
    <definedName name="BExZU2RMJTXOCS0ROPMYPE6WTD87" localSheetId="6" hidden="1">#REF!</definedName>
    <definedName name="BExZU2RMJTXOCS0ROPMYPE6WTD87" localSheetId="9" hidden="1">#REF!</definedName>
    <definedName name="BExZU2RMJTXOCS0ROPMYPE6WTD87" localSheetId="8" hidden="1">#REF!</definedName>
    <definedName name="BExZU2RMJTXOCS0ROPMYPE6WTD87" hidden="1">#REF!</definedName>
    <definedName name="BExZUBRAHA9DNEGONEZEB2TDVFC2" localSheetId="7" hidden="1">#REF!</definedName>
    <definedName name="BExZUBRAHA9DNEGONEZEB2TDVFC2" localSheetId="12" hidden="1">#REF!</definedName>
    <definedName name="BExZUBRAHA9DNEGONEZEB2TDVFC2" localSheetId="10" hidden="1">#REF!</definedName>
    <definedName name="BExZUBRAHA9DNEGONEZEB2TDVFC2" localSheetId="0" hidden="1">#REF!</definedName>
    <definedName name="BExZUBRAHA9DNEGONEZEB2TDVFC2" localSheetId="6" hidden="1">#REF!</definedName>
    <definedName name="BExZUBRAHA9DNEGONEZEB2TDVFC2" localSheetId="9" hidden="1">#REF!</definedName>
    <definedName name="BExZUBRAHA9DNEGONEZEB2TDVFC2" localSheetId="8" hidden="1">#REF!</definedName>
    <definedName name="BExZUBRAHA9DNEGONEZEB2TDVFC2" hidden="1">#REF!</definedName>
    <definedName name="BExZUF7G8FENTJKH9R1XUWXM6CWD" localSheetId="7" hidden="1">#REF!</definedName>
    <definedName name="BExZUF7G8FENTJKH9R1XUWXM6CWD" localSheetId="12" hidden="1">#REF!</definedName>
    <definedName name="BExZUF7G8FENTJKH9R1XUWXM6CWD" localSheetId="10" hidden="1">#REF!</definedName>
    <definedName name="BExZUF7G8FENTJKH9R1XUWXM6CWD" localSheetId="0" hidden="1">#REF!</definedName>
    <definedName name="BExZUF7G8FENTJKH9R1XUWXM6CWD" localSheetId="6" hidden="1">#REF!</definedName>
    <definedName name="BExZUF7G8FENTJKH9R1XUWXM6CWD" localSheetId="9" hidden="1">#REF!</definedName>
    <definedName name="BExZUF7G8FENTJKH9R1XUWXM6CWD" localSheetId="8" hidden="1">#REF!</definedName>
    <definedName name="BExZUF7G8FENTJKH9R1XUWXM6CWD" hidden="1">#REF!</definedName>
    <definedName name="BExZUNARUJBIZ08VCAV3GEVBIR3D" localSheetId="7" hidden="1">#REF!</definedName>
    <definedName name="BExZUNARUJBIZ08VCAV3GEVBIR3D" localSheetId="12" hidden="1">#REF!</definedName>
    <definedName name="BExZUNARUJBIZ08VCAV3GEVBIR3D" localSheetId="10" hidden="1">#REF!</definedName>
    <definedName name="BExZUNARUJBIZ08VCAV3GEVBIR3D" localSheetId="0" hidden="1">#REF!</definedName>
    <definedName name="BExZUNARUJBIZ08VCAV3GEVBIR3D" localSheetId="6" hidden="1">#REF!</definedName>
    <definedName name="BExZUNARUJBIZ08VCAV3GEVBIR3D" localSheetId="9" hidden="1">#REF!</definedName>
    <definedName name="BExZUNARUJBIZ08VCAV3GEVBIR3D" localSheetId="8" hidden="1">#REF!</definedName>
    <definedName name="BExZUNARUJBIZ08VCAV3GEVBIR3D" hidden="1">#REF!</definedName>
    <definedName name="BExZUSZT5496UMBP4LFSLTR1GVEW" localSheetId="7" hidden="1">#REF!</definedName>
    <definedName name="BExZUSZT5496UMBP4LFSLTR1GVEW" localSheetId="12" hidden="1">#REF!</definedName>
    <definedName name="BExZUSZT5496UMBP4LFSLTR1GVEW" localSheetId="10" hidden="1">#REF!</definedName>
    <definedName name="BExZUSZT5496UMBP4LFSLTR1GVEW" localSheetId="0" hidden="1">#REF!</definedName>
    <definedName name="BExZUSZT5496UMBP4LFSLTR1GVEW" localSheetId="6" hidden="1">#REF!</definedName>
    <definedName name="BExZUSZT5496UMBP4LFSLTR1GVEW" localSheetId="9" hidden="1">#REF!</definedName>
    <definedName name="BExZUSZT5496UMBP4LFSLTR1GVEW" localSheetId="8" hidden="1">#REF!</definedName>
    <definedName name="BExZUSZT5496UMBP4LFSLTR1GVEW" hidden="1">#REF!</definedName>
    <definedName name="BExZUT54340I38GVCV79EL116WR0" localSheetId="7" hidden="1">#REF!</definedName>
    <definedName name="BExZUT54340I38GVCV79EL116WR0" localSheetId="12" hidden="1">#REF!</definedName>
    <definedName name="BExZUT54340I38GVCV79EL116WR0" localSheetId="10" hidden="1">#REF!</definedName>
    <definedName name="BExZUT54340I38GVCV79EL116WR0" localSheetId="0" hidden="1">#REF!</definedName>
    <definedName name="BExZUT54340I38GVCV79EL116WR0" localSheetId="6" hidden="1">#REF!</definedName>
    <definedName name="BExZUT54340I38GVCV79EL116WR0" localSheetId="9" hidden="1">#REF!</definedName>
    <definedName name="BExZUT54340I38GVCV79EL116WR0" localSheetId="8" hidden="1">#REF!</definedName>
    <definedName name="BExZUT54340I38GVCV79EL116WR0" hidden="1">#REF!</definedName>
    <definedName name="BExZUXC66MK2SXPXCLD8ZSU0BMTY" localSheetId="7" hidden="1">#REF!</definedName>
    <definedName name="BExZUXC66MK2SXPXCLD8ZSU0BMTY" localSheetId="12" hidden="1">#REF!</definedName>
    <definedName name="BExZUXC66MK2SXPXCLD8ZSU0BMTY" localSheetId="10" hidden="1">#REF!</definedName>
    <definedName name="BExZUXC66MK2SXPXCLD8ZSU0BMTY" localSheetId="0" hidden="1">#REF!</definedName>
    <definedName name="BExZUXC66MK2SXPXCLD8ZSU0BMTY" localSheetId="6" hidden="1">#REF!</definedName>
    <definedName name="BExZUXC66MK2SXPXCLD8ZSU0BMTY" localSheetId="9" hidden="1">#REF!</definedName>
    <definedName name="BExZUXC66MK2SXPXCLD8ZSU0BMTY" localSheetId="8" hidden="1">#REF!</definedName>
    <definedName name="BExZUXC66MK2SXPXCLD8ZSU0BMTY" hidden="1">#REF!</definedName>
    <definedName name="BExZUYDULCX65H9OZ9JHPBNKF3MI" localSheetId="7" hidden="1">#REF!</definedName>
    <definedName name="BExZUYDULCX65H9OZ9JHPBNKF3MI" localSheetId="12" hidden="1">#REF!</definedName>
    <definedName name="BExZUYDULCX65H9OZ9JHPBNKF3MI" localSheetId="10" hidden="1">#REF!</definedName>
    <definedName name="BExZUYDULCX65H9OZ9JHPBNKF3MI" localSheetId="0" hidden="1">#REF!</definedName>
    <definedName name="BExZUYDULCX65H9OZ9JHPBNKF3MI" localSheetId="6" hidden="1">#REF!</definedName>
    <definedName name="BExZUYDULCX65H9OZ9JHPBNKF3MI" localSheetId="9" hidden="1">#REF!</definedName>
    <definedName name="BExZUYDULCX65H9OZ9JHPBNKF3MI" localSheetId="8" hidden="1">#REF!</definedName>
    <definedName name="BExZUYDULCX65H9OZ9JHPBNKF3MI" hidden="1">#REF!</definedName>
    <definedName name="BExZV2QD5ZDK3AGDRULLA7JB46C3" localSheetId="7" hidden="1">#REF!</definedName>
    <definedName name="BExZV2QD5ZDK3AGDRULLA7JB46C3" localSheetId="12" hidden="1">#REF!</definedName>
    <definedName name="BExZV2QD5ZDK3AGDRULLA7JB46C3" localSheetId="10" hidden="1">#REF!</definedName>
    <definedName name="BExZV2QD5ZDK3AGDRULLA7JB46C3" localSheetId="0" hidden="1">#REF!</definedName>
    <definedName name="BExZV2QD5ZDK3AGDRULLA7JB46C3" localSheetId="6" hidden="1">#REF!</definedName>
    <definedName name="BExZV2QD5ZDK3AGDRULLA7JB46C3" localSheetId="9" hidden="1">#REF!</definedName>
    <definedName name="BExZV2QD5ZDK3AGDRULLA7JB46C3" localSheetId="8" hidden="1">#REF!</definedName>
    <definedName name="BExZV2QD5ZDK3AGDRULLA7JB46C3" hidden="1">#REF!</definedName>
    <definedName name="BExZVBQ29OM0V8XAL3HL0JIM0MMU" localSheetId="7" hidden="1">#REF!</definedName>
    <definedName name="BExZVBQ29OM0V8XAL3HL0JIM0MMU" localSheetId="12" hidden="1">#REF!</definedName>
    <definedName name="BExZVBQ29OM0V8XAL3HL0JIM0MMU" localSheetId="10" hidden="1">#REF!</definedName>
    <definedName name="BExZVBQ29OM0V8XAL3HL0JIM0MMU" localSheetId="0" hidden="1">#REF!</definedName>
    <definedName name="BExZVBQ29OM0V8XAL3HL0JIM0MMU" localSheetId="6" hidden="1">#REF!</definedName>
    <definedName name="BExZVBQ29OM0V8XAL3HL0JIM0MMU" localSheetId="9" hidden="1">#REF!</definedName>
    <definedName name="BExZVBQ29OM0V8XAL3HL0JIM0MMU" localSheetId="8" hidden="1">#REF!</definedName>
    <definedName name="BExZVBQ29OM0V8XAL3HL0JIM0MMU" hidden="1">#REF!</definedName>
    <definedName name="BExZVKV2XCPCINW1KP8Q1FI6KDNG" localSheetId="7" hidden="1">#REF!</definedName>
    <definedName name="BExZVKV2XCPCINW1KP8Q1FI6KDNG" localSheetId="12" hidden="1">#REF!</definedName>
    <definedName name="BExZVKV2XCPCINW1KP8Q1FI6KDNG" localSheetId="10" hidden="1">#REF!</definedName>
    <definedName name="BExZVKV2XCPCINW1KP8Q1FI6KDNG" localSheetId="0" hidden="1">#REF!</definedName>
    <definedName name="BExZVKV2XCPCINW1KP8Q1FI6KDNG" localSheetId="6" hidden="1">#REF!</definedName>
    <definedName name="BExZVKV2XCPCINW1KP8Q1FI6KDNG" localSheetId="9" hidden="1">#REF!</definedName>
    <definedName name="BExZVKV2XCPCINW1KP8Q1FI6KDNG" localSheetId="8" hidden="1">#REF!</definedName>
    <definedName name="BExZVKV2XCPCINW1KP8Q1FI6KDNG" hidden="1">#REF!</definedName>
    <definedName name="BExZVLM4T9ORS4ZWHME46U4Q103C" localSheetId="7" hidden="1">#REF!</definedName>
    <definedName name="BExZVLM4T9ORS4ZWHME46U4Q103C" localSheetId="12" hidden="1">#REF!</definedName>
    <definedName name="BExZVLM4T9ORS4ZWHME46U4Q103C" localSheetId="10" hidden="1">#REF!</definedName>
    <definedName name="BExZVLM4T9ORS4ZWHME46U4Q103C" localSheetId="0" hidden="1">#REF!</definedName>
    <definedName name="BExZVLM4T9ORS4ZWHME46U4Q103C" localSheetId="6" hidden="1">#REF!</definedName>
    <definedName name="BExZVLM4T9ORS4ZWHME46U4Q103C" localSheetId="9" hidden="1">#REF!</definedName>
    <definedName name="BExZVLM4T9ORS4ZWHME46U4Q103C" localSheetId="8" hidden="1">#REF!</definedName>
    <definedName name="BExZVLM4T9ORS4ZWHME46U4Q103C" hidden="1">#REF!</definedName>
    <definedName name="BExZVM7OZWPPRH5YQW50EYMMIW1A" localSheetId="7" hidden="1">#REF!</definedName>
    <definedName name="BExZVM7OZWPPRH5YQW50EYMMIW1A" localSheetId="12" hidden="1">#REF!</definedName>
    <definedName name="BExZVM7OZWPPRH5YQW50EYMMIW1A" localSheetId="10" hidden="1">#REF!</definedName>
    <definedName name="BExZVM7OZWPPRH5YQW50EYMMIW1A" localSheetId="0" hidden="1">#REF!</definedName>
    <definedName name="BExZVM7OZWPPRH5YQW50EYMMIW1A" localSheetId="6" hidden="1">#REF!</definedName>
    <definedName name="BExZVM7OZWPPRH5YQW50EYMMIW1A" localSheetId="9" hidden="1">#REF!</definedName>
    <definedName name="BExZVM7OZWPPRH5YQW50EYMMIW1A" localSheetId="8" hidden="1">#REF!</definedName>
    <definedName name="BExZVM7OZWPPRH5YQW50EYMMIW1A" hidden="1">#REF!</definedName>
    <definedName name="BExZVMYK7BAH6AGIAEXBE1NXDZ5Z" localSheetId="7" hidden="1">#REF!</definedName>
    <definedName name="BExZVMYK7BAH6AGIAEXBE1NXDZ5Z" localSheetId="12" hidden="1">#REF!</definedName>
    <definedName name="BExZVMYK7BAH6AGIAEXBE1NXDZ5Z" localSheetId="10" hidden="1">#REF!</definedName>
    <definedName name="BExZVMYK7BAH6AGIAEXBE1NXDZ5Z" localSheetId="0" hidden="1">#REF!</definedName>
    <definedName name="BExZVMYK7BAH6AGIAEXBE1NXDZ5Z" localSheetId="6" hidden="1">#REF!</definedName>
    <definedName name="BExZVMYK7BAH6AGIAEXBE1NXDZ5Z" localSheetId="9" hidden="1">#REF!</definedName>
    <definedName name="BExZVMYK7BAH6AGIAEXBE1NXDZ5Z" localSheetId="8" hidden="1">#REF!</definedName>
    <definedName name="BExZVMYK7BAH6AGIAEXBE1NXDZ5Z" hidden="1">#REF!</definedName>
    <definedName name="BExZVPYGX2C5OSHMZ6F0KBKZ6B1S" localSheetId="7" hidden="1">#REF!</definedName>
    <definedName name="BExZVPYGX2C5OSHMZ6F0KBKZ6B1S" localSheetId="12" hidden="1">#REF!</definedName>
    <definedName name="BExZVPYGX2C5OSHMZ6F0KBKZ6B1S" localSheetId="10" hidden="1">#REF!</definedName>
    <definedName name="BExZVPYGX2C5OSHMZ6F0KBKZ6B1S" localSheetId="0" hidden="1">#REF!</definedName>
    <definedName name="BExZVPYGX2C5OSHMZ6F0KBKZ6B1S" localSheetId="6" hidden="1">#REF!</definedName>
    <definedName name="BExZVPYGX2C5OSHMZ6F0KBKZ6B1S" localSheetId="9" hidden="1">#REF!</definedName>
    <definedName name="BExZVPYGX2C5OSHMZ6F0KBKZ6B1S" localSheetId="8" hidden="1">#REF!</definedName>
    <definedName name="BExZVPYGX2C5OSHMZ6F0KBKZ6B1S" hidden="1">#REF!</definedName>
    <definedName name="BExZW3LHTS7PFBNTYM95N8J5AFYQ" localSheetId="7" hidden="1">#REF!</definedName>
    <definedName name="BExZW3LHTS7PFBNTYM95N8J5AFYQ" localSheetId="12" hidden="1">#REF!</definedName>
    <definedName name="BExZW3LHTS7PFBNTYM95N8J5AFYQ" localSheetId="10" hidden="1">#REF!</definedName>
    <definedName name="BExZW3LHTS7PFBNTYM95N8J5AFYQ" localSheetId="0" hidden="1">#REF!</definedName>
    <definedName name="BExZW3LHTS7PFBNTYM95N8J5AFYQ" localSheetId="6" hidden="1">#REF!</definedName>
    <definedName name="BExZW3LHTS7PFBNTYM95N8J5AFYQ" localSheetId="9" hidden="1">#REF!</definedName>
    <definedName name="BExZW3LHTS7PFBNTYM95N8J5AFYQ" localSheetId="8" hidden="1">#REF!</definedName>
    <definedName name="BExZW3LHTS7PFBNTYM95N8J5AFYQ" hidden="1">#REF!</definedName>
    <definedName name="BExZW472V5ADKCFHIKAJ6D4R8MU4" localSheetId="7" hidden="1">#REF!</definedName>
    <definedName name="BExZW472V5ADKCFHIKAJ6D4R8MU4" localSheetId="12" hidden="1">#REF!</definedName>
    <definedName name="BExZW472V5ADKCFHIKAJ6D4R8MU4" localSheetId="10" hidden="1">#REF!</definedName>
    <definedName name="BExZW472V5ADKCFHIKAJ6D4R8MU4" localSheetId="0" hidden="1">#REF!</definedName>
    <definedName name="BExZW472V5ADKCFHIKAJ6D4R8MU4" localSheetId="6" hidden="1">#REF!</definedName>
    <definedName name="BExZW472V5ADKCFHIKAJ6D4R8MU4" localSheetId="9" hidden="1">#REF!</definedName>
    <definedName name="BExZW472V5ADKCFHIKAJ6D4R8MU4" localSheetId="8" hidden="1">#REF!</definedName>
    <definedName name="BExZW472V5ADKCFHIKAJ6D4R8MU4" hidden="1">#REF!</definedName>
    <definedName name="BExZW5UARC8W9AQNLJX2I5WQWS5F" localSheetId="7" hidden="1">#REF!</definedName>
    <definedName name="BExZW5UARC8W9AQNLJX2I5WQWS5F" localSheetId="12" hidden="1">#REF!</definedName>
    <definedName name="BExZW5UARC8W9AQNLJX2I5WQWS5F" localSheetId="10" hidden="1">#REF!</definedName>
    <definedName name="BExZW5UARC8W9AQNLJX2I5WQWS5F" localSheetId="0" hidden="1">#REF!</definedName>
    <definedName name="BExZW5UARC8W9AQNLJX2I5WQWS5F" localSheetId="6" hidden="1">#REF!</definedName>
    <definedName name="BExZW5UARC8W9AQNLJX2I5WQWS5F" localSheetId="9" hidden="1">#REF!</definedName>
    <definedName name="BExZW5UARC8W9AQNLJX2I5WQWS5F" localSheetId="8" hidden="1">#REF!</definedName>
    <definedName name="BExZW5UARC8W9AQNLJX2I5WQWS5F" hidden="1">#REF!</definedName>
    <definedName name="BExZW7HRGN6A9YS41KI2B2UUMJ7X" localSheetId="7" hidden="1">#REF!</definedName>
    <definedName name="BExZW7HRGN6A9YS41KI2B2UUMJ7X" localSheetId="12" hidden="1">#REF!</definedName>
    <definedName name="BExZW7HRGN6A9YS41KI2B2UUMJ7X" localSheetId="10" hidden="1">#REF!</definedName>
    <definedName name="BExZW7HRGN6A9YS41KI2B2UUMJ7X" localSheetId="0" hidden="1">#REF!</definedName>
    <definedName name="BExZW7HRGN6A9YS41KI2B2UUMJ7X" localSheetId="6" hidden="1">#REF!</definedName>
    <definedName name="BExZW7HRGN6A9YS41KI2B2UUMJ7X" localSheetId="9" hidden="1">#REF!</definedName>
    <definedName name="BExZW7HRGN6A9YS41KI2B2UUMJ7X" localSheetId="8" hidden="1">#REF!</definedName>
    <definedName name="BExZW7HRGN6A9YS41KI2B2UUMJ7X" hidden="1">#REF!</definedName>
    <definedName name="BExZW8ZPNV43UXGOT98FDNIBQHZY" localSheetId="7" hidden="1">#REF!</definedName>
    <definedName name="BExZW8ZPNV43UXGOT98FDNIBQHZY" localSheetId="12" hidden="1">#REF!</definedName>
    <definedName name="BExZW8ZPNV43UXGOT98FDNIBQHZY" localSheetId="10" hidden="1">#REF!</definedName>
    <definedName name="BExZW8ZPNV43UXGOT98FDNIBQHZY" localSheetId="0" hidden="1">#REF!</definedName>
    <definedName name="BExZW8ZPNV43UXGOT98FDNIBQHZY" localSheetId="6" hidden="1">#REF!</definedName>
    <definedName name="BExZW8ZPNV43UXGOT98FDNIBQHZY" localSheetId="9" hidden="1">#REF!</definedName>
    <definedName name="BExZW8ZPNV43UXGOT98FDNIBQHZY" localSheetId="8" hidden="1">#REF!</definedName>
    <definedName name="BExZW8ZPNV43UXGOT98FDNIBQHZY" hidden="1">#REF!</definedName>
    <definedName name="BExZWKZ5N3RDXU8MZ8HQVYYD8O0F" localSheetId="7" hidden="1">#REF!</definedName>
    <definedName name="BExZWKZ5N3RDXU8MZ8HQVYYD8O0F" localSheetId="12" hidden="1">#REF!</definedName>
    <definedName name="BExZWKZ5N3RDXU8MZ8HQVYYD8O0F" localSheetId="10" hidden="1">#REF!</definedName>
    <definedName name="BExZWKZ5N3RDXU8MZ8HQVYYD8O0F" localSheetId="0" hidden="1">#REF!</definedName>
    <definedName name="BExZWKZ5N3RDXU8MZ8HQVYYD8O0F" localSheetId="6" hidden="1">#REF!</definedName>
    <definedName name="BExZWKZ5N3RDXU8MZ8HQVYYD8O0F" localSheetId="9" hidden="1">#REF!</definedName>
    <definedName name="BExZWKZ5N3RDXU8MZ8HQVYYD8O0F" localSheetId="8" hidden="1">#REF!</definedName>
    <definedName name="BExZWKZ5N3RDXU8MZ8HQVYYD8O0F" hidden="1">#REF!</definedName>
    <definedName name="BExZWMBRUCPO6F4QT5FNX8JRFL7V" localSheetId="7" hidden="1">#REF!</definedName>
    <definedName name="BExZWMBRUCPO6F4QT5FNX8JRFL7V" localSheetId="12" hidden="1">#REF!</definedName>
    <definedName name="BExZWMBRUCPO6F4QT5FNX8JRFL7V" localSheetId="10" hidden="1">#REF!</definedName>
    <definedName name="BExZWMBRUCPO6F4QT5FNX8JRFL7V" localSheetId="0" hidden="1">#REF!</definedName>
    <definedName name="BExZWMBRUCPO6F4QT5FNX8JRFL7V" localSheetId="6" hidden="1">#REF!</definedName>
    <definedName name="BExZWMBRUCPO6F4QT5FNX8JRFL7V" localSheetId="9" hidden="1">#REF!</definedName>
    <definedName name="BExZWMBRUCPO6F4QT5FNX8JRFL7V" localSheetId="8" hidden="1">#REF!</definedName>
    <definedName name="BExZWMBRUCPO6F4QT5FNX8JRFL7V" hidden="1">#REF!</definedName>
    <definedName name="BExZWQO5171HT1OZ6D6JZBHEW4JG" localSheetId="7" hidden="1">#REF!</definedName>
    <definedName name="BExZWQO5171HT1OZ6D6JZBHEW4JG" localSheetId="12" hidden="1">#REF!</definedName>
    <definedName name="BExZWQO5171HT1OZ6D6JZBHEW4JG" localSheetId="10" hidden="1">#REF!</definedName>
    <definedName name="BExZWQO5171HT1OZ6D6JZBHEW4JG" localSheetId="0" hidden="1">#REF!</definedName>
    <definedName name="BExZWQO5171HT1OZ6D6JZBHEW4JG" localSheetId="6" hidden="1">#REF!</definedName>
    <definedName name="BExZWQO5171HT1OZ6D6JZBHEW4JG" localSheetId="9" hidden="1">#REF!</definedName>
    <definedName name="BExZWQO5171HT1OZ6D6JZBHEW4JG" localSheetId="8" hidden="1">#REF!</definedName>
    <definedName name="BExZWQO5171HT1OZ6D6JZBHEW4JG" hidden="1">#REF!</definedName>
    <definedName name="BExZWSMC9T48W74GFGQCIUJ8ZPP3" localSheetId="7" hidden="1">#REF!</definedName>
    <definedName name="BExZWSMC9T48W74GFGQCIUJ8ZPP3" localSheetId="12" hidden="1">#REF!</definedName>
    <definedName name="BExZWSMC9T48W74GFGQCIUJ8ZPP3" localSheetId="10" hidden="1">#REF!</definedName>
    <definedName name="BExZWSMC9T48W74GFGQCIUJ8ZPP3" localSheetId="0" hidden="1">#REF!</definedName>
    <definedName name="BExZWSMC9T48W74GFGQCIUJ8ZPP3" localSheetId="6" hidden="1">#REF!</definedName>
    <definedName name="BExZWSMC9T48W74GFGQCIUJ8ZPP3" localSheetId="9" hidden="1">#REF!</definedName>
    <definedName name="BExZWSMC9T48W74GFGQCIUJ8ZPP3" localSheetId="8" hidden="1">#REF!</definedName>
    <definedName name="BExZWSMC9T48W74GFGQCIUJ8ZPP3" hidden="1">#REF!</definedName>
    <definedName name="BExZWUF2V4HY3HI8JN9ZVPRWK1H3" localSheetId="7" hidden="1">#REF!</definedName>
    <definedName name="BExZWUF2V4HY3HI8JN9ZVPRWK1H3" localSheetId="12" hidden="1">#REF!</definedName>
    <definedName name="BExZWUF2V4HY3HI8JN9ZVPRWK1H3" localSheetId="10" hidden="1">#REF!</definedName>
    <definedName name="BExZWUF2V4HY3HI8JN9ZVPRWK1H3" localSheetId="0" hidden="1">#REF!</definedName>
    <definedName name="BExZWUF2V4HY3HI8JN9ZVPRWK1H3" localSheetId="6" hidden="1">#REF!</definedName>
    <definedName name="BExZWUF2V4HY3HI8JN9ZVPRWK1H3" localSheetId="9" hidden="1">#REF!</definedName>
    <definedName name="BExZWUF2V4HY3HI8JN9ZVPRWK1H3" localSheetId="8" hidden="1">#REF!</definedName>
    <definedName name="BExZWUF2V4HY3HI8JN9ZVPRWK1H3" hidden="1">#REF!</definedName>
    <definedName name="BExZWX45URTK9KYDJHEXL1OTZ833" localSheetId="7" hidden="1">#REF!</definedName>
    <definedName name="BExZWX45URTK9KYDJHEXL1OTZ833" localSheetId="12" hidden="1">#REF!</definedName>
    <definedName name="BExZWX45URTK9KYDJHEXL1OTZ833" localSheetId="10" hidden="1">#REF!</definedName>
    <definedName name="BExZWX45URTK9KYDJHEXL1OTZ833" localSheetId="0" hidden="1">#REF!</definedName>
    <definedName name="BExZWX45URTK9KYDJHEXL1OTZ833" localSheetId="6" hidden="1">#REF!</definedName>
    <definedName name="BExZWX45URTK9KYDJHEXL1OTZ833" localSheetId="9" hidden="1">#REF!</definedName>
    <definedName name="BExZWX45URTK9KYDJHEXL1OTZ833" localSheetId="8" hidden="1">#REF!</definedName>
    <definedName name="BExZWX45URTK9KYDJHEXL1OTZ833" hidden="1">#REF!</definedName>
    <definedName name="BExZX0EWQEZO86WDAD9A4EAEZ012" localSheetId="7" hidden="1">#REF!</definedName>
    <definedName name="BExZX0EWQEZO86WDAD9A4EAEZ012" localSheetId="12" hidden="1">#REF!</definedName>
    <definedName name="BExZX0EWQEZO86WDAD9A4EAEZ012" localSheetId="10" hidden="1">#REF!</definedName>
    <definedName name="BExZX0EWQEZO86WDAD9A4EAEZ012" localSheetId="0" hidden="1">#REF!</definedName>
    <definedName name="BExZX0EWQEZO86WDAD9A4EAEZ012" localSheetId="6" hidden="1">#REF!</definedName>
    <definedName name="BExZX0EWQEZO86WDAD9A4EAEZ012" localSheetId="9" hidden="1">#REF!</definedName>
    <definedName name="BExZX0EWQEZO86WDAD9A4EAEZ012" localSheetId="8" hidden="1">#REF!</definedName>
    <definedName name="BExZX0EWQEZO86WDAD9A4EAEZ012" hidden="1">#REF!</definedName>
    <definedName name="BExZX2T6ZT2DZLYSDJJBPVIT5OK2" localSheetId="7" hidden="1">#REF!</definedName>
    <definedName name="BExZX2T6ZT2DZLYSDJJBPVIT5OK2" localSheetId="12" hidden="1">#REF!</definedName>
    <definedName name="BExZX2T6ZT2DZLYSDJJBPVIT5OK2" localSheetId="10" hidden="1">#REF!</definedName>
    <definedName name="BExZX2T6ZT2DZLYSDJJBPVIT5OK2" localSheetId="0" hidden="1">#REF!</definedName>
    <definedName name="BExZX2T6ZT2DZLYSDJJBPVIT5OK2" localSheetId="6" hidden="1">#REF!</definedName>
    <definedName name="BExZX2T6ZT2DZLYSDJJBPVIT5OK2" localSheetId="9" hidden="1">#REF!</definedName>
    <definedName name="BExZX2T6ZT2DZLYSDJJBPVIT5OK2" localSheetId="8" hidden="1">#REF!</definedName>
    <definedName name="BExZX2T6ZT2DZLYSDJJBPVIT5OK2" hidden="1">#REF!</definedName>
    <definedName name="BExZXOJDELULNLEH7WG0OYJT0NJ4" localSheetId="7" hidden="1">#REF!</definedName>
    <definedName name="BExZXOJDELULNLEH7WG0OYJT0NJ4" localSheetId="12" hidden="1">#REF!</definedName>
    <definedName name="BExZXOJDELULNLEH7WG0OYJT0NJ4" localSheetId="10" hidden="1">#REF!</definedName>
    <definedName name="BExZXOJDELULNLEH7WG0OYJT0NJ4" localSheetId="0" hidden="1">#REF!</definedName>
    <definedName name="BExZXOJDELULNLEH7WG0OYJT0NJ4" localSheetId="6" hidden="1">#REF!</definedName>
    <definedName name="BExZXOJDELULNLEH7WG0OYJT0NJ4" localSheetId="9" hidden="1">#REF!</definedName>
    <definedName name="BExZXOJDELULNLEH7WG0OYJT0NJ4" localSheetId="8" hidden="1">#REF!</definedName>
    <definedName name="BExZXOJDELULNLEH7WG0OYJT0NJ4" hidden="1">#REF!</definedName>
    <definedName name="BExZXOOTRNUK8LGEAZ8ZCFW9KXQ1" localSheetId="7" hidden="1">#REF!</definedName>
    <definedName name="BExZXOOTRNUK8LGEAZ8ZCFW9KXQ1" localSheetId="12" hidden="1">#REF!</definedName>
    <definedName name="BExZXOOTRNUK8LGEAZ8ZCFW9KXQ1" localSheetId="10" hidden="1">#REF!</definedName>
    <definedName name="BExZXOOTRNUK8LGEAZ8ZCFW9KXQ1" localSheetId="0" hidden="1">#REF!</definedName>
    <definedName name="BExZXOOTRNUK8LGEAZ8ZCFW9KXQ1" localSheetId="6" hidden="1">#REF!</definedName>
    <definedName name="BExZXOOTRNUK8LGEAZ8ZCFW9KXQ1" localSheetId="9" hidden="1">#REF!</definedName>
    <definedName name="BExZXOOTRNUK8LGEAZ8ZCFW9KXQ1" localSheetId="8" hidden="1">#REF!</definedName>
    <definedName name="BExZXOOTRNUK8LGEAZ8ZCFW9KXQ1" hidden="1">#REF!</definedName>
    <definedName name="BExZXT6JOXNKEDU23DKL8XZAJZIH" localSheetId="7" hidden="1">#REF!</definedName>
    <definedName name="BExZXT6JOXNKEDU23DKL8XZAJZIH" localSheetId="12" hidden="1">#REF!</definedName>
    <definedName name="BExZXT6JOXNKEDU23DKL8XZAJZIH" localSheetId="10" hidden="1">#REF!</definedName>
    <definedName name="BExZXT6JOXNKEDU23DKL8XZAJZIH" localSheetId="0" hidden="1">#REF!</definedName>
    <definedName name="BExZXT6JOXNKEDU23DKL8XZAJZIH" localSheetId="6" hidden="1">#REF!</definedName>
    <definedName name="BExZXT6JOXNKEDU23DKL8XZAJZIH" localSheetId="9" hidden="1">#REF!</definedName>
    <definedName name="BExZXT6JOXNKEDU23DKL8XZAJZIH" localSheetId="8" hidden="1">#REF!</definedName>
    <definedName name="BExZXT6JOXNKEDU23DKL8XZAJZIH" hidden="1">#REF!</definedName>
    <definedName name="BExZXUTYW1HWEEZ1LIX4OQWC7HL1" localSheetId="7" hidden="1">#REF!</definedName>
    <definedName name="BExZXUTYW1HWEEZ1LIX4OQWC7HL1" localSheetId="12" hidden="1">#REF!</definedName>
    <definedName name="BExZXUTYW1HWEEZ1LIX4OQWC7HL1" localSheetId="10" hidden="1">#REF!</definedName>
    <definedName name="BExZXUTYW1HWEEZ1LIX4OQWC7HL1" localSheetId="0" hidden="1">#REF!</definedName>
    <definedName name="BExZXUTYW1HWEEZ1LIX4OQWC7HL1" localSheetId="6" hidden="1">#REF!</definedName>
    <definedName name="BExZXUTYW1HWEEZ1LIX4OQWC7HL1" localSheetId="9" hidden="1">#REF!</definedName>
    <definedName name="BExZXUTYW1HWEEZ1LIX4OQWC7HL1" localSheetId="8" hidden="1">#REF!</definedName>
    <definedName name="BExZXUTYW1HWEEZ1LIX4OQWC7HL1" hidden="1">#REF!</definedName>
    <definedName name="BExZXY4NKQL9QD76YMQJ15U1C2G8" localSheetId="7" hidden="1">#REF!</definedName>
    <definedName name="BExZXY4NKQL9QD76YMQJ15U1C2G8" localSheetId="12" hidden="1">#REF!</definedName>
    <definedName name="BExZXY4NKQL9QD76YMQJ15U1C2G8" localSheetId="10" hidden="1">#REF!</definedName>
    <definedName name="BExZXY4NKQL9QD76YMQJ15U1C2G8" localSheetId="0" hidden="1">#REF!</definedName>
    <definedName name="BExZXY4NKQL9QD76YMQJ15U1C2G8" localSheetId="6" hidden="1">#REF!</definedName>
    <definedName name="BExZXY4NKQL9QD76YMQJ15U1C2G8" localSheetId="9" hidden="1">#REF!</definedName>
    <definedName name="BExZXY4NKQL9QD76YMQJ15U1C2G8" localSheetId="8" hidden="1">#REF!</definedName>
    <definedName name="BExZXY4NKQL9QD76YMQJ15U1C2G8" hidden="1">#REF!</definedName>
    <definedName name="BExZXYQ7U5G08FQGUIGYT14QCBOF" localSheetId="7" hidden="1">#REF!</definedName>
    <definedName name="BExZXYQ7U5G08FQGUIGYT14QCBOF" localSheetId="12" hidden="1">#REF!</definedName>
    <definedName name="BExZXYQ7U5G08FQGUIGYT14QCBOF" localSheetId="10" hidden="1">#REF!</definedName>
    <definedName name="BExZXYQ7U5G08FQGUIGYT14QCBOF" localSheetId="0" hidden="1">#REF!</definedName>
    <definedName name="BExZXYQ7U5G08FQGUIGYT14QCBOF" localSheetId="6" hidden="1">#REF!</definedName>
    <definedName name="BExZXYQ7U5G08FQGUIGYT14QCBOF" localSheetId="9" hidden="1">#REF!</definedName>
    <definedName name="BExZXYQ7U5G08FQGUIGYT14QCBOF" localSheetId="8" hidden="1">#REF!</definedName>
    <definedName name="BExZXYQ7U5G08FQGUIGYT14QCBOF" hidden="1">#REF!</definedName>
    <definedName name="BExZY02V77YJBMODJSWZOYCMPS5X" localSheetId="7" hidden="1">#REF!</definedName>
    <definedName name="BExZY02V77YJBMODJSWZOYCMPS5X" localSheetId="12" hidden="1">#REF!</definedName>
    <definedName name="BExZY02V77YJBMODJSWZOYCMPS5X" localSheetId="10" hidden="1">#REF!</definedName>
    <definedName name="BExZY02V77YJBMODJSWZOYCMPS5X" localSheetId="0" hidden="1">#REF!</definedName>
    <definedName name="BExZY02V77YJBMODJSWZOYCMPS5X" localSheetId="6" hidden="1">#REF!</definedName>
    <definedName name="BExZY02V77YJBMODJSWZOYCMPS5X" localSheetId="9" hidden="1">#REF!</definedName>
    <definedName name="BExZY02V77YJBMODJSWZOYCMPS5X" localSheetId="8" hidden="1">#REF!</definedName>
    <definedName name="BExZY02V77YJBMODJSWZOYCMPS5X" hidden="1">#REF!</definedName>
    <definedName name="BExZY3DEOYNIHRV56IY5LJXZK8RU" localSheetId="7" hidden="1">#REF!</definedName>
    <definedName name="BExZY3DEOYNIHRV56IY5LJXZK8RU" localSheetId="12" hidden="1">#REF!</definedName>
    <definedName name="BExZY3DEOYNIHRV56IY5LJXZK8RU" localSheetId="10" hidden="1">#REF!</definedName>
    <definedName name="BExZY3DEOYNIHRV56IY5LJXZK8RU" localSheetId="0" hidden="1">#REF!</definedName>
    <definedName name="BExZY3DEOYNIHRV56IY5LJXZK8RU" localSheetId="6" hidden="1">#REF!</definedName>
    <definedName name="BExZY3DEOYNIHRV56IY5LJXZK8RU" localSheetId="9" hidden="1">#REF!</definedName>
    <definedName name="BExZY3DEOYNIHRV56IY5LJXZK8RU" localSheetId="8" hidden="1">#REF!</definedName>
    <definedName name="BExZY3DEOYNIHRV56IY5LJXZK8RU" hidden="1">#REF!</definedName>
    <definedName name="BExZY49QRZIR6CA41LFA9LM6EULU" localSheetId="7" hidden="1">#REF!</definedName>
    <definedName name="BExZY49QRZIR6CA41LFA9LM6EULU" localSheetId="12" hidden="1">#REF!</definedName>
    <definedName name="BExZY49QRZIR6CA41LFA9LM6EULU" localSheetId="10" hidden="1">#REF!</definedName>
    <definedName name="BExZY49QRZIR6CA41LFA9LM6EULU" localSheetId="0" hidden="1">#REF!</definedName>
    <definedName name="BExZY49QRZIR6CA41LFA9LM6EULU" localSheetId="6" hidden="1">#REF!</definedName>
    <definedName name="BExZY49QRZIR6CA41LFA9LM6EULU" localSheetId="9" hidden="1">#REF!</definedName>
    <definedName name="BExZY49QRZIR6CA41LFA9LM6EULU" localSheetId="8" hidden="1">#REF!</definedName>
    <definedName name="BExZY49QRZIR6CA41LFA9LM6EULU" hidden="1">#REF!</definedName>
    <definedName name="BExZYTG2G7W27YATTETFDDCZ0C4U" localSheetId="7" hidden="1">#REF!</definedName>
    <definedName name="BExZYTG2G7W27YATTETFDDCZ0C4U" localSheetId="12" hidden="1">#REF!</definedName>
    <definedName name="BExZYTG2G7W27YATTETFDDCZ0C4U" localSheetId="10" hidden="1">#REF!</definedName>
    <definedName name="BExZYTG2G7W27YATTETFDDCZ0C4U" localSheetId="0" hidden="1">#REF!</definedName>
    <definedName name="BExZYTG2G7W27YATTETFDDCZ0C4U" localSheetId="6" hidden="1">#REF!</definedName>
    <definedName name="BExZYTG2G7W27YATTETFDDCZ0C4U" localSheetId="9" hidden="1">#REF!</definedName>
    <definedName name="BExZYTG2G7W27YATTETFDDCZ0C4U" localSheetId="8" hidden="1">#REF!</definedName>
    <definedName name="BExZYTG2G7W27YATTETFDDCZ0C4U" hidden="1">#REF!</definedName>
    <definedName name="BExZYYOZMC36ROQDWLR5Z17WKHCR" localSheetId="7" hidden="1">#REF!</definedName>
    <definedName name="BExZYYOZMC36ROQDWLR5Z17WKHCR" localSheetId="12" hidden="1">#REF!</definedName>
    <definedName name="BExZYYOZMC36ROQDWLR5Z17WKHCR" localSheetId="10" hidden="1">#REF!</definedName>
    <definedName name="BExZYYOZMC36ROQDWLR5Z17WKHCR" localSheetId="0" hidden="1">#REF!</definedName>
    <definedName name="BExZYYOZMC36ROQDWLR5Z17WKHCR" localSheetId="6" hidden="1">#REF!</definedName>
    <definedName name="BExZYYOZMC36ROQDWLR5Z17WKHCR" localSheetId="9" hidden="1">#REF!</definedName>
    <definedName name="BExZYYOZMC36ROQDWLR5Z17WKHCR" localSheetId="8" hidden="1">#REF!</definedName>
    <definedName name="BExZYYOZMC36ROQDWLR5Z17WKHCR" hidden="1">#REF!</definedName>
    <definedName name="BExZZ2FQA9A8C7CJKMEFQ9VPSLCE" localSheetId="7" hidden="1">#REF!</definedName>
    <definedName name="BExZZ2FQA9A8C7CJKMEFQ9VPSLCE" localSheetId="12" hidden="1">#REF!</definedName>
    <definedName name="BExZZ2FQA9A8C7CJKMEFQ9VPSLCE" localSheetId="10" hidden="1">#REF!</definedName>
    <definedName name="BExZZ2FQA9A8C7CJKMEFQ9VPSLCE" localSheetId="0" hidden="1">#REF!</definedName>
    <definedName name="BExZZ2FQA9A8C7CJKMEFQ9VPSLCE" localSheetId="6" hidden="1">#REF!</definedName>
    <definedName name="BExZZ2FQA9A8C7CJKMEFQ9VPSLCE" localSheetId="9" hidden="1">#REF!</definedName>
    <definedName name="BExZZ2FQA9A8C7CJKMEFQ9VPSLCE" localSheetId="8" hidden="1">#REF!</definedName>
    <definedName name="BExZZ2FQA9A8C7CJKMEFQ9VPSLCE" hidden="1">#REF!</definedName>
    <definedName name="BExZZ7ZGXIMA3OVYAWY3YQSK64LF" localSheetId="7" hidden="1">#REF!</definedName>
    <definedName name="BExZZ7ZGXIMA3OVYAWY3YQSK64LF" localSheetId="12" hidden="1">#REF!</definedName>
    <definedName name="BExZZ7ZGXIMA3OVYAWY3YQSK64LF" localSheetId="10" hidden="1">#REF!</definedName>
    <definedName name="BExZZ7ZGXIMA3OVYAWY3YQSK64LF" localSheetId="0" hidden="1">#REF!</definedName>
    <definedName name="BExZZ7ZGXIMA3OVYAWY3YQSK64LF" localSheetId="6" hidden="1">#REF!</definedName>
    <definedName name="BExZZ7ZGXIMA3OVYAWY3YQSK64LF" localSheetId="9" hidden="1">#REF!</definedName>
    <definedName name="BExZZ7ZGXIMA3OVYAWY3YQSK64LF" localSheetId="8" hidden="1">#REF!</definedName>
    <definedName name="BExZZ7ZGXIMA3OVYAWY3YQSK64LF" hidden="1">#REF!</definedName>
    <definedName name="BExZZ8FKEIFG203MU6SEJ69MINCD" localSheetId="7" hidden="1">#REF!</definedName>
    <definedName name="BExZZ8FKEIFG203MU6SEJ69MINCD" localSheetId="12" hidden="1">#REF!</definedName>
    <definedName name="BExZZ8FKEIFG203MU6SEJ69MINCD" localSheetId="10" hidden="1">#REF!</definedName>
    <definedName name="BExZZ8FKEIFG203MU6SEJ69MINCD" localSheetId="0" hidden="1">#REF!</definedName>
    <definedName name="BExZZ8FKEIFG203MU6SEJ69MINCD" localSheetId="6" hidden="1">#REF!</definedName>
    <definedName name="BExZZ8FKEIFG203MU6SEJ69MINCD" localSheetId="9" hidden="1">#REF!</definedName>
    <definedName name="BExZZ8FKEIFG203MU6SEJ69MINCD" localSheetId="8" hidden="1">#REF!</definedName>
    <definedName name="BExZZ8FKEIFG203MU6SEJ69MINCD" hidden="1">#REF!</definedName>
    <definedName name="BExZZCHAVHW8C2H649KRGVQ0WVRT" localSheetId="7" hidden="1">#REF!</definedName>
    <definedName name="BExZZCHAVHW8C2H649KRGVQ0WVRT" localSheetId="12" hidden="1">#REF!</definedName>
    <definedName name="BExZZCHAVHW8C2H649KRGVQ0WVRT" localSheetId="10" hidden="1">#REF!</definedName>
    <definedName name="BExZZCHAVHW8C2H649KRGVQ0WVRT" localSheetId="0" hidden="1">#REF!</definedName>
    <definedName name="BExZZCHAVHW8C2H649KRGVQ0WVRT" localSheetId="6" hidden="1">#REF!</definedName>
    <definedName name="BExZZCHAVHW8C2H649KRGVQ0WVRT" localSheetId="9" hidden="1">#REF!</definedName>
    <definedName name="BExZZCHAVHW8C2H649KRGVQ0WVRT" localSheetId="8" hidden="1">#REF!</definedName>
    <definedName name="BExZZCHAVHW8C2H649KRGVQ0WVRT" hidden="1">#REF!</definedName>
    <definedName name="BExZZTK54OTLF2YB68BHGOS27GEN" localSheetId="7" hidden="1">#REF!</definedName>
    <definedName name="BExZZTK54OTLF2YB68BHGOS27GEN" localSheetId="12" hidden="1">#REF!</definedName>
    <definedName name="BExZZTK54OTLF2YB68BHGOS27GEN" localSheetId="10" hidden="1">#REF!</definedName>
    <definedName name="BExZZTK54OTLF2YB68BHGOS27GEN" localSheetId="0" hidden="1">#REF!</definedName>
    <definedName name="BExZZTK54OTLF2YB68BHGOS27GEN" localSheetId="6" hidden="1">#REF!</definedName>
    <definedName name="BExZZTK54OTLF2YB68BHGOS27GEN" localSheetId="9" hidden="1">#REF!</definedName>
    <definedName name="BExZZTK54OTLF2YB68BHGOS27GEN" localSheetId="8" hidden="1">#REF!</definedName>
    <definedName name="BExZZTK54OTLF2YB68BHGOS27GEN" hidden="1">#REF!</definedName>
    <definedName name="BExZZXB3JQQG4SIZS4MRU6NNW7HI" localSheetId="7" hidden="1">#REF!</definedName>
    <definedName name="BExZZXB3JQQG4SIZS4MRU6NNW7HI" localSheetId="12" hidden="1">#REF!</definedName>
    <definedName name="BExZZXB3JQQG4SIZS4MRU6NNW7HI" localSheetId="10" hidden="1">#REF!</definedName>
    <definedName name="BExZZXB3JQQG4SIZS4MRU6NNW7HI" localSheetId="0" hidden="1">#REF!</definedName>
    <definedName name="BExZZXB3JQQG4SIZS4MRU6NNW7HI" localSheetId="6" hidden="1">#REF!</definedName>
    <definedName name="BExZZXB3JQQG4SIZS4MRU6NNW7HI" localSheetId="9" hidden="1">#REF!</definedName>
    <definedName name="BExZZXB3JQQG4SIZS4MRU6NNW7HI" localSheetId="8" hidden="1">#REF!</definedName>
    <definedName name="BExZZXB3JQQG4SIZS4MRU6NNW7HI" hidden="1">#REF!</definedName>
    <definedName name="BExZZZEMIIFKMLLV4DJKX5TB9R5V" localSheetId="7" hidden="1">#REF!</definedName>
    <definedName name="BExZZZEMIIFKMLLV4DJKX5TB9R5V" localSheetId="12" hidden="1">#REF!</definedName>
    <definedName name="BExZZZEMIIFKMLLV4DJKX5TB9R5V" localSheetId="10" hidden="1">#REF!</definedName>
    <definedName name="BExZZZEMIIFKMLLV4DJKX5TB9R5V" localSheetId="0" hidden="1">#REF!</definedName>
    <definedName name="BExZZZEMIIFKMLLV4DJKX5TB9R5V" localSheetId="6" hidden="1">#REF!</definedName>
    <definedName name="BExZZZEMIIFKMLLV4DJKX5TB9R5V" localSheetId="9" hidden="1">#REF!</definedName>
    <definedName name="BExZZZEMIIFKMLLV4DJKX5TB9R5V" localSheetId="8" hidden="1">#REF!</definedName>
    <definedName name="BExZZZEMIIFKMLLV4DJKX5TB9R5V" hidden="1">#REF!</definedName>
    <definedName name="BOOK_LIFE">'[20]Lvl FCR'!$G$10</definedName>
    <definedName name="BottomRight" localSheetId="7">#REF!</definedName>
    <definedName name="BottomRight" localSheetId="12">#REF!</definedName>
    <definedName name="BottomRight" localSheetId="10">#REF!</definedName>
    <definedName name="BottomRight" localSheetId="0">#REF!</definedName>
    <definedName name="BottomRight" localSheetId="6">#REF!</definedName>
    <definedName name="BottomRight" localSheetId="9">#REF!</definedName>
    <definedName name="BottomRight">#REF!</definedName>
    <definedName name="bpatoggle" localSheetId="7">#REF!</definedName>
    <definedName name="bpatoggle" localSheetId="10">#REF!</definedName>
    <definedName name="bpatoggle" localSheetId="0">#REF!</definedName>
    <definedName name="bpatoggle" localSheetId="6">#REF!</definedName>
    <definedName name="bpatoggle" localSheetId="9">#REF!</definedName>
    <definedName name="bpatoggle">#REF!</definedName>
    <definedName name="BPAX">[7]EXTERNAL!$A$121:$IV$123</definedName>
    <definedName name="BRI" localSheetId="7">#REF!</definedName>
    <definedName name="BRI" localSheetId="10">#REF!</definedName>
    <definedName name="BRI" localSheetId="0">#REF!</definedName>
    <definedName name="BRI" localSheetId="6">#REF!</definedName>
    <definedName name="BRI" localSheetId="9">#REF!</definedName>
    <definedName name="BRI">#REF!</definedName>
    <definedName name="BS_Accounts" localSheetId="7">#REF!</definedName>
    <definedName name="BS_Accounts" localSheetId="10">#REF!</definedName>
    <definedName name="BS_Accounts" localSheetId="0">#REF!</definedName>
    <definedName name="BS_Accounts" localSheetId="6">#REF!</definedName>
    <definedName name="BS_Accounts" localSheetId="9">#REF!</definedName>
    <definedName name="BS_Accounts">#REF!</definedName>
    <definedName name="Bum" localSheetId="12" hidden="1">#REF!</definedName>
    <definedName name="Bum" localSheetId="10" hidden="1">#REF!</definedName>
    <definedName name="Bum" localSheetId="0" hidden="1">#REF!</definedName>
    <definedName name="Bum" localSheetId="9" hidden="1">#REF!</definedName>
    <definedName name="Bum" hidden="1">#REF!</definedName>
    <definedName name="Button_1">"TradeSummary_Ken_Finicle_List"</definedName>
    <definedName name="CAE.T">[7]INTERNAL!$A$34:$IV$36</definedName>
    <definedName name="CAES1.T">[7]INTERNAL!$A$37:$IV$39</definedName>
    <definedName name="Capacity" localSheetId="7">#REF!</definedName>
    <definedName name="Capacity" localSheetId="12">#REF!</definedName>
    <definedName name="Capacity" localSheetId="10">#REF!</definedName>
    <definedName name="Capacity" localSheetId="0">#REF!</definedName>
    <definedName name="Capacity" localSheetId="6">#REF!</definedName>
    <definedName name="Capacity" localSheetId="9">#REF!</definedName>
    <definedName name="Capacity">#REF!</definedName>
    <definedName name="capfact" localSheetId="7">#REF!</definedName>
    <definedName name="capfact" localSheetId="10">#REF!</definedName>
    <definedName name="capfact" localSheetId="0">#REF!</definedName>
    <definedName name="capfact" localSheetId="6">#REF!</definedName>
    <definedName name="capfact" localSheetId="9">#REF!</definedName>
    <definedName name="capfact">#REF!</definedName>
    <definedName name="CASE" localSheetId="12">[21]INPUTS!$C$11</definedName>
    <definedName name="CASE">[22]INPUTS!$C$8</definedName>
    <definedName name="CaseDescription">'[13]Dispatch Cases'!$C$11</definedName>
    <definedName name="CBWorkbookPriority" hidden="1">-2060790043</definedName>
    <definedName name="CCGT_HeatRate">[13]Assumptions!$H$23</definedName>
    <definedName name="CCGTPrice">[13]Assumptions!$H$22</definedName>
    <definedName name="cerarvm" localSheetId="7">#REF!</definedName>
    <definedName name="cerarvm" localSheetId="10">#REF!</definedName>
    <definedName name="cerarvm" localSheetId="0">#REF!</definedName>
    <definedName name="cerarvm" localSheetId="6">#REF!</definedName>
    <definedName name="cerarvm" localSheetId="9">#REF!</definedName>
    <definedName name="cerarvm">#REF!</definedName>
    <definedName name="CL_RT" localSheetId="7">#REF!</definedName>
    <definedName name="CL_RT" localSheetId="12">#REF!</definedName>
    <definedName name="CL_RT" localSheetId="10">#REF!</definedName>
    <definedName name="CL_RT" localSheetId="0">#REF!</definedName>
    <definedName name="CL_RT" localSheetId="6">#REF!</definedName>
    <definedName name="CL_RT" localSheetId="9">#REF!</definedName>
    <definedName name="CL_RT">#REF!</definedName>
    <definedName name="CL_RT2">'[23]Transp Data'!$A$6:$C$81</definedName>
    <definedName name="Classification" localSheetId="7">#REF!</definedName>
    <definedName name="Classification" localSheetId="10">#REF!</definedName>
    <definedName name="Classification" localSheetId="0">#REF!</definedName>
    <definedName name="Classification" localSheetId="6">#REF!</definedName>
    <definedName name="Classification" localSheetId="9">#REF!</definedName>
    <definedName name="Classification">#REF!</definedName>
    <definedName name="clawback" localSheetId="7">#REF!</definedName>
    <definedName name="clawback" localSheetId="10">#REF!</definedName>
    <definedName name="clawback" localSheetId="0">#REF!</definedName>
    <definedName name="clawback" localSheetId="6">#REF!</definedName>
    <definedName name="clawback" localSheetId="9">#REF!</definedName>
    <definedName name="clawback">#REF!</definedName>
    <definedName name="close" localSheetId="7">#REF!</definedName>
    <definedName name="close" localSheetId="10">#REF!</definedName>
    <definedName name="close" localSheetId="0">#REF!</definedName>
    <definedName name="close" localSheetId="6">#REF!</definedName>
    <definedName name="close" localSheetId="9">#REF!</definedName>
    <definedName name="close">#REF!</definedName>
    <definedName name="cod" localSheetId="7">#REF!</definedName>
    <definedName name="cod" localSheetId="10">#REF!</definedName>
    <definedName name="cod" localSheetId="0">#REF!</definedName>
    <definedName name="cod" localSheetId="6">#REF!</definedName>
    <definedName name="cod" localSheetId="9">#REF!</definedName>
    <definedName name="cod">#REF!</definedName>
    <definedName name="COLHOUSE" localSheetId="7">#REF!</definedName>
    <definedName name="COLHOUSE" localSheetId="12">[18]model!#REF!</definedName>
    <definedName name="COLHOUSE" localSheetId="10">#REF!</definedName>
    <definedName name="COLHOUSE" localSheetId="0">#REF!</definedName>
    <definedName name="COLHOUSE" localSheetId="6">#REF!</definedName>
    <definedName name="COLHOUSE" localSheetId="9">#REF!</definedName>
    <definedName name="COLHOUSE">#REF!</definedName>
    <definedName name="COLXFER" localSheetId="7">[11]model!#REF!</definedName>
    <definedName name="COLXFER" localSheetId="12">[18]model!#REF!</definedName>
    <definedName name="COLXFER" localSheetId="10">[11]model!#REF!</definedName>
    <definedName name="COLXFER" localSheetId="0">[11]model!#REF!</definedName>
    <definedName name="COLXFER" localSheetId="6">[11]model!#REF!</definedName>
    <definedName name="COLXFER" localSheetId="9">[11]model!#REF!</definedName>
    <definedName name="COLXFER">[11]model!#REF!</definedName>
    <definedName name="CombWC_LineItem" localSheetId="7">#REF!</definedName>
    <definedName name="CombWC_LineItem" localSheetId="12">[2]BS!#REF!</definedName>
    <definedName name="CombWC_LineItem" localSheetId="10">#REF!</definedName>
    <definedName name="CombWC_LineItem" localSheetId="0">#REF!</definedName>
    <definedName name="CombWC_LineItem" localSheetId="6">#REF!</definedName>
    <definedName name="CombWC_LineItem" localSheetId="9">#REF!</definedName>
    <definedName name="CombWC_LineItem">#REF!</definedName>
    <definedName name="COMMON_ADMIN_ALLOCATED" localSheetId="7">#REF!</definedName>
    <definedName name="COMMON_ADMIN_ALLOCATED" localSheetId="12">#REF!</definedName>
    <definedName name="COMMON_ADMIN_ALLOCATED" localSheetId="10">#REF!</definedName>
    <definedName name="COMMON_ADMIN_ALLOCATED" localSheetId="0">#REF!</definedName>
    <definedName name="COMMON_ADMIN_ALLOCATED" localSheetId="6">#REF!</definedName>
    <definedName name="COMMON_ADMIN_ALLOCATED" localSheetId="9">#REF!</definedName>
    <definedName name="COMMON_ADMIN_ALLOCATED">#REF!</definedName>
    <definedName name="COMPINSR" localSheetId="7">#REF!</definedName>
    <definedName name="COMPINSR" localSheetId="12">#REF!</definedName>
    <definedName name="COMPINSR" localSheetId="10">#REF!</definedName>
    <definedName name="COMPINSR" localSheetId="0">#REF!</definedName>
    <definedName name="COMPINSR" localSheetId="6">#REF!</definedName>
    <definedName name="COMPINSR" localSheetId="9">#REF!</definedName>
    <definedName name="COMPINSR">#REF!</definedName>
    <definedName name="CONSERV" localSheetId="7">#REF!</definedName>
    <definedName name="CONSERV" localSheetId="12">#REF!</definedName>
    <definedName name="CONSERV" localSheetId="10">#REF!</definedName>
    <definedName name="CONSERV" localSheetId="0">#REF!</definedName>
    <definedName name="CONSERV" localSheetId="6">#REF!</definedName>
    <definedName name="CONSERV" localSheetId="9">#REF!</definedName>
    <definedName name="CONSERV">#REF!</definedName>
    <definedName name="constructcont" localSheetId="7">#REF!</definedName>
    <definedName name="constructcont" localSheetId="10">#REF!</definedName>
    <definedName name="constructcont" localSheetId="0">#REF!</definedName>
    <definedName name="constructcont" localSheetId="6">#REF!</definedName>
    <definedName name="constructcont" localSheetId="9">#REF!</definedName>
    <definedName name="constructcont">#REF!</definedName>
    <definedName name="Construction_OH">'[24]Virtual 49 Back-Up'!$E$54</definedName>
    <definedName name="Consv_Rdr_Rt" localSheetId="7">[25]Sch_120!#REF!</definedName>
    <definedName name="Consv_Rdr_Rt" localSheetId="12">[25]Sch_120!#REF!</definedName>
    <definedName name="Consv_Rdr_Rt" localSheetId="10">[25]Sch_120!#REF!</definedName>
    <definedName name="Consv_Rdr_Rt" localSheetId="0">[25]Sch_120!#REF!</definedName>
    <definedName name="Consv_Rdr_Rt" localSheetId="6">[25]Sch_120!#REF!</definedName>
    <definedName name="Consv_Rdr_Rt" localSheetId="9">[25]Sch_120!#REF!</definedName>
    <definedName name="Consv_Rdr_Rt">[25]Sch_120!#REF!</definedName>
    <definedName name="cont" localSheetId="7">[12]Sheet2!#REF!</definedName>
    <definedName name="cont" localSheetId="10">[12]Sheet2!#REF!</definedName>
    <definedName name="cont" localSheetId="0">[12]Sheet2!#REF!</definedName>
    <definedName name="cont" localSheetId="6">[12]Sheet2!#REF!</definedName>
    <definedName name="cont" localSheetId="9">[12]Sheet2!#REF!</definedName>
    <definedName name="cont">[12]Sheet2!#REF!</definedName>
    <definedName name="ContractDate" localSheetId="7">'[26]Dispatch Cases'!#REF!</definedName>
    <definedName name="ContractDate" localSheetId="12">'[26]Dispatch Cases'!#REF!</definedName>
    <definedName name="ContractDate" localSheetId="10">'[26]Dispatch Cases'!#REF!</definedName>
    <definedName name="ContractDate" localSheetId="0">'[26]Dispatch Cases'!#REF!</definedName>
    <definedName name="ContractDate" localSheetId="6">'[26]Dispatch Cases'!#REF!</definedName>
    <definedName name="ContractDate" localSheetId="9">'[26]Dispatch Cases'!#REF!</definedName>
    <definedName name="ContractDate">'[26]Dispatch Cases'!#REF!</definedName>
    <definedName name="Conv_Factor" localSheetId="7">[25]Sch_120!#REF!</definedName>
    <definedName name="Conv_Factor" localSheetId="12">[25]Sch_120!#REF!</definedName>
    <definedName name="Conv_Factor" localSheetId="10">[25]Sch_120!#REF!</definedName>
    <definedName name="Conv_Factor" localSheetId="0">[25]Sch_120!#REF!</definedName>
    <definedName name="Conv_Factor" localSheetId="6">[25]Sch_120!#REF!</definedName>
    <definedName name="Conv_Factor" localSheetId="9">[25]Sch_120!#REF!</definedName>
    <definedName name="Conv_Factor">[25]Sch_120!#REF!</definedName>
    <definedName name="ConversionFactor">[13]Assumptions!$I$65</definedName>
    <definedName name="CONVFACT" localSheetId="7">#REF!</definedName>
    <definedName name="CONVFACT" localSheetId="12">#REF!</definedName>
    <definedName name="CONVFACT" localSheetId="10">#REF!</definedName>
    <definedName name="CONVFACT" localSheetId="0">#REF!</definedName>
    <definedName name="CONVFACT" localSheetId="6">#REF!</definedName>
    <definedName name="CONVFACT" localSheetId="9">#REF!</definedName>
    <definedName name="CONVFACT">#REF!</definedName>
    <definedName name="costofequit" localSheetId="7">#REF!</definedName>
    <definedName name="costofequit" localSheetId="10">#REF!</definedName>
    <definedName name="costofequit" localSheetId="0">#REF!</definedName>
    <definedName name="costofequit" localSheetId="6">#REF!</definedName>
    <definedName name="costofequit" localSheetId="9">#REF!</definedName>
    <definedName name="costofequit">#REF!</definedName>
    <definedName name="CPI" localSheetId="7">#REF!</definedName>
    <definedName name="CPI" localSheetId="10">#REF!</definedName>
    <definedName name="CPI" localSheetId="0">#REF!</definedName>
    <definedName name="CPI" localSheetId="6">#REF!</definedName>
    <definedName name="CPI" localSheetId="9">#REF!</definedName>
    <definedName name="CPI">#REF!</definedName>
    <definedName name="cspe_wkly_vect_input" localSheetId="7">#REF!</definedName>
    <definedName name="cspe_wkly_vect_input" localSheetId="10">#REF!</definedName>
    <definedName name="cspe_wkly_vect_input" localSheetId="0">#REF!</definedName>
    <definedName name="cspe_wkly_vect_input" localSheetId="6">#REF!</definedName>
    <definedName name="cspe_wkly_vect_input" localSheetId="9">#REF!</definedName>
    <definedName name="cspe_wkly_vect_input">#REF!</definedName>
    <definedName name="CurrQtr">'[27]Inc Stmt'!$AJ$222</definedName>
    <definedName name="CUS">[7]CLASSIFIERS!$A$6:$IV$6</definedName>
    <definedName name="cust" localSheetId="7">#REF!</definedName>
    <definedName name="cust" localSheetId="12">#REF!</definedName>
    <definedName name="cust" localSheetId="10">#REF!</definedName>
    <definedName name="cust" localSheetId="0">#REF!</definedName>
    <definedName name="cust" localSheetId="6">#REF!</definedName>
    <definedName name="cust" localSheetId="9">#REF!</definedName>
    <definedName name="cust">#REF!</definedName>
    <definedName name="CUST_1">[7]EXTERNAL!$A$22:$IV$24</definedName>
    <definedName name="CUST_4">[7]EXTERNAL!$A$25:$IV$27</definedName>
    <definedName name="CUST_5">[7]EXTERNAL!$A$28:$IV$30</definedName>
    <definedName name="CUST_6">[7]EXTERNAL!$A$31:$IV$33</definedName>
    <definedName name="CUSTDEP" localSheetId="7">#REF!</definedName>
    <definedName name="CUSTDEP" localSheetId="12">#REF!</definedName>
    <definedName name="CUSTDEP" localSheetId="10">#REF!</definedName>
    <definedName name="CUSTDEP" localSheetId="0">#REF!</definedName>
    <definedName name="CUSTDEP" localSheetId="6">#REF!</definedName>
    <definedName name="CUSTDEP" localSheetId="9">#REF!</definedName>
    <definedName name="CUSTDEP">#REF!</definedName>
    <definedName name="D108.05.T">[7]INTERNAL!$A$22:$IV$24</definedName>
    <definedName name="D108.10.T">[7]INTERNAL!$A$25:$IV$27</definedName>
    <definedName name="D361.T">[7]INTERNAL!$A$4:$IV$6</definedName>
    <definedName name="D362.T">[7]INTERNAL!$A$7:$IV$9</definedName>
    <definedName name="D364.T">[7]INTERNAL!$A$10:$IV$12</definedName>
    <definedName name="D366.T">[7]INTERNAL!$A$13:$IV$15</definedName>
    <definedName name="D368.T">[7]INTERNAL!$A$16:$IV$18</definedName>
    <definedName name="D370.T">[7]INTERNAL!$A$19:$IV$21</definedName>
    <definedName name="D372.T">[7]INTERNAL!$A$28:$IV$30</definedName>
    <definedName name="Data" localSheetId="7">#REF!</definedName>
    <definedName name="Data" localSheetId="12">#REF!</definedName>
    <definedName name="Data" localSheetId="10">#REF!</definedName>
    <definedName name="Data" localSheetId="0">#REF!</definedName>
    <definedName name="Data" localSheetId="6">#REF!</definedName>
    <definedName name="Data" localSheetId="9">#REF!</definedName>
    <definedName name="Data">#REF!</definedName>
    <definedName name="Data.Avg">'[27]Avg Amts'!$A$5:$BP$34</definedName>
    <definedName name="Data.Qtrs.Avg">'[27]Avg Amts'!$A$5:$IV$5</definedName>
    <definedName name="data1" localSheetId="7">#REF!</definedName>
    <definedName name="data1" localSheetId="12">'[28]Mix Variance'!$O$5:$T$25</definedName>
    <definedName name="data1" localSheetId="10">#REF!</definedName>
    <definedName name="data1" localSheetId="0">#REF!</definedName>
    <definedName name="data1" localSheetId="6">#REF!</definedName>
    <definedName name="data1" localSheetId="9">#REF!</definedName>
    <definedName name="data1">#REF!</definedName>
    <definedName name="daveisroyescal" localSheetId="7">#REF!</definedName>
    <definedName name="daveisroyescal" localSheetId="10">#REF!</definedName>
    <definedName name="daveisroyescal" localSheetId="0">#REF!</definedName>
    <definedName name="daveisroyescal" localSheetId="6">#REF!</definedName>
    <definedName name="daveisroyescal" localSheetId="9">#REF!</definedName>
    <definedName name="daveisroyescal">#REF!</definedName>
    <definedName name="daviesroyprice" localSheetId="7">#REF!</definedName>
    <definedName name="daviesroyprice" localSheetId="10">#REF!</definedName>
    <definedName name="daviesroyprice" localSheetId="0">#REF!</definedName>
    <definedName name="daviesroyprice" localSheetId="6">#REF!</definedName>
    <definedName name="daviesroyprice" localSheetId="9">#REF!</definedName>
    <definedName name="daviesroyprice">#REF!</definedName>
    <definedName name="debtforce" localSheetId="7">#REF!</definedName>
    <definedName name="debtforce" localSheetId="10">#REF!</definedName>
    <definedName name="debtforce" localSheetId="0">#REF!</definedName>
    <definedName name="debtforce" localSheetId="6">#REF!</definedName>
    <definedName name="debtforce" localSheetId="9">#REF!</definedName>
    <definedName name="debtforce">#REF!</definedName>
    <definedName name="DebtPerc">[13]Assumptions!$I$58</definedName>
    <definedName name="Dec02AMA" localSheetId="7">[9]BS!#REF!</definedName>
    <definedName name="Dec02AMA" localSheetId="12">[9]BS!#REF!</definedName>
    <definedName name="Dec02AMA" localSheetId="10">[9]BS!#REF!</definedName>
    <definedName name="Dec02AMA" localSheetId="0">[9]BS!#REF!</definedName>
    <definedName name="Dec02AMA" localSheetId="6">[9]BS!#REF!</definedName>
    <definedName name="Dec02AMA" localSheetId="9">[9]BS!#REF!</definedName>
    <definedName name="Dec02AMA">[9]BS!#REF!</definedName>
    <definedName name="Dec03AMA">[5]BS!$AJ$7:$AJ$3582</definedName>
    <definedName name="Dec04AMA">[1]BS!$AO$7:$AO$3582</definedName>
    <definedName name="Dec05AMA" localSheetId="7">#REF!</definedName>
    <definedName name="Dec05AMA" localSheetId="10">#REF!</definedName>
    <definedName name="Dec05AMA" localSheetId="0">#REF!</definedName>
    <definedName name="Dec05AMA" localSheetId="6">#REF!</definedName>
    <definedName name="Dec05AMA" localSheetId="9">#REF!</definedName>
    <definedName name="Dec05AMA">#REF!</definedName>
    <definedName name="Dec08AMA">[3]BS!$AJ$7:$AJ$1726</definedName>
    <definedName name="Dec09AMA">[3]BS!$AV$7:$AV$1726</definedName>
    <definedName name="Degree_Days" localSheetId="7">#REF!</definedName>
    <definedName name="Degree_Days" localSheetId="12">#REF!</definedName>
    <definedName name="Degree_Days" localSheetId="10">#REF!</definedName>
    <definedName name="Degree_Days" localSheetId="0">#REF!</definedName>
    <definedName name="Degree_Days" localSheetId="6">#REF!</definedName>
    <definedName name="Degree_Days" localSheetId="9">#REF!</definedName>
    <definedName name="Degree_Days">#REF!</definedName>
    <definedName name="DELETE01" localSheetId="12" hidden="1">{#N/A,#N/A,FALSE,"Coversheet";#N/A,#N/A,FALSE,"QA"}</definedName>
    <definedName name="DELETE01" localSheetId="0" hidden="1">{#N/A,#N/A,FALSE,"Coversheet";#N/A,#N/A,FALSE,"QA"}</definedName>
    <definedName name="DELETE01" localSheetId="3" hidden="1">{#N/A,#N/A,FALSE,"Coversheet";#N/A,#N/A,FALSE,"QA"}</definedName>
    <definedName name="DELETE01" localSheetId="8" hidden="1">{#N/A,#N/A,FALSE,"Coversheet";#N/A,#N/A,FALSE,"QA"}</definedName>
    <definedName name="DELETE01" hidden="1">{#N/A,#N/A,FALSE,"Coversheet";#N/A,#N/A,FALSE,"QA"}</definedName>
    <definedName name="DELETE02" localSheetId="12" hidden="1">{#N/A,#N/A,FALSE,"Schedule F";#N/A,#N/A,FALSE,"Schedule G"}</definedName>
    <definedName name="DELETE02" localSheetId="0" hidden="1">{#N/A,#N/A,FALSE,"Schedule F";#N/A,#N/A,FALSE,"Schedule G"}</definedName>
    <definedName name="DELETE02" localSheetId="3" hidden="1">{#N/A,#N/A,FALSE,"Schedule F";#N/A,#N/A,FALSE,"Schedule G"}</definedName>
    <definedName name="DELETE02" localSheetId="8" hidden="1">{#N/A,#N/A,FALSE,"Schedule F";#N/A,#N/A,FALSE,"Schedule G"}</definedName>
    <definedName name="DELETE02" hidden="1">{#N/A,#N/A,FALSE,"Schedule F";#N/A,#N/A,FALSE,"Schedule G"}</definedName>
    <definedName name="Delete06" localSheetId="12" hidden="1">{#N/A,#N/A,FALSE,"Coversheet";#N/A,#N/A,FALSE,"QA"}</definedName>
    <definedName name="Delete06" localSheetId="8" hidden="1">{#N/A,#N/A,FALSE,"Coversheet";#N/A,#N/A,FALSE,"QA"}</definedName>
    <definedName name="Delete06" hidden="1">{#N/A,#N/A,FALSE,"Coversheet";#N/A,#N/A,FALSE,"QA"}</definedName>
    <definedName name="Delete09" localSheetId="12" hidden="1">{#N/A,#N/A,FALSE,"Coversheet";#N/A,#N/A,FALSE,"QA"}</definedName>
    <definedName name="Delete09" localSheetId="8" hidden="1">{#N/A,#N/A,FALSE,"Coversheet";#N/A,#N/A,FALSE,"QA"}</definedName>
    <definedName name="Delete09" hidden="1">{#N/A,#N/A,FALSE,"Coversheet";#N/A,#N/A,FALSE,"QA"}</definedName>
    <definedName name="Delete1" localSheetId="12" hidden="1">{#N/A,#N/A,FALSE,"Coversheet";#N/A,#N/A,FALSE,"QA"}</definedName>
    <definedName name="Delete1" localSheetId="0" hidden="1">{#N/A,#N/A,FALSE,"Coversheet";#N/A,#N/A,FALSE,"QA"}</definedName>
    <definedName name="Delete1" localSheetId="3" hidden="1">{#N/A,#N/A,FALSE,"Coversheet";#N/A,#N/A,FALSE,"QA"}</definedName>
    <definedName name="Delete1" localSheetId="8" hidden="1">{#N/A,#N/A,FALSE,"Coversheet";#N/A,#N/A,FALSE,"QA"}</definedName>
    <definedName name="Delete1" hidden="1">{#N/A,#N/A,FALSE,"Coversheet";#N/A,#N/A,FALSE,"QA"}</definedName>
    <definedName name="Delete10" localSheetId="12" hidden="1">{#N/A,#N/A,FALSE,"Schedule F";#N/A,#N/A,FALSE,"Schedule G"}</definedName>
    <definedName name="Delete10" localSheetId="8" hidden="1">{#N/A,#N/A,FALSE,"Schedule F";#N/A,#N/A,FALSE,"Schedule G"}</definedName>
    <definedName name="Delete10" hidden="1">{#N/A,#N/A,FALSE,"Schedule F";#N/A,#N/A,FALSE,"Schedule G"}</definedName>
    <definedName name="Delete21" localSheetId="12" hidden="1">{#N/A,#N/A,FALSE,"Coversheet";#N/A,#N/A,FALSE,"QA"}</definedName>
    <definedName name="Delete21" localSheetId="8" hidden="1">{#N/A,#N/A,FALSE,"Coversheet";#N/A,#N/A,FALSE,"QA"}</definedName>
    <definedName name="Delete21" hidden="1">{#N/A,#N/A,FALSE,"Coversheet";#N/A,#N/A,FALSE,"QA"}</definedName>
    <definedName name="DEM">[7]CLASSIFIERS!$A$4:$IV$4</definedName>
    <definedName name="DEM_1">[7]EXTERNAL!$A$7:$IV$9</definedName>
    <definedName name="DEM_12CP">[7]EXTERNAL!$A$118:$IV$120</definedName>
    <definedName name="DEM_12NCP_P">[7]EXTERNAL!$A$187:$IV$189</definedName>
    <definedName name="DEM_12NCP_S">[7]EXTERNAL!$A$190:$IV$192</definedName>
    <definedName name="DEM_12NCP1">[7]EXTERNAL!$A$139:$IV$141</definedName>
    <definedName name="DEM_12NCP2">[7]EXTERNAL!$A$130:$IV$132</definedName>
    <definedName name="DEM_1A">[7]EXTERNAL!$A$115:$IV$117</definedName>
    <definedName name="DEM_2A">[7]EXTERNAL!$A$148:$IV$150</definedName>
    <definedName name="DEM_3A">[7]EXTERNAL!$A$199:$IV$201</definedName>
    <definedName name="DEM_3B">[7]EXTERNAL!$A$196:$IV$198</definedName>
    <definedName name="DEPRECIATION" localSheetId="7">#REF!</definedName>
    <definedName name="DEPRECIATION" localSheetId="12">#REF!</definedName>
    <definedName name="DEPRECIATION" localSheetId="10">#REF!</definedName>
    <definedName name="DEPRECIATION" localSheetId="0">#REF!</definedName>
    <definedName name="DEPRECIATION" localSheetId="6">#REF!</definedName>
    <definedName name="DEPRECIATION" localSheetId="9">#REF!</definedName>
    <definedName name="DEPRECIATION">#REF!</definedName>
    <definedName name="DES1.T">[7]INTERNAL!$A$40:$IV$42</definedName>
    <definedName name="DES2.T">[7]INTERNAL!$A$43:$IV$45</definedName>
    <definedName name="devfee" localSheetId="7">#REF!</definedName>
    <definedName name="devfee" localSheetId="10">#REF!</definedName>
    <definedName name="devfee" localSheetId="0">#REF!</definedName>
    <definedName name="devfee" localSheetId="6">#REF!</definedName>
    <definedName name="devfee" localSheetId="9">#REF!</definedName>
    <definedName name="devfee">#REF!</definedName>
    <definedName name="DF_HeatRate">[13]Assumptions!$L$23</definedName>
    <definedName name="DFIT" localSheetId="12" hidden="1">{#N/A,#N/A,FALSE,"Coversheet";#N/A,#N/A,FALSE,"QA"}</definedName>
    <definedName name="DFIT" localSheetId="8" hidden="1">{#N/A,#N/A,FALSE,"Coversheet";#N/A,#N/A,FALSE,"QA"}</definedName>
    <definedName name="DFIT" hidden="1">{#N/A,#N/A,FALSE,"Coversheet";#N/A,#N/A,FALSE,"QA"}</definedName>
    <definedName name="DIR_40">[7]EXTERNAL!$A$193:$IV$195</definedName>
    <definedName name="DIR_449">[7]EXTERNAL!$A$127:$IV$129</definedName>
    <definedName name="DIR_449_ENERGY">[7]EXTERNAL!$A$160:$IV$162</definedName>
    <definedName name="DIR_449_HV">[7]EXTERNAL!$A$157:$IV$159</definedName>
    <definedName name="DIR_449_OATT">[7]EXTERNAL!$A$166:$IV$168</definedName>
    <definedName name="DIR_RESALE">[7]EXTERNAL!$A$124:$IV$126</definedName>
    <definedName name="DIR_RESALE_LARGE">[7]EXTERNAL!$A$154:$IV$156</definedName>
    <definedName name="DIR_RESALE_SMALL">[7]EXTERNAL!$A$151:$IV$153</definedName>
    <definedName name="DIR108.09">[7]EXTERNAL!$A$106:$IV$108</definedName>
    <definedName name="DIR235.00">[7]EXTERNAL!$A$85:$IV$87</definedName>
    <definedName name="DIR360.01">[7]EXTERNAL!$A$37:$IV$39</definedName>
    <definedName name="DIR361.01">[7]EXTERNAL!$A$40:$IV$42</definedName>
    <definedName name="DIR362.01">[7]EXTERNAL!$A$43:$IV$45</definedName>
    <definedName name="DIR364.01">[7]EXTERNAL!$A$46:$IV$48</definedName>
    <definedName name="DIR366.01">[7]EXTERNAL!$A$49:$IV$51</definedName>
    <definedName name="DIR368.03">[7]EXTERNAL!$A$55:$IV$57</definedName>
    <definedName name="DIR368.03C">[7]EXTERNAL!$A$52:$IV$54</definedName>
    <definedName name="DIR372.00">[7]EXTERNAL!$A$58:$IV$60</definedName>
    <definedName name="DIR373.00">[7]EXTERNAL!$A$61:$IV$63</definedName>
    <definedName name="DIR450.01">[7]EXTERNAL!$A$10:$IV$12</definedName>
    <definedName name="DIR450.02">[7]EXTERNAL!$A$184:$IV$186</definedName>
    <definedName name="DIR451.02">[7]EXTERNAL!$A$70:$IV$72</definedName>
    <definedName name="DIR451.03">[7]EXTERNAL!$A$136:$IV$138</definedName>
    <definedName name="DIR451.05">[7]EXTERNAL!$A$76:$IV$78</definedName>
    <definedName name="DIR451.06">[7]EXTERNAL!$A$109:$IV$111</definedName>
    <definedName name="DIR451.07">[7]EXTERNAL!$A$133:$IV$135</definedName>
    <definedName name="DIR454.04">[7]EXTERNAL!$A$73:$IV$75</definedName>
    <definedName name="DIR556.01">[7]EXTERNAL!$A$175:$IV$177</definedName>
    <definedName name="DIR565.02">[7]EXTERNAL!$A$178:$IV$180</definedName>
    <definedName name="DIR908.01">[7]EXTERNAL!$A$172:$IV$174</definedName>
    <definedName name="DIR920.01">[7]EXTERNAL!$A$181:$IV$183</definedName>
    <definedName name="Disc" localSheetId="7">'[26]Debt Amortization'!#REF!</definedName>
    <definedName name="Disc" localSheetId="12">'[26]Debt Amortization'!#REF!</definedName>
    <definedName name="Disc" localSheetId="10">'[26]Debt Amortization'!#REF!</definedName>
    <definedName name="Disc" localSheetId="0">'[26]Debt Amortization'!#REF!</definedName>
    <definedName name="Disc" localSheetId="6">'[26]Debt Amortization'!#REF!</definedName>
    <definedName name="Disc" localSheetId="9">'[26]Debt Amortization'!#REF!</definedName>
    <definedName name="Disc">'[26]Debt Amortization'!#REF!</definedName>
    <definedName name="Discount_for_Revenue_Reqmt">'[29]Assumptions of Purchase'!$B$45</definedName>
    <definedName name="DOCKET" localSheetId="7">#REF!</definedName>
    <definedName name="DOCKET" localSheetId="12">#REF!</definedName>
    <definedName name="DOCKET" localSheetId="10">#REF!</definedName>
    <definedName name="DOCKET" localSheetId="0">#REF!</definedName>
    <definedName name="DOCKET" localSheetId="6">#REF!</definedName>
    <definedName name="DOCKET" localSheetId="9">#REF!</definedName>
    <definedName name="DOCKET">#REF!</definedName>
    <definedName name="DocketNumber">'[30]JHS-4'!$AP$2</definedName>
    <definedName name="DP.T">[7]INTERNAL!$A$46:$IV$48</definedName>
    <definedName name="DurPTC" localSheetId="7">#REF!</definedName>
    <definedName name="DurPTC" localSheetId="10">#REF!</definedName>
    <definedName name="DurPTC" localSheetId="0">#REF!</definedName>
    <definedName name="DurPTC" localSheetId="6">#REF!</definedName>
    <definedName name="DurPTC" localSheetId="9">#REF!</definedName>
    <definedName name="DurPTC">#REF!</definedName>
    <definedName name="EBFIT.T">[7]INTERNAL!$A$88:$IV$90</definedName>
    <definedName name="ee" localSheetId="7" hidden="1">{#N/A,#N/A,FALSE,"Month ";#N/A,#N/A,FALSE,"YTD";#N/A,#N/A,FALSE,"12 mo ended"}</definedName>
    <definedName name="ee" localSheetId="12" hidden="1">{#N/A,#N/A,FALSE,"Month ";#N/A,#N/A,FALSE,"YTD";#N/A,#N/A,FALSE,"12 mo ended"}</definedName>
    <definedName name="ee" localSheetId="6" hidden="1">{#N/A,#N/A,FALSE,"Month ";#N/A,#N/A,FALSE,"YTD";#N/A,#N/A,FALSE,"12 mo ended"}</definedName>
    <definedName name="ee" localSheetId="1" hidden="1">{#N/A,#N/A,FALSE,"Month ";#N/A,#N/A,FALSE,"YTD";#N/A,#N/A,FALSE,"12 mo ended"}</definedName>
    <definedName name="ee" localSheetId="8" hidden="1">{#N/A,#N/A,FALSE,"Month ";#N/A,#N/A,FALSE,"YTD";#N/A,#N/A,FALSE,"12 mo ended"}</definedName>
    <definedName name="ee" localSheetId="5" hidden="1">{#N/A,#N/A,FALSE,"Month ";#N/A,#N/A,FALSE,"YTD";#N/A,#N/A,FALSE,"12 mo ended"}</definedName>
    <definedName name="ee" hidden="1">{#N/A,#N/A,FALSE,"Month ";#N/A,#N/A,FALSE,"YTD";#N/A,#N/A,FALSE,"12 mo ended"}</definedName>
    <definedName name="EffTax" localSheetId="12">[21]INPUTS!$F$36</definedName>
    <definedName name="EffTax">[7]INPUTS!$F$31</definedName>
    <definedName name="Electp1" localSheetId="7">#REF!</definedName>
    <definedName name="Electp1" localSheetId="12">#REF!</definedName>
    <definedName name="Electp1" localSheetId="10">#REF!</definedName>
    <definedName name="Electp1" localSheetId="0">#REF!</definedName>
    <definedName name="Electp1" localSheetId="6">#REF!</definedName>
    <definedName name="Electp1" localSheetId="9">#REF!</definedName>
    <definedName name="Electp1">#REF!</definedName>
    <definedName name="Electp2" localSheetId="7">#REF!</definedName>
    <definedName name="Electp2" localSheetId="12">#REF!</definedName>
    <definedName name="Electp2" localSheetId="10">#REF!</definedName>
    <definedName name="Electp2" localSheetId="0">#REF!</definedName>
    <definedName name="Electp2" localSheetId="6">#REF!</definedName>
    <definedName name="Electp2" localSheetId="9">#REF!</definedName>
    <definedName name="Electp2">#REF!</definedName>
    <definedName name="Electric_Prices">'[31]Monthly Price Summary'!$B$4:$E$27</definedName>
    <definedName name="ElecWC_LineItems" localSheetId="7">#REF!</definedName>
    <definedName name="ElecWC_LineItems" localSheetId="12">[2]BS!#REF!</definedName>
    <definedName name="ElecWC_LineItems" localSheetId="10">#REF!</definedName>
    <definedName name="ElecWC_LineItems" localSheetId="0">#REF!</definedName>
    <definedName name="ElecWC_LineItems" localSheetId="6">#REF!</definedName>
    <definedName name="ElecWC_LineItems" localSheetId="9">#REF!</definedName>
    <definedName name="ElecWC_LineItems">#REF!</definedName>
    <definedName name="ElRBLine">[1]BS!$AQ$7:$AQ$3303</definedName>
    <definedName name="EMPLBENE" localSheetId="7">#REF!</definedName>
    <definedName name="EMPLBENE" localSheetId="12">#REF!</definedName>
    <definedName name="EMPLBENE" localSheetId="10">#REF!</definedName>
    <definedName name="EMPLBENE" localSheetId="0">#REF!</definedName>
    <definedName name="EMPLBENE" localSheetId="6">#REF!</definedName>
    <definedName name="EMPLBENE" localSheetId="9">#REF!</definedName>
    <definedName name="EMPLBENE">#REF!</definedName>
    <definedName name="EndDate">[13]Assumptions!$C$11</definedName>
    <definedName name="endptcyr" localSheetId="7">#REF!</definedName>
    <definedName name="endptcyr" localSheetId="10">#REF!</definedName>
    <definedName name="endptcyr" localSheetId="0">#REF!</definedName>
    <definedName name="endptcyr" localSheetId="6">#REF!</definedName>
    <definedName name="endptcyr" localSheetId="9">#REF!</definedName>
    <definedName name="endptcyr">#REF!</definedName>
    <definedName name="ENERGY_1">[7]EXTERNAL!$A$4:$IV$6</definedName>
    <definedName name="ENERGY_2">[7]EXTERNAL!$A$145:$IV$147</definedName>
    <definedName name="enxco2005" localSheetId="7">#REF!</definedName>
    <definedName name="enxco2005" localSheetId="10">#REF!</definedName>
    <definedName name="enxco2005" localSheetId="0">#REF!</definedName>
    <definedName name="enxco2005" localSheetId="6">#REF!</definedName>
    <definedName name="enxco2005" localSheetId="9">#REF!</definedName>
    <definedName name="enxco2005">#REF!</definedName>
    <definedName name="enxcoescal" localSheetId="7">#REF!</definedName>
    <definedName name="enxcoescal" localSheetId="10">#REF!</definedName>
    <definedName name="enxcoescal" localSheetId="0">#REF!</definedName>
    <definedName name="enxcoescal" localSheetId="6">#REF!</definedName>
    <definedName name="enxcoescal" localSheetId="9">#REF!</definedName>
    <definedName name="enxcoescal">#REF!</definedName>
    <definedName name="enxcoownperc" localSheetId="7">#REF!</definedName>
    <definedName name="enxcoownperc" localSheetId="10">#REF!</definedName>
    <definedName name="enxcoownperc" localSheetId="0">#REF!</definedName>
    <definedName name="enxcoownperc" localSheetId="6">#REF!</definedName>
    <definedName name="enxcoownperc" localSheetId="9">#REF!</definedName>
    <definedName name="enxcoownperc">#REF!</definedName>
    <definedName name="epcfee" localSheetId="7">#REF!</definedName>
    <definedName name="epcfee" localSheetId="10">#REF!</definedName>
    <definedName name="epcfee" localSheetId="0">#REF!</definedName>
    <definedName name="epcfee" localSheetId="6">#REF!</definedName>
    <definedName name="epcfee" localSheetId="9">#REF!</definedName>
    <definedName name="epcfee">#REF!</definedName>
    <definedName name="EPIS.T">[7]INTERNAL!$A$49:$IV$51</definedName>
    <definedName name="equitperc" localSheetId="7">#REF!</definedName>
    <definedName name="equitperc" localSheetId="10">#REF!</definedName>
    <definedName name="equitperc" localSheetId="0">#REF!</definedName>
    <definedName name="equitperc" localSheetId="6">#REF!</definedName>
    <definedName name="equitperc" localSheetId="9">#REF!</definedName>
    <definedName name="equitperc">#REF!</definedName>
    <definedName name="error" localSheetId="12" hidden="1">{#N/A,#N/A,FALSE,"Coversheet";#N/A,#N/A,FALSE,"QA"}</definedName>
    <definedName name="error" hidden="1">{#N/A,#N/A,FALSE,"Coversheet";#N/A,#N/A,FALSE,"QA"}</definedName>
    <definedName name="Estimate" localSheetId="12" hidden="1">{#N/A,#N/A,FALSE,"Summ";#N/A,#N/A,FALSE,"General"}</definedName>
    <definedName name="Estimate" hidden="1">{#N/A,#N/A,FALSE,"Summ";#N/A,#N/A,FALSE,"General"}</definedName>
    <definedName name="estrateRES" localSheetId="7">#REF!</definedName>
    <definedName name="estrateRES" localSheetId="10">#REF!</definedName>
    <definedName name="estrateRES" localSheetId="0">#REF!</definedName>
    <definedName name="estrateRES" localSheetId="6">#REF!</definedName>
    <definedName name="estrateRES" localSheetId="9">#REF!</definedName>
    <definedName name="estrateRES">#REF!</definedName>
    <definedName name="ex" localSheetId="12" hidden="1">{#N/A,#N/A,FALSE,"Summ";#N/A,#N/A,FALSE,"General"}</definedName>
    <definedName name="ex" hidden="1">{#N/A,#N/A,FALSE,"Summ";#N/A,#N/A,FALSE,"General"}</definedName>
    <definedName name="Expected_Life" localSheetId="7">#REF!</definedName>
    <definedName name="Expected_Life" localSheetId="10">#REF!</definedName>
    <definedName name="Expected_Life" localSheetId="0">#REF!</definedName>
    <definedName name="Expected_Life" localSheetId="6">#REF!</definedName>
    <definedName name="Expected_Life" localSheetId="9">#REF!</definedName>
    <definedName name="Expected_Life">#REF!</definedName>
    <definedName name="FACTORS" localSheetId="7">#REF!</definedName>
    <definedName name="FACTORS" localSheetId="12">#REF!</definedName>
    <definedName name="FACTORS" localSheetId="10">#REF!</definedName>
    <definedName name="FACTORS" localSheetId="0">#REF!</definedName>
    <definedName name="FACTORS" localSheetId="6">#REF!</definedName>
    <definedName name="FACTORS" localSheetId="9">#REF!</definedName>
    <definedName name="FACTORS">#REF!</definedName>
    <definedName name="FCR">'[24]Virtual 49 Back-Up'!$B$20</definedName>
    <definedName name="fdasfdas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7" hidden="1">{#N/A,#N/A,FALSE,"Month ";#N/A,#N/A,FALSE,"YTD";#N/A,#N/A,FALSE,"12 mo ended"}</definedName>
    <definedName name="fdsafdasfdsa" localSheetId="12" hidden="1">{#N/A,#N/A,FALSE,"Month ";#N/A,#N/A,FALSE,"YTD";#N/A,#N/A,FALSE,"12 mo ended"}</definedName>
    <definedName name="fdsafdasfdsa" localSheetId="6" hidden="1">{#N/A,#N/A,FALSE,"Month ";#N/A,#N/A,FALSE,"YTD";#N/A,#N/A,FALSE,"12 mo ended"}</definedName>
    <definedName name="fdsafdasfdsa" localSheetId="1" hidden="1">{#N/A,#N/A,FALSE,"Month ";#N/A,#N/A,FALSE,"YTD";#N/A,#N/A,FALSE,"12 mo ended"}</definedName>
    <definedName name="fdsafdasfdsa" localSheetId="8" hidden="1">{#N/A,#N/A,FALSE,"Month ";#N/A,#N/A,FALSE,"YTD";#N/A,#N/A,FALSE,"12 mo ended"}</definedName>
    <definedName name="fdsafdasfdsa" localSheetId="5" hidden="1">{#N/A,#N/A,FALSE,"Month ";#N/A,#N/A,FALSE,"YTD";#N/A,#N/A,FALSE,"12 mo ended"}</definedName>
    <definedName name="fdsafdasfdsa" hidden="1">{#N/A,#N/A,FALSE,"Month ";#N/A,#N/A,FALSE,"YTD";#N/A,#N/A,FALSE,"12 mo ended"}</definedName>
    <definedName name="Feb03AMA" localSheetId="7">'[15]BS C&amp;L'!#REF!</definedName>
    <definedName name="Feb03AMA" localSheetId="12">[9]BS!#REF!</definedName>
    <definedName name="Feb03AMA" localSheetId="10">'[15]BS C&amp;L'!#REF!</definedName>
    <definedName name="Feb03AMA" localSheetId="0">'[15]BS C&amp;L'!#REF!</definedName>
    <definedName name="Feb03AMA" localSheetId="6">'[15]BS C&amp;L'!#REF!</definedName>
    <definedName name="Feb03AMA" localSheetId="9">'[15]BS C&amp;L'!#REF!</definedName>
    <definedName name="Feb03AMA">'[15]BS C&amp;L'!#REF!</definedName>
    <definedName name="Feb04AMA">[1]BS!$AE$7:$AE$3582</definedName>
    <definedName name="Feb05AMA" localSheetId="7">#REF!</definedName>
    <definedName name="Feb05AMA" localSheetId="12">[2]BS!#REF!</definedName>
    <definedName name="Feb05AMA" localSheetId="10">#REF!</definedName>
    <definedName name="Feb05AMA" localSheetId="0">#REF!</definedName>
    <definedName name="Feb05AMA" localSheetId="6">#REF!</definedName>
    <definedName name="Feb05AMA" localSheetId="9">#REF!</definedName>
    <definedName name="Feb05AMA">#REF!</definedName>
    <definedName name="Feb09AMA">[3]BS!$AL$7:$AL$1725</definedName>
    <definedName name="Feb10AMA">[3]BS!$AX$7:$AX$1726</definedName>
    <definedName name="Fed_Cap_Tax">[32]Inputs!$E$112</definedName>
    <definedName name="FEDERAL_INCOME_TAX" localSheetId="12">#REF!</definedName>
    <definedName name="FEDERAL_INCOME_TAX" localSheetId="10">#REF!</definedName>
    <definedName name="FEDERAL_INCOME_TAX" localSheetId="0">#REF!</definedName>
    <definedName name="FEDERAL_INCOME_TAX" localSheetId="9">#REF!</definedName>
    <definedName name="FEDERAL_INCOME_TAX">#REF!</definedName>
    <definedName name="FedTaxRate">[13]Assumptions!$C$33</definedName>
    <definedName name="FERC_Lookup">'[33]Map Table'!$E$2:$F$58</definedName>
    <definedName name="FERCRATE" localSheetId="7">#REF!</definedName>
    <definedName name="FERCRATE" localSheetId="10">#REF!</definedName>
    <definedName name="FERCRATE" localSheetId="0">#REF!</definedName>
    <definedName name="FERCRATE" localSheetId="6">#REF!</definedName>
    <definedName name="FERCRATE" localSheetId="9">#REF!</definedName>
    <definedName name="FERCRATE">#REF!</definedName>
    <definedName name="FF" localSheetId="7">#REF!</definedName>
    <definedName name="FF" localSheetId="12">#REF!</definedName>
    <definedName name="FF" localSheetId="10">#REF!</definedName>
    <definedName name="FF" localSheetId="0">#REF!</definedName>
    <definedName name="FF" localSheetId="6">#REF!</definedName>
    <definedName name="FF" localSheetId="9">#REF!</definedName>
    <definedName name="FF">#REF!</definedName>
    <definedName name="ffff" localSheetId="12" hidden="1">{#N/A,#N/A,FALSE,"Coversheet";#N/A,#N/A,FALSE,"QA"}</definedName>
    <definedName name="ffff" hidden="1">{#N/A,#N/A,FALSE,"Coversheet";#N/A,#N/A,FALSE,"QA"}</definedName>
    <definedName name="fffgf" localSheetId="12" hidden="1">{#N/A,#N/A,FALSE,"Coversheet";#N/A,#N/A,FALSE,"QA"}</definedName>
    <definedName name="fffgf" hidden="1">{#N/A,#N/A,FALSE,"Coversheet";#N/A,#N/A,FALSE,"QA"}</definedName>
    <definedName name="FIELDCHRG" localSheetId="7">[11]model!#REF!</definedName>
    <definedName name="FIELDCHRG" localSheetId="12">#REF!</definedName>
    <definedName name="FIELDCHRG" localSheetId="10">[11]model!#REF!</definedName>
    <definedName name="FIELDCHRG" localSheetId="0">[11]model!#REF!</definedName>
    <definedName name="FIELDCHRG" localSheetId="6">[11]model!#REF!</definedName>
    <definedName name="FIELDCHRG" localSheetId="9">[11]model!#REF!</definedName>
    <definedName name="FIELDCHRG">[11]model!#REF!</definedName>
    <definedName name="Final" localSheetId="7">#REF!</definedName>
    <definedName name="Final" localSheetId="12">#REF!</definedName>
    <definedName name="Final" localSheetId="10">#REF!</definedName>
    <definedName name="Final" localSheetId="0">#REF!</definedName>
    <definedName name="Final" localSheetId="6">#REF!</definedName>
    <definedName name="Final" localSheetId="9">#REF!</definedName>
    <definedName name="Final">#REF!</definedName>
    <definedName name="firstptcyr" localSheetId="7">#REF!</definedName>
    <definedName name="firstptcyr" localSheetId="10">#REF!</definedName>
    <definedName name="firstptcyr" localSheetId="0">#REF!</definedName>
    <definedName name="firstptcyr" localSheetId="6">#REF!</definedName>
    <definedName name="firstptcyr" localSheetId="9">#REF!</definedName>
    <definedName name="firstptcyr">#REF!</definedName>
    <definedName name="firstyearmonths" localSheetId="7">#REF!</definedName>
    <definedName name="firstyearmonths" localSheetId="10">#REF!</definedName>
    <definedName name="firstyearmonths" localSheetId="0">#REF!</definedName>
    <definedName name="firstyearmonths" localSheetId="6">#REF!</definedName>
    <definedName name="firstyearmonths" localSheetId="9">#REF!</definedName>
    <definedName name="firstyearmonths">#REF!</definedName>
    <definedName name="FIT" localSheetId="7">#REF!</definedName>
    <definedName name="FIT" localSheetId="12">'[34]ROR &amp; CONV FACTOR'!$J$20</definedName>
    <definedName name="FIT" localSheetId="10">#REF!</definedName>
    <definedName name="FIT" localSheetId="0">#REF!</definedName>
    <definedName name="FIT" localSheetId="6">#REF!</definedName>
    <definedName name="FIT" localSheetId="9">#REF!</definedName>
    <definedName name="FIT">#REF!</definedName>
    <definedName name="fixedtrans" localSheetId="7">#REF!</definedName>
    <definedName name="fixedtrans" localSheetId="10">#REF!</definedName>
    <definedName name="fixedtrans" localSheetId="0">#REF!</definedName>
    <definedName name="fixedtrans" localSheetId="6">#REF!</definedName>
    <definedName name="fixedtrans" localSheetId="9">#REF!</definedName>
    <definedName name="fixedtrans">#REF!</definedName>
    <definedName name="fpldebt" localSheetId="7">#REF!</definedName>
    <definedName name="fpldebt" localSheetId="10">#REF!</definedName>
    <definedName name="fpldebt" localSheetId="0">#REF!</definedName>
    <definedName name="fpldebt" localSheetId="6">#REF!</definedName>
    <definedName name="fpldebt" localSheetId="9">#REF!</definedName>
    <definedName name="fpldebt">#REF!</definedName>
    <definedName name="FPLequit" localSheetId="7">#REF!</definedName>
    <definedName name="FPLequit" localSheetId="10">#REF!</definedName>
    <definedName name="FPLequit" localSheetId="0">#REF!</definedName>
    <definedName name="FPLequit" localSheetId="6">#REF!</definedName>
    <definedName name="FPLequit" localSheetId="9">#REF!</definedName>
    <definedName name="FPLequit">#REF!</definedName>
    <definedName name="FTAX" localSheetId="12">[21]INPUTS!$F$35</definedName>
    <definedName name="FTAX">[7]INPUTS!$F$30</definedName>
    <definedName name="Fuel" localSheetId="7">#REF!</definedName>
    <definedName name="Fuel" localSheetId="12">#REF!</definedName>
    <definedName name="Fuel" localSheetId="10">#REF!</definedName>
    <definedName name="Fuel" localSheetId="0">#REF!</definedName>
    <definedName name="Fuel" localSheetId="6">#REF!</definedName>
    <definedName name="Fuel" localSheetId="9">#REF!</definedName>
    <definedName name="Fuel">#REF!</definedName>
    <definedName name="GasRBLine">[1]BS!$AS$7:$AS$3631</definedName>
    <definedName name="GasWC_LineItem">[1]BS!$AR$7:$AR$3631</definedName>
    <definedName name="GDPIP" localSheetId="7">#REF!</definedName>
    <definedName name="GDPIP" localSheetId="10">#REF!</definedName>
    <definedName name="GDPIP" localSheetId="0">#REF!</definedName>
    <definedName name="GDPIP" localSheetId="6">#REF!</definedName>
    <definedName name="GDPIP" localSheetId="9">#REF!</definedName>
    <definedName name="GDPIP">#REF!</definedName>
    <definedName name="GeoDate" localSheetId="7">'[26]Dispatch Cases'!#REF!</definedName>
    <definedName name="GeoDate" localSheetId="12">'[26]Dispatch Cases'!#REF!</definedName>
    <definedName name="GeoDate" localSheetId="10">'[26]Dispatch Cases'!#REF!</definedName>
    <definedName name="GeoDate" localSheetId="0">'[26]Dispatch Cases'!#REF!</definedName>
    <definedName name="GeoDate" localSheetId="6">'[26]Dispatch Cases'!#REF!</definedName>
    <definedName name="GeoDate" localSheetId="9">'[26]Dispatch Cases'!#REF!</definedName>
    <definedName name="GeoDate">'[26]Dispatch Cases'!#REF!</definedName>
    <definedName name="GP.T">[7]INTERNAL!$A$52:$IV$54</definedName>
    <definedName name="gpdip" localSheetId="7">#REF!</definedName>
    <definedName name="gpdip" localSheetId="10">#REF!</definedName>
    <definedName name="gpdip" localSheetId="0">#REF!</definedName>
    <definedName name="gpdip" localSheetId="6">#REF!</definedName>
    <definedName name="gpdip" localSheetId="9">#REF!</definedName>
    <definedName name="gpdip">#REF!</definedName>
    <definedName name="graph" localSheetId="7">#REF!</definedName>
    <definedName name="graph" localSheetId="12">#REF!</definedName>
    <definedName name="graph" localSheetId="10">#REF!</definedName>
    <definedName name="graph" localSheetId="0">#REF!</definedName>
    <definedName name="graph" localSheetId="6">#REF!</definedName>
    <definedName name="graph" localSheetId="9">#REF!</definedName>
    <definedName name="graph">#REF!</definedName>
    <definedName name="helllo" localSheetId="12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1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12" hidden="1">{#N/A,#N/A,FALSE,"Coversheet";#N/A,#N/A,FALSE,"QA"}</definedName>
    <definedName name="HELP" hidden="1">{#N/A,#N/A,FALSE,"Coversheet";#N/A,#N/A,FALSE,"QA"}</definedName>
    <definedName name="howToChange" localSheetId="7">#REF!</definedName>
    <definedName name="howToChange" localSheetId="10">#REF!</definedName>
    <definedName name="howToChange" localSheetId="0">#REF!</definedName>
    <definedName name="howToChange" localSheetId="6">#REF!</definedName>
    <definedName name="howToChange" localSheetId="9">#REF!</definedName>
    <definedName name="howToChange">#REF!</definedName>
    <definedName name="howToCheck" localSheetId="7">#REF!</definedName>
    <definedName name="howToCheck" localSheetId="10">#REF!</definedName>
    <definedName name="howToCheck" localSheetId="0">#REF!</definedName>
    <definedName name="howToCheck" localSheetId="6">#REF!</definedName>
    <definedName name="howToCheck" localSheetId="9">#REF!</definedName>
    <definedName name="howToCheck">#REF!</definedName>
    <definedName name="HRAccumDep" localSheetId="7">'[35]JHS-10 Adjstmts'!#REF!</definedName>
    <definedName name="HRAccumDep" localSheetId="10">'[35]JHS-10 Adjstmts'!#REF!</definedName>
    <definedName name="HRAccumDep" localSheetId="0">'[35]JHS-10 Adjstmts'!#REF!</definedName>
    <definedName name="HRAccumDep" localSheetId="6">'[35]JHS-10 Adjstmts'!#REF!</definedName>
    <definedName name="HRAccumDep" localSheetId="9">'[35]JHS-10 Adjstmts'!#REF!</definedName>
    <definedName name="HRAccumDep">'[35]JHS-10 Adjstmts'!#REF!</definedName>
    <definedName name="HRDepExp" localSheetId="7">'[35]JHS-10 Adjstmts'!#REF!</definedName>
    <definedName name="HRDepExp" localSheetId="10">'[35]JHS-10 Adjstmts'!#REF!</definedName>
    <definedName name="HRDepExp" localSheetId="0">'[35]JHS-10 Adjstmts'!#REF!</definedName>
    <definedName name="HRDepExp" localSheetId="6">'[35]JHS-10 Adjstmts'!#REF!</definedName>
    <definedName name="HRDepExp" localSheetId="9">'[35]JHS-10 Adjstmts'!#REF!</definedName>
    <definedName name="HRDepExp">'[35]JHS-10 Adjstmts'!#REF!</definedName>
    <definedName name="HRDFIT" localSheetId="7">'[35]JHS-10 Adjstmts'!#REF!</definedName>
    <definedName name="HRDFIT" localSheetId="10">'[35]JHS-10 Adjstmts'!#REF!</definedName>
    <definedName name="HRDFIT" localSheetId="0">'[35]JHS-10 Adjstmts'!#REF!</definedName>
    <definedName name="HRDFIT" localSheetId="6">'[35]JHS-10 Adjstmts'!#REF!</definedName>
    <definedName name="HRDFIT" localSheetId="9">'[35]JHS-10 Adjstmts'!#REF!</definedName>
    <definedName name="HRDFIT">'[35]JHS-10 Adjstmts'!#REF!</definedName>
    <definedName name="HRGrossPlant" localSheetId="7">'[35]JHS-10 Adjstmts'!#REF!</definedName>
    <definedName name="HRGrossPlant" localSheetId="10">'[35]JHS-10 Adjstmts'!#REF!</definedName>
    <definedName name="HRGrossPlant" localSheetId="0">'[35]JHS-10 Adjstmts'!#REF!</definedName>
    <definedName name="HRGrossPlant" localSheetId="6">'[35]JHS-10 Adjstmts'!#REF!</definedName>
    <definedName name="HRGrossPlant" localSheetId="9">'[35]JHS-10 Adjstmts'!#REF!</definedName>
    <definedName name="HRGrossPlant">'[35]JHS-10 Adjstmts'!#REF!</definedName>
    <definedName name="HRPrdctnOM" localSheetId="7">'[35]JHS-10 Adjstmts'!#REF!</definedName>
    <definedName name="HRPrdctnOM" localSheetId="10">'[35]JHS-10 Adjstmts'!#REF!</definedName>
    <definedName name="HRPrdctnOM" localSheetId="0">'[35]JHS-10 Adjstmts'!#REF!</definedName>
    <definedName name="HRPrdctnOM" localSheetId="6">'[35]JHS-10 Adjstmts'!#REF!</definedName>
    <definedName name="HRPrdctnOM" localSheetId="9">'[35]JHS-10 Adjstmts'!#REF!</definedName>
    <definedName name="HRPrdctnOM">'[35]JHS-10 Adjstmts'!#REF!</definedName>
    <definedName name="HRPropIns" localSheetId="7">'[35]JHS-10 Adjstmts'!#REF!</definedName>
    <definedName name="HRPropIns" localSheetId="10">'[35]JHS-10 Adjstmts'!#REF!</definedName>
    <definedName name="HRPropIns" localSheetId="0">'[35]JHS-10 Adjstmts'!#REF!</definedName>
    <definedName name="HRPropIns" localSheetId="6">'[35]JHS-10 Adjstmts'!#REF!</definedName>
    <definedName name="HRPropIns" localSheetId="9">'[35]JHS-10 Adjstmts'!#REF!</definedName>
    <definedName name="HRPropIns">'[35]JHS-10 Adjstmts'!#REF!</definedName>
    <definedName name="HRPropTax" localSheetId="7">'[35]JHS-10 Adjstmts'!#REF!</definedName>
    <definedName name="HRPropTax" localSheetId="10">'[35]JHS-10 Adjstmts'!#REF!</definedName>
    <definedName name="HRPropTax" localSheetId="0">'[35]JHS-10 Adjstmts'!#REF!</definedName>
    <definedName name="HRPropTax" localSheetId="6">'[35]JHS-10 Adjstmts'!#REF!</definedName>
    <definedName name="HRPropTax" localSheetId="9">'[35]JHS-10 Adjstmts'!#REF!</definedName>
    <definedName name="HRPropTax">'[35]JHS-10 Adjstmts'!#REF!</definedName>
    <definedName name="HRPwrCsts" localSheetId="7">'[35]JHS-10 Adjstmts'!#REF!</definedName>
    <definedName name="HRPwrCsts" localSheetId="10">'[35]JHS-10 Adjstmts'!#REF!</definedName>
    <definedName name="HRPwrCsts" localSheetId="0">'[35]JHS-10 Adjstmts'!#REF!</definedName>
    <definedName name="HRPwrCsts" localSheetId="6">'[35]JHS-10 Adjstmts'!#REF!</definedName>
    <definedName name="HRPwrCsts" localSheetId="9">'[35]JHS-10 Adjstmts'!#REF!</definedName>
    <definedName name="HRPwrCsts">'[35]JHS-10 Adjstmts'!#REF!</definedName>
    <definedName name="HTML_CodePage">1252</definedName>
    <definedName name="HTML_Control" localSheetId="7">{"'Sheet1'!$A$1:$J$121"}</definedName>
    <definedName name="HTML_Control" localSheetId="12" hidden="1">{"'Sheet1'!$A$1:$J$121"}</definedName>
    <definedName name="HTML_Control" localSheetId="6">{"'Sheet1'!$A$1:$J$121"}</definedName>
    <definedName name="HTML_Control" localSheetId="5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ydroCap" localSheetId="7">#REF!</definedName>
    <definedName name="HydroCap" localSheetId="12">#REF!</definedName>
    <definedName name="HydroCap" localSheetId="10">#REF!</definedName>
    <definedName name="HydroCap" localSheetId="0">#REF!</definedName>
    <definedName name="HydroCap" localSheetId="6">#REF!</definedName>
    <definedName name="HydroCap" localSheetId="9">#REF!</definedName>
    <definedName name="HydroCap">#REF!</definedName>
    <definedName name="HydroGen" localSheetId="7">[26]Dispatch!#REF!</definedName>
    <definedName name="HydroGen" localSheetId="12">[26]Dispatch!#REF!</definedName>
    <definedName name="HydroGen" localSheetId="10">[26]Dispatch!#REF!</definedName>
    <definedName name="HydroGen" localSheetId="0">[26]Dispatch!#REF!</definedName>
    <definedName name="HydroGen" localSheetId="6">[26]Dispatch!#REF!</definedName>
    <definedName name="HydroGen" localSheetId="9">[26]Dispatch!#REF!</definedName>
    <definedName name="HydroGen">[26]Dispatch!#REF!</definedName>
    <definedName name="IBFIT.T">[7]INTERNAL!$A$85:$IV$87</definedName>
    <definedName name="IDCRATE" localSheetId="7">#REF!</definedName>
    <definedName name="IDCRATE" localSheetId="10">#REF!</definedName>
    <definedName name="IDCRATE" localSheetId="0">#REF!</definedName>
    <definedName name="IDCRATE" localSheetId="6">#REF!</definedName>
    <definedName name="IDCRATE" localSheetId="9">#REF!</definedName>
    <definedName name="IDCRATE">#REF!</definedName>
    <definedName name="inact" localSheetId="7">#REF!</definedName>
    <definedName name="inact" localSheetId="12">#REF!</definedName>
    <definedName name="inact" localSheetId="10">#REF!</definedName>
    <definedName name="inact" localSheetId="0">#REF!</definedName>
    <definedName name="inact" localSheetId="6">#REF!</definedName>
    <definedName name="inact" localSheetId="9">#REF!</definedName>
    <definedName name="inact">#REF!</definedName>
    <definedName name="income_satement_ytd" localSheetId="1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 localSheetId="7">#REF!</definedName>
    <definedName name="INCSTMNT" localSheetId="12">#REF!</definedName>
    <definedName name="INCSTMNT" localSheetId="10">#REF!</definedName>
    <definedName name="INCSTMNT" localSheetId="0">#REF!</definedName>
    <definedName name="INCSTMNT" localSheetId="6">#REF!</definedName>
    <definedName name="INCSTMNT" localSheetId="9">#REF!</definedName>
    <definedName name="INCSTMNT">#REF!</definedName>
    <definedName name="INCSTMT" localSheetId="7">#REF!</definedName>
    <definedName name="INCSTMT" localSheetId="12">#REF!</definedName>
    <definedName name="INCSTMT" localSheetId="10">#REF!</definedName>
    <definedName name="INCSTMT" localSheetId="0">#REF!</definedName>
    <definedName name="INCSTMT" localSheetId="6">#REF!</definedName>
    <definedName name="INCSTMT" localSheetId="9">#REF!</definedName>
    <definedName name="INCSTMT">#REF!</definedName>
    <definedName name="inflat" localSheetId="7">#REF!</definedName>
    <definedName name="inflat" localSheetId="10">#REF!</definedName>
    <definedName name="inflat" localSheetId="0">#REF!</definedName>
    <definedName name="inflat" localSheetId="6">#REF!</definedName>
    <definedName name="inflat" localSheetId="9">#REF!</definedName>
    <definedName name="inflat">#REF!</definedName>
    <definedName name="inflatCERA" localSheetId="7">#REF!</definedName>
    <definedName name="inflatCERA" localSheetId="10">#REF!</definedName>
    <definedName name="inflatCERA" localSheetId="0">#REF!</definedName>
    <definedName name="inflatCERA" localSheetId="6">#REF!</definedName>
    <definedName name="inflatCERA" localSheetId="9">#REF!</definedName>
    <definedName name="inflatCERA">#REF!</definedName>
    <definedName name="InfoPane" localSheetId="7">#REF!</definedName>
    <definedName name="InfoPane" localSheetId="10">#REF!</definedName>
    <definedName name="InfoPane" localSheetId="0">#REF!</definedName>
    <definedName name="InfoPane" localSheetId="6">#REF!</definedName>
    <definedName name="InfoPane" localSheetId="9">#REF!</definedName>
    <definedName name="InfoPane">#REF!</definedName>
    <definedName name="InformationPane" localSheetId="7">#REF!</definedName>
    <definedName name="InformationPane" localSheetId="10">#REF!</definedName>
    <definedName name="InformationPane" localSheetId="0">#REF!</definedName>
    <definedName name="InformationPane" localSheetId="6">#REF!</definedName>
    <definedName name="InformationPane" localSheetId="9">#REF!</definedName>
    <definedName name="InformationPane">#REF!</definedName>
    <definedName name="InfpPane" localSheetId="7">#REF!</definedName>
    <definedName name="InfpPane" localSheetId="10">#REF!</definedName>
    <definedName name="InfpPane" localSheetId="0">#REF!</definedName>
    <definedName name="InfpPane" localSheetId="6">#REF!</definedName>
    <definedName name="InfpPane" localSheetId="9">#REF!</definedName>
    <definedName name="InfpPane">#REF!</definedName>
    <definedName name="Inputs" localSheetId="12">'[36]Daily Calc'!#REF!</definedName>
    <definedName name="Inputs" localSheetId="10">'[36]Daily Calc'!#REF!</definedName>
    <definedName name="Inputs" localSheetId="0">'[36]Daily Calc'!#REF!</definedName>
    <definedName name="Inputs" localSheetId="9">'[36]Daily Calc'!#REF!</definedName>
    <definedName name="Inputs">'[36]Daily Calc'!#REF!</definedName>
    <definedName name="INTRESEXCH" localSheetId="7">#REF!</definedName>
    <definedName name="INTRESEXCH" localSheetId="12">#REF!</definedName>
    <definedName name="INTRESEXCH" localSheetId="10">#REF!</definedName>
    <definedName name="INTRESEXCH" localSheetId="0">#REF!</definedName>
    <definedName name="INTRESEXCH" localSheetId="6">#REF!</definedName>
    <definedName name="INTRESEXCH" localSheetId="9">#REF!</definedName>
    <definedName name="INTRESEXCH">#REF!</definedName>
    <definedName name="INVPLAN" localSheetId="7">#REF!</definedName>
    <definedName name="INVPLAN" localSheetId="12">#REF!</definedName>
    <definedName name="INVPLAN" localSheetId="10">#REF!</definedName>
    <definedName name="INVPLAN" localSheetId="0">#REF!</definedName>
    <definedName name="INVPLAN" localSheetId="6">#REF!</definedName>
    <definedName name="INVPLAN" localSheetId="9">#REF!</definedName>
    <definedName name="INVPLAN">#REF!</definedName>
    <definedName name="ISytd" localSheetId="1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3AMA" localSheetId="7">'[15]BS C&amp;L'!#REF!</definedName>
    <definedName name="Jan03AMA" localSheetId="12">[9]BS!#REF!</definedName>
    <definedName name="Jan03AMA" localSheetId="10">'[15]BS C&amp;L'!#REF!</definedName>
    <definedName name="Jan03AMA" localSheetId="0">'[15]BS C&amp;L'!#REF!</definedName>
    <definedName name="Jan03AMA" localSheetId="6">'[15]BS C&amp;L'!#REF!</definedName>
    <definedName name="Jan03AMA" localSheetId="9">'[15]BS C&amp;L'!#REF!</definedName>
    <definedName name="Jan03AMA">'[15]BS C&amp;L'!#REF!</definedName>
    <definedName name="Jan04AMA">[1]BS!$AD$7:$AD$3582</definedName>
    <definedName name="Jan05AMA" localSheetId="7">#REF!</definedName>
    <definedName name="Jan05AMA" localSheetId="12">[2]BS!#REF!</definedName>
    <definedName name="Jan05AMA" localSheetId="10">#REF!</definedName>
    <definedName name="Jan05AMA" localSheetId="0">#REF!</definedName>
    <definedName name="Jan05AMA" localSheetId="6">#REF!</definedName>
    <definedName name="Jan05AMA" localSheetId="9">#REF!</definedName>
    <definedName name="Jan05AMA">#REF!</definedName>
    <definedName name="Jan06AMA" localSheetId="7">[6]BS!#REF!</definedName>
    <definedName name="Jan06AMA" localSheetId="10">[6]BS!#REF!</definedName>
    <definedName name="Jan06AMA" localSheetId="0">[6]BS!#REF!</definedName>
    <definedName name="Jan06AMA" localSheetId="6">[6]BS!#REF!</definedName>
    <definedName name="Jan06AMA" localSheetId="9">[6]BS!#REF!</definedName>
    <definedName name="Jan06AMA">[6]BS!#REF!</definedName>
    <definedName name="Jan09AMA">[3]BS!$AK$7:$AK$1743</definedName>
    <definedName name="Jan10AMA">[3]BS!$AW$7:$AW$1726</definedName>
    <definedName name="Jane" localSheetId="1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localSheetId="12" hidden="1">{#N/A,#N/A,FALSE,"Summ";#N/A,#N/A,FALSE,"General"}</definedName>
    <definedName name="jfkljsdkljiejgr" hidden="1">{#N/A,#N/A,FALSE,"Summ";#N/A,#N/A,FALSE,"General"}</definedName>
    <definedName name="Jul03AMA" localSheetId="7">'[15]BS C&amp;L'!#REF!</definedName>
    <definedName name="Jul03AMA" localSheetId="12">[9]BS!#REF!</definedName>
    <definedName name="Jul03AMA" localSheetId="10">'[15]BS C&amp;L'!#REF!</definedName>
    <definedName name="Jul03AMA" localSheetId="0">'[15]BS C&amp;L'!#REF!</definedName>
    <definedName name="Jul03AMA" localSheetId="6">'[15]BS C&amp;L'!#REF!</definedName>
    <definedName name="Jul03AMA" localSheetId="9">'[15]BS C&amp;L'!#REF!</definedName>
    <definedName name="Jul03AMA">'[15]BS C&amp;L'!#REF!</definedName>
    <definedName name="Jul04AMA">[1]BS!$AJ$7:$AJ$3582</definedName>
    <definedName name="Jul05AMA" localSheetId="7">#REF!</definedName>
    <definedName name="Jul05AMA" localSheetId="12">[2]BS!#REF!</definedName>
    <definedName name="Jul05AMA" localSheetId="10">#REF!</definedName>
    <definedName name="Jul05AMA" localSheetId="0">#REF!</definedName>
    <definedName name="Jul05AMA" localSheetId="6">#REF!</definedName>
    <definedName name="Jul05AMA" localSheetId="9">#REF!</definedName>
    <definedName name="Jul05AMA">#REF!</definedName>
    <definedName name="Jul09AMA">[3]BS!$AQ$7:$AQ$1726</definedName>
    <definedName name="julcf" localSheetId="7">#REF!</definedName>
    <definedName name="julcf" localSheetId="10">#REF!</definedName>
    <definedName name="julcf" localSheetId="0">#REF!</definedName>
    <definedName name="julcf" localSheetId="6">#REF!</definedName>
    <definedName name="julcf" localSheetId="9">#REF!</definedName>
    <definedName name="julcf">#REF!</definedName>
    <definedName name="julcost" localSheetId="7">#REF!</definedName>
    <definedName name="julcost" localSheetId="10">#REF!</definedName>
    <definedName name="julcost" localSheetId="0">#REF!</definedName>
    <definedName name="julcost" localSheetId="6">#REF!</definedName>
    <definedName name="julcost" localSheetId="9">#REF!</definedName>
    <definedName name="julcost">#REF!</definedName>
    <definedName name="Jun03AMA" localSheetId="7">'[15]BS C&amp;L'!#REF!</definedName>
    <definedName name="Jun03AMA" localSheetId="12">[9]BS!#REF!</definedName>
    <definedName name="Jun03AMA" localSheetId="10">'[15]BS C&amp;L'!#REF!</definedName>
    <definedName name="Jun03AMA" localSheetId="0">'[15]BS C&amp;L'!#REF!</definedName>
    <definedName name="Jun03AMA" localSheetId="6">'[15]BS C&amp;L'!#REF!</definedName>
    <definedName name="Jun03AMA" localSheetId="9">'[15]BS C&amp;L'!#REF!</definedName>
    <definedName name="Jun03AMA">'[15]BS C&amp;L'!#REF!</definedName>
    <definedName name="Jun04AMA">[1]BS!$AI$7:$AI$3582</definedName>
    <definedName name="Jun05AMA" localSheetId="7">#REF!</definedName>
    <definedName name="Jun05AMA" localSheetId="12">[2]BS!#REF!</definedName>
    <definedName name="Jun05AMA" localSheetId="10">#REF!</definedName>
    <definedName name="Jun05AMA" localSheetId="0">#REF!</definedName>
    <definedName name="Jun05AMA" localSheetId="6">#REF!</definedName>
    <definedName name="Jun05AMA" localSheetId="9">#REF!</definedName>
    <definedName name="Jun05AMA">#REF!</definedName>
    <definedName name="Jun09AMA">[3]BS!$AP$7:$AP$1726</definedName>
    <definedName name="Jun10AMA">[3]BS!$BB$7:$BB$1726</definedName>
    <definedName name="k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st_Row" localSheetId="7">IF('CRM Revenue'!Values_Entered,Header_Row+'CRM Revenue'!Number_of_Payments,Header_Row)</definedName>
    <definedName name="Last_Row" localSheetId="10">IF('Forecasted Therms by Block'!Values_Entered,Header_Row+'Forecasted Therms by Block'!Number_of_Payments,Header_Row)</definedName>
    <definedName name="Last_Row" localSheetId="0">IF(Impacts!Values_Entered,Header_Row+Impacts!Number_of_Payments,Header_Row)</definedName>
    <definedName name="Last_Row" localSheetId="6">IF('PGA Revenue'!Values_Entered,Header_Row+'PGA Revenue'!Number_of_Payments,Header_Row)</definedName>
    <definedName name="Last_Row" localSheetId="9">IF('Rev Change on Forecasted Therms'!Values_Entered,Header_Row+'Rev Change on Forecasted Therms'!Number_of_Payments,Header_Row)</definedName>
    <definedName name="Last_Row">IF([0]!Values_Entered,Header_Row+[0]!Number_of_Payments,Header_Row)</definedName>
    <definedName name="LATEPAY" localSheetId="7">#REF!</definedName>
    <definedName name="LATEPAY" localSheetId="12">#REF!</definedName>
    <definedName name="LATEPAY" localSheetId="10">#REF!</definedName>
    <definedName name="LATEPAY" localSheetId="0">#REF!</definedName>
    <definedName name="LATEPAY" localSheetId="6">#REF!</definedName>
    <definedName name="LATEPAY" localSheetId="9">#REF!</definedName>
    <definedName name="LATEPAY">#REF!</definedName>
    <definedName name="Lease_total" localSheetId="7">#REF!</definedName>
    <definedName name="Lease_total" localSheetId="10">#REF!</definedName>
    <definedName name="Lease_total" localSheetId="0">#REF!</definedName>
    <definedName name="Lease_total" localSheetId="6">#REF!</definedName>
    <definedName name="Lease_total" localSheetId="9">#REF!</definedName>
    <definedName name="Lease_total">#REF!</definedName>
    <definedName name="LINE.T">[7]INTERNAL!$A$55:$IV$57</definedName>
    <definedName name="Line_10" localSheetId="7">#REF!</definedName>
    <definedName name="Line_10" localSheetId="12">#REF!</definedName>
    <definedName name="Line_10" localSheetId="10">#REF!</definedName>
    <definedName name="Line_10" localSheetId="0">#REF!</definedName>
    <definedName name="Line_10" localSheetId="6">#REF!</definedName>
    <definedName name="Line_10" localSheetId="9">#REF!</definedName>
    <definedName name="Line_10">#REF!</definedName>
    <definedName name="Line_11" localSheetId="7">#REF!</definedName>
    <definedName name="Line_11" localSheetId="12">#REF!</definedName>
    <definedName name="Line_11" localSheetId="10">#REF!</definedName>
    <definedName name="Line_11" localSheetId="0">#REF!</definedName>
    <definedName name="Line_11" localSheetId="6">#REF!</definedName>
    <definedName name="Line_11" localSheetId="9">#REF!</definedName>
    <definedName name="Line_11">#REF!</definedName>
    <definedName name="Line_12" localSheetId="7">#REF!</definedName>
    <definedName name="Line_12" localSheetId="12">#REF!</definedName>
    <definedName name="Line_12" localSheetId="10">#REF!</definedName>
    <definedName name="Line_12" localSheetId="0">#REF!</definedName>
    <definedName name="Line_12" localSheetId="6">#REF!</definedName>
    <definedName name="Line_12" localSheetId="9">#REF!</definedName>
    <definedName name="Line_12">#REF!</definedName>
    <definedName name="line_14" localSheetId="7">#REF!</definedName>
    <definedName name="line_14" localSheetId="12">#REF!</definedName>
    <definedName name="line_14" localSheetId="10">#REF!</definedName>
    <definedName name="line_14" localSheetId="0">#REF!</definedName>
    <definedName name="line_14" localSheetId="6">#REF!</definedName>
    <definedName name="line_14" localSheetId="9">#REF!</definedName>
    <definedName name="line_14">#REF!</definedName>
    <definedName name="Line_15" localSheetId="7">#REF!</definedName>
    <definedName name="Line_15" localSheetId="12">#REF!</definedName>
    <definedName name="Line_15" localSheetId="10">#REF!</definedName>
    <definedName name="Line_15" localSheetId="0">#REF!</definedName>
    <definedName name="Line_15" localSheetId="6">#REF!</definedName>
    <definedName name="Line_15" localSheetId="9">#REF!</definedName>
    <definedName name="Line_15">#REF!</definedName>
    <definedName name="Line_19" localSheetId="7">#REF!</definedName>
    <definedName name="Line_19" localSheetId="12">#REF!</definedName>
    <definedName name="Line_19" localSheetId="10">#REF!</definedName>
    <definedName name="Line_19" localSheetId="0">#REF!</definedName>
    <definedName name="Line_19" localSheetId="6">#REF!</definedName>
    <definedName name="Line_19" localSheetId="9">#REF!</definedName>
    <definedName name="Line_19">#REF!</definedName>
    <definedName name="Line_22" localSheetId="7">#REF!</definedName>
    <definedName name="Line_22" localSheetId="12">#REF!</definedName>
    <definedName name="Line_22" localSheetId="10">#REF!</definedName>
    <definedName name="Line_22" localSheetId="0">#REF!</definedName>
    <definedName name="Line_22" localSheetId="6">#REF!</definedName>
    <definedName name="Line_22" localSheetId="9">#REF!</definedName>
    <definedName name="Line_22">#REF!</definedName>
    <definedName name="Line_23" localSheetId="7">#REF!</definedName>
    <definedName name="Line_23" localSheetId="12">#REF!</definedName>
    <definedName name="Line_23" localSheetId="10">#REF!</definedName>
    <definedName name="Line_23" localSheetId="0">#REF!</definedName>
    <definedName name="Line_23" localSheetId="6">#REF!</definedName>
    <definedName name="Line_23" localSheetId="9">#REF!</definedName>
    <definedName name="Line_23">#REF!</definedName>
    <definedName name="Line_25" localSheetId="7">#REF!</definedName>
    <definedName name="Line_25" localSheetId="12">#REF!</definedName>
    <definedName name="Line_25" localSheetId="10">#REF!</definedName>
    <definedName name="Line_25" localSheetId="0">#REF!</definedName>
    <definedName name="Line_25" localSheetId="6">#REF!</definedName>
    <definedName name="Line_25" localSheetId="9">#REF!</definedName>
    <definedName name="Line_25">#REF!</definedName>
    <definedName name="Line_OH" localSheetId="7">#REF!</definedName>
    <definedName name="Line_OH" localSheetId="10">#REF!</definedName>
    <definedName name="Line_OH" localSheetId="0">#REF!</definedName>
    <definedName name="Line_OH" localSheetId="6">#REF!</definedName>
    <definedName name="Line_OH" localSheetId="9">#REF!</definedName>
    <definedName name="Line_OH">#REF!</definedName>
    <definedName name="LoadArray">'[37]Load Source Data'!$C$78:$X$89</definedName>
    <definedName name="LoadGrowthAdder" localSheetId="7">#REF!</definedName>
    <definedName name="LoadGrowthAdder" localSheetId="12">#REF!</definedName>
    <definedName name="LoadGrowthAdder" localSheetId="10">#REF!</definedName>
    <definedName name="LoadGrowthAdder" localSheetId="0">#REF!</definedName>
    <definedName name="LoadGrowthAdder" localSheetId="6">#REF!</definedName>
    <definedName name="LoadGrowthAdder" localSheetId="9">#REF!</definedName>
    <definedName name="LoadGrowthAdder">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12" hidden="1">{#N/A,#N/A,FALSE,"Coversheet";#N/A,#N/A,FALSE,"QA"}</definedName>
    <definedName name="lookup" hidden="1">{#N/A,#N/A,FALSE,"Coversheet";#N/A,#N/A,FALSE,"QA"}</definedName>
    <definedName name="manutaxfit" localSheetId="7">#REF!</definedName>
    <definedName name="manutaxfit" localSheetId="10">#REF!</definedName>
    <definedName name="manutaxfit" localSheetId="0">#REF!</definedName>
    <definedName name="manutaxfit" localSheetId="6">#REF!</definedName>
    <definedName name="manutaxfit" localSheetId="9">#REF!</definedName>
    <definedName name="manutaxfit">#REF!</definedName>
    <definedName name="Mar03AMA" localSheetId="7">'[15]BS C&amp;L'!#REF!</definedName>
    <definedName name="Mar03AMA" localSheetId="12">[9]BS!#REF!</definedName>
    <definedName name="Mar03AMA" localSheetId="10">'[15]BS C&amp;L'!#REF!</definedName>
    <definedName name="Mar03AMA" localSheetId="0">'[15]BS C&amp;L'!#REF!</definedName>
    <definedName name="Mar03AMA" localSheetId="6">'[15]BS C&amp;L'!#REF!</definedName>
    <definedName name="Mar03AMA" localSheetId="9">'[15]BS C&amp;L'!#REF!</definedName>
    <definedName name="Mar03AMA">'[15]BS C&amp;L'!#REF!</definedName>
    <definedName name="Mar04AMA">[1]BS!$AF$7:$AF$3582</definedName>
    <definedName name="Mar05AMA" localSheetId="7">#REF!</definedName>
    <definedName name="Mar05AMA" localSheetId="12">[2]BS!#REF!</definedName>
    <definedName name="Mar05AMA" localSheetId="10">#REF!</definedName>
    <definedName name="Mar05AMA" localSheetId="0">#REF!</definedName>
    <definedName name="Mar05AMA" localSheetId="6">#REF!</definedName>
    <definedName name="Mar05AMA" localSheetId="9">#REF!</definedName>
    <definedName name="Mar05AMA">#REF!</definedName>
    <definedName name="MAR09AMA">[3]BS!$AM$7:$AM$1725</definedName>
    <definedName name="Mar10AMA">[3]BS!$AY$7:$AY$1726</definedName>
    <definedName name="May03AMA" localSheetId="7">'[15]BS C&amp;L'!#REF!</definedName>
    <definedName name="May03AMA" localSheetId="12">[9]BS!#REF!</definedName>
    <definedName name="May03AMA" localSheetId="10">'[15]BS C&amp;L'!#REF!</definedName>
    <definedName name="May03AMA" localSheetId="0">'[15]BS C&amp;L'!#REF!</definedName>
    <definedName name="May03AMA" localSheetId="6">'[15]BS C&amp;L'!#REF!</definedName>
    <definedName name="May03AMA" localSheetId="9">'[15]BS C&amp;L'!#REF!</definedName>
    <definedName name="May03AMA">'[15]BS C&amp;L'!#REF!</definedName>
    <definedName name="May04AMA">[1]BS!$AH$7:$AH$3582</definedName>
    <definedName name="May05AMA" localSheetId="7">#REF!</definedName>
    <definedName name="May05AMA" localSheetId="12">[2]BS!#REF!</definedName>
    <definedName name="May05AMA" localSheetId="10">#REF!</definedName>
    <definedName name="May05AMA" localSheetId="0">#REF!</definedName>
    <definedName name="May05AMA" localSheetId="6">#REF!</definedName>
    <definedName name="May05AMA" localSheetId="9">#REF!</definedName>
    <definedName name="May05AMA">#REF!</definedName>
    <definedName name="MAY09AMA">[3]BS!$AO$7:$AO$1726</definedName>
    <definedName name="May10AMA">[3]BS!$BA$7:$BA$1726</definedName>
    <definedName name="mcnarycost" localSheetId="7">#REF!</definedName>
    <definedName name="mcnarycost" localSheetId="10">#REF!</definedName>
    <definedName name="mcnarycost" localSheetId="0">#REF!</definedName>
    <definedName name="mcnarycost" localSheetId="6">#REF!</definedName>
    <definedName name="mcnarycost" localSheetId="9">#REF!</definedName>
    <definedName name="mcnarycost">#REF!</definedName>
    <definedName name="mcnarytoggle" localSheetId="7">#REF!</definedName>
    <definedName name="mcnarytoggle" localSheetId="10">#REF!</definedName>
    <definedName name="mcnarytoggle" localSheetId="0">#REF!</definedName>
    <definedName name="mcnarytoggle" localSheetId="6">#REF!</definedName>
    <definedName name="mcnarytoggle" localSheetId="9">#REF!</definedName>
    <definedName name="mcnarytoggle">#REF!</definedName>
    <definedName name="median_energy" localSheetId="7">#REF!</definedName>
    <definedName name="median_energy" localSheetId="10">#REF!</definedName>
    <definedName name="median_energy" localSheetId="0">#REF!</definedName>
    <definedName name="median_energy" localSheetId="6">#REF!</definedName>
    <definedName name="median_energy" localSheetId="9">#REF!</definedName>
    <definedName name="median_energy">#REF!</definedName>
    <definedName name="menu1_Button5_Click" localSheetId="7">[38]!menu1_Button5_Click</definedName>
    <definedName name="menu1_Button5_Click" localSheetId="10">[38]!menu1_Button5_Click</definedName>
    <definedName name="menu1_Button5_Click" localSheetId="0">[38]!menu1_Button5_Click</definedName>
    <definedName name="menu1_Button5_Click" localSheetId="6">[38]!menu1_Button5_Click</definedName>
    <definedName name="menu1_Button5_Click" localSheetId="9">[38]!menu1_Button5_Click</definedName>
    <definedName name="menu1_Button5_Click">[38]!menu1_Button5_Click</definedName>
    <definedName name="menu1_Button6_Click" localSheetId="7">[38]!menu1_Button6_Click</definedName>
    <definedName name="menu1_Button6_Click" localSheetId="10">[38]!menu1_Button6_Click</definedName>
    <definedName name="menu1_Button6_Click" localSheetId="0">[38]!menu1_Button6_Click</definedName>
    <definedName name="menu1_Button6_Click" localSheetId="6">[38]!menu1_Button6_Click</definedName>
    <definedName name="menu1_Button6_Click" localSheetId="9">[38]!menu1_Button6_Click</definedName>
    <definedName name="menu1_Button6_Click">[38]!menu1_Button6_Click</definedName>
    <definedName name="MERGER_COST" localSheetId="12">[39]Sheet1!$AF$3:$AJ$28</definedName>
    <definedName name="MERGER_COST">[40]Sheet1!$AF$3:$AJ$28</definedName>
    <definedName name="MERGERCOSTS" localSheetId="7">[41]model!#REF!</definedName>
    <definedName name="MERGERCOSTS" localSheetId="12">[41]model!#REF!</definedName>
    <definedName name="MERGERCOSTS" localSheetId="10">[41]model!#REF!</definedName>
    <definedName name="MERGERCOSTS" localSheetId="0">[41]model!#REF!</definedName>
    <definedName name="MERGERCOSTS" localSheetId="6">[41]model!#REF!</definedName>
    <definedName name="MERGERCOSTS" localSheetId="9">[41]model!#REF!</definedName>
    <definedName name="MERGERCOSTS">[41]model!#REF!</definedName>
    <definedName name="METER">[7]EXTERNAL!$A$34:$IV$36</definedName>
    <definedName name="Miller" localSheetId="12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 localSheetId="7">#REF!</definedName>
    <definedName name="MISCELLANEOUS" localSheetId="12">#REF!</definedName>
    <definedName name="MISCELLANEOUS" localSheetId="10">#REF!</definedName>
    <definedName name="MISCELLANEOUS" localSheetId="0">#REF!</definedName>
    <definedName name="MISCELLANEOUS" localSheetId="6">#REF!</definedName>
    <definedName name="MISCELLANEOUS" localSheetId="9">#REF!</definedName>
    <definedName name="MISCELLANEOUS">#REF!</definedName>
    <definedName name="MonTotalDispatch" localSheetId="7">[26]Dispatch!#REF!</definedName>
    <definedName name="MonTotalDispatch" localSheetId="12">[26]Dispatch!#REF!</definedName>
    <definedName name="MonTotalDispatch" localSheetId="10">[26]Dispatch!#REF!</definedName>
    <definedName name="MonTotalDispatch" localSheetId="0">[26]Dispatch!#REF!</definedName>
    <definedName name="MonTotalDispatch" localSheetId="6">[26]Dispatch!#REF!</definedName>
    <definedName name="MonTotalDispatch" localSheetId="9">[26]Dispatch!#REF!</definedName>
    <definedName name="MonTotalDispatch">[26]Dispatch!#REF!</definedName>
    <definedName name="MT" localSheetId="7">#REF!</definedName>
    <definedName name="MT" localSheetId="12">#REF!</definedName>
    <definedName name="MT" localSheetId="10">#REF!</definedName>
    <definedName name="MT" localSheetId="0">#REF!</definedName>
    <definedName name="MT" localSheetId="6">#REF!</definedName>
    <definedName name="MT" localSheetId="9">#REF!</definedName>
    <definedName name="MT">#REF!</definedName>
    <definedName name="MTD_Format" localSheetId="12">[42]Mthly!$B$11:$D$11,[42]Mthly!$B$32:$D$32</definedName>
    <definedName name="MTD_Format">[43]Mthly!$B$11:$D$11,[43]Mthly!$B$35:$D$35</definedName>
    <definedName name="MustRunGen" localSheetId="7">[26]Dispatch!#REF!</definedName>
    <definedName name="MustRunGen" localSheetId="10">[26]Dispatch!#REF!</definedName>
    <definedName name="MustRunGen" localSheetId="0">[26]Dispatch!#REF!</definedName>
    <definedName name="MustRunGen" localSheetId="6">[26]Dispatch!#REF!</definedName>
    <definedName name="MustRunGen" localSheetId="9">[26]Dispatch!#REF!</definedName>
    <definedName name="MustRunGen">[26]Dispatch!#REF!</definedName>
    <definedName name="Mwh" localSheetId="7">#REF!</definedName>
    <definedName name="Mwh" localSheetId="10">#REF!</definedName>
    <definedName name="Mwh" localSheetId="0">#REF!</definedName>
    <definedName name="Mwh" localSheetId="6">#REF!</definedName>
    <definedName name="Mwh" localSheetId="9">#REF!</definedName>
    <definedName name="Mwh">#REF!</definedName>
    <definedName name="name" localSheetId="7">[10]DT_A_DOL93!#REF!</definedName>
    <definedName name="name" localSheetId="10">[10]DT_A_DOL93!#REF!</definedName>
    <definedName name="name" localSheetId="0">[10]DT_A_DOL93!#REF!</definedName>
    <definedName name="name" localSheetId="6">[10]DT_A_DOL93!#REF!</definedName>
    <definedName name="name" localSheetId="9">[10]DT_A_DOL93!#REF!</definedName>
    <definedName name="name">[10]DT_A_DOL93!#REF!</definedName>
    <definedName name="nameplate" localSheetId="7">#REF!</definedName>
    <definedName name="nameplate" localSheetId="10">#REF!</definedName>
    <definedName name="nameplate" localSheetId="0">#REF!</definedName>
    <definedName name="nameplate" localSheetId="6">#REF!</definedName>
    <definedName name="nameplate" localSheetId="9">#REF!</definedName>
    <definedName name="nameplate">#REF!</definedName>
    <definedName name="NavPane" localSheetId="7">#REF!</definedName>
    <definedName name="NavPane" localSheetId="10">#REF!</definedName>
    <definedName name="NavPane" localSheetId="0">#REF!</definedName>
    <definedName name="NavPane" localSheetId="6">#REF!</definedName>
    <definedName name="NavPane" localSheetId="9">#REF!</definedName>
    <definedName name="NavPane">#REF!</definedName>
    <definedName name="NCP_360">[7]EXTERNAL!$A$13:$IV$15</definedName>
    <definedName name="NCP_361">[7]EXTERNAL!$A$16:$IV$18</definedName>
    <definedName name="NCP_362">[7]EXTERNAL!$A$19:$IV$21</definedName>
    <definedName name="new" localSheetId="12" hidden="1">{#N/A,#N/A,FALSE,"Summ";#N/A,#N/A,FALSE,"General"}</definedName>
    <definedName name="new" hidden="1">{#N/A,#N/A,FALSE,"Summ";#N/A,#N/A,FALSE,"General"}</definedName>
    <definedName name="newname" localSheetId="7">[10]DT_A_DOL93!#REF!</definedName>
    <definedName name="newname" localSheetId="10">[10]DT_A_DOL93!#REF!</definedName>
    <definedName name="newname" localSheetId="0">[10]DT_A_DOL93!#REF!</definedName>
    <definedName name="newname" localSheetId="6">[10]DT_A_DOL93!#REF!</definedName>
    <definedName name="newname" localSheetId="9">[10]DT_A_DOL93!#REF!</definedName>
    <definedName name="newname">[10]DT_A_DOL93!#REF!</definedName>
    <definedName name="non_AURORA_lookup" localSheetId="7">#REF!</definedName>
    <definedName name="non_AURORA_lookup" localSheetId="10">#REF!</definedName>
    <definedName name="non_AURORA_lookup" localSheetId="0">#REF!</definedName>
    <definedName name="non_AURORA_lookup" localSheetId="6">#REF!</definedName>
    <definedName name="non_AURORA_lookup" localSheetId="9">#REF!</definedName>
    <definedName name="non_AURORA_lookup">#REF!</definedName>
    <definedName name="non_core_lookup" localSheetId="7">#REF!</definedName>
    <definedName name="non_core_lookup" localSheetId="10">#REF!</definedName>
    <definedName name="non_core_lookup" localSheetId="0">#REF!</definedName>
    <definedName name="non_core_lookup" localSheetId="6">#REF!</definedName>
    <definedName name="non_core_lookup" localSheetId="9">#REF!</definedName>
    <definedName name="non_core_lookup">#REF!</definedName>
    <definedName name="nonrefundtrans" localSheetId="7">#REF!</definedName>
    <definedName name="nonrefundtrans" localSheetId="10">#REF!</definedName>
    <definedName name="nonrefundtrans" localSheetId="0">#REF!</definedName>
    <definedName name="nonrefundtrans" localSheetId="6">#REF!</definedName>
    <definedName name="nonrefundtrans" localSheetId="9">#REF!</definedName>
    <definedName name="nonrefundtrans">#REF!</definedName>
    <definedName name="Nov03AMA">[5]BS!$AI$7:$AI$3582</definedName>
    <definedName name="Nov04AMA">[1]BS!$AN$7:$AN$3582</definedName>
    <definedName name="Nov05AMA" localSheetId="7">#REF!</definedName>
    <definedName name="Nov05AMA" localSheetId="10">#REF!</definedName>
    <definedName name="Nov05AMA" localSheetId="0">#REF!</definedName>
    <definedName name="Nov05AMA" localSheetId="6">#REF!</definedName>
    <definedName name="Nov05AMA" localSheetId="9">#REF!</definedName>
    <definedName name="Nov05AMA">#REF!</definedName>
    <definedName name="Nov09AMA">[3]BS!$AU$7:$AU$1726</definedName>
    <definedName name="novcf" localSheetId="7">#REF!</definedName>
    <definedName name="novcf" localSheetId="10">#REF!</definedName>
    <definedName name="novcf" localSheetId="0">#REF!</definedName>
    <definedName name="novcf" localSheetId="6">#REF!</definedName>
    <definedName name="novcf" localSheetId="9">#REF!</definedName>
    <definedName name="novcf">#REF!</definedName>
    <definedName name="novcost" localSheetId="7">#REF!</definedName>
    <definedName name="novcost" localSheetId="10">#REF!</definedName>
    <definedName name="novcost" localSheetId="0">#REF!</definedName>
    <definedName name="novcost" localSheetId="6">#REF!</definedName>
    <definedName name="novcost" localSheetId="9">#REF!</definedName>
    <definedName name="novcost">#REF!</definedName>
    <definedName name="NRG">[7]CLASSIFIERS!$A$5:$IV$5</definedName>
    <definedName name="Number_of_Payments" localSheetId="7">MATCH(0.01,End_Bal,-1)+1</definedName>
    <definedName name="Number_of_Payments" localSheetId="10">MATCH(0.01,End_Bal,-1)+1</definedName>
    <definedName name="Number_of_Payments" localSheetId="0">MATCH(0.01,End_Bal,-1)+1</definedName>
    <definedName name="Number_of_Payments" localSheetId="6">MATCH(0.01,End_Bal,-1)+1</definedName>
    <definedName name="Number_of_Payments" localSheetId="9">MATCH(0.01,End_Bal,-1)+1</definedName>
    <definedName name="Number_of_Payments">MATCH(0.01,End_Bal,-1)+1</definedName>
    <definedName name="numturbines" localSheetId="7">#REF!</definedName>
    <definedName name="numturbines" localSheetId="10">#REF!</definedName>
    <definedName name="numturbines" localSheetId="0">#REF!</definedName>
    <definedName name="numturbines" localSheetId="6">#REF!</definedName>
    <definedName name="numturbines" localSheetId="9">#REF!</definedName>
    <definedName name="numturbines">#REF!</definedName>
    <definedName name="numturbptc" localSheetId="7">#REF!</definedName>
    <definedName name="numturbptc" localSheetId="10">#REF!</definedName>
    <definedName name="numturbptc" localSheetId="0">#REF!</definedName>
    <definedName name="numturbptc" localSheetId="6">#REF!</definedName>
    <definedName name="numturbptc" localSheetId="9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ROJECT_ID">"PROJECT_TBL_VW"</definedName>
    <definedName name="NvsValTbl.STATISTICS_CODE">"STAT_TBL"</definedName>
    <definedName name="NWSales_MWH" localSheetId="7">[10]DT_A_AMW93!#REF!</definedName>
    <definedName name="NWSales_MWH" localSheetId="12">[10]DT_A_AMW93!#REF!</definedName>
    <definedName name="NWSales_MWH" localSheetId="10">[10]DT_A_AMW93!#REF!</definedName>
    <definedName name="NWSales_MWH" localSheetId="0">[10]DT_A_AMW93!#REF!</definedName>
    <definedName name="NWSales_MWH" localSheetId="6">[10]DT_A_AMW93!#REF!</definedName>
    <definedName name="NWSales_MWH" localSheetId="9">[10]DT_A_AMW93!#REF!</definedName>
    <definedName name="NWSales_MWH">[10]DT_A_AMW93!#REF!</definedName>
    <definedName name="O_M_Rate">'[24]Virtual 49 Back-Up'!$B$21</definedName>
    <definedName name="OBCLEASE" localSheetId="7">#REF!</definedName>
    <definedName name="OBCLEASE" localSheetId="12">#REF!</definedName>
    <definedName name="OBCLEASE" localSheetId="10">#REF!</definedName>
    <definedName name="OBCLEASE" localSheetId="0">#REF!</definedName>
    <definedName name="OBCLEASE" localSheetId="6">#REF!</definedName>
    <definedName name="OBCLEASE" localSheetId="9">#REF!</definedName>
    <definedName name="OBCLEASE">#REF!</definedName>
    <definedName name="Oct03AMA">[5]BS!$AH$7:$AH$3582</definedName>
    <definedName name="Oct04AMA">[1]BS!$AM$7:$AM$3582</definedName>
    <definedName name="Oct05AMA" localSheetId="7">#REF!</definedName>
    <definedName name="Oct05AMA" localSheetId="10">#REF!</definedName>
    <definedName name="Oct05AMA" localSheetId="0">#REF!</definedName>
    <definedName name="Oct05AMA" localSheetId="6">#REF!</definedName>
    <definedName name="Oct05AMA" localSheetId="9">#REF!</definedName>
    <definedName name="Oct05AMA">#REF!</definedName>
    <definedName name="Oct09AMA">[3]BS!$AT$7:$AT$1726</definedName>
    <definedName name="octcf" localSheetId="7">#REF!</definedName>
    <definedName name="octcf" localSheetId="10">#REF!</definedName>
    <definedName name="octcf" localSheetId="0">#REF!</definedName>
    <definedName name="octcf" localSheetId="6">#REF!</definedName>
    <definedName name="octcf" localSheetId="9">#REF!</definedName>
    <definedName name="octcf">#REF!</definedName>
    <definedName name="octcost" localSheetId="7">#REF!</definedName>
    <definedName name="octcost" localSheetId="10">#REF!</definedName>
    <definedName name="octcost" localSheetId="0">#REF!</definedName>
    <definedName name="octcost" localSheetId="6">#REF!</definedName>
    <definedName name="octcost" localSheetId="9">#REF!</definedName>
    <definedName name="octcost">#REF!</definedName>
    <definedName name="OH">[7]CLASSIFIERS!$A$8:$IV$8</definedName>
    <definedName name="OH_NCP">[7]EXTERNAL!$A$79:$IV$81</definedName>
    <definedName name="OH_SVC">[7]EXTERNAL!$A$142:$IV$144</definedName>
    <definedName name="OH_TFMR">[7]EXTERNAL!$A$97:$IV$99</definedName>
    <definedName name="OH_TFMRC">[7]EXTERNAL!$A$94:$IV$96</definedName>
    <definedName name="OMtoggle" localSheetId="7">#REF!</definedName>
    <definedName name="OMtoggle" localSheetId="10">#REF!</definedName>
    <definedName name="OMtoggle" localSheetId="0">#REF!</definedName>
    <definedName name="OMtoggle" localSheetId="6">#REF!</definedName>
    <definedName name="OMtoggle" localSheetId="9">#REF!</definedName>
    <definedName name="OMtoggle">#REF!</definedName>
    <definedName name="OP_Mo_Year1" localSheetId="7">#REF!</definedName>
    <definedName name="OP_Mo_Year1" localSheetId="10">#REF!</definedName>
    <definedName name="OP_Mo_Year1" localSheetId="0">#REF!</definedName>
    <definedName name="OP_Mo_Year1" localSheetId="6">#REF!</definedName>
    <definedName name="OP_Mo_Year1" localSheetId="9">#REF!</definedName>
    <definedName name="OP_Mo_Year1">#REF!</definedName>
    <definedName name="OPCONT" localSheetId="7">#REF!</definedName>
    <definedName name="OPCONT" localSheetId="10">#REF!</definedName>
    <definedName name="OPCONT" localSheetId="0">#REF!</definedName>
    <definedName name="OPCONT" localSheetId="6">#REF!</definedName>
    <definedName name="OPCONT" localSheetId="9">#REF!</definedName>
    <definedName name="OPCONT">#REF!</definedName>
    <definedName name="OPEXPPF" localSheetId="7">[11]model!#REF!</definedName>
    <definedName name="OPEXPPF" localSheetId="12">#REF!</definedName>
    <definedName name="OPEXPPF" localSheetId="10">[11]model!#REF!</definedName>
    <definedName name="OPEXPPF" localSheetId="0">[11]model!#REF!</definedName>
    <definedName name="OPEXPPF" localSheetId="6">[11]model!#REF!</definedName>
    <definedName name="OPEXPPF" localSheetId="9">[11]model!#REF!</definedName>
    <definedName name="OPEXPPF">[11]model!#REF!</definedName>
    <definedName name="OPEXPRS" localSheetId="7">#REF!</definedName>
    <definedName name="OPEXPRS" localSheetId="12">#REF!</definedName>
    <definedName name="OPEXPRS" localSheetId="10">#REF!</definedName>
    <definedName name="OPEXPRS" localSheetId="0">#REF!</definedName>
    <definedName name="OPEXPRS" localSheetId="6">#REF!</definedName>
    <definedName name="OPEXPRS" localSheetId="9">#REF!</definedName>
    <definedName name="OPEXPRS">#REF!</definedName>
    <definedName name="OthRCF">[22]INPUTS!$F$41</definedName>
    <definedName name="OthUnc">[7]INPUTS!$F$36</definedName>
    <definedName name="outlookdata">'[44]pivoted data'!$D$3:$Q$90</definedName>
    <definedName name="p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7">#REF!</definedName>
    <definedName name="Page1" localSheetId="12">#REF!</definedName>
    <definedName name="Page1" localSheetId="10">#REF!</definedName>
    <definedName name="Page1" localSheetId="0">#REF!</definedName>
    <definedName name="Page1" localSheetId="6">#REF!</definedName>
    <definedName name="Page1" localSheetId="9">#REF!</definedName>
    <definedName name="Page1">#REF!</definedName>
    <definedName name="Page2" localSheetId="7">#REF!</definedName>
    <definedName name="Page2" localSheetId="12">#REF!</definedName>
    <definedName name="Page2" localSheetId="10">#REF!</definedName>
    <definedName name="Page2" localSheetId="0">#REF!</definedName>
    <definedName name="Page2" localSheetId="6">#REF!</definedName>
    <definedName name="Page2" localSheetId="9">#REF!</definedName>
    <definedName name="Page2">#REF!</definedName>
    <definedName name="parasitic" localSheetId="7">#REF!</definedName>
    <definedName name="parasitic" localSheetId="10">#REF!</definedName>
    <definedName name="parasitic" localSheetId="0">#REF!</definedName>
    <definedName name="parasitic" localSheetId="6">#REF!</definedName>
    <definedName name="parasitic" localSheetId="9">#REF!</definedName>
    <definedName name="parasitic">#REF!</definedName>
    <definedName name="parasiticprice" localSheetId="7">#REF!</definedName>
    <definedName name="parasiticprice" localSheetId="10">#REF!</definedName>
    <definedName name="parasiticprice" localSheetId="0">#REF!</definedName>
    <definedName name="parasiticprice" localSheetId="6">#REF!</definedName>
    <definedName name="parasiticprice" localSheetId="9">#REF!</definedName>
    <definedName name="parasiticprice">#REF!</definedName>
    <definedName name="peak_new_table">'[45]2008 Extreme Peaks - 080403'!$E$5:$AD$8</definedName>
    <definedName name="peak_table">'[45]Peaks-F01'!$C$5:$E$243</definedName>
    <definedName name="PEBBLE" localSheetId="7">[11]model!#REF!</definedName>
    <definedName name="PEBBLE" localSheetId="12">#REF!</definedName>
    <definedName name="PEBBLE" localSheetId="10">[11]model!#REF!</definedName>
    <definedName name="PEBBLE" localSheetId="0">[11]model!#REF!</definedName>
    <definedName name="PEBBLE" localSheetId="6">[11]model!#REF!</definedName>
    <definedName name="PEBBLE" localSheetId="9">[11]model!#REF!</definedName>
    <definedName name="PEBBLE">[11]model!#REF!</definedName>
    <definedName name="percdebtcov" localSheetId="7">#REF!</definedName>
    <definedName name="percdebtcov" localSheetId="10">#REF!</definedName>
    <definedName name="percdebtcov" localSheetId="0">#REF!</definedName>
    <definedName name="percdebtcov" localSheetId="6">#REF!</definedName>
    <definedName name="percdebtcov" localSheetId="9">#REF!</definedName>
    <definedName name="percdebtcov">#REF!</definedName>
    <definedName name="Percent_debt">[32]Inputs!$E$129</definedName>
    <definedName name="PERCENTAGES_CALCULATED" localSheetId="7">#REF!</definedName>
    <definedName name="PERCENTAGES_CALCULATED" localSheetId="12">#REF!</definedName>
    <definedName name="PERCENTAGES_CALCULATED" localSheetId="10">#REF!</definedName>
    <definedName name="PERCENTAGES_CALCULATED" localSheetId="0">#REF!</definedName>
    <definedName name="PERCENTAGES_CALCULATED" localSheetId="6">#REF!</definedName>
    <definedName name="PERCENTAGES_CALCULATED" localSheetId="9">#REF!</definedName>
    <definedName name="PERCENTAGES_CALCULATED">#REF!</definedName>
    <definedName name="percpersonal" localSheetId="7">#REF!</definedName>
    <definedName name="percpersonal" localSheetId="10">#REF!</definedName>
    <definedName name="percpersonal" localSheetId="0">#REF!</definedName>
    <definedName name="percpersonal" localSheetId="6">#REF!</definedName>
    <definedName name="percpersonal" localSheetId="9">#REF!</definedName>
    <definedName name="percpersonal">#REF!</definedName>
    <definedName name="percreal" localSheetId="7">#REF!</definedName>
    <definedName name="percreal" localSheetId="10">#REF!</definedName>
    <definedName name="percreal" localSheetId="0">#REF!</definedName>
    <definedName name="percreal" localSheetId="6">#REF!</definedName>
    <definedName name="percreal" localSheetId="9">#REF!</definedName>
    <definedName name="percreal">#REF!</definedName>
    <definedName name="personalproptaxadjust" localSheetId="7">#REF!</definedName>
    <definedName name="personalproptaxadjust" localSheetId="10">#REF!</definedName>
    <definedName name="personalproptaxadjust" localSheetId="0">#REF!</definedName>
    <definedName name="personalproptaxadjust" localSheetId="6">#REF!</definedName>
    <definedName name="personalproptaxadjust" localSheetId="9">#REF!</definedName>
    <definedName name="personalproptaxadjust">#REF!</definedName>
    <definedName name="postclawdev" localSheetId="7">#REF!</definedName>
    <definedName name="postclawdev" localSheetId="10">#REF!</definedName>
    <definedName name="postclawdev" localSheetId="0">#REF!</definedName>
    <definedName name="postclawdev" localSheetId="6">#REF!</definedName>
    <definedName name="postclawdev" localSheetId="9">#REF!</definedName>
    <definedName name="postclawdev">#REF!</definedName>
    <definedName name="postclawdevshar" localSheetId="7">#REF!</definedName>
    <definedName name="postclawdevshar" localSheetId="10">#REF!</definedName>
    <definedName name="postclawdevshar" localSheetId="0">#REF!</definedName>
    <definedName name="postclawdevshar" localSheetId="6">#REF!</definedName>
    <definedName name="postclawdevshar" localSheetId="9">#REF!</definedName>
    <definedName name="postclawdevshar">#REF!</definedName>
    <definedName name="postclawtaxshar" localSheetId="7">#REF!</definedName>
    <definedName name="postclawtaxshar" localSheetId="10">#REF!</definedName>
    <definedName name="postclawtaxshar" localSheetId="0">#REF!</definedName>
    <definedName name="postclawtaxshar" localSheetId="6">#REF!</definedName>
    <definedName name="postclawtaxshar" localSheetId="9">#REF!</definedName>
    <definedName name="postclawtaxshar">#REF!</definedName>
    <definedName name="postclawtaxshare" localSheetId="7">#REF!</definedName>
    <definedName name="postclawtaxshare" localSheetId="10">#REF!</definedName>
    <definedName name="postclawtaxshare" localSheetId="0">#REF!</definedName>
    <definedName name="postclawtaxshare" localSheetId="6">#REF!</definedName>
    <definedName name="postclawtaxshare" localSheetId="9">#REF!</definedName>
    <definedName name="postclawtaxshare">#REF!</definedName>
    <definedName name="postpreftaxshar" localSheetId="7">#REF!</definedName>
    <definedName name="postpreftaxshar" localSheetId="10">#REF!</definedName>
    <definedName name="postpreftaxshar" localSheetId="0">#REF!</definedName>
    <definedName name="postpreftaxshar" localSheetId="6">#REF!</definedName>
    <definedName name="postpreftaxshar" localSheetId="9">#REF!</definedName>
    <definedName name="postpreftaxshar">#REF!</definedName>
    <definedName name="POWER.T">[7]INTERNAL!$A$58:$IV$60</definedName>
    <definedName name="PP.T">[7]INTERNAL!$A$61:$IV$63</definedName>
    <definedName name="ppl_wkly_vect_input" localSheetId="7">#REF!</definedName>
    <definedName name="ppl_wkly_vect_input" localSheetId="10">#REF!</definedName>
    <definedName name="ppl_wkly_vect_input" localSheetId="0">#REF!</definedName>
    <definedName name="ppl_wkly_vect_input" localSheetId="6">#REF!</definedName>
    <definedName name="ppl_wkly_vect_input" localSheetId="9">#REF!</definedName>
    <definedName name="ppl_wkly_vect_input">#REF!</definedName>
    <definedName name="preferredreturn" localSheetId="7">#REF!</definedName>
    <definedName name="preferredreturn" localSheetId="10">#REF!</definedName>
    <definedName name="preferredreturn" localSheetId="0">#REF!</definedName>
    <definedName name="preferredreturn" localSheetId="6">#REF!</definedName>
    <definedName name="preferredreturn" localSheetId="9">#REF!</definedName>
    <definedName name="preferredreturn">#REF!</definedName>
    <definedName name="presentvaluedate" localSheetId="7">#REF!</definedName>
    <definedName name="presentvaluedate" localSheetId="10">#REF!</definedName>
    <definedName name="presentvaluedate" localSheetId="0">#REF!</definedName>
    <definedName name="presentvaluedate" localSheetId="6">#REF!</definedName>
    <definedName name="presentvaluedate" localSheetId="9">#REF!</definedName>
    <definedName name="presentvaluedate">#REF!</definedName>
    <definedName name="pretaxdebt" localSheetId="7">#REF!</definedName>
    <definedName name="pretaxdebt" localSheetId="10">#REF!</definedName>
    <definedName name="pretaxdebt" localSheetId="0">#REF!</definedName>
    <definedName name="pretaxdebt" localSheetId="6">#REF!</definedName>
    <definedName name="pretaxdebt" localSheetId="9">#REF!</definedName>
    <definedName name="pretaxdebt">#REF!</definedName>
    <definedName name="PreTaxDebtCost">[13]Assumptions!$I$56</definedName>
    <definedName name="pretaxequit" localSheetId="7">#REF!</definedName>
    <definedName name="pretaxequit" localSheetId="10">#REF!</definedName>
    <definedName name="pretaxequit" localSheetId="0">#REF!</definedName>
    <definedName name="pretaxequit" localSheetId="6">#REF!</definedName>
    <definedName name="pretaxequit" localSheetId="9">#REF!</definedName>
    <definedName name="pretaxequit">#REF!</definedName>
    <definedName name="PreTaxWACC">[13]Assumptions!$I$62</definedName>
    <definedName name="PriceCaseTable" localSheetId="7">#REF!</definedName>
    <definedName name="PriceCaseTable" localSheetId="12">#REF!</definedName>
    <definedName name="PriceCaseTable" localSheetId="10">#REF!</definedName>
    <definedName name="PriceCaseTable" localSheetId="0">#REF!</definedName>
    <definedName name="PriceCaseTable" localSheetId="6">#REF!</definedName>
    <definedName name="PriceCaseTable" localSheetId="9">#REF!</definedName>
    <definedName name="PriceCaseTable">#REF!</definedName>
    <definedName name="Prices_Aurora">'[31]Monthly Price Summary'!$C$4:$H$63</definedName>
    <definedName name="_xlnm.Print_Area" localSheetId="4">'85 87'!$B$1:$M$52</definedName>
    <definedName name="_xlnm.Print_Area" localSheetId="10">'Forecasted Therms by Block'!$B$1:$M$52</definedName>
    <definedName name="_xlnm.Print_Area" localSheetId="0">Impacts!$A$1:$Q$48</definedName>
    <definedName name="_xlnm.Print_Area" localSheetId="2">Rates!$B$1:$L$52</definedName>
    <definedName name="_xlnm.Print_Area" localSheetId="1">'Res Bill'!$B$1:$H$43</definedName>
    <definedName name="_xlnm.Print_Area" localSheetId="9">'Rev Change on Forecasted Therms'!$B$1:$J$50</definedName>
    <definedName name="_xlnm.Print_Area" localSheetId="11">'Rev Change on Test Year Therms'!$B$1:$L$34</definedName>
    <definedName name="_xlnm.Print_Area" localSheetId="3">Revenue!$B$1:$O$38</definedName>
    <definedName name="_xlnm.Print_Area" localSheetId="8">'Revenue Requirements 2015-2016'!$A$1:$I$53</definedName>
    <definedName name="Print_Area1" localSheetId="7">#REF!</definedName>
    <definedName name="Print_Area1" localSheetId="10">#REF!</definedName>
    <definedName name="Print_Area1" localSheetId="0">#REF!</definedName>
    <definedName name="Print_Area1" localSheetId="6">#REF!</definedName>
    <definedName name="Print_Area1" localSheetId="9">#REF!</definedName>
    <definedName name="Print_Area1">#REF!</definedName>
    <definedName name="_xlnm.Print_Titles" localSheetId="7">'CRM Revenue'!$1:$8</definedName>
    <definedName name="_xlnm.Print_Titles" localSheetId="10">#REF!</definedName>
    <definedName name="_xlnm.Print_Titles" localSheetId="0">#REF!</definedName>
    <definedName name="_xlnm.Print_Titles" localSheetId="6">'PGA Revenue'!$1:$8</definedName>
    <definedName name="_xlnm.Print_Titles" localSheetId="9">#REF!</definedName>
    <definedName name="_xlnm.Print_Titles" localSheetId="5">'Sch 142 Revenue'!$1:$8</definedName>
    <definedName name="_xlnm.Print_Titles">#REF!</definedName>
    <definedName name="Prior_Month">[46]Sch_120!$I$21</definedName>
    <definedName name="PRO_FORMA" localSheetId="7">#REF!</definedName>
    <definedName name="PRO_FORMA" localSheetId="12">#REF!</definedName>
    <definedName name="PRO_FORMA" localSheetId="10">#REF!</definedName>
    <definedName name="PRO_FORMA" localSheetId="0">#REF!</definedName>
    <definedName name="PRO_FORMA" localSheetId="6">#REF!</definedName>
    <definedName name="PRO_FORMA" localSheetId="9">#REF!</definedName>
    <definedName name="PRO_FORMA">#REF!</definedName>
    <definedName name="PRODADJ" localSheetId="7">[11]model!#REF!</definedName>
    <definedName name="PRODADJ" localSheetId="12">#REF!</definedName>
    <definedName name="PRODADJ" localSheetId="10">[11]model!#REF!</definedName>
    <definedName name="PRODADJ" localSheetId="0">[11]model!#REF!</definedName>
    <definedName name="PRODADJ" localSheetId="6">[11]model!#REF!</definedName>
    <definedName name="PRODADJ" localSheetId="9">[11]model!#REF!</definedName>
    <definedName name="PRODADJ">[11]model!#REF!</definedName>
    <definedName name="Prodprop" localSheetId="7">#REF!</definedName>
    <definedName name="Prodprop" localSheetId="12">#REF!</definedName>
    <definedName name="Prodprop" localSheetId="10">#REF!</definedName>
    <definedName name="Prodprop" localSheetId="0">#REF!</definedName>
    <definedName name="Prodprop" localSheetId="6">#REF!</definedName>
    <definedName name="Prodprop" localSheetId="9">#REF!</definedName>
    <definedName name="Prodprop">#REF!</definedName>
    <definedName name="Production_Factor" localSheetId="7">#REF!</definedName>
    <definedName name="Production_Factor" localSheetId="12">#REF!</definedName>
    <definedName name="Production_Factor" localSheetId="10">#REF!</definedName>
    <definedName name="Production_Factor" localSheetId="0">#REF!</definedName>
    <definedName name="Production_Factor" localSheetId="6">#REF!</definedName>
    <definedName name="Production_Factor" localSheetId="9">#REF!</definedName>
    <definedName name="Production_Factor">#REF!</definedName>
    <definedName name="PROFORMA">[7]EXTERNAL!$A$67:$IV$69</definedName>
    <definedName name="PROFORMA_RETAIL">[7]EXTERNAL!$A$91:$IV$93</definedName>
    <definedName name="PROFORMA_RETAIL_TAX">[7]EXTERNAL!$A$169:$IV$171</definedName>
    <definedName name="Projects">[47]Sheet1!$A$1147:$B$1887</definedName>
    <definedName name="PROPSALES" localSheetId="7">[11]model!#REF!</definedName>
    <definedName name="PROPSALES" localSheetId="12">#REF!</definedName>
    <definedName name="PROPSALES" localSheetId="10">[11]model!#REF!</definedName>
    <definedName name="PROPSALES" localSheetId="0">[11]model!#REF!</definedName>
    <definedName name="PROPSALES" localSheetId="6">[11]model!#REF!</definedName>
    <definedName name="PROPSALES" localSheetId="9">[11]model!#REF!</definedName>
    <definedName name="PROPSALES">[11]model!#REF!</definedName>
    <definedName name="proptaxdiscfactor" localSheetId="7">#REF!</definedName>
    <definedName name="proptaxdiscfactor" localSheetId="10">#REF!</definedName>
    <definedName name="proptaxdiscfactor" localSheetId="0">#REF!</definedName>
    <definedName name="proptaxdiscfactor" localSheetId="6">#REF!</definedName>
    <definedName name="proptaxdiscfactor" localSheetId="9">#REF!</definedName>
    <definedName name="proptaxdiscfactor">#REF!</definedName>
    <definedName name="proptaxrate" localSheetId="7">#REF!</definedName>
    <definedName name="proptaxrate" localSheetId="10">#REF!</definedName>
    <definedName name="proptaxrate" localSheetId="0">#REF!</definedName>
    <definedName name="proptaxrate" localSheetId="6">#REF!</definedName>
    <definedName name="proptaxrate" localSheetId="9">#REF!</definedName>
    <definedName name="proptaxrate">#REF!</definedName>
    <definedName name="Prov_Cap_Tax">[32]Inputs!$E$111</definedName>
    <definedName name="PSE">'[48]4.04'!$A$6</definedName>
    <definedName name="PSE_Pre_Tax_Equity_Rate">'[29]Assumptions of Purchase'!$B$42</definedName>
    <definedName name="PSEBPAshare" localSheetId="7">#REF!</definedName>
    <definedName name="PSEBPAshare" localSheetId="10">#REF!</definedName>
    <definedName name="PSEBPAshare" localSheetId="0">#REF!</definedName>
    <definedName name="PSEBPAshare" localSheetId="6">#REF!</definedName>
    <definedName name="PSEBPAshare" localSheetId="9">#REF!</definedName>
    <definedName name="PSEBPAshare">#REF!</definedName>
    <definedName name="pseownperc" localSheetId="7">#REF!</definedName>
    <definedName name="pseownperc" localSheetId="10">#REF!</definedName>
    <definedName name="pseownperc" localSheetId="0">#REF!</definedName>
    <definedName name="pseownperc" localSheetId="6">#REF!</definedName>
    <definedName name="pseownperc" localSheetId="9">#REF!</definedName>
    <definedName name="pseownperc">#REF!</definedName>
    <definedName name="PSEWACC" localSheetId="7">#REF!</definedName>
    <definedName name="PSEWACC" localSheetId="10">#REF!</definedName>
    <definedName name="PSEWACC" localSheetId="0">#REF!</definedName>
    <definedName name="PSEWACC" localSheetId="6">#REF!</definedName>
    <definedName name="PSEWACC" localSheetId="9">#REF!</definedName>
    <definedName name="PSEWACC">#REF!</definedName>
    <definedName name="PSPL" localSheetId="7">#REF!</definedName>
    <definedName name="PSPL" localSheetId="12">#REF!</definedName>
    <definedName name="PSPL" localSheetId="10">#REF!</definedName>
    <definedName name="PSPL" localSheetId="0">#REF!</definedName>
    <definedName name="PSPL" localSheetId="6">#REF!</definedName>
    <definedName name="PSPL" localSheetId="9">#REF!</definedName>
    <definedName name="PSPL">#REF!</definedName>
    <definedName name="PTC" localSheetId="7">#REF!</definedName>
    <definedName name="PTC" localSheetId="10">#REF!</definedName>
    <definedName name="PTC" localSheetId="0">#REF!</definedName>
    <definedName name="PTC" localSheetId="6">#REF!</definedName>
    <definedName name="PTC" localSheetId="9">#REF!</definedName>
    <definedName name="PTC">#REF!</definedName>
    <definedName name="ptceffective" localSheetId="7">#REF!</definedName>
    <definedName name="ptceffective" localSheetId="10">#REF!</definedName>
    <definedName name="ptceffective" localSheetId="0">#REF!</definedName>
    <definedName name="ptceffective" localSheetId="6">#REF!</definedName>
    <definedName name="ptceffective" localSheetId="9">#REF!</definedName>
    <definedName name="ptceffective">#REF!</definedName>
    <definedName name="PTCescal" localSheetId="7">#REF!</definedName>
    <definedName name="PTCescal" localSheetId="10">#REF!</definedName>
    <definedName name="PTCescal" localSheetId="0">#REF!</definedName>
    <definedName name="PTCescal" localSheetId="6">#REF!</definedName>
    <definedName name="PTCescal" localSheetId="9">#REF!</definedName>
    <definedName name="PTCescal">#REF!</definedName>
    <definedName name="ptcescalstart" localSheetId="7">#REF!</definedName>
    <definedName name="ptcescalstart" localSheetId="10">#REF!</definedName>
    <definedName name="ptcescalstart" localSheetId="0">#REF!</definedName>
    <definedName name="ptcescalstart" localSheetId="6">#REF!</definedName>
    <definedName name="ptcescalstart" localSheetId="9">#REF!</definedName>
    <definedName name="ptcescalstart">#REF!</definedName>
    <definedName name="PTDGP.T">[7]INTERNAL!$A$64:$IV$66</definedName>
    <definedName name="PTDP.T">[7]INTERNAL!$A$67:$IV$69</definedName>
    <definedName name="PWRCSTPF" localSheetId="7">[11]model!#REF!</definedName>
    <definedName name="PWRCSTPF" localSheetId="12">#REF!</definedName>
    <definedName name="PWRCSTPF" localSheetId="10">[11]model!#REF!</definedName>
    <definedName name="PWRCSTPF" localSheetId="0">[11]model!#REF!</definedName>
    <definedName name="PWRCSTPF" localSheetId="6">[11]model!#REF!</definedName>
    <definedName name="PWRCSTPF" localSheetId="9">[11]model!#REF!</definedName>
    <definedName name="PWRCSTPF">[11]model!#REF!</definedName>
    <definedName name="PWRCSTRS" localSheetId="7">#REF!</definedName>
    <definedName name="PWRCSTRS" localSheetId="12">#REF!</definedName>
    <definedName name="PWRCSTRS" localSheetId="10">#REF!</definedName>
    <definedName name="PWRCSTRS" localSheetId="0">#REF!</definedName>
    <definedName name="PWRCSTRS" localSheetId="6">#REF!</definedName>
    <definedName name="PWRCSTRS" localSheetId="9">#REF!</definedName>
    <definedName name="PWRCSTRS">#REF!</definedName>
    <definedName name="PWRCSTWP" localSheetId="7">#REF!</definedName>
    <definedName name="PWRCSTWP" localSheetId="12">#REF!</definedName>
    <definedName name="PWRCSTWP" localSheetId="10">#REF!</definedName>
    <definedName name="PWRCSTWP" localSheetId="0">#REF!</definedName>
    <definedName name="PWRCSTWP" localSheetId="6">#REF!</definedName>
    <definedName name="PWRCSTWP" localSheetId="9">#REF!</definedName>
    <definedName name="PWRCSTWP">#REF!</definedName>
    <definedName name="PWRCSTWR" localSheetId="7">#REF!</definedName>
    <definedName name="PWRCSTWR" localSheetId="12">#REF!</definedName>
    <definedName name="PWRCSTWR" localSheetId="10">#REF!</definedName>
    <definedName name="PWRCSTWR" localSheetId="0">#REF!</definedName>
    <definedName name="PWRCSTWR" localSheetId="6">#REF!</definedName>
    <definedName name="PWRCSTWR" localSheetId="9">#REF!</definedName>
    <definedName name="PWRCSTWR">#REF!</definedName>
    <definedName name="PXPACC1_ALL_MERGE" localSheetId="7">#REF!</definedName>
    <definedName name="PXPACC1_ALL_MERGE" localSheetId="12">#REF!</definedName>
    <definedName name="PXPACC1_ALL_MERGE" localSheetId="10">#REF!</definedName>
    <definedName name="PXPACC1_ALL_MERGE" localSheetId="0">#REF!</definedName>
    <definedName name="PXPACC1_ALL_MERGE" localSheetId="6">#REF!</definedName>
    <definedName name="PXPACC1_ALL_MERGE" localSheetId="9">#REF!</definedName>
    <definedName name="PXPACC1_ALL_MERGE">#REF!</definedName>
    <definedName name="q" localSheetId="12" hidden="1">{#N/A,#N/A,FALSE,"Coversheet";#N/A,#N/A,FALSE,"QA"}</definedName>
    <definedName name="q" hidden="1">{#N/A,#N/A,FALSE,"Coversheet";#N/A,#N/A,FALSE,"QA"}</definedName>
    <definedName name="QA" localSheetId="7">[49]IPOA2002!#REF!</definedName>
    <definedName name="QA" localSheetId="10">[49]IPOA2002!#REF!</definedName>
    <definedName name="QA" localSheetId="0">[49]IPOA2002!#REF!</definedName>
    <definedName name="QA" localSheetId="6">[49]IPOA2002!#REF!</definedName>
    <definedName name="QA" localSheetId="9">[49]IPOA2002!#REF!</definedName>
    <definedName name="QA">[49]IPOA2002!#REF!</definedName>
    <definedName name="qqq" localSheetId="12" hidden="1">{#N/A,#N/A,FALSE,"schA"}</definedName>
    <definedName name="qqq" hidden="1">{#N/A,#N/A,FALSE,"schA"}</definedName>
    <definedName name="QTD_Format">[43]QTD!$B$11:$D$11,[43]QTD!$B$35:$D$35</definedName>
    <definedName name="RATE" localSheetId="7">#REF!</definedName>
    <definedName name="RATE" localSheetId="12">#REF!</definedName>
    <definedName name="RATE" localSheetId="10">#REF!</definedName>
    <definedName name="RATE" localSheetId="0">#REF!</definedName>
    <definedName name="RATE" localSheetId="6">#REF!</definedName>
    <definedName name="RATE" localSheetId="9">#REF!</definedName>
    <definedName name="RATE">#REF!</definedName>
    <definedName name="RATE2">'[23]Transp Data'!$A$8:$I$112</definedName>
    <definedName name="RATEBASE" localSheetId="7">#REF!</definedName>
    <definedName name="RATEBASE" localSheetId="12">#REF!</definedName>
    <definedName name="RATEBASE" localSheetId="10">#REF!</definedName>
    <definedName name="RATEBASE" localSheetId="0">#REF!</definedName>
    <definedName name="RATEBASE" localSheetId="6">#REF!</definedName>
    <definedName name="RATEBASE" localSheetId="9">#REF!</definedName>
    <definedName name="RATEBASE">#REF!</definedName>
    <definedName name="RATEBASE_U95" localSheetId="7">#REF!</definedName>
    <definedName name="RATEBASE_U95" localSheetId="12">#REF!</definedName>
    <definedName name="RATEBASE_U95" localSheetId="10">#REF!</definedName>
    <definedName name="RATEBASE_U95" localSheetId="0">#REF!</definedName>
    <definedName name="RATEBASE_U95" localSheetId="6">#REF!</definedName>
    <definedName name="RATEBASE_U95" localSheetId="9">#REF!</definedName>
    <definedName name="RATEBASE_U95">#REF!</definedName>
    <definedName name="RATECASE" localSheetId="7">[11]model!#REF!</definedName>
    <definedName name="RATECASE" localSheetId="12">#REF!</definedName>
    <definedName name="RATECASE" localSheetId="10">[11]model!#REF!</definedName>
    <definedName name="RATECASE" localSheetId="0">[11]model!#REF!</definedName>
    <definedName name="RATECASE" localSheetId="6">[11]model!#REF!</definedName>
    <definedName name="RATECASE" localSheetId="9">[11]model!#REF!</definedName>
    <definedName name="RATECASE">[11]model!#REF!</definedName>
    <definedName name="RB.T">[7]INTERNAL!$A$70:$IV$72</definedName>
    <definedName name="RdSch_CY" localSheetId="7">'[50]INPUT TAB'!#REF!</definedName>
    <definedName name="RdSch_CY" localSheetId="10">'[50]INPUT TAB'!#REF!</definedName>
    <definedName name="RdSch_CY" localSheetId="0">'[50]INPUT TAB'!#REF!</definedName>
    <definedName name="RdSch_CY" localSheetId="6">'[50]INPUT TAB'!#REF!</definedName>
    <definedName name="RdSch_CY" localSheetId="9">'[50]INPUT TAB'!#REF!</definedName>
    <definedName name="RdSch_CY">'[50]INPUT TAB'!#REF!</definedName>
    <definedName name="RdSch_PY" localSheetId="7">'[50]INPUT TAB'!#REF!</definedName>
    <definedName name="RdSch_PY" localSheetId="10">'[50]INPUT TAB'!#REF!</definedName>
    <definedName name="RdSch_PY" localSheetId="0">'[50]INPUT TAB'!#REF!</definedName>
    <definedName name="RdSch_PY" localSheetId="6">'[50]INPUT TAB'!#REF!</definedName>
    <definedName name="RdSch_PY" localSheetId="9">'[50]INPUT TAB'!#REF!</definedName>
    <definedName name="RdSch_PY">'[50]INPUT TAB'!#REF!</definedName>
    <definedName name="RdSch_PY2" localSheetId="7">'[50]INPUT TAB'!#REF!</definedName>
    <definedName name="RdSch_PY2" localSheetId="10">'[50]INPUT TAB'!#REF!</definedName>
    <definedName name="RdSch_PY2" localSheetId="0">'[50]INPUT TAB'!#REF!</definedName>
    <definedName name="RdSch_PY2" localSheetId="6">'[50]INPUT TAB'!#REF!</definedName>
    <definedName name="RdSch_PY2" localSheetId="9">'[50]INPUT TAB'!#REF!</definedName>
    <definedName name="RdSch_PY2">'[50]INPUT TAB'!#REF!</definedName>
    <definedName name="reaccrual" localSheetId="7">[12]Sheet2!#REF!</definedName>
    <definedName name="reaccrual" localSheetId="10">[12]Sheet2!#REF!</definedName>
    <definedName name="reaccrual" localSheetId="0">[12]Sheet2!#REF!</definedName>
    <definedName name="reaccrual" localSheetId="6">[12]Sheet2!#REF!</definedName>
    <definedName name="reaccrual" localSheetId="9">[12]Sheet2!#REF!</definedName>
    <definedName name="reaccrual">[12]Sheet2!#REF!</definedName>
    <definedName name="realproptaxadjust" localSheetId="7">#REF!</definedName>
    <definedName name="realproptaxadjust" localSheetId="10">#REF!</definedName>
    <definedName name="realproptaxadjust" localSheetId="0">#REF!</definedName>
    <definedName name="realproptaxadjust" localSheetId="6">#REF!</definedName>
    <definedName name="realproptaxadjust" localSheetId="9">#REF!</definedName>
    <definedName name="realproptaxadjust">#REF!</definedName>
    <definedName name="REC" localSheetId="7">#REF!</definedName>
    <definedName name="REC" localSheetId="10">#REF!</definedName>
    <definedName name="REC" localSheetId="0">#REF!</definedName>
    <definedName name="REC" localSheetId="6">#REF!</definedName>
    <definedName name="REC" localSheetId="9">#REF!</definedName>
    <definedName name="REC">#REF!</definedName>
    <definedName name="regasset" localSheetId="7">#REF!</definedName>
    <definedName name="regasset" localSheetId="12">#REF!</definedName>
    <definedName name="regasset" localSheetId="10">#REF!</definedName>
    <definedName name="regasset" localSheetId="0">#REF!</definedName>
    <definedName name="regasset" localSheetId="6">#REF!</definedName>
    <definedName name="regasset" localSheetId="9">#REF!</definedName>
    <definedName name="regasset">#REF!</definedName>
    <definedName name="resdebt" localSheetId="7">#REF!</definedName>
    <definedName name="resdebt" localSheetId="10">#REF!</definedName>
    <definedName name="resdebt" localSheetId="0">#REF!</definedName>
    <definedName name="resdebt" localSheetId="6">#REF!</definedName>
    <definedName name="resdebt" localSheetId="9">#REF!</definedName>
    <definedName name="resdebt">#REF!</definedName>
    <definedName name="resepcdevcost" localSheetId="7">#REF!</definedName>
    <definedName name="resepcdevcost" localSheetId="10">#REF!</definedName>
    <definedName name="resepcdevcost" localSheetId="0">#REF!</definedName>
    <definedName name="resepcdevcost" localSheetId="6">#REF!</definedName>
    <definedName name="resepcdevcost" localSheetId="9">#REF!</definedName>
    <definedName name="resepcdevcost">#REF!</definedName>
    <definedName name="RESequit" localSheetId="7">#REF!</definedName>
    <definedName name="RESequit" localSheetId="10">#REF!</definedName>
    <definedName name="RESequit" localSheetId="0">#REF!</definedName>
    <definedName name="RESequit" localSheetId="6">#REF!</definedName>
    <definedName name="RESequit" localSheetId="9">#REF!</definedName>
    <definedName name="RESequit">#REF!</definedName>
    <definedName name="ResExchCrRate" localSheetId="12">[51]Sch_194!$M$31</definedName>
    <definedName name="ResExchCrRate">[46]Sch_194!$M$31</definedName>
    <definedName name="RESID">[7]EXTERNAL!$A$88:$IV$90</definedName>
    <definedName name="resource_lookup">'[52]#REF'!$B$3:$C$112</definedName>
    <definedName name="ResRCF" localSheetId="12">[21]INPUTS!$F$44</definedName>
    <definedName name="ResRCF">[22]INPUTS!$F$39</definedName>
    <definedName name="RESTATING" localSheetId="7">#REF!</definedName>
    <definedName name="RESTATING" localSheetId="12">#REF!</definedName>
    <definedName name="RESTATING" localSheetId="10">#REF!</definedName>
    <definedName name="RESTATING" localSheetId="0">#REF!</definedName>
    <definedName name="RESTATING" localSheetId="6">#REF!</definedName>
    <definedName name="RESTATING" localSheetId="9">#REF!</definedName>
    <definedName name="RESTATING">#REF!</definedName>
    <definedName name="Results" localSheetId="7">#REF!</definedName>
    <definedName name="Results" localSheetId="12">#REF!</definedName>
    <definedName name="Results" localSheetId="10">#REF!</definedName>
    <definedName name="Results" localSheetId="0">#REF!</definedName>
    <definedName name="Results" localSheetId="6">#REF!</definedName>
    <definedName name="Results" localSheetId="9">#REF!</definedName>
    <definedName name="Results">#REF!</definedName>
    <definedName name="ResUnc" localSheetId="12">[21]INPUTS!$F$39</definedName>
    <definedName name="ResUnc">[7]INPUTS!$F$34</definedName>
    <definedName name="retain" localSheetId="7">#REF!</definedName>
    <definedName name="retain" localSheetId="10">#REF!</definedName>
    <definedName name="retain" localSheetId="0">#REF!</definedName>
    <definedName name="retain" localSheetId="6">#REF!</definedName>
    <definedName name="retain" localSheetId="9">#REF!</definedName>
    <definedName name="retain">#REF!</definedName>
    <definedName name="RETIREPLAN" localSheetId="7">[11]model!#REF!</definedName>
    <definedName name="RETIREPLAN" localSheetId="12">#REF!</definedName>
    <definedName name="RETIREPLAN" localSheetId="10">[11]model!#REF!</definedName>
    <definedName name="RETIREPLAN" localSheetId="0">[11]model!#REF!</definedName>
    <definedName name="RETIREPLAN" localSheetId="6">[11]model!#REF!</definedName>
    <definedName name="RETIREPLAN" localSheetId="9">[11]model!#REF!</definedName>
    <definedName name="RETIREPLAN">[11]model!#REF!</definedName>
    <definedName name="REV" localSheetId="7">#REF!</definedName>
    <definedName name="REV" localSheetId="12">#REF!</definedName>
    <definedName name="REV" localSheetId="10">#REF!</definedName>
    <definedName name="REV" localSheetId="0">#REF!</definedName>
    <definedName name="REV" localSheetId="6">#REF!</definedName>
    <definedName name="REV" localSheetId="9">#REF!</definedName>
    <definedName name="REV">#REF!</definedName>
    <definedName name="REVADJ" localSheetId="7">#REF!</definedName>
    <definedName name="REVADJ" localSheetId="12">#REF!</definedName>
    <definedName name="REVADJ" localSheetId="10">#REF!</definedName>
    <definedName name="REVADJ" localSheetId="0">#REF!</definedName>
    <definedName name="REVADJ" localSheetId="6">#REF!</definedName>
    <definedName name="REVADJ" localSheetId="9">#REF!</definedName>
    <definedName name="REVADJ">#REF!</definedName>
    <definedName name="Revenue" localSheetId="7">#REF!</definedName>
    <definedName name="Revenue" localSheetId="10">#REF!</definedName>
    <definedName name="Revenue" localSheetId="0">#REF!</definedName>
    <definedName name="Revenue" localSheetId="6">#REF!</definedName>
    <definedName name="Revenue" localSheetId="9">#REF!</definedName>
    <definedName name="Revenue">#REF!</definedName>
    <definedName name="REVFAC1.T">[7]INTERNAL!$A$73:$IV$75</definedName>
    <definedName name="REVREQ" localSheetId="7">#REF!</definedName>
    <definedName name="REVREQ" localSheetId="12">#REF!</definedName>
    <definedName name="REVREQ" localSheetId="10">#REF!</definedName>
    <definedName name="REVREQ" localSheetId="0">#REF!</definedName>
    <definedName name="REVREQ" localSheetId="6">#REF!</definedName>
    <definedName name="REVREQ" localSheetId="9">#REF!</definedName>
    <definedName name="REVREQ">#REF!</definedName>
    <definedName name="ROD" localSheetId="12">[21]INPUTS!$F$30</definedName>
    <definedName name="ROD">[53]INPUTS!$F$25</definedName>
    <definedName name="ROE" localSheetId="7">#REF!</definedName>
    <definedName name="ROE" localSheetId="12">#REF!</definedName>
    <definedName name="ROE" localSheetId="10">#REF!</definedName>
    <definedName name="ROE" localSheetId="0">#REF!</definedName>
    <definedName name="ROE" localSheetId="6">#REF!</definedName>
    <definedName name="ROE" localSheetId="9">#REF!</definedName>
    <definedName name="ROE">#REF!</definedName>
    <definedName name="ROR" localSheetId="7">#REF!</definedName>
    <definedName name="ROR" localSheetId="12">[21]INPUTS!$F$29</definedName>
    <definedName name="ROR" localSheetId="10">#REF!</definedName>
    <definedName name="ROR" localSheetId="0">#REF!</definedName>
    <definedName name="ROR" localSheetId="6">#REF!</definedName>
    <definedName name="ROR" localSheetId="9">#REF!</definedName>
    <definedName name="ROR">#REF!</definedName>
    <definedName name="royalty" localSheetId="7">#REF!</definedName>
    <definedName name="royalty" localSheetId="10">#REF!</definedName>
    <definedName name="royalty" localSheetId="0">#REF!</definedName>
    <definedName name="royalty" localSheetId="6">#REF!</definedName>
    <definedName name="royalty" localSheetId="9">#REF!</definedName>
    <definedName name="royalty">#REF!</definedName>
    <definedName name="royenergyprice" localSheetId="7">#REF!</definedName>
    <definedName name="royenergyprice" localSheetId="10">#REF!</definedName>
    <definedName name="royenergyprice" localSheetId="0">#REF!</definedName>
    <definedName name="royenergyprice" localSheetId="6">#REF!</definedName>
    <definedName name="royenergyprice" localSheetId="9">#REF!</definedName>
    <definedName name="royenergyprice">#REF!</definedName>
    <definedName name="royescal" localSheetId="7">#REF!</definedName>
    <definedName name="royescal" localSheetId="10">#REF!</definedName>
    <definedName name="royescal" localSheetId="0">#REF!</definedName>
    <definedName name="royescal" localSheetId="6">#REF!</definedName>
    <definedName name="royescal" localSheetId="9">#REF!</definedName>
    <definedName name="royescal">#REF!</definedName>
    <definedName name="roysched1perc" localSheetId="7">#REF!</definedName>
    <definedName name="roysched1perc" localSheetId="10">#REF!</definedName>
    <definedName name="roysched1perc" localSheetId="0">#REF!</definedName>
    <definedName name="roysched1perc" localSheetId="6">#REF!</definedName>
    <definedName name="roysched1perc" localSheetId="9">#REF!</definedName>
    <definedName name="roysched1perc">#REF!</definedName>
    <definedName name="roysched2perc" localSheetId="7">#REF!</definedName>
    <definedName name="roysched2perc" localSheetId="10">#REF!</definedName>
    <definedName name="roysched2perc" localSheetId="0">#REF!</definedName>
    <definedName name="roysched2perc" localSheetId="6">#REF!</definedName>
    <definedName name="roysched2perc" localSheetId="9">#REF!</definedName>
    <definedName name="roysched2perc">#REF!</definedName>
    <definedName name="SALESRESALEP" localSheetId="7">#REF!</definedName>
    <definedName name="SALESRESALEP" localSheetId="12">#REF!</definedName>
    <definedName name="SALESRESALEP" localSheetId="10">#REF!</definedName>
    <definedName name="SALESRESALEP" localSheetId="0">#REF!</definedName>
    <definedName name="SALESRESALEP" localSheetId="6">#REF!</definedName>
    <definedName name="SALESRESALEP" localSheetId="9">#REF!</definedName>
    <definedName name="SALESRESALEP">#REF!</definedName>
    <definedName name="SALESRESALER" localSheetId="7">#REF!</definedName>
    <definedName name="SALESRESALER" localSheetId="12">#REF!</definedName>
    <definedName name="SALESRESALER" localSheetId="10">#REF!</definedName>
    <definedName name="SALESRESALER" localSheetId="0">#REF!</definedName>
    <definedName name="SALESRESALER" localSheetId="6">#REF!</definedName>
    <definedName name="SALESRESALER" localSheetId="9">#REF!</definedName>
    <definedName name="SALESRESALER">#REF!</definedName>
    <definedName name="salestax" localSheetId="7">#REF!</definedName>
    <definedName name="salestax" localSheetId="10">#REF!</definedName>
    <definedName name="salestax" localSheetId="0">#REF!</definedName>
    <definedName name="salestax" localSheetId="6">#REF!</definedName>
    <definedName name="salestax" localSheetId="9">#REF!</definedName>
    <definedName name="salestax">#REF!</definedName>
    <definedName name="SAPBEXhrIndnt" hidden="1">"Wide"</definedName>
    <definedName name="SAPsysID" hidden="1">"708C5W7SBKP804JT78WJ0JNKI"</definedName>
    <definedName name="SAPwbID" hidden="1">"ARS"</definedName>
    <definedName name="SBRCF">[22]INPUTS!$F$40</definedName>
    <definedName name="SbUnc">[7]INPUTS!$F$35</definedName>
    <definedName name="Sch194Rlfwd">'[54]Sch94 Rlfwd'!$B$11</definedName>
    <definedName name="schedtoggle" localSheetId="7">#REF!</definedName>
    <definedName name="schedtoggle" localSheetId="10">#REF!</definedName>
    <definedName name="schedtoggle" localSheetId="0">#REF!</definedName>
    <definedName name="schedtoggle" localSheetId="6">#REF!</definedName>
    <definedName name="schedtoggle" localSheetId="9">#REF!</definedName>
    <definedName name="schedtoggle">#REF!</definedName>
    <definedName name="sdlfhsdlhfkl" localSheetId="12" hidden="1">{#N/A,#N/A,FALSE,"Summ";#N/A,#N/A,FALSE,"General"}</definedName>
    <definedName name="sdlfhsdlhfkl" hidden="1">{#N/A,#N/A,FALSE,"Summ";#N/A,#N/A,FALSE,"General"}</definedName>
    <definedName name="SecSSW_MWH" localSheetId="7">[10]DT_A_AMW93!#REF!</definedName>
    <definedName name="SecSSW_MWH" localSheetId="12">[10]DT_A_AMW93!#REF!</definedName>
    <definedName name="SecSSW_MWH" localSheetId="10">[10]DT_A_AMW93!#REF!</definedName>
    <definedName name="SecSSW_MWH" localSheetId="0">[10]DT_A_AMW93!#REF!</definedName>
    <definedName name="SecSSW_MWH" localSheetId="6">[10]DT_A_AMW93!#REF!</definedName>
    <definedName name="SecSSW_MWH" localSheetId="9">[10]DT_A_AMW93!#REF!</definedName>
    <definedName name="SecSSW_MWH">[10]DT_A_AMW93!#REF!</definedName>
    <definedName name="Sep03AMA">[5]BS!$AG$7:$AG$3582</definedName>
    <definedName name="Sep04AMA">[1]BS!$AL$7:$AL$3582</definedName>
    <definedName name="Sep05AMA" localSheetId="7">#REF!</definedName>
    <definedName name="Sep05AMA" localSheetId="10">#REF!</definedName>
    <definedName name="Sep05AMA" localSheetId="0">#REF!</definedName>
    <definedName name="Sep05AMA" localSheetId="6">#REF!</definedName>
    <definedName name="Sep05AMA" localSheetId="9">#REF!</definedName>
    <definedName name="Sep05AMA">#REF!</definedName>
    <definedName name="Sep09AMA">[3]BS!$AS$7:$AS$1726</definedName>
    <definedName name="sepcf" localSheetId="7">#REF!</definedName>
    <definedName name="sepcf" localSheetId="10">#REF!</definedName>
    <definedName name="sepcf" localSheetId="0">#REF!</definedName>
    <definedName name="sepcf" localSheetId="6">#REF!</definedName>
    <definedName name="sepcf" localSheetId="9">#REF!</definedName>
    <definedName name="sepcf">#REF!</definedName>
    <definedName name="sepcost" localSheetId="7">#REF!</definedName>
    <definedName name="sepcost" localSheetId="10">#REF!</definedName>
    <definedName name="sepcost" localSheetId="0">#REF!</definedName>
    <definedName name="sepcost" localSheetId="6">#REF!</definedName>
    <definedName name="sepcost" localSheetId="9">#REF!</definedName>
    <definedName name="sepcost">#REF!</definedName>
    <definedName name="seven" localSheetId="12" hidden="1">{#N/A,#N/A,FALSE,"CRPT";#N/A,#N/A,FALSE,"TREND";#N/A,#N/A,FALSE,"%Curve"}</definedName>
    <definedName name="seven" hidden="1">{#N/A,#N/A,FALSE,"CRPT";#N/A,#N/A,FALSE,"TREND";#N/A,#N/A,FALSE,"%Curve"}</definedName>
    <definedName name="six" localSheetId="12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 localSheetId="7">[11]model!#REF!</definedName>
    <definedName name="SKAGIT" localSheetId="12">#REF!</definedName>
    <definedName name="SKAGIT" localSheetId="10">[11]model!#REF!</definedName>
    <definedName name="SKAGIT" localSheetId="0">[11]model!#REF!</definedName>
    <definedName name="SKAGIT" localSheetId="6">[11]model!#REF!</definedName>
    <definedName name="SKAGIT" localSheetId="9">[11]model!#REF!</definedName>
    <definedName name="SKAGIT">[11]model!#REF!</definedName>
    <definedName name="SLFINSURANCE" localSheetId="7">#REF!</definedName>
    <definedName name="SLFINSURANCE" localSheetId="12">#REF!</definedName>
    <definedName name="SLFINSURANCE" localSheetId="10">#REF!</definedName>
    <definedName name="SLFINSURANCE" localSheetId="0">#REF!</definedName>
    <definedName name="SLFINSURANCE" localSheetId="6">#REF!</definedName>
    <definedName name="SLFINSURANCE" localSheetId="9">#REF!</definedName>
    <definedName name="SLFINSURANCE">#REF!</definedName>
    <definedName name="SolarDate" localSheetId="7">'[26]Dispatch Cases'!#REF!</definedName>
    <definedName name="SolarDate" localSheetId="12">'[26]Dispatch Cases'!#REF!</definedName>
    <definedName name="SolarDate" localSheetId="10">'[26]Dispatch Cases'!#REF!</definedName>
    <definedName name="SolarDate" localSheetId="0">'[26]Dispatch Cases'!#REF!</definedName>
    <definedName name="SolarDate" localSheetId="6">'[26]Dispatch Cases'!#REF!</definedName>
    <definedName name="SolarDate" localSheetId="9">'[26]Dispatch Cases'!#REF!</definedName>
    <definedName name="SolarDate">'[26]Dispatch Cases'!#REF!</definedName>
    <definedName name="SPREAD" localSheetId="7">#REF!</definedName>
    <definedName name="SPREAD" localSheetId="10">#REF!</definedName>
    <definedName name="SPREAD" localSheetId="0">#REF!</definedName>
    <definedName name="SPREAD" localSheetId="6">#REF!</definedName>
    <definedName name="SPREAD" localSheetId="9">#REF!</definedName>
    <definedName name="SPREAD">#REF!</definedName>
    <definedName name="STAFFREDUC" localSheetId="7">#REF!</definedName>
    <definedName name="STAFFREDUC" localSheetId="12">#REF!</definedName>
    <definedName name="STAFFREDUC" localSheetId="10">#REF!</definedName>
    <definedName name="STAFFREDUC" localSheetId="0">#REF!</definedName>
    <definedName name="STAFFREDUC" localSheetId="6">#REF!</definedName>
    <definedName name="STAFFREDUC" localSheetId="9">#REF!</definedName>
    <definedName name="STAFFREDUC">#REF!</definedName>
    <definedName name="StartDate">[13]Assumptions!$C$9</definedName>
    <definedName name="stationserv" localSheetId="7">#REF!</definedName>
    <definedName name="stationserv" localSheetId="10">#REF!</definedName>
    <definedName name="stationserv" localSheetId="0">#REF!</definedName>
    <definedName name="stationserv" localSheetId="6">#REF!</definedName>
    <definedName name="stationserv" localSheetId="9">#REF!</definedName>
    <definedName name="stationserv">#REF!</definedName>
    <definedName name="STAX" localSheetId="12">[21]INPUTS!$F$34</definedName>
    <definedName name="STAX">[7]INPUTS!$F$29</definedName>
    <definedName name="STORM" localSheetId="7">#REF!</definedName>
    <definedName name="STORM" localSheetId="12">#REF!</definedName>
    <definedName name="STORM" localSheetId="10">#REF!</definedName>
    <definedName name="STORM" localSheetId="0">#REF!</definedName>
    <definedName name="STORM" localSheetId="6">#REF!</definedName>
    <definedName name="STORM" localSheetId="9">#REF!</definedName>
    <definedName name="STORM">#REF!</definedName>
    <definedName name="SUMMARY" localSheetId="7">#REF!</definedName>
    <definedName name="SUMMARY" localSheetId="12">#REF!</definedName>
    <definedName name="SUMMARY" localSheetId="10">#REF!</definedName>
    <definedName name="SUMMARY" localSheetId="0">#REF!</definedName>
    <definedName name="SUMMARY" localSheetId="6">#REF!</definedName>
    <definedName name="SUMMARY" localSheetId="9">#REF!</definedName>
    <definedName name="SUMMARY">#REF!</definedName>
    <definedName name="supentit_in_wkly_vect_input" localSheetId="7">#REF!</definedName>
    <definedName name="supentit_in_wkly_vect_input" localSheetId="10">#REF!</definedName>
    <definedName name="supentit_in_wkly_vect_input" localSheetId="0">#REF!</definedName>
    <definedName name="supentit_in_wkly_vect_input" localSheetId="6">#REF!</definedName>
    <definedName name="supentit_in_wkly_vect_input" localSheetId="9">#REF!</definedName>
    <definedName name="supentit_in_wkly_vect_input">#REF!</definedName>
    <definedName name="supentit_out_wkly_vect_input" localSheetId="7">#REF!</definedName>
    <definedName name="supentit_out_wkly_vect_input" localSheetId="10">#REF!</definedName>
    <definedName name="supentit_out_wkly_vect_input" localSheetId="0">#REF!</definedName>
    <definedName name="supentit_out_wkly_vect_input" localSheetId="6">#REF!</definedName>
    <definedName name="supentit_out_wkly_vect_input" localSheetId="9">#REF!</definedName>
    <definedName name="supentit_out_wkly_vect_input">#REF!</definedName>
    <definedName name="SW.T">[7]INTERNAL!$A$76:$IV$78</definedName>
    <definedName name="SWPTD.T">[7]INTERNAL!$A$79:$IV$81</definedName>
    <definedName name="SWSales_MWH" localSheetId="7">[10]DT_A_AMW93!#REF!</definedName>
    <definedName name="SWSales_MWH" localSheetId="12">[10]DT_A_AMW93!#REF!</definedName>
    <definedName name="SWSales_MWH" localSheetId="10">[10]DT_A_AMW93!#REF!</definedName>
    <definedName name="SWSales_MWH" localSheetId="0">[10]DT_A_AMW93!#REF!</definedName>
    <definedName name="SWSales_MWH" localSheetId="6">[10]DT_A_AMW93!#REF!</definedName>
    <definedName name="SWSales_MWH" localSheetId="9">[10]DT_A_AMW93!#REF!</definedName>
    <definedName name="SWSales_MWH">[10]DT_A_AMW93!#REF!</definedName>
    <definedName name="t" localSheetId="12" hidden="1">{#N/A,#N/A,FALSE,"CESTSUM";#N/A,#N/A,FALSE,"est sum A";#N/A,#N/A,FALSE,"est detail A"}</definedName>
    <definedName name="t" hidden="1">{#N/A,#N/A,FALSE,"CESTSUM";#N/A,#N/A,FALSE,"est sum A";#N/A,#N/A,FALSE,"est detail A"}</definedName>
    <definedName name="TAXCORPLIC" localSheetId="7">#REF!</definedName>
    <definedName name="TAXCORPLIC" localSheetId="12">#REF!</definedName>
    <definedName name="TAXCORPLIC" localSheetId="10">#REF!</definedName>
    <definedName name="TAXCORPLIC" localSheetId="0">#REF!</definedName>
    <definedName name="TAXCORPLIC" localSheetId="6">#REF!</definedName>
    <definedName name="TAXCORPLIC" localSheetId="9">#REF!</definedName>
    <definedName name="TAXCORPLIC">#REF!</definedName>
    <definedName name="TAXENERGYP" localSheetId="7">[11]model!#REF!</definedName>
    <definedName name="TAXENERGYP" localSheetId="12">#REF!</definedName>
    <definedName name="TAXENERGYP" localSheetId="10">[11]model!#REF!</definedName>
    <definedName name="TAXENERGYP" localSheetId="0">[11]model!#REF!</definedName>
    <definedName name="TAXENERGYP" localSheetId="6">[11]model!#REF!</definedName>
    <definedName name="TAXENERGYP" localSheetId="9">[11]model!#REF!</definedName>
    <definedName name="TAXENERGYP">[11]model!#REF!</definedName>
    <definedName name="TAXENERGYR" localSheetId="7">#REF!</definedName>
    <definedName name="TAXENERGYR" localSheetId="12">#REF!</definedName>
    <definedName name="TAXENERGYR" localSheetId="10">#REF!</definedName>
    <definedName name="TAXENERGYR" localSheetId="0">#REF!</definedName>
    <definedName name="TAXENERGYR" localSheetId="6">#REF!</definedName>
    <definedName name="TAXENERGYR" localSheetId="9">#REF!</definedName>
    <definedName name="TAXENERGYR">#REF!</definedName>
    <definedName name="TAXEXCISE" localSheetId="7">#REF!</definedName>
    <definedName name="TAXEXCISE" localSheetId="12">#REF!</definedName>
    <definedName name="TAXEXCISE" localSheetId="10">#REF!</definedName>
    <definedName name="TAXEXCISE" localSheetId="0">#REF!</definedName>
    <definedName name="TAXEXCISE" localSheetId="6">#REF!</definedName>
    <definedName name="TAXEXCISE" localSheetId="9">#REF!</definedName>
    <definedName name="TAXEXCISE">#REF!</definedName>
    <definedName name="TAXFICA" localSheetId="7">#REF!</definedName>
    <definedName name="TAXFICA" localSheetId="12">#REF!</definedName>
    <definedName name="TAXFICA" localSheetId="10">#REF!</definedName>
    <definedName name="TAXFICA" localSheetId="0">#REF!</definedName>
    <definedName name="TAXFICA" localSheetId="6">#REF!</definedName>
    <definedName name="TAXFICA" localSheetId="9">#REF!</definedName>
    <definedName name="TAXFICA">#REF!</definedName>
    <definedName name="TAXFUT" localSheetId="7">[11]model!#REF!</definedName>
    <definedName name="TAXFUT" localSheetId="12">#REF!</definedName>
    <definedName name="TAXFUT" localSheetId="10">[11]model!#REF!</definedName>
    <definedName name="TAXFUT" localSheetId="0">[11]model!#REF!</definedName>
    <definedName name="TAXFUT" localSheetId="6">[11]model!#REF!</definedName>
    <definedName name="TAXFUT" localSheetId="9">[11]model!#REF!</definedName>
    <definedName name="TAXFUT">[11]model!#REF!</definedName>
    <definedName name="TAXINCOME" localSheetId="7">#REF!</definedName>
    <definedName name="TAXINCOME" localSheetId="12">#REF!</definedName>
    <definedName name="TAXINCOME" localSheetId="10">#REF!</definedName>
    <definedName name="TAXINCOME" localSheetId="0">#REF!</definedName>
    <definedName name="TAXINCOME" localSheetId="6">#REF!</definedName>
    <definedName name="TAXINCOME" localSheetId="9">#REF!</definedName>
    <definedName name="TAXINCOME">#REF!</definedName>
    <definedName name="TAXMEDICARE" localSheetId="7">#REF!</definedName>
    <definedName name="TAXMEDICARE" localSheetId="12">#REF!</definedName>
    <definedName name="TAXMEDICARE" localSheetId="10">#REF!</definedName>
    <definedName name="TAXMEDICARE" localSheetId="0">#REF!</definedName>
    <definedName name="TAXMEDICARE" localSheetId="6">#REF!</definedName>
    <definedName name="TAXMEDICARE" localSheetId="9">#REF!</definedName>
    <definedName name="TAXMEDICARE">#REF!</definedName>
    <definedName name="taxown" localSheetId="7">#REF!</definedName>
    <definedName name="taxown" localSheetId="10">#REF!</definedName>
    <definedName name="taxown" localSheetId="0">#REF!</definedName>
    <definedName name="taxown" localSheetId="6">#REF!</definedName>
    <definedName name="taxown" localSheetId="9">#REF!</definedName>
    <definedName name="taxown">#REF!</definedName>
    <definedName name="TAXPFINT" localSheetId="7">#REF!</definedName>
    <definedName name="TAXPFINT" localSheetId="12">#REF!</definedName>
    <definedName name="TAXPFINT" localSheetId="10">#REF!</definedName>
    <definedName name="TAXPFINT" localSheetId="0">#REF!</definedName>
    <definedName name="TAXPFINT" localSheetId="6">#REF!</definedName>
    <definedName name="TAXPFINT" localSheetId="9">#REF!</definedName>
    <definedName name="TAXPFINT">#REF!</definedName>
    <definedName name="TAXPROPERTY" localSheetId="7">#REF!</definedName>
    <definedName name="TAXPROPERTY" localSheetId="12">#REF!</definedName>
    <definedName name="TAXPROPERTY" localSheetId="10">#REF!</definedName>
    <definedName name="TAXPROPERTY" localSheetId="0">#REF!</definedName>
    <definedName name="TAXPROPERTY" localSheetId="6">#REF!</definedName>
    <definedName name="TAXPROPERTY" localSheetId="9">#REF!</definedName>
    <definedName name="TAXPROPERTY">#REF!</definedName>
    <definedName name="TAXSUT" localSheetId="7">[11]model!#REF!</definedName>
    <definedName name="TAXSUT" localSheetId="12">#REF!</definedName>
    <definedName name="TAXSUT" localSheetId="10">[11]model!#REF!</definedName>
    <definedName name="TAXSUT" localSheetId="0">[11]model!#REF!</definedName>
    <definedName name="TAXSUT" localSheetId="6">[11]model!#REF!</definedName>
    <definedName name="TAXSUT" localSheetId="9">[11]model!#REF!</definedName>
    <definedName name="TAXSUT">[11]model!#REF!</definedName>
    <definedName name="tbl_Master" localSheetId="7">#REF!</definedName>
    <definedName name="tbl_Master" localSheetId="10">#REF!</definedName>
    <definedName name="tbl_Master" localSheetId="0">#REF!</definedName>
    <definedName name="tbl_Master" localSheetId="6">#REF!</definedName>
    <definedName name="tbl_Master" localSheetId="9">#REF!</definedName>
    <definedName name="tbl_Master">#REF!</definedName>
    <definedName name="TDP.T">[7]INTERNAL!$A$82:$IV$84</definedName>
    <definedName name="tem" localSheetId="12" hidden="1">{#N/A,#N/A,FALSE,"Summ";#N/A,#N/A,FALSE,"General"}</definedName>
    <definedName name="tem" hidden="1">{#N/A,#N/A,FALSE,"Summ";#N/A,#N/A,FALSE,"General"}</definedName>
    <definedName name="TEMP" localSheetId="12" hidden="1">{#N/A,#N/A,FALSE,"Summ";#N/A,#N/A,FALSE,"General"}</definedName>
    <definedName name="TEMP" hidden="1">{#N/A,#N/A,FALSE,"Summ";#N/A,#N/A,FALSE,"General"}</definedName>
    <definedName name="Temp1" localSheetId="12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12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7">#REF!</definedName>
    <definedName name="TEMPADJ" localSheetId="12">#REF!</definedName>
    <definedName name="TEMPADJ" localSheetId="10">#REF!</definedName>
    <definedName name="TEMPADJ" localSheetId="0">#REF!</definedName>
    <definedName name="TEMPADJ" localSheetId="6">#REF!</definedName>
    <definedName name="TEMPADJ" localSheetId="9">#REF!</definedName>
    <definedName name="TEMPADJ">#REF!</definedName>
    <definedName name="TenaskaShare" localSheetId="7">[26]Dispatch!#REF!</definedName>
    <definedName name="TenaskaShare" localSheetId="12">[26]Dispatch!#REF!</definedName>
    <definedName name="TenaskaShare" localSheetId="10">[26]Dispatch!#REF!</definedName>
    <definedName name="TenaskaShare" localSheetId="0">[26]Dispatch!#REF!</definedName>
    <definedName name="TenaskaShare" localSheetId="6">[26]Dispatch!#REF!</definedName>
    <definedName name="TenaskaShare" localSheetId="9">[26]Dispatch!#REF!</definedName>
    <definedName name="TenaskaShare">[26]Dispatch!#REF!</definedName>
    <definedName name="Test" localSheetId="7">#REF!</definedName>
    <definedName name="Test" localSheetId="12">[2]BS!#REF!</definedName>
    <definedName name="Test" localSheetId="10">#REF!</definedName>
    <definedName name="Test" localSheetId="0">#REF!</definedName>
    <definedName name="Test" localSheetId="6">#REF!</definedName>
    <definedName name="Test" localSheetId="9">#REF!</definedName>
    <definedName name="Test">#REF!</definedName>
    <definedName name="TEST0" localSheetId="7">#REF!</definedName>
    <definedName name="TEST0" localSheetId="10">#REF!</definedName>
    <definedName name="TEST0" localSheetId="0">#REF!</definedName>
    <definedName name="TEST0" localSheetId="6">#REF!</definedName>
    <definedName name="TEST0" localSheetId="9">#REF!</definedName>
    <definedName name="TEST0">#REF!</definedName>
    <definedName name="TESTHKEY" localSheetId="7">#REF!</definedName>
    <definedName name="TESTHKEY" localSheetId="10">#REF!</definedName>
    <definedName name="TESTHKEY" localSheetId="0">#REF!</definedName>
    <definedName name="TESTHKEY" localSheetId="6">#REF!</definedName>
    <definedName name="TESTHKEY" localSheetId="9">#REF!</definedName>
    <definedName name="TESTHKEY">#REF!</definedName>
    <definedName name="TESTKEYS" localSheetId="7">#REF!</definedName>
    <definedName name="TESTKEYS" localSheetId="10">#REF!</definedName>
    <definedName name="TESTKEYS" localSheetId="0">#REF!</definedName>
    <definedName name="TESTKEYS" localSheetId="6">#REF!</definedName>
    <definedName name="TESTKEYS" localSheetId="9">#REF!</definedName>
    <definedName name="TESTKEYS">#REF!</definedName>
    <definedName name="TESTVKEY" localSheetId="7">#REF!</definedName>
    <definedName name="TESTVKEY" localSheetId="10">#REF!</definedName>
    <definedName name="TESTVKEY" localSheetId="0">#REF!</definedName>
    <definedName name="TESTVKEY" localSheetId="6">#REF!</definedName>
    <definedName name="TESTVKEY" localSheetId="9">#REF!</definedName>
    <definedName name="TESTVKEY">#REF!</definedName>
    <definedName name="TESTYEAR" localSheetId="7">#REF!</definedName>
    <definedName name="TESTYEAR" localSheetId="12">'[30]JHS-6'!$A$7</definedName>
    <definedName name="TESTYEAR" localSheetId="10">#REF!</definedName>
    <definedName name="TESTYEAR" localSheetId="0">#REF!</definedName>
    <definedName name="TESTYEAR" localSheetId="6">#REF!</definedName>
    <definedName name="TESTYEAR" localSheetId="9">#REF!</definedName>
    <definedName name="TESTYEAR">#REF!</definedName>
    <definedName name="TFR">[7]CLASSIFIERS!$A$11:$IV$11</definedName>
    <definedName name="Therm_upload" localSheetId="7">#REF!</definedName>
    <definedName name="Therm_upload" localSheetId="12">#REF!</definedName>
    <definedName name="Therm_upload" localSheetId="10">#REF!</definedName>
    <definedName name="Therm_upload" localSheetId="0">#REF!</definedName>
    <definedName name="Therm_upload" localSheetId="6">#REF!</definedName>
    <definedName name="Therm_upload" localSheetId="9">#REF!</definedName>
    <definedName name="Therm_upload">#REF!</definedName>
    <definedName name="ThermalBookLife">[13]Assumptions!$C$25</definedName>
    <definedName name="therms" localSheetId="7">#REF!</definedName>
    <definedName name="therms" localSheetId="12">#REF!</definedName>
    <definedName name="therms" localSheetId="10">#REF!</definedName>
    <definedName name="therms" localSheetId="0">#REF!</definedName>
    <definedName name="therms" localSheetId="6">#REF!</definedName>
    <definedName name="therms" localSheetId="9">#REF!</definedName>
    <definedName name="therms">#REF!</definedName>
    <definedName name="thirdpartyIRR" localSheetId="7">#REF!</definedName>
    <definedName name="thirdpartyIRR" localSheetId="10">#REF!</definedName>
    <definedName name="thirdpartyIRR" localSheetId="0">#REF!</definedName>
    <definedName name="thirdpartyIRR" localSheetId="6">#REF!</definedName>
    <definedName name="thirdpartyIRR" localSheetId="9">#REF!</definedName>
    <definedName name="thirdpartyIRR">#REF!</definedName>
    <definedName name="THM_ALL_YEARS" localSheetId="12">#REF!</definedName>
    <definedName name="THM_ALL_YEARS" localSheetId="10">#REF!</definedName>
    <definedName name="THM_ALL_YEARS" localSheetId="0">#REF!</definedName>
    <definedName name="THM_ALL_YEARS" localSheetId="9">#REF!</definedName>
    <definedName name="THM_ALL_YEARS">#REF!</definedName>
    <definedName name="Title">[13]Assumptions!$A$1</definedName>
    <definedName name="today" localSheetId="7">#REF!</definedName>
    <definedName name="today" localSheetId="10">#REF!</definedName>
    <definedName name="today" localSheetId="0">#REF!</definedName>
    <definedName name="today" localSheetId="6">#REF!</definedName>
    <definedName name="today" localSheetId="9">#REF!</definedName>
    <definedName name="today">#REF!</definedName>
    <definedName name="TopLeft" localSheetId="7">#REF!</definedName>
    <definedName name="TopLeft" localSheetId="12">#REF!</definedName>
    <definedName name="TopLeft" localSheetId="10">#REF!</definedName>
    <definedName name="TopLeft" localSheetId="0">#REF!</definedName>
    <definedName name="TopLeft" localSheetId="6">#REF!</definedName>
    <definedName name="TopLeft" localSheetId="9">#REF!</definedName>
    <definedName name="TopLeft">#REF!</definedName>
    <definedName name="totaldebt" localSheetId="7">#REF!</definedName>
    <definedName name="totaldebt" localSheetId="10">#REF!</definedName>
    <definedName name="totaldebt" localSheetId="0">#REF!</definedName>
    <definedName name="totaldebt" localSheetId="6">#REF!</definedName>
    <definedName name="totaldebt" localSheetId="9">#REF!</definedName>
    <definedName name="totaldebt">#REF!</definedName>
    <definedName name="totalequit" localSheetId="7">#REF!</definedName>
    <definedName name="totalequit" localSheetId="10">#REF!</definedName>
    <definedName name="totalequit" localSheetId="0">#REF!</definedName>
    <definedName name="totalequit" localSheetId="6">#REF!</definedName>
    <definedName name="totalequit" localSheetId="9">#REF!</definedName>
    <definedName name="totalequit">#REF!</definedName>
    <definedName name="TP.T">[7]INTERNAL!$A$91:$IV$93</definedName>
    <definedName name="tr" localSheetId="12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 localSheetId="7">[10]DT_A_DOL93!#REF!</definedName>
    <definedName name="TRADING_NET" localSheetId="12">[10]DT_A_DOL93!#REF!</definedName>
    <definedName name="TRADING_NET" localSheetId="10">[10]DT_A_DOL93!#REF!</definedName>
    <definedName name="TRADING_NET" localSheetId="0">[10]DT_A_DOL93!#REF!</definedName>
    <definedName name="TRADING_NET" localSheetId="6">[10]DT_A_DOL93!#REF!</definedName>
    <definedName name="TRADING_NET" localSheetId="9">[10]DT_A_DOL93!#REF!</definedName>
    <definedName name="TRADING_NET">[10]DT_A_DOL93!#REF!</definedName>
    <definedName name="tran_revenue" localSheetId="7">#REF!</definedName>
    <definedName name="tran_revenue" localSheetId="12">#REF!</definedName>
    <definedName name="tran_revenue" localSheetId="10">#REF!</definedName>
    <definedName name="tran_revenue" localSheetId="0">#REF!</definedName>
    <definedName name="tran_revenue" localSheetId="6">#REF!</definedName>
    <definedName name="tran_revenue" localSheetId="9">#REF!</definedName>
    <definedName name="tran_revenue">#REF!</definedName>
    <definedName name="trans_constraint_y_n" localSheetId="7">#REF!</definedName>
    <definedName name="trans_constraint_y_n" localSheetId="10">#REF!</definedName>
    <definedName name="trans_constraint_y_n" localSheetId="0">#REF!</definedName>
    <definedName name="trans_constraint_y_n" localSheetId="6">#REF!</definedName>
    <definedName name="trans_constraint_y_n" localSheetId="9">#REF!</definedName>
    <definedName name="trans_constraint_y_n">#REF!</definedName>
    <definedName name="transdb" localSheetId="7">#REF!</definedName>
    <definedName name="transdb" localSheetId="12">'[55]Transp Unbilled'!$A$8:$E$174</definedName>
    <definedName name="transdb" localSheetId="10">#REF!</definedName>
    <definedName name="transdb" localSheetId="0">#REF!</definedName>
    <definedName name="transdb" localSheetId="6">#REF!</definedName>
    <definedName name="transdb" localSheetId="9">#REF!</definedName>
    <definedName name="transdb">#REF!</definedName>
    <definedName name="Transfer" localSheetId="12" hidden="1">#REF!</definedName>
    <definedName name="Transfer" localSheetId="10" hidden="1">#REF!</definedName>
    <definedName name="Transfer" localSheetId="0" hidden="1">#REF!</definedName>
    <definedName name="Transfer" localSheetId="9" hidden="1">#REF!</definedName>
    <definedName name="Transfer" hidden="1">#REF!</definedName>
    <definedName name="Transfers" localSheetId="12" hidden="1">#REF!</definedName>
    <definedName name="Transfers" localSheetId="10" hidden="1">#REF!</definedName>
    <definedName name="Transfers" localSheetId="0" hidden="1">#REF!</definedName>
    <definedName name="Transfers" localSheetId="9" hidden="1">#REF!</definedName>
    <definedName name="Transfers" hidden="1">#REF!</definedName>
    <definedName name="turbinesize" localSheetId="7">#REF!</definedName>
    <definedName name="turbinesize" localSheetId="10">#REF!</definedName>
    <definedName name="turbinesize" localSheetId="0">#REF!</definedName>
    <definedName name="turbinesize" localSheetId="6">#REF!</definedName>
    <definedName name="turbinesize" localSheetId="9">#REF!</definedName>
    <definedName name="turbinesize">#REF!</definedName>
    <definedName name="twoyrswarranty" localSheetId="7">#REF!</definedName>
    <definedName name="twoyrswarranty" localSheetId="10">#REF!</definedName>
    <definedName name="twoyrswarranty" localSheetId="0">#REF!</definedName>
    <definedName name="twoyrswarranty" localSheetId="6">#REF!</definedName>
    <definedName name="twoyrswarranty" localSheetId="9">#REF!</definedName>
    <definedName name="twoyrswarranty">#REF!</definedName>
    <definedName name="u" localSheetId="12" hidden="1">{#N/A,#N/A,FALSE,"Summ";#N/A,#N/A,FALSE,"General"}</definedName>
    <definedName name="u" hidden="1">{#N/A,#N/A,FALSE,"Summ";#N/A,#N/A,FALSE,"General"}</definedName>
    <definedName name="UBakerAvail" localSheetId="7">#REF!</definedName>
    <definedName name="UBakerAvail" localSheetId="12">#REF!</definedName>
    <definedName name="UBakerAvail" localSheetId="10">#REF!</definedName>
    <definedName name="UBakerAvail" localSheetId="0">#REF!</definedName>
    <definedName name="UBakerAvail" localSheetId="6">#REF!</definedName>
    <definedName name="UBakerAvail" localSheetId="9">#REF!</definedName>
    <definedName name="UBakerAvail">#REF!</definedName>
    <definedName name="UG">[7]CLASSIFIERS!$A$9:$IV$9</definedName>
    <definedName name="UG_NCP">[7]EXTERNAL!$A$82:$IV$84</definedName>
    <definedName name="UG_TFMR">[7]EXTERNAL!$A$103:$IV$105</definedName>
    <definedName name="UG_TFMRC">[7]EXTERNAL!$A$100:$IV$102</definedName>
    <definedName name="UNBILLED">[7]EXTERNAL!$A$64:$IV$66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COMPARE" localSheetId="7">#REF!</definedName>
    <definedName name="UNITCOMPARE" localSheetId="12">#REF!</definedName>
    <definedName name="UNITCOMPARE" localSheetId="10">#REF!</definedName>
    <definedName name="UNITCOMPARE" localSheetId="0">#REF!</definedName>
    <definedName name="UNITCOMPARE" localSheetId="6">#REF!</definedName>
    <definedName name="UNITCOMPARE" localSheetId="9">#REF!</definedName>
    <definedName name="UNITCOMPARE">#REF!</definedName>
    <definedName name="UNITCOSTS" localSheetId="7">#REF!</definedName>
    <definedName name="UNITCOSTS" localSheetId="12">#REF!</definedName>
    <definedName name="UNITCOSTS" localSheetId="10">#REF!</definedName>
    <definedName name="UNITCOSTS" localSheetId="0">#REF!</definedName>
    <definedName name="UNITCOSTS" localSheetId="6">#REF!</definedName>
    <definedName name="UNITCOSTS" localSheetId="9">#REF!</definedName>
    <definedName name="UNITCOSTS">#REF!</definedName>
    <definedName name="UTG" localSheetId="7">#REF!</definedName>
    <definedName name="UTG" localSheetId="12">#REF!</definedName>
    <definedName name="UTG" localSheetId="10">#REF!</definedName>
    <definedName name="UTG" localSheetId="0">#REF!</definedName>
    <definedName name="UTG" localSheetId="6">#REF!</definedName>
    <definedName name="UTG" localSheetId="9">#REF!</definedName>
    <definedName name="UTG">#REF!</definedName>
    <definedName name="UTN" localSheetId="7">#REF!</definedName>
    <definedName name="UTN" localSheetId="12">#REF!</definedName>
    <definedName name="UTN" localSheetId="10">#REF!</definedName>
    <definedName name="UTN" localSheetId="0">#REF!</definedName>
    <definedName name="UTN" localSheetId="6">#REF!</definedName>
    <definedName name="UTN" localSheetId="9">#REF!</definedName>
    <definedName name="UTN">#REF!</definedName>
    <definedName name="v" localSheetId="12" hidden="1">{#N/A,#N/A,FALSE,"Coversheet";#N/A,#N/A,FALSE,"QA"}</definedName>
    <definedName name="v" hidden="1">{#N/A,#N/A,FALSE,"Coversheet";#N/A,#N/A,FALSE,"QA"}</definedName>
    <definedName name="Value" localSheetId="12" hidden="1">{#N/A,#N/A,FALSE,"Summ";#N/A,#N/A,FALSE,"General"}</definedName>
    <definedName name="Value" hidden="1">{#N/A,#N/A,FALSE,"Summ";#N/A,#N/A,FALSE,"General"}</definedName>
    <definedName name="Values_Entered" localSheetId="7">IF(Loan_Amount*Interest_Rate*Loan_Years*Loan_Start&gt;0,1,0)</definedName>
    <definedName name="Values_Entered" localSheetId="10">IF(Loan_Amount*Interest_Rate*Loan_Years*Loan_Start&gt;0,1,0)</definedName>
    <definedName name="Values_Entered" localSheetId="0">IF(Loan_Amount*Interest_Rate*Loan_Years*Loan_Start&gt;0,1,0)</definedName>
    <definedName name="Values_Entered" localSheetId="6">IF(Loan_Amount*Interest_Rate*Loan_Years*Loan_Start&gt;0,1,0)</definedName>
    <definedName name="Values_Entered" localSheetId="9">IF(Loan_Amount*Interest_Rate*Loan_Years*Loan_Start&gt;0,1,0)</definedName>
    <definedName name="Values_Entered">IF(Loan_Amount*Interest_Rate*Loan_Years*Loan_Start&gt;0,1,0)</definedName>
    <definedName name="vartrans" localSheetId="7">#REF!</definedName>
    <definedName name="vartrans" localSheetId="10">#REF!</definedName>
    <definedName name="vartrans" localSheetId="0">#REF!</definedName>
    <definedName name="vartrans" localSheetId="6">#REF!</definedName>
    <definedName name="vartrans" localSheetId="9">#REF!</definedName>
    <definedName name="vartrans">#REF!</definedName>
    <definedName name="VOMEsc">[13]Assumptions!$C$21</definedName>
    <definedName name="w" localSheetId="12" hidden="1">{#N/A,#N/A,FALSE,"Schedule F";#N/A,#N/A,FALSE,"Schedule G"}</definedName>
    <definedName name="w" hidden="1">{#N/A,#N/A,FALSE,"Schedule F";#N/A,#N/A,FALSE,"Schedule G"}</definedName>
    <definedName name="WACC">[13]Assumptions!$I$61</definedName>
    <definedName name="WAGES" localSheetId="7">[11]model!#REF!</definedName>
    <definedName name="WAGES" localSheetId="12">[18]model!#REF!</definedName>
    <definedName name="WAGES" localSheetId="10">[11]model!#REF!</definedName>
    <definedName name="WAGES" localSheetId="0">[11]model!#REF!</definedName>
    <definedName name="WAGES" localSheetId="6">[11]model!#REF!</definedName>
    <definedName name="WAGES" localSheetId="9">[11]model!#REF!</definedName>
    <definedName name="WAGES">[11]model!#REF!</definedName>
    <definedName name="warrantyOM" localSheetId="7">#REF!</definedName>
    <definedName name="warrantyOM" localSheetId="10">#REF!</definedName>
    <definedName name="warrantyOM" localSheetId="0">#REF!</definedName>
    <definedName name="warrantyOM" localSheetId="6">#REF!</definedName>
    <definedName name="warrantyOM" localSheetId="9">#REF!</definedName>
    <definedName name="warrantyOM">#REF!</definedName>
    <definedName name="we" localSheetId="7" hidden="1">{#N/A,#N/A,FALSE,"Pg 6b CustCount_Gas";#N/A,#N/A,FALSE,"QA";#N/A,#N/A,FALSE,"Report";#N/A,#N/A,FALSE,"forecast"}</definedName>
    <definedName name="we" localSheetId="12" hidden="1">{#N/A,#N/A,FALSE,"Pg 6b CustCount_Gas";#N/A,#N/A,FALSE,"QA";#N/A,#N/A,FALSE,"Report";#N/A,#N/A,FALSE,"forecast"}</definedName>
    <definedName name="we" localSheetId="6" hidden="1">{#N/A,#N/A,FALSE,"Pg 6b CustCount_Gas";#N/A,#N/A,FALSE,"QA";#N/A,#N/A,FALSE,"Report";#N/A,#N/A,FALSE,"forecast"}</definedName>
    <definedName name="we" localSheetId="1" hidden="1">{#N/A,#N/A,FALSE,"Pg 6b CustCount_Gas";#N/A,#N/A,FALSE,"QA";#N/A,#N/A,FALSE,"Report";#N/A,#N/A,FALSE,"forecast"}</definedName>
    <definedName name="we" localSheetId="8" hidden="1">{#N/A,#N/A,FALSE,"Pg 6b CustCount_Gas";#N/A,#N/A,FALSE,"QA";#N/A,#N/A,FALSE,"Report";#N/A,#N/A,FALSE,"forecast"}</definedName>
    <definedName name="we" localSheetId="5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12" hidden="1">{#N/A,#N/A,FALSE,"Coversheet";#N/A,#N/A,FALSE,"QA"}</definedName>
    <definedName name="WH" hidden="1">{#N/A,#N/A,FALSE,"Coversheet";#N/A,#N/A,FALSE,"QA"}</definedName>
    <definedName name="whorn_db" localSheetId="7">#REF!</definedName>
    <definedName name="whorn_db" localSheetId="10">#REF!</definedName>
    <definedName name="whorn_db" localSheetId="0">#REF!</definedName>
    <definedName name="whorn_db" localSheetId="6">#REF!</definedName>
    <definedName name="whorn_db" localSheetId="9">#REF!</definedName>
    <definedName name="whorn_db">#REF!</definedName>
    <definedName name="WindDate" localSheetId="7">'[26]Dispatch Cases'!#REF!</definedName>
    <definedName name="WindDate" localSheetId="12">'[56]Dispatch Cases'!#REF!</definedName>
    <definedName name="WindDate" localSheetId="10">'[26]Dispatch Cases'!#REF!</definedName>
    <definedName name="WindDate" localSheetId="0">'[26]Dispatch Cases'!#REF!</definedName>
    <definedName name="WindDate" localSheetId="6">'[26]Dispatch Cases'!#REF!</definedName>
    <definedName name="WindDate" localSheetId="9">'[26]Dispatch Cases'!#REF!</definedName>
    <definedName name="WindDate">'[26]Dispatch Cases'!#REF!</definedName>
    <definedName name="WRKCAP" localSheetId="7">[11]model!#REF!</definedName>
    <definedName name="WRKCAP" localSheetId="12">[18]model!#REF!</definedName>
    <definedName name="WRKCAP" localSheetId="10">[11]model!#REF!</definedName>
    <definedName name="WRKCAP" localSheetId="0">[11]model!#REF!</definedName>
    <definedName name="WRKCAP" localSheetId="6">[11]model!#REF!</definedName>
    <definedName name="WRKCAP" localSheetId="9">[11]model!#REF!</definedName>
    <definedName name="WRKCAP">[11]model!#REF!</definedName>
    <definedName name="wrn.1._.Bi._.Monthly._.CR." localSheetId="12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1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8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12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12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12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7" hidden="1">{#N/A,#N/A,FALSE,"Pg 6b CustCount_Gas";#N/A,#N/A,FALSE,"QA";#N/A,#N/A,FALSE,"Report";#N/A,#N/A,FALSE,"forecast"}</definedName>
    <definedName name="wrn.Customer._.Counts._.Gas." localSheetId="12" hidden="1">{#N/A,#N/A,FALSE,"Pg 6b CustCount_Gas";#N/A,#N/A,FALSE,"QA";#N/A,#N/A,FALSE,"Report";#N/A,#N/A,FALSE,"forecast"}</definedName>
    <definedName name="wrn.Customer._.Counts._.Gas." localSheetId="0" hidden="1">{#N/A,#N/A,FALSE,"Pg 6b CustCount_Gas";#N/A,#N/A,FALSE,"QA";#N/A,#N/A,FALSE,"Report";#N/A,#N/A,FALSE,"forecast"}</definedName>
    <definedName name="wrn.Customer._.Counts._.Gas." localSheetId="6" hidden="1">{#N/A,#N/A,FALSE,"Pg 6b CustCount_Gas";#N/A,#N/A,FALSE,"QA";#N/A,#N/A,FALSE,"Report";#N/A,#N/A,FALSE,"forecast"}</definedName>
    <definedName name="wrn.Customer._.Counts._.Gas." localSheetId="1" hidden="1">{#N/A,#N/A,FALSE,"Pg 6b CustCount_Gas";#N/A,#N/A,FALSE,"QA";#N/A,#N/A,FALSE,"Report";#N/A,#N/A,FALSE,"forecast"}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8" hidden="1">{#N/A,#N/A,FALSE,"Pg 6b CustCount_Gas";#N/A,#N/A,FALSE,"QA";#N/A,#N/A,FALSE,"Report";#N/A,#N/A,FALSE,"forecast"}</definedName>
    <definedName name="wrn.Customer._.Counts._.Gas." localSheetId="5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12" hidden="1">{#N/A,#N/A,FALSE,"schA"}</definedName>
    <definedName name="wrn.ECR." hidden="1">{#N/A,#N/A,FALSE,"schA"}</definedName>
    <definedName name="wrn.ESTIMATE." localSheetId="12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12" hidden="1">{#N/A,#N/A,TRUE,"CoverPage";#N/A,#N/A,TRUE,"Gas";#N/A,#N/A,TRUE,"Power";#N/A,#N/A,TRUE,"Historical DJ Mthly Prices"}</definedName>
    <definedName name="wrn.Fundamental." localSheetId="8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12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12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7" hidden="1">{#N/A,#N/A,FALSE,"Coversheet";#N/A,#N/A,FALSE,"QA"}</definedName>
    <definedName name="wrn.Incentive._.Overhead." localSheetId="12" hidden="1">{#N/A,#N/A,FALSE,"Coversheet";#N/A,#N/A,FALSE,"QA"}</definedName>
    <definedName name="wrn.Incentive._.Overhead." localSheetId="0" hidden="1">{#N/A,#N/A,FALSE,"Coversheet";#N/A,#N/A,FALSE,"QA"}</definedName>
    <definedName name="wrn.Incentive._.Overhead." localSheetId="6" hidden="1">{#N/A,#N/A,FALSE,"Coversheet";#N/A,#N/A,FALSE,"QA"}</definedName>
    <definedName name="wrn.Incentive._.Overhead." localSheetId="1" hidden="1">{#N/A,#N/A,FALSE,"Coversheet";#N/A,#N/A,FALSE,"QA"}</definedName>
    <definedName name="wrn.Incentive._.Overhead." localSheetId="3" hidden="1">{#N/A,#N/A,FALSE,"Coversheet";#N/A,#N/A,FALSE,"QA"}</definedName>
    <definedName name="wrn.Incentive._.Overhead." localSheetId="8" hidden="1">{#N/A,#N/A,FALSE,"Coversheet";#N/A,#N/A,FALSE,"QA"}</definedName>
    <definedName name="wrn.Incentive._.Overhead." localSheetId="5" hidden="1">{#N/A,#N/A,FALSE,"Coversheet";#N/A,#N/A,FALSE,"QA"}</definedName>
    <definedName name="wrn.Incentive._.Overhead." hidden="1">{#N/A,#N/A,FALSE,"Coversheet";#N/A,#N/A,FALSE,"QA"}</definedName>
    <definedName name="wrn.limit_reports." localSheetId="12" hidden="1">{#N/A,#N/A,FALSE,"Schedule F";#N/A,#N/A,FALSE,"Schedule G"}</definedName>
    <definedName name="wrn.limit_reports." localSheetId="0" hidden="1">{#N/A,#N/A,FALSE,"Schedule F";#N/A,#N/A,FALSE,"Schedule G"}</definedName>
    <definedName name="wrn.limit_reports." localSheetId="3" hidden="1">{#N/A,#N/A,FALSE,"Schedule F";#N/A,#N/A,FALSE,"Schedule G"}</definedName>
    <definedName name="wrn.limit_reports." localSheetId="8" hidden="1">{#N/A,#N/A,FALSE,"Schedule F";#N/A,#N/A,FALSE,"Schedule G"}</definedName>
    <definedName name="wrn.limit_reports." hidden="1">{#N/A,#N/A,FALSE,"Schedule F";#N/A,#N/A,FALSE,"Schedule G"}</definedName>
    <definedName name="wrn.MARGIN_WO_QTR." localSheetId="7" hidden="1">{#N/A,#N/A,FALSE,"Month ";#N/A,#N/A,FALSE,"YTD";#N/A,#N/A,FALSE,"12 mo ended"}</definedName>
    <definedName name="wrn.MARGIN_WO_QTR." localSheetId="12" hidden="1">{#N/A,#N/A,FALSE,"Month ";#N/A,#N/A,FALSE,"YTD";#N/A,#N/A,FALSE,"12 mo ended"}</definedName>
    <definedName name="wrn.MARGIN_WO_QTR." localSheetId="0" hidden="1">{#N/A,#N/A,FALSE,"Month ";#N/A,#N/A,FALSE,"YTD";#N/A,#N/A,FALSE,"12 mo ended"}</definedName>
    <definedName name="wrn.MARGIN_WO_QTR." localSheetId="6" hidden="1">{#N/A,#N/A,FALSE,"Month ";#N/A,#N/A,FALSE,"YTD";#N/A,#N/A,FALSE,"12 mo ended"}</definedName>
    <definedName name="wrn.MARGIN_WO_QTR." localSheetId="1" hidden="1">{#N/A,#N/A,FALSE,"Month ";#N/A,#N/A,FALSE,"YTD";#N/A,#N/A,FALSE,"12 mo ended"}</definedName>
    <definedName name="wrn.MARGIN_WO_QTR." localSheetId="3" hidden="1">{#N/A,#N/A,FALSE,"Month ";#N/A,#N/A,FALSE,"YTD";#N/A,#N/A,FALSE,"12 mo ended"}</definedName>
    <definedName name="wrn.MARGIN_WO_QTR." localSheetId="8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12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12" hidden="1">{#N/A,#N/A,FALSE,"7617 Fab";#N/A,#N/A,FALSE,"7617 NSK"}</definedName>
    <definedName name="wrn.SCHEDULE." hidden="1">{#N/A,#N/A,FALSE,"7617 Fab";#N/A,#N/A,FALSE,"7617 NSK"}</definedName>
    <definedName name="wrn.SLB." localSheetId="12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12" hidden="1">{#N/A,#N/A,FALSE,"2002 Small Tool OH";#N/A,#N/A,FALSE,"QA"}</definedName>
    <definedName name="wrn.Small._.Tools._.Overhead." localSheetId="8" hidden="1">{#N/A,#N/A,FALSE,"2002 Small Tool OH";#N/A,#N/A,FALSE,"QA"}</definedName>
    <definedName name="wrn.Small._.Tools._.Overhead." hidden="1">{#N/A,#N/A,FALSE,"2002 Small Tool OH";#N/A,#N/A,FALSE,"QA"}</definedName>
    <definedName name="wrn.Summary." localSheetId="12" hidden="1">{#N/A,#N/A,FALSE,"Summ";#N/A,#N/A,FALSE,"General"}</definedName>
    <definedName name="wrn.Summary." hidden="1">{#N/A,#N/A,FALSE,"Summ";#N/A,#N/A,FALSE,"General"}</definedName>
    <definedName name="wrn.USIM_Data." localSheetId="1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1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12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1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8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p_wkly_vect_input" localSheetId="7">#REF!</definedName>
    <definedName name="wwp_wkly_vect_input" localSheetId="10">#REF!</definedName>
    <definedName name="wwp_wkly_vect_input" localSheetId="0">#REF!</definedName>
    <definedName name="wwp_wkly_vect_input" localSheetId="6">#REF!</definedName>
    <definedName name="wwp_wkly_vect_input" localSheetId="9">#REF!</definedName>
    <definedName name="wwp_wkly_vect_input">#REF!</definedName>
    <definedName name="www" localSheetId="12" hidden="1">{#N/A,#N/A,FALSE,"schA"}</definedName>
    <definedName name="www" hidden="1">{#N/A,#N/A,FALSE,"schA"}</definedName>
    <definedName name="x" localSheetId="12" hidden="1">{#N/A,#N/A,FALSE,"Coversheet";#N/A,#N/A,FALSE,"QA"}</definedName>
    <definedName name="x" hidden="1">{#N/A,#N/A,FALSE,"Coversheet";#N/A,#N/A,FALSE,"QA"}</definedName>
    <definedName name="xx" localSheetId="12" hidden="1">{#N/A,#N/A,FALSE,"Balance_Sheet";#N/A,#N/A,FALSE,"income_statement_monthly";#N/A,#N/A,FALSE,"income_statement_Quarter";#N/A,#N/A,FALSE,"income_statement_ytd";#N/A,#N/A,FALSE,"income_statement_12Months"}</definedName>
    <definedName name="xx" localSheetId="8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7">#REF!</definedName>
    <definedName name="xxx" localSheetId="10">#REF!</definedName>
    <definedName name="xxx" localSheetId="0">#REF!</definedName>
    <definedName name="xxx" localSheetId="6">#REF!</definedName>
    <definedName name="xxx" localSheetId="9">#REF!</definedName>
    <definedName name="xxx">#REF!</definedName>
    <definedName name="y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s_evaluated">'[57]Revison Inputs'!$B$6</definedName>
    <definedName name="YTD_Format">[43]YTD!$B$13:$D$13,[43]YTD!$B$36:$D$36</definedName>
    <definedName name="yuf" localSheetId="12" hidden="1">{#N/A,#N/A,FALSE,"Summ";#N/A,#N/A,FALSE,"General"}</definedName>
    <definedName name="yuf" hidden="1">{#N/A,#N/A,FALSE,"Summ";#N/A,#N/A,FALSE,"General"}</definedName>
    <definedName name="z" localSheetId="12" hidden="1">{#N/A,#N/A,FALSE,"Coversheet";#N/A,#N/A,FALSE,"QA"}</definedName>
    <definedName name="z" hidden="1">{#N/A,#N/A,FALSE,"Coversheet";#N/A,#N/A,FALSE,"QA"}</definedName>
    <definedName name="zilfpldebtperc" localSheetId="7">#REF!</definedName>
    <definedName name="zilfpldebtperc" localSheetId="10">#REF!</definedName>
    <definedName name="zilfpldebtperc" localSheetId="0">#REF!</definedName>
    <definedName name="zilfpldebtperc" localSheetId="6">#REF!</definedName>
    <definedName name="zilfpldebtperc" localSheetId="9">#REF!</definedName>
    <definedName name="zilfpldebtperc">#REF!</definedName>
    <definedName name="zilkhaepcdevcost" localSheetId="7">#REF!</definedName>
    <definedName name="zilkhaepcdevcost" localSheetId="10">#REF!</definedName>
    <definedName name="zilkhaepcdevcost" localSheetId="0">#REF!</definedName>
    <definedName name="zilkhaepcdevcost" localSheetId="6">#REF!</definedName>
    <definedName name="zilkhaepcdevcost" localSheetId="9">#REF!</definedName>
    <definedName name="zilkhaepcdevcost">#REF!</definedName>
    <definedName name="zilkhaownperc" localSheetId="7">#REF!</definedName>
    <definedName name="zilkhaownperc" localSheetId="10">#REF!</definedName>
    <definedName name="zilkhaownperc" localSheetId="0">#REF!</definedName>
    <definedName name="zilkhaownperc" localSheetId="6">#REF!</definedName>
    <definedName name="zilkhaownperc" localSheetId="9">#REF!</definedName>
    <definedName name="zilkhaownperc">#REF!</definedName>
  </definedNames>
  <calcPr calcId="145621"/>
</workbook>
</file>

<file path=xl/calcChain.xml><?xml version="1.0" encoding="utf-8"?>
<calcChain xmlns="http://schemas.openxmlformats.org/spreadsheetml/2006/main">
  <c r="H43" i="3" l="1"/>
  <c r="H42" i="3"/>
  <c r="H41" i="3"/>
  <c r="H40" i="3"/>
  <c r="H39" i="3"/>
  <c r="H38" i="3"/>
  <c r="F39" i="23" l="1"/>
  <c r="F38" i="23"/>
  <c r="F37" i="23"/>
  <c r="F36" i="23"/>
  <c r="F35" i="23"/>
  <c r="D39" i="23"/>
  <c r="D37" i="23"/>
  <c r="D35" i="23"/>
  <c r="I29" i="26" l="1"/>
  <c r="I28" i="26"/>
  <c r="I37" i="26"/>
  <c r="I36" i="26"/>
  <c r="I35" i="26"/>
  <c r="I34" i="26"/>
  <c r="I33" i="26"/>
  <c r="I32" i="26"/>
  <c r="I19" i="26"/>
  <c r="I18" i="26"/>
  <c r="I17" i="26"/>
  <c r="I14" i="26"/>
  <c r="I13" i="26"/>
  <c r="I11" i="26"/>
  <c r="I10" i="26"/>
  <c r="B40" i="26"/>
  <c r="B41" i="26" s="1"/>
  <c r="B42" i="26" s="1"/>
  <c r="B43" i="26" s="1"/>
  <c r="B44" i="26" s="1"/>
  <c r="B45" i="26" s="1"/>
  <c r="B46" i="26" s="1"/>
  <c r="B47" i="26" s="1"/>
  <c r="B29" i="26"/>
  <c r="B23" i="26"/>
  <c r="B24" i="26" s="1"/>
  <c r="B25" i="26" s="1"/>
  <c r="B26" i="26" s="1"/>
  <c r="B22" i="26"/>
  <c r="B14" i="26"/>
  <c r="I8" i="26"/>
  <c r="B10" i="26"/>
  <c r="B13" i="26" s="1"/>
  <c r="B16" i="26" s="1"/>
  <c r="B17" i="26" s="1"/>
  <c r="B18" i="26" s="1"/>
  <c r="B19" i="26" s="1"/>
  <c r="B20" i="26" s="1"/>
  <c r="B28" i="26" s="1"/>
  <c r="B31" i="26" s="1"/>
  <c r="B32" i="26" s="1"/>
  <c r="B33" i="26" s="1"/>
  <c r="B34" i="26" s="1"/>
  <c r="B35" i="26" s="1"/>
  <c r="B36" i="26" s="1"/>
  <c r="B37" i="26" s="1"/>
  <c r="B38" i="26" s="1"/>
  <c r="B49" i="26" s="1"/>
  <c r="B2" i="26"/>
  <c r="B1" i="26"/>
  <c r="G44" i="24"/>
  <c r="G35" i="24"/>
  <c r="G25" i="24"/>
  <c r="G16" i="24"/>
  <c r="N28" i="23"/>
  <c r="N27" i="23"/>
  <c r="N23" i="23"/>
  <c r="N39" i="23" s="1"/>
  <c r="N22" i="23"/>
  <c r="N37" i="23" s="1"/>
  <c r="N19" i="23"/>
  <c r="N18" i="23"/>
  <c r="N16" i="23"/>
  <c r="N15" i="23"/>
  <c r="N13" i="23"/>
  <c r="N12" i="23"/>
  <c r="N9" i="23"/>
  <c r="N34" i="23" s="1"/>
  <c r="N35" i="23" l="1"/>
  <c r="N40" i="23" s="1"/>
  <c r="N36" i="23"/>
  <c r="N38" i="23"/>
  <c r="I38" i="26"/>
  <c r="I20" i="26"/>
  <c r="O45" i="25"/>
  <c r="N45" i="25"/>
  <c r="M45" i="25"/>
  <c r="L45" i="25"/>
  <c r="K45" i="25"/>
  <c r="J45" i="25"/>
  <c r="I45" i="25"/>
  <c r="H45" i="25"/>
  <c r="G45" i="25"/>
  <c r="F45" i="25"/>
  <c r="E45" i="25"/>
  <c r="D45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O40" i="25"/>
  <c r="O52" i="25" s="1"/>
  <c r="N40" i="25"/>
  <c r="N52" i="25" s="1"/>
  <c r="M40" i="25"/>
  <c r="M52" i="25" s="1"/>
  <c r="L40" i="25"/>
  <c r="L52" i="25" s="1"/>
  <c r="K40" i="25"/>
  <c r="K52" i="25" s="1"/>
  <c r="J40" i="25"/>
  <c r="J52" i="25" s="1"/>
  <c r="I40" i="25"/>
  <c r="I52" i="25" s="1"/>
  <c r="H40" i="25"/>
  <c r="H52" i="25" s="1"/>
  <c r="G40" i="25"/>
  <c r="G52" i="25" s="1"/>
  <c r="F40" i="25"/>
  <c r="F52" i="25" s="1"/>
  <c r="E40" i="25"/>
  <c r="E52" i="25" s="1"/>
  <c r="D40" i="25"/>
  <c r="D52" i="25" s="1"/>
  <c r="O39" i="25"/>
  <c r="N39" i="25"/>
  <c r="M39" i="25"/>
  <c r="L39" i="25"/>
  <c r="K39" i="25"/>
  <c r="J39" i="25"/>
  <c r="I39" i="25"/>
  <c r="H39" i="25"/>
  <c r="G39" i="25"/>
  <c r="F39" i="25"/>
  <c r="E39" i="25"/>
  <c r="D39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O37" i="25"/>
  <c r="O49" i="25" s="1"/>
  <c r="N37" i="25"/>
  <c r="N49" i="25" s="1"/>
  <c r="M37" i="25"/>
  <c r="M49" i="25" s="1"/>
  <c r="L37" i="25"/>
  <c r="L49" i="25" s="1"/>
  <c r="K37" i="25"/>
  <c r="K49" i="25" s="1"/>
  <c r="J37" i="25"/>
  <c r="J49" i="25" s="1"/>
  <c r="I37" i="25"/>
  <c r="I49" i="25" s="1"/>
  <c r="H37" i="25"/>
  <c r="H49" i="25" s="1"/>
  <c r="G37" i="25"/>
  <c r="G49" i="25" s="1"/>
  <c r="F37" i="25"/>
  <c r="F49" i="25" s="1"/>
  <c r="E37" i="25"/>
  <c r="E49" i="25" s="1"/>
  <c r="D37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O33" i="25"/>
  <c r="O48" i="25" s="1"/>
  <c r="O50" i="25" s="1"/>
  <c r="O53" i="25" s="1"/>
  <c r="N33" i="25"/>
  <c r="N48" i="25" s="1"/>
  <c r="N50" i="25" s="1"/>
  <c r="N53" i="25" s="1"/>
  <c r="M33" i="25"/>
  <c r="M48" i="25" s="1"/>
  <c r="M50" i="25" s="1"/>
  <c r="M53" i="25" s="1"/>
  <c r="L33" i="25"/>
  <c r="L48" i="25" s="1"/>
  <c r="L50" i="25" s="1"/>
  <c r="L53" i="25" s="1"/>
  <c r="K33" i="25"/>
  <c r="K48" i="25" s="1"/>
  <c r="K50" i="25" s="1"/>
  <c r="K53" i="25" s="1"/>
  <c r="J33" i="25"/>
  <c r="J48" i="25" s="1"/>
  <c r="J50" i="25" s="1"/>
  <c r="J53" i="25" s="1"/>
  <c r="I33" i="25"/>
  <c r="I48" i="25" s="1"/>
  <c r="I50" i="25" s="1"/>
  <c r="I53" i="25" s="1"/>
  <c r="H33" i="25"/>
  <c r="H48" i="25" s="1"/>
  <c r="H50" i="25" s="1"/>
  <c r="H53" i="25" s="1"/>
  <c r="G33" i="25"/>
  <c r="G48" i="25" s="1"/>
  <c r="G50" i="25" s="1"/>
  <c r="G53" i="25" s="1"/>
  <c r="F33" i="25"/>
  <c r="F48" i="25" s="1"/>
  <c r="F50" i="25" s="1"/>
  <c r="F53" i="25" s="1"/>
  <c r="E33" i="25"/>
  <c r="E48" i="25" s="1"/>
  <c r="E50" i="25" s="1"/>
  <c r="E53" i="25" s="1"/>
  <c r="D33" i="25"/>
  <c r="D48" i="25" s="1"/>
  <c r="G46" i="24"/>
  <c r="E44" i="24"/>
  <c r="F43" i="24"/>
  <c r="G43" i="24" s="1"/>
  <c r="I46" i="26" s="1"/>
  <c r="F42" i="24"/>
  <c r="G42" i="24" s="1"/>
  <c r="I45" i="26" s="1"/>
  <c r="F41" i="24"/>
  <c r="G41" i="24" s="1"/>
  <c r="I44" i="26" s="1"/>
  <c r="F40" i="24"/>
  <c r="G40" i="24" s="1"/>
  <c r="I43" i="26" s="1"/>
  <c r="F39" i="24"/>
  <c r="G39" i="24" s="1"/>
  <c r="I42" i="26" s="1"/>
  <c r="F38" i="24"/>
  <c r="G38" i="24" s="1"/>
  <c r="I41" i="26" s="1"/>
  <c r="I47" i="26" s="1"/>
  <c r="E35" i="24"/>
  <c r="F33" i="24" s="1"/>
  <c r="G33" i="24" s="1"/>
  <c r="E34" i="24"/>
  <c r="B28" i="24"/>
  <c r="B29" i="24" s="1"/>
  <c r="B30" i="24" s="1"/>
  <c r="B31" i="24" s="1"/>
  <c r="B32" i="24" s="1"/>
  <c r="B33" i="24" s="1"/>
  <c r="B34" i="24" s="1"/>
  <c r="B35" i="24" s="1"/>
  <c r="B37" i="24" s="1"/>
  <c r="B38" i="24" s="1"/>
  <c r="B39" i="24" s="1"/>
  <c r="B40" i="24" s="1"/>
  <c r="B41" i="24" s="1"/>
  <c r="B42" i="24" s="1"/>
  <c r="B43" i="24" s="1"/>
  <c r="B44" i="24" s="1"/>
  <c r="B27" i="24"/>
  <c r="E25" i="24"/>
  <c r="F24" i="24" s="1"/>
  <c r="G24" i="24" s="1"/>
  <c r="F21" i="24"/>
  <c r="G21" i="24" s="1"/>
  <c r="E15" i="24"/>
  <c r="E16" i="24" s="1"/>
  <c r="F9" i="24" s="1"/>
  <c r="G9" i="24" s="1"/>
  <c r="B2" i="24"/>
  <c r="B1" i="24"/>
  <c r="O13" i="23"/>
  <c r="F20" i="2"/>
  <c r="F12" i="2"/>
  <c r="F10" i="2"/>
  <c r="H19" i="23"/>
  <c r="H18" i="23"/>
  <c r="H38" i="23" s="1"/>
  <c r="H16" i="23"/>
  <c r="H15" i="23"/>
  <c r="H36" i="23" s="1"/>
  <c r="G19" i="23"/>
  <c r="I19" i="23" s="1"/>
  <c r="G18" i="23"/>
  <c r="G38" i="23" s="1"/>
  <c r="G16" i="23"/>
  <c r="J16" i="23" s="1"/>
  <c r="K16" i="23" s="1"/>
  <c r="O16" i="23" s="1"/>
  <c r="G15" i="23"/>
  <c r="G36" i="23" s="1"/>
  <c r="F22" i="24" l="1"/>
  <c r="G22" i="24" s="1"/>
  <c r="F10" i="24"/>
  <c r="G10" i="24" s="1"/>
  <c r="F19" i="24"/>
  <c r="G19" i="24" s="1"/>
  <c r="G56" i="24" s="1"/>
  <c r="F20" i="24"/>
  <c r="G20" i="24" s="1"/>
  <c r="F23" i="24"/>
  <c r="G23" i="24" s="1"/>
  <c r="L46" i="25"/>
  <c r="L54" i="25" s="1"/>
  <c r="N46" i="25"/>
  <c r="N54" i="25" s="1"/>
  <c r="M46" i="25"/>
  <c r="M56" i="25" s="1"/>
  <c r="O46" i="25"/>
  <c r="O56" i="25" s="1"/>
  <c r="P34" i="25"/>
  <c r="P35" i="25"/>
  <c r="P36" i="25"/>
  <c r="P37" i="25"/>
  <c r="P38" i="25"/>
  <c r="P39" i="25"/>
  <c r="P41" i="25"/>
  <c r="P42" i="25"/>
  <c r="P43" i="25"/>
  <c r="P44" i="25"/>
  <c r="P45" i="25"/>
  <c r="P52" i="25"/>
  <c r="P33" i="25"/>
  <c r="P46" i="25" s="1"/>
  <c r="P40" i="25"/>
  <c r="D46" i="25"/>
  <c r="D56" i="25" s="1"/>
  <c r="F46" i="25"/>
  <c r="F54" i="25" s="1"/>
  <c r="H46" i="25"/>
  <c r="H54" i="25" s="1"/>
  <c r="J46" i="25"/>
  <c r="J54" i="25" s="1"/>
  <c r="D49" i="25"/>
  <c r="P49" i="25" s="1"/>
  <c r="E46" i="25"/>
  <c r="E56" i="25" s="1"/>
  <c r="G46" i="25"/>
  <c r="G56" i="25" s="1"/>
  <c r="I46" i="25"/>
  <c r="I56" i="25" s="1"/>
  <c r="K46" i="25"/>
  <c r="K56" i="25" s="1"/>
  <c r="P48" i="25"/>
  <c r="E54" i="25"/>
  <c r="I54" i="25"/>
  <c r="M54" i="25"/>
  <c r="O54" i="25"/>
  <c r="F56" i="25"/>
  <c r="J56" i="25"/>
  <c r="L56" i="25"/>
  <c r="N56" i="25"/>
  <c r="E46" i="24"/>
  <c r="F14" i="24"/>
  <c r="G14" i="24" s="1"/>
  <c r="F12" i="24"/>
  <c r="G12" i="24" s="1"/>
  <c r="F13" i="24"/>
  <c r="G13" i="24" s="1"/>
  <c r="F11" i="24"/>
  <c r="G11" i="24" s="1"/>
  <c r="G58" i="24"/>
  <c r="F28" i="24"/>
  <c r="G28" i="24" s="1"/>
  <c r="I23" i="26" s="1"/>
  <c r="F29" i="24"/>
  <c r="G29" i="24" s="1"/>
  <c r="I24" i="26" s="1"/>
  <c r="F30" i="24"/>
  <c r="G30" i="24" s="1"/>
  <c r="F31" i="24"/>
  <c r="G31" i="24" s="1"/>
  <c r="F32" i="24"/>
  <c r="G32" i="24" s="1"/>
  <c r="M16" i="23"/>
  <c r="I16" i="23"/>
  <c r="J19" i="23"/>
  <c r="K19" i="23" s="1"/>
  <c r="I25" i="26" l="1"/>
  <c r="I26" i="26" s="1"/>
  <c r="I49" i="26" s="1"/>
  <c r="P54" i="25"/>
  <c r="K54" i="25"/>
  <c r="G54" i="25"/>
  <c r="P50" i="25"/>
  <c r="P53" i="25" s="1"/>
  <c r="H56" i="25"/>
  <c r="D50" i="25"/>
  <c r="D53" i="25" s="1"/>
  <c r="D54" i="25" s="1"/>
  <c r="G34" i="24"/>
  <c r="G57" i="24"/>
  <c r="G15" i="24"/>
  <c r="G55" i="24"/>
  <c r="O19" i="23"/>
  <c r="M19" i="23"/>
  <c r="D18" i="23" l="1"/>
  <c r="D38" i="23" s="1"/>
  <c r="D15" i="23"/>
  <c r="D36" i="23" s="1"/>
  <c r="H13" i="23"/>
  <c r="G13" i="23"/>
  <c r="E13" i="23"/>
  <c r="F29" i="23"/>
  <c r="E29" i="23"/>
  <c r="D29" i="23"/>
  <c r="H28" i="23"/>
  <c r="G28" i="23"/>
  <c r="H27" i="23"/>
  <c r="G27" i="23"/>
  <c r="F24" i="23"/>
  <c r="D24" i="23"/>
  <c r="H23" i="23"/>
  <c r="H39" i="23" s="1"/>
  <c r="G23" i="23"/>
  <c r="G39" i="23" s="1"/>
  <c r="E23" i="23"/>
  <c r="E39" i="23" s="1"/>
  <c r="N24" i="23"/>
  <c r="H22" i="23"/>
  <c r="G22" i="23"/>
  <c r="E22" i="23"/>
  <c r="E37" i="23" s="1"/>
  <c r="E18" i="23"/>
  <c r="E38" i="23" s="1"/>
  <c r="E15" i="23"/>
  <c r="E36" i="23" s="1"/>
  <c r="H12" i="23"/>
  <c r="G12" i="23"/>
  <c r="G35" i="23" s="1"/>
  <c r="E12" i="23"/>
  <c r="H9" i="23"/>
  <c r="H34" i="23" s="1"/>
  <c r="G9" i="23"/>
  <c r="G34" i="23" s="1"/>
  <c r="F9" i="23"/>
  <c r="F34" i="23" s="1"/>
  <c r="F40" i="23" s="1"/>
  <c r="E9" i="23"/>
  <c r="E34" i="23" s="1"/>
  <c r="D9" i="23"/>
  <c r="D34" i="23" s="1"/>
  <c r="P6" i="23"/>
  <c r="O6" i="23"/>
  <c r="F5" i="23"/>
  <c r="B2" i="23"/>
  <c r="B1" i="23"/>
  <c r="H24" i="23" l="1"/>
  <c r="H37" i="23"/>
  <c r="E35" i="23"/>
  <c r="E40" i="23" s="1"/>
  <c r="H35" i="23"/>
  <c r="H40" i="23" s="1"/>
  <c r="G24" i="23"/>
  <c r="G37" i="23"/>
  <c r="G40" i="23" s="1"/>
  <c r="D30" i="23"/>
  <c r="F30" i="23"/>
  <c r="D40" i="23"/>
  <c r="E24" i="23"/>
  <c r="E30" i="23" s="1"/>
  <c r="J23" i="23"/>
  <c r="G29" i="23"/>
  <c r="G30" i="23" s="1"/>
  <c r="N29" i="23"/>
  <c r="N30" i="23" s="1"/>
  <c r="I13" i="23"/>
  <c r="I18" i="23"/>
  <c r="I38" i="23" s="1"/>
  <c r="I12" i="23"/>
  <c r="I35" i="23" s="1"/>
  <c r="J15" i="23"/>
  <c r="J13" i="23"/>
  <c r="I15" i="23"/>
  <c r="I36" i="23" s="1"/>
  <c r="J18" i="23"/>
  <c r="I23" i="23"/>
  <c r="J27" i="23"/>
  <c r="K27" i="23" s="1"/>
  <c r="I28" i="23"/>
  <c r="J12" i="23"/>
  <c r="J9" i="23"/>
  <c r="J34" i="23" s="1"/>
  <c r="J22" i="23"/>
  <c r="J37" i="23" s="1"/>
  <c r="I27" i="23"/>
  <c r="J28" i="23"/>
  <c r="K28" i="23" s="1"/>
  <c r="H29" i="23"/>
  <c r="H30" i="23" s="1"/>
  <c r="I9" i="23"/>
  <c r="I34" i="23" s="1"/>
  <c r="I22" i="23"/>
  <c r="I37" i="23" s="1"/>
  <c r="D9" i="9"/>
  <c r="D14" i="9"/>
  <c r="D16" i="9"/>
  <c r="F9" i="9"/>
  <c r="F14" i="9"/>
  <c r="F16" i="9"/>
  <c r="H9" i="9"/>
  <c r="G9" i="9"/>
  <c r="E9" i="9"/>
  <c r="K23" i="23" l="1"/>
  <c r="J39" i="23"/>
  <c r="K12" i="23"/>
  <c r="O12" i="23" s="1"/>
  <c r="J35" i="23"/>
  <c r="K18" i="23"/>
  <c r="O18" i="23" s="1"/>
  <c r="O38" i="23" s="1"/>
  <c r="J38" i="23"/>
  <c r="I39" i="23"/>
  <c r="I40" i="23" s="1"/>
  <c r="K15" i="23"/>
  <c r="J36" i="23"/>
  <c r="J40" i="23" s="1"/>
  <c r="O15" i="23"/>
  <c r="O36" i="23" s="1"/>
  <c r="M15" i="23"/>
  <c r="O28" i="23"/>
  <c r="M28" i="23"/>
  <c r="M12" i="23"/>
  <c r="O27" i="23"/>
  <c r="M27" i="23"/>
  <c r="M18" i="23"/>
  <c r="O23" i="23"/>
  <c r="M23" i="23"/>
  <c r="I24" i="23"/>
  <c r="M24" i="23" s="1"/>
  <c r="I29" i="23"/>
  <c r="M29" i="23" s="1"/>
  <c r="K9" i="23"/>
  <c r="K22" i="23"/>
  <c r="J24" i="23"/>
  <c r="K24" i="23" s="1"/>
  <c r="J29" i="23"/>
  <c r="K29" i="23" s="1"/>
  <c r="J25" i="9"/>
  <c r="J24" i="9"/>
  <c r="J9" i="9"/>
  <c r="H21" i="9"/>
  <c r="H27" i="9" s="1"/>
  <c r="I25" i="9"/>
  <c r="I24" i="9"/>
  <c r="I20" i="9"/>
  <c r="I19" i="9"/>
  <c r="I16" i="9"/>
  <c r="I14" i="9"/>
  <c r="I12" i="9"/>
  <c r="I9" i="9"/>
  <c r="H26" i="9"/>
  <c r="H25" i="9"/>
  <c r="H20" i="9"/>
  <c r="H19" i="9"/>
  <c r="H16" i="9"/>
  <c r="H14" i="9"/>
  <c r="H12" i="9"/>
  <c r="O35" i="23" l="1"/>
  <c r="O39" i="23"/>
  <c r="O29" i="23"/>
  <c r="O22" i="23"/>
  <c r="O37" i="23" s="1"/>
  <c r="M22" i="23"/>
  <c r="O9" i="23"/>
  <c r="M9" i="23"/>
  <c r="J30" i="23"/>
  <c r="K30" i="23" s="1"/>
  <c r="M30" i="23" s="1"/>
  <c r="I30" i="23"/>
  <c r="G98" i="20"/>
  <c r="G96" i="20"/>
  <c r="H95" i="20"/>
  <c r="H94" i="20"/>
  <c r="H93" i="20"/>
  <c r="H92" i="20"/>
  <c r="H91" i="20"/>
  <c r="H90" i="20"/>
  <c r="H96" i="20" s="1"/>
  <c r="H88" i="20"/>
  <c r="H87" i="20"/>
  <c r="G84" i="20"/>
  <c r="H83" i="20"/>
  <c r="H82" i="20"/>
  <c r="H81" i="20"/>
  <c r="H80" i="20"/>
  <c r="H79" i="20"/>
  <c r="H78" i="20"/>
  <c r="H76" i="20"/>
  <c r="H75" i="20"/>
  <c r="F74" i="20"/>
  <c r="H74" i="20" s="1"/>
  <c r="H84" i="20" s="1"/>
  <c r="G71" i="20"/>
  <c r="H69" i="20"/>
  <c r="G69" i="20"/>
  <c r="H68" i="20"/>
  <c r="H67" i="20"/>
  <c r="H65" i="20"/>
  <c r="G62" i="20"/>
  <c r="H61" i="20"/>
  <c r="H60" i="20"/>
  <c r="H58" i="20"/>
  <c r="H57" i="20"/>
  <c r="G52" i="20"/>
  <c r="H51" i="20"/>
  <c r="H50" i="20"/>
  <c r="H49" i="20"/>
  <c r="H52" i="20" s="1"/>
  <c r="H24" i="9" s="1"/>
  <c r="H47" i="20"/>
  <c r="H46" i="20"/>
  <c r="G43" i="20"/>
  <c r="G54" i="20" s="1"/>
  <c r="H42" i="20"/>
  <c r="H41" i="20"/>
  <c r="H40" i="20"/>
  <c r="H38" i="20"/>
  <c r="H37" i="20"/>
  <c r="F36" i="20"/>
  <c r="H36" i="20" s="1"/>
  <c r="H43" i="20" s="1"/>
  <c r="G33" i="20"/>
  <c r="G31" i="20"/>
  <c r="H30" i="20"/>
  <c r="H29" i="20"/>
  <c r="H28" i="20"/>
  <c r="H26" i="20"/>
  <c r="H25" i="20"/>
  <c r="G22" i="20"/>
  <c r="H21" i="20"/>
  <c r="H20" i="20"/>
  <c r="H19" i="20"/>
  <c r="H17" i="20"/>
  <c r="H14" i="20"/>
  <c r="H12" i="20"/>
  <c r="B12" i="20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B33" i="20" s="1"/>
  <c r="B34" i="20" s="1"/>
  <c r="B35" i="20" s="1"/>
  <c r="B36" i="20" s="1"/>
  <c r="B37" i="20" s="1"/>
  <c r="B38" i="20" s="1"/>
  <c r="B39" i="20" s="1"/>
  <c r="B40" i="20" s="1"/>
  <c r="B41" i="20" s="1"/>
  <c r="B42" i="20" s="1"/>
  <c r="B43" i="20" s="1"/>
  <c r="B44" i="20" s="1"/>
  <c r="B45" i="20" s="1"/>
  <c r="B46" i="20" s="1"/>
  <c r="B47" i="20" s="1"/>
  <c r="B48" i="20" s="1"/>
  <c r="B49" i="20" s="1"/>
  <c r="B50" i="20" s="1"/>
  <c r="B51" i="20" s="1"/>
  <c r="B52" i="20" s="1"/>
  <c r="B53" i="20" s="1"/>
  <c r="B54" i="20" s="1"/>
  <c r="B55" i="20" s="1"/>
  <c r="B56" i="20" s="1"/>
  <c r="B57" i="20" s="1"/>
  <c r="B58" i="20" s="1"/>
  <c r="B59" i="20" s="1"/>
  <c r="B60" i="20" s="1"/>
  <c r="B61" i="20" s="1"/>
  <c r="B62" i="20" s="1"/>
  <c r="B63" i="20" s="1"/>
  <c r="B64" i="20" s="1"/>
  <c r="B65" i="20" s="1"/>
  <c r="B66" i="20" s="1"/>
  <c r="B67" i="20" s="1"/>
  <c r="B68" i="20" s="1"/>
  <c r="B69" i="20" s="1"/>
  <c r="B70" i="20" s="1"/>
  <c r="B71" i="20" s="1"/>
  <c r="B72" i="20" s="1"/>
  <c r="B73" i="20" s="1"/>
  <c r="B74" i="20" s="1"/>
  <c r="B75" i="20" s="1"/>
  <c r="B76" i="20" s="1"/>
  <c r="B77" i="20" s="1"/>
  <c r="B78" i="20" s="1"/>
  <c r="B79" i="20" s="1"/>
  <c r="B80" i="20" s="1"/>
  <c r="B81" i="20" s="1"/>
  <c r="B82" i="20" s="1"/>
  <c r="B83" i="20" s="1"/>
  <c r="B84" i="20" s="1"/>
  <c r="B85" i="20" s="1"/>
  <c r="B86" i="20" s="1"/>
  <c r="B87" i="20" s="1"/>
  <c r="B88" i="20" s="1"/>
  <c r="B89" i="20" s="1"/>
  <c r="B90" i="20" s="1"/>
  <c r="B91" i="20" s="1"/>
  <c r="B92" i="20" s="1"/>
  <c r="B93" i="20" s="1"/>
  <c r="B94" i="20" s="1"/>
  <c r="B95" i="20" s="1"/>
  <c r="B96" i="20" s="1"/>
  <c r="B97" i="20" s="1"/>
  <c r="B98" i="20" s="1"/>
  <c r="B99" i="20" s="1"/>
  <c r="B11" i="20"/>
  <c r="H10" i="20"/>
  <c r="B10" i="20"/>
  <c r="O34" i="23" l="1"/>
  <c r="O40" i="23" s="1"/>
  <c r="O24" i="23"/>
  <c r="H54" i="20"/>
  <c r="H98" i="20"/>
  <c r="H62" i="20"/>
  <c r="H71" i="20" s="1"/>
  <c r="H31" i="20"/>
  <c r="H22" i="20"/>
  <c r="O30" i="23" l="1"/>
  <c r="H33" i="20"/>
  <c r="G21" i="8" l="1"/>
  <c r="E26" i="8"/>
  <c r="D22" i="8"/>
  <c r="F8" i="2" l="1"/>
  <c r="E20" i="9" l="1"/>
  <c r="J20" i="9" s="1"/>
  <c r="E19" i="9"/>
  <c r="J19" i="9" s="1"/>
  <c r="E16" i="9"/>
  <c r="J16" i="9" s="1"/>
  <c r="E12" i="9"/>
  <c r="J12" i="9" s="1"/>
  <c r="F74" i="19"/>
  <c r="F36" i="19"/>
  <c r="G96" i="19" l="1"/>
  <c r="G98" i="19" s="1"/>
  <c r="H95" i="19"/>
  <c r="H94" i="19"/>
  <c r="H93" i="19"/>
  <c r="H92" i="19"/>
  <c r="H91" i="19"/>
  <c r="H90" i="19"/>
  <c r="H88" i="19"/>
  <c r="H87" i="19"/>
  <c r="G84" i="19"/>
  <c r="H83" i="19"/>
  <c r="H82" i="19"/>
  <c r="H81" i="19"/>
  <c r="H80" i="19"/>
  <c r="H79" i="19"/>
  <c r="H78" i="19"/>
  <c r="H76" i="19"/>
  <c r="H75" i="19"/>
  <c r="H74" i="19"/>
  <c r="G69" i="19"/>
  <c r="H68" i="19"/>
  <c r="H67" i="19"/>
  <c r="H65" i="19"/>
  <c r="G62" i="19"/>
  <c r="H61" i="19"/>
  <c r="H60" i="19"/>
  <c r="H58" i="19"/>
  <c r="H57" i="19"/>
  <c r="G52" i="19"/>
  <c r="H51" i="19"/>
  <c r="H50" i="19"/>
  <c r="H49" i="19"/>
  <c r="H47" i="19"/>
  <c r="H46" i="19"/>
  <c r="G43" i="19"/>
  <c r="G54" i="19" s="1"/>
  <c r="H42" i="19"/>
  <c r="H41" i="19"/>
  <c r="H40" i="19"/>
  <c r="H38" i="19"/>
  <c r="H37" i="19"/>
  <c r="H36" i="19"/>
  <c r="G31" i="19"/>
  <c r="H30" i="19"/>
  <c r="H29" i="19"/>
  <c r="H28" i="19"/>
  <c r="H26" i="19"/>
  <c r="H25" i="19"/>
  <c r="G22" i="19"/>
  <c r="H21" i="19"/>
  <c r="H20" i="19"/>
  <c r="H19" i="19"/>
  <c r="H17" i="19"/>
  <c r="H14" i="19"/>
  <c r="H12" i="19"/>
  <c r="H10" i="19"/>
  <c r="B10" i="19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B95" i="19" s="1"/>
  <c r="B96" i="19" s="1"/>
  <c r="B97" i="19" s="1"/>
  <c r="B98" i="19" s="1"/>
  <c r="B99" i="19" s="1"/>
  <c r="G71" i="19" l="1"/>
  <c r="H96" i="19"/>
  <c r="H69" i="19"/>
  <c r="G33" i="19"/>
  <c r="H22" i="19"/>
  <c r="H31" i="19"/>
  <c r="H43" i="19"/>
  <c r="H52" i="19"/>
  <c r="H62" i="19"/>
  <c r="H71" i="19" s="1"/>
  <c r="H84" i="19"/>
  <c r="H98" i="19" s="1"/>
  <c r="H54" i="19" l="1"/>
  <c r="H33" i="19"/>
  <c r="E14" i="9" s="1"/>
  <c r="J14" i="9" s="1"/>
  <c r="G10" i="17" l="1"/>
  <c r="B19" i="18" l="1"/>
  <c r="B20" i="18"/>
  <c r="B21" i="18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B32" i="18" s="1"/>
  <c r="B33" i="18" s="1"/>
  <c r="B34" i="18" s="1"/>
  <c r="B35" i="18" s="1"/>
  <c r="B36" i="18" s="1"/>
  <c r="B37" i="18" s="1"/>
  <c r="B38" i="18" s="1"/>
  <c r="B39" i="18" s="1"/>
  <c r="B40" i="18" s="1"/>
  <c r="B41" i="18" s="1"/>
  <c r="B42" i="18" s="1"/>
  <c r="B43" i="18" s="1"/>
  <c r="B44" i="18" s="1"/>
  <c r="B45" i="18" s="1"/>
  <c r="B46" i="18" s="1"/>
  <c r="B47" i="18" s="1"/>
  <c r="B48" i="18" s="1"/>
  <c r="B49" i="18" s="1"/>
  <c r="B50" i="18" s="1"/>
  <c r="B51" i="18" s="1"/>
  <c r="B52" i="18" s="1"/>
  <c r="B53" i="18" s="1"/>
  <c r="B54" i="18" s="1"/>
  <c r="B55" i="18" s="1"/>
  <c r="B56" i="18" s="1"/>
  <c r="B57" i="18" s="1"/>
  <c r="B58" i="18" s="1"/>
  <c r="B59" i="18" s="1"/>
  <c r="B60" i="18" s="1"/>
  <c r="B61" i="18" s="1"/>
  <c r="B62" i="18" s="1"/>
  <c r="B63" i="18" s="1"/>
  <c r="B64" i="18" s="1"/>
  <c r="B65" i="18" s="1"/>
  <c r="B66" i="18" s="1"/>
  <c r="B67" i="18" s="1"/>
  <c r="B68" i="18" s="1"/>
  <c r="B69" i="18" s="1"/>
  <c r="B70" i="18" s="1"/>
  <c r="B71" i="18" s="1"/>
  <c r="B72" i="18" s="1"/>
  <c r="B73" i="18" s="1"/>
  <c r="B74" i="18" s="1"/>
  <c r="B75" i="18" s="1"/>
  <c r="B76" i="18" s="1"/>
  <c r="B77" i="18" s="1"/>
  <c r="B78" i="18" s="1"/>
  <c r="B79" i="18" s="1"/>
  <c r="B80" i="18" s="1"/>
  <c r="B81" i="18" s="1"/>
  <c r="B82" i="18" s="1"/>
  <c r="B83" i="18" s="1"/>
  <c r="B84" i="18" s="1"/>
  <c r="B85" i="18" s="1"/>
  <c r="B86" i="18" s="1"/>
  <c r="B87" i="18" s="1"/>
  <c r="B88" i="18" s="1"/>
  <c r="B89" i="18" s="1"/>
  <c r="B90" i="18" s="1"/>
  <c r="B91" i="18" s="1"/>
  <c r="B92" i="18" s="1"/>
  <c r="B93" i="18" s="1"/>
  <c r="B94" i="18" s="1"/>
  <c r="B95" i="18" s="1"/>
  <c r="B96" i="18" s="1"/>
  <c r="B97" i="18" s="1"/>
  <c r="B98" i="18" s="1"/>
  <c r="B99" i="18" s="1"/>
  <c r="B100" i="18" s="1"/>
  <c r="B101" i="18" s="1"/>
  <c r="B102" i="18" s="1"/>
  <c r="B103" i="18" s="1"/>
  <c r="B104" i="18" s="1"/>
  <c r="B105" i="18" s="1"/>
  <c r="B106" i="18" s="1"/>
  <c r="B107" i="18" s="1"/>
  <c r="B108" i="18" s="1"/>
  <c r="B109" i="18" s="1"/>
  <c r="B110" i="18" s="1"/>
  <c r="B111" i="18" s="1"/>
  <c r="B112" i="18" s="1"/>
  <c r="B113" i="18" s="1"/>
  <c r="B114" i="18" s="1"/>
  <c r="B115" i="18" s="1"/>
  <c r="B116" i="18" s="1"/>
  <c r="B117" i="18" s="1"/>
  <c r="B118" i="18" s="1"/>
  <c r="B119" i="18" s="1"/>
  <c r="B120" i="18" s="1"/>
  <c r="B121" i="18" s="1"/>
  <c r="B122" i="18" s="1"/>
  <c r="B123" i="18" s="1"/>
  <c r="B124" i="18" s="1"/>
  <c r="B125" i="18" s="1"/>
  <c r="B126" i="18" s="1"/>
  <c r="B127" i="18" s="1"/>
  <c r="B128" i="18" s="1"/>
  <c r="G33" i="18"/>
  <c r="G31" i="18"/>
  <c r="H28" i="18"/>
  <c r="H29" i="18"/>
  <c r="G22" i="18"/>
  <c r="H19" i="18"/>
  <c r="H20" i="18"/>
  <c r="G124" i="18" l="1"/>
  <c r="H123" i="18"/>
  <c r="H122" i="18"/>
  <c r="H121" i="18"/>
  <c r="H120" i="18"/>
  <c r="G117" i="18"/>
  <c r="H116" i="18"/>
  <c r="H115" i="18"/>
  <c r="H114" i="18"/>
  <c r="H113" i="18"/>
  <c r="H112" i="18"/>
  <c r="H111" i="18"/>
  <c r="H117" i="18" s="1"/>
  <c r="H110" i="18"/>
  <c r="G107" i="18"/>
  <c r="G126" i="18" s="1"/>
  <c r="H106" i="18"/>
  <c r="H105" i="18"/>
  <c r="H104" i="18"/>
  <c r="H103" i="18"/>
  <c r="H102" i="18"/>
  <c r="H101" i="18"/>
  <c r="G96" i="18"/>
  <c r="H95" i="18"/>
  <c r="H94" i="18"/>
  <c r="H93" i="18"/>
  <c r="H92" i="18"/>
  <c r="H91" i="18"/>
  <c r="H90" i="18"/>
  <c r="H88" i="18"/>
  <c r="H87" i="18"/>
  <c r="G84" i="18"/>
  <c r="G98" i="18" s="1"/>
  <c r="H83" i="18"/>
  <c r="H82" i="18"/>
  <c r="H81" i="18"/>
  <c r="H80" i="18"/>
  <c r="H79" i="18"/>
  <c r="H78" i="18"/>
  <c r="H76" i="18"/>
  <c r="H75" i="18"/>
  <c r="H74" i="18"/>
  <c r="G69" i="18"/>
  <c r="G71" i="18" s="1"/>
  <c r="H68" i="18"/>
  <c r="H67" i="18"/>
  <c r="H65" i="18"/>
  <c r="G62" i="18"/>
  <c r="H61" i="18"/>
  <c r="H60" i="18"/>
  <c r="H58" i="18"/>
  <c r="H57" i="18"/>
  <c r="G52" i="18"/>
  <c r="G54" i="18" s="1"/>
  <c r="H51" i="18"/>
  <c r="H50" i="18"/>
  <c r="H49" i="18"/>
  <c r="H47" i="18"/>
  <c r="H46" i="18"/>
  <c r="G43" i="18"/>
  <c r="H42" i="18"/>
  <c r="H41" i="18"/>
  <c r="H40" i="18"/>
  <c r="H38" i="18"/>
  <c r="H37" i="18"/>
  <c r="H36" i="18"/>
  <c r="H30" i="18"/>
  <c r="H26" i="18"/>
  <c r="H25" i="18"/>
  <c r="G128" i="18"/>
  <c r="H21" i="18"/>
  <c r="H17" i="18"/>
  <c r="H14" i="18"/>
  <c r="G12" i="9" s="1"/>
  <c r="H12" i="18"/>
  <c r="B11" i="18"/>
  <c r="B12" i="18" s="1"/>
  <c r="B13" i="18" s="1"/>
  <c r="B14" i="18" s="1"/>
  <c r="B15" i="18" s="1"/>
  <c r="B16" i="18" s="1"/>
  <c r="B17" i="18" s="1"/>
  <c r="B18" i="18" s="1"/>
  <c r="H10" i="18"/>
  <c r="B10" i="18"/>
  <c r="H124" i="18" l="1"/>
  <c r="H107" i="18"/>
  <c r="H52" i="18"/>
  <c r="G24" i="9" s="1"/>
  <c r="H22" i="18"/>
  <c r="H69" i="18"/>
  <c r="H96" i="18"/>
  <c r="G25" i="9" s="1"/>
  <c r="H31" i="18"/>
  <c r="H62" i="18"/>
  <c r="H43" i="18"/>
  <c r="H84" i="18"/>
  <c r="H126" i="18" l="1"/>
  <c r="H98" i="18"/>
  <c r="G20" i="9"/>
  <c r="H54" i="18"/>
  <c r="G19" i="9"/>
  <c r="H33" i="18"/>
  <c r="G14" i="9" s="1"/>
  <c r="H128" i="18"/>
  <c r="H71" i="18"/>
  <c r="G16" i="9" s="1"/>
  <c r="J5" i="12" l="1"/>
  <c r="B2" i="12"/>
  <c r="B1" i="12"/>
  <c r="H9" i="3"/>
  <c r="G46" i="3"/>
  <c r="B2" i="3"/>
  <c r="E15" i="3" l="1"/>
  <c r="H51" i="17" l="1"/>
  <c r="H50" i="17"/>
  <c r="G53" i="17"/>
  <c r="F53" i="17"/>
  <c r="H27" i="17"/>
  <c r="G23" i="17"/>
  <c r="F23" i="17"/>
  <c r="G14" i="17"/>
  <c r="F14" i="17"/>
  <c r="H13" i="17"/>
  <c r="A10" i="17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G11" i="17"/>
  <c r="G16" i="17" s="1"/>
  <c r="G25" i="17" s="1"/>
  <c r="G29" i="17" s="1"/>
  <c r="F10" i="17"/>
  <c r="H10" i="17" s="1"/>
  <c r="I48" i="2" l="1"/>
  <c r="F11" i="17"/>
  <c r="F16" i="17" s="1"/>
  <c r="F25" i="17" s="1"/>
  <c r="H49" i="17"/>
  <c r="H53" i="17" s="1"/>
  <c r="H9" i="17"/>
  <c r="H11" i="17" s="1"/>
  <c r="H16" i="17" s="1"/>
  <c r="F29" i="17" l="1"/>
  <c r="H25" i="17"/>
  <c r="H29" i="17" s="1"/>
  <c r="F5" i="9" l="1"/>
  <c r="G19" i="8" l="1"/>
  <c r="G18" i="8"/>
  <c r="G17" i="8"/>
  <c r="G12" i="8"/>
  <c r="H12" i="8"/>
  <c r="E12" i="8"/>
  <c r="D13" i="8"/>
  <c r="G21" i="9" l="1"/>
  <c r="F21" i="9"/>
  <c r="E21" i="9"/>
  <c r="G26" i="9" l="1"/>
  <c r="G27" i="9" s="1"/>
  <c r="E26" i="9"/>
  <c r="E27" i="9" s="1"/>
  <c r="F26" i="9"/>
  <c r="F27" i="9" l="1"/>
  <c r="E34" i="3" l="1"/>
  <c r="E35" i="3" s="1"/>
  <c r="F33" i="3" l="1"/>
  <c r="G33" i="3" s="1"/>
  <c r="F31" i="3"/>
  <c r="G31" i="3" s="1"/>
  <c r="F29" i="3"/>
  <c r="G29" i="3" s="1"/>
  <c r="F32" i="3"/>
  <c r="G32" i="3" s="1"/>
  <c r="F30" i="3"/>
  <c r="G30" i="3" s="1"/>
  <c r="G34" i="3" s="1"/>
  <c r="F28" i="3"/>
  <c r="G28" i="3" s="1"/>
  <c r="E16" i="3"/>
  <c r="G57" i="3" l="1"/>
  <c r="F14" i="3"/>
  <c r="G14" i="3" s="1"/>
  <c r="F12" i="3"/>
  <c r="G12" i="3" s="1"/>
  <c r="F10" i="3"/>
  <c r="G10" i="3" s="1"/>
  <c r="F13" i="3"/>
  <c r="G13" i="3" s="1"/>
  <c r="F11" i="3"/>
  <c r="G11" i="3" s="1"/>
  <c r="F9" i="3"/>
  <c r="G9" i="3" s="1"/>
  <c r="B1" i="3"/>
  <c r="B1" i="9"/>
  <c r="B2" i="9"/>
  <c r="G15" i="3" l="1"/>
  <c r="B31" i="2"/>
  <c r="H14" i="3" l="1"/>
  <c r="H13" i="3"/>
  <c r="H12" i="3"/>
  <c r="H11" i="3"/>
  <c r="H10" i="3"/>
  <c r="H28" i="3" l="1"/>
  <c r="H30" i="3"/>
  <c r="H32" i="3"/>
  <c r="H19" i="3"/>
  <c r="H21" i="3"/>
  <c r="H23" i="3"/>
  <c r="H29" i="3"/>
  <c r="H31" i="3"/>
  <c r="I31" i="3" s="1"/>
  <c r="H33" i="3"/>
  <c r="H20" i="3"/>
  <c r="H22" i="3"/>
  <c r="H24" i="3"/>
  <c r="K16" i="9"/>
  <c r="M16" i="9"/>
  <c r="L16" i="9"/>
  <c r="I20" i="12"/>
  <c r="I12" i="12"/>
  <c r="G5" i="2"/>
  <c r="I10" i="12"/>
  <c r="B10" i="12"/>
  <c r="B12" i="12" s="1"/>
  <c r="B14" i="12" s="1"/>
  <c r="B15" i="12" s="1"/>
  <c r="B16" i="12" s="1"/>
  <c r="B17" i="12" s="1"/>
  <c r="B18" i="12" s="1"/>
  <c r="B20" i="12" s="1"/>
  <c r="B22" i="12" s="1"/>
  <c r="B23" i="12" s="1"/>
  <c r="B24" i="12" s="1"/>
  <c r="B25" i="12" s="1"/>
  <c r="B26" i="12" s="1"/>
  <c r="B27" i="12" s="1"/>
  <c r="B28" i="12" s="1"/>
  <c r="B29" i="12" s="1"/>
  <c r="B31" i="12" s="1"/>
  <c r="I8" i="12"/>
  <c r="L24" i="9"/>
  <c r="M12" i="9"/>
  <c r="M9" i="9"/>
  <c r="J26" i="9"/>
  <c r="I26" i="9"/>
  <c r="D26" i="9"/>
  <c r="K25" i="9"/>
  <c r="L25" i="9"/>
  <c r="L14" i="9"/>
  <c r="O6" i="9"/>
  <c r="N6" i="9"/>
  <c r="M14" i="9"/>
  <c r="K12" i="9"/>
  <c r="L12" i="9"/>
  <c r="K14" i="9"/>
  <c r="K19" i="9"/>
  <c r="L19" i="9"/>
  <c r="K20" i="9"/>
  <c r="L20" i="9"/>
  <c r="D21" i="9"/>
  <c r="J21" i="9"/>
  <c r="I21" i="9"/>
  <c r="K24" i="9"/>
  <c r="G30" i="8"/>
  <c r="G29" i="8"/>
  <c r="G31" i="8" s="1"/>
  <c r="H31" i="8" s="1"/>
  <c r="G28" i="8"/>
  <c r="E11" i="8"/>
  <c r="E13" i="8" s="1"/>
  <c r="G11" i="8"/>
  <c r="G16" i="8"/>
  <c r="E24" i="8"/>
  <c r="G24" i="8"/>
  <c r="H24" i="8" s="1"/>
  <c r="G26" i="8"/>
  <c r="H26" i="8" s="1"/>
  <c r="D31" i="8"/>
  <c r="E31" i="8" s="1"/>
  <c r="E44" i="3"/>
  <c r="E25" i="3"/>
  <c r="B32" i="2"/>
  <c r="B33" i="2" s="1"/>
  <c r="B34" i="2" s="1"/>
  <c r="B35" i="2" s="1"/>
  <c r="B37" i="2" s="1"/>
  <c r="B38" i="2" s="1"/>
  <c r="B39" i="2" s="1"/>
  <c r="B40" i="2" s="1"/>
  <c r="B41" i="2" s="1"/>
  <c r="B42" i="2" s="1"/>
  <c r="B43" i="2" s="1"/>
  <c r="B44" i="2" s="1"/>
  <c r="B46" i="2" s="1"/>
  <c r="B48" i="2" s="1"/>
  <c r="B27" i="3"/>
  <c r="B28" i="3" s="1"/>
  <c r="B29" i="3" s="1"/>
  <c r="B30" i="3" s="1"/>
  <c r="B31" i="3" s="1"/>
  <c r="B32" i="3" s="1"/>
  <c r="B33" i="3" s="1"/>
  <c r="B34" i="3" s="1"/>
  <c r="B35" i="3" s="1"/>
  <c r="B37" i="3" s="1"/>
  <c r="B38" i="3" s="1"/>
  <c r="B39" i="3" s="1"/>
  <c r="B40" i="3" s="1"/>
  <c r="B41" i="3" s="1"/>
  <c r="B42" i="3" s="1"/>
  <c r="B43" i="3" s="1"/>
  <c r="B44" i="3" s="1"/>
  <c r="F43" i="3" l="1"/>
  <c r="G43" i="3" s="1"/>
  <c r="F43" i="2" s="1"/>
  <c r="F41" i="3"/>
  <c r="G41" i="3" s="1"/>
  <c r="F39" i="3"/>
  <c r="G39" i="3" s="1"/>
  <c r="F39" i="2" s="1"/>
  <c r="F42" i="3"/>
  <c r="G42" i="3" s="1"/>
  <c r="F40" i="3"/>
  <c r="G40" i="3" s="1"/>
  <c r="I40" i="3" s="1"/>
  <c r="F38" i="3"/>
  <c r="G38" i="3" s="1"/>
  <c r="E46" i="3"/>
  <c r="F23" i="3"/>
  <c r="G23" i="3" s="1"/>
  <c r="F21" i="3"/>
  <c r="G21" i="3" s="1"/>
  <c r="I21" i="3" s="1"/>
  <c r="F19" i="3"/>
  <c r="G19" i="3" s="1"/>
  <c r="F24" i="3"/>
  <c r="G24" i="3" s="1"/>
  <c r="I24" i="3" s="1"/>
  <c r="F22" i="3"/>
  <c r="G22" i="3" s="1"/>
  <c r="F20" i="3"/>
  <c r="G20" i="3" s="1"/>
  <c r="F24" i="2" s="1"/>
  <c r="E22" i="8"/>
  <c r="E32" i="8" s="1"/>
  <c r="E34" i="8" s="1"/>
  <c r="D38" i="8"/>
  <c r="H11" i="8"/>
  <c r="H13" i="8" s="1"/>
  <c r="G13" i="8"/>
  <c r="J27" i="9"/>
  <c r="I27" i="9"/>
  <c r="O14" i="9"/>
  <c r="G12" i="2" s="1"/>
  <c r="I12" i="3"/>
  <c r="I11" i="3"/>
  <c r="I14" i="3"/>
  <c r="I39" i="3"/>
  <c r="F41" i="2"/>
  <c r="I41" i="3"/>
  <c r="I43" i="3"/>
  <c r="F38" i="2"/>
  <c r="F40" i="2"/>
  <c r="F42" i="2"/>
  <c r="I42" i="3"/>
  <c r="I29" i="3"/>
  <c r="F33" i="2"/>
  <c r="F32" i="2"/>
  <c r="I28" i="3"/>
  <c r="I32" i="3"/>
  <c r="I33" i="3"/>
  <c r="I30" i="3"/>
  <c r="F26" i="2"/>
  <c r="I26" i="12" s="1"/>
  <c r="I22" i="3"/>
  <c r="F25" i="2"/>
  <c r="F23" i="2"/>
  <c r="I19" i="3"/>
  <c r="F28" i="2"/>
  <c r="F27" i="2"/>
  <c r="I23" i="3"/>
  <c r="D32" i="8"/>
  <c r="O16" i="9"/>
  <c r="G20" i="2" s="1"/>
  <c r="N16" i="9"/>
  <c r="I20" i="3"/>
  <c r="N14" i="9"/>
  <c r="N12" i="9"/>
  <c r="K26" i="9"/>
  <c r="L26" i="9"/>
  <c r="O12" i="9"/>
  <c r="G10" i="2" s="1"/>
  <c r="L21" i="9"/>
  <c r="K21" i="9"/>
  <c r="I38" i="3" l="1"/>
  <c r="I44" i="3" s="1"/>
  <c r="G58" i="3"/>
  <c r="J12" i="12"/>
  <c r="J20" i="12"/>
  <c r="J10" i="12"/>
  <c r="I24" i="12"/>
  <c r="G56" i="3"/>
  <c r="I28" i="12"/>
  <c r="F44" i="2"/>
  <c r="M25" i="9" s="1"/>
  <c r="O25" i="9" s="1"/>
  <c r="G44" i="2" s="1"/>
  <c r="I27" i="12"/>
  <c r="I23" i="12"/>
  <c r="I34" i="3"/>
  <c r="F29" i="2"/>
  <c r="M20" i="9" s="1"/>
  <c r="O20" i="9" s="1"/>
  <c r="G29" i="2" s="1"/>
  <c r="I25" i="12"/>
  <c r="I35" i="3"/>
  <c r="F34" i="2"/>
  <c r="I25" i="3"/>
  <c r="I29" i="12" l="1"/>
  <c r="N25" i="9"/>
  <c r="N20" i="9"/>
  <c r="I10" i="3"/>
  <c r="F16" i="2"/>
  <c r="I13" i="3"/>
  <c r="I15" i="3" s="1"/>
  <c r="F17" i="2"/>
  <c r="I17" i="12" s="1"/>
  <c r="F35" i="2"/>
  <c r="M24" i="9" s="1"/>
  <c r="J29" i="12" l="1"/>
  <c r="I16" i="12"/>
  <c r="N24" i="9"/>
  <c r="O24" i="9"/>
  <c r="M26" i="9"/>
  <c r="N26" i="9" l="1"/>
  <c r="G35" i="2"/>
  <c r="O26" i="9"/>
  <c r="G55" i="3"/>
  <c r="I9" i="3"/>
  <c r="I16" i="3" s="1"/>
  <c r="I46" i="3" s="1"/>
  <c r="F15" i="2"/>
  <c r="I15" i="12" s="1"/>
  <c r="I18" i="12" s="1"/>
  <c r="I31" i="12" s="1"/>
  <c r="F18" i="2" l="1"/>
  <c r="F46" i="2" s="1"/>
  <c r="M19" i="9" l="1"/>
  <c r="N19" i="9" s="1"/>
  <c r="J18" i="12" l="1"/>
  <c r="M21" i="9"/>
  <c r="M27" i="9" s="1"/>
  <c r="O19" i="9"/>
  <c r="O21" i="9" s="1"/>
  <c r="N21" i="9"/>
  <c r="G18" i="2" l="1"/>
  <c r="D27" i="9"/>
  <c r="K27" i="9" s="1"/>
  <c r="K9" i="9"/>
  <c r="N9" i="9" s="1"/>
  <c r="L9" i="9"/>
  <c r="O9" i="9" s="1"/>
  <c r="O27" i="9" s="1"/>
  <c r="N27" i="9" l="1"/>
  <c r="L27" i="9"/>
  <c r="G8" i="2"/>
  <c r="J8" i="12"/>
  <c r="J31" i="12" s="1"/>
  <c r="G46" i="2" l="1"/>
  <c r="H29" i="2" l="1"/>
  <c r="I29" i="2" s="1"/>
  <c r="J25" i="3" s="1"/>
  <c r="H10" i="2"/>
  <c r="I10" i="2" s="1"/>
  <c r="J10" i="2" s="1"/>
  <c r="G10" i="26" s="1"/>
  <c r="H35" i="2"/>
  <c r="I35" i="2" s="1"/>
  <c r="J35" i="3" s="1"/>
  <c r="H44" i="2"/>
  <c r="I44" i="2" s="1"/>
  <c r="J44" i="3" s="1"/>
  <c r="H12" i="2"/>
  <c r="I12" i="2" s="1"/>
  <c r="J12" i="2" s="1"/>
  <c r="G13" i="26" s="1"/>
  <c r="H20" i="2"/>
  <c r="I20" i="2" s="1"/>
  <c r="J20" i="2" s="1"/>
  <c r="G28" i="26" s="1"/>
  <c r="H18" i="2"/>
  <c r="I18" i="2" s="1"/>
  <c r="J16" i="3" s="1"/>
  <c r="H8" i="2"/>
  <c r="J46" i="3" l="1"/>
  <c r="J47" i="3" s="1"/>
  <c r="K31" i="3" s="1"/>
  <c r="H13" i="26"/>
  <c r="J13" i="26" s="1"/>
  <c r="P15" i="23" s="1"/>
  <c r="G14" i="26"/>
  <c r="H14" i="26" s="1"/>
  <c r="J14" i="26" s="1"/>
  <c r="P16" i="23" s="1"/>
  <c r="Q16" i="23" s="1"/>
  <c r="H28" i="26"/>
  <c r="J28" i="26" s="1"/>
  <c r="P18" i="23" s="1"/>
  <c r="G29" i="26"/>
  <c r="H29" i="26" s="1"/>
  <c r="J29" i="26" s="1"/>
  <c r="P19" i="23" s="1"/>
  <c r="Q19" i="23" s="1"/>
  <c r="G11" i="26"/>
  <c r="H11" i="26" s="1"/>
  <c r="J11" i="26" s="1"/>
  <c r="P13" i="23" s="1"/>
  <c r="H10" i="26"/>
  <c r="J10" i="26" s="1"/>
  <c r="P12" i="23" s="1"/>
  <c r="K12" i="2"/>
  <c r="G12" i="12"/>
  <c r="H12" i="12" s="1"/>
  <c r="K12" i="12" s="1"/>
  <c r="L12" i="12" s="1"/>
  <c r="H46" i="2"/>
  <c r="I8" i="2"/>
  <c r="K20" i="2"/>
  <c r="G20" i="12"/>
  <c r="H20" i="12" s="1"/>
  <c r="K20" i="12" s="1"/>
  <c r="L20" i="12" s="1"/>
  <c r="G10" i="12"/>
  <c r="H10" i="12" s="1"/>
  <c r="K10" i="12" s="1"/>
  <c r="L10" i="12" s="1"/>
  <c r="K10" i="2"/>
  <c r="K32" i="3" l="1"/>
  <c r="K38" i="3"/>
  <c r="K28" i="3"/>
  <c r="K10" i="3"/>
  <c r="K39" i="3"/>
  <c r="L39" i="3" s="1"/>
  <c r="L29" i="3" s="1"/>
  <c r="K23" i="3"/>
  <c r="K41" i="3"/>
  <c r="L41" i="3" s="1"/>
  <c r="M41" i="3" s="1"/>
  <c r="K33" i="3"/>
  <c r="K42" i="3"/>
  <c r="L42" i="3" s="1"/>
  <c r="M42" i="3" s="1"/>
  <c r="K9" i="3"/>
  <c r="K13" i="3"/>
  <c r="K29" i="3"/>
  <c r="K30" i="3"/>
  <c r="K19" i="3"/>
  <c r="K22" i="3"/>
  <c r="K21" i="3"/>
  <c r="K24" i="3"/>
  <c r="K43" i="3"/>
  <c r="L43" i="3" s="1"/>
  <c r="J43" i="2" s="1"/>
  <c r="K40" i="3"/>
  <c r="L40" i="3" s="1"/>
  <c r="M40" i="3" s="1"/>
  <c r="K11" i="3"/>
  <c r="K12" i="3"/>
  <c r="K14" i="3"/>
  <c r="K20" i="3"/>
  <c r="P38" i="23"/>
  <c r="Q38" i="23" s="1"/>
  <c r="Q18" i="23"/>
  <c r="P36" i="23"/>
  <c r="Q36" i="23" s="1"/>
  <c r="Q15" i="23"/>
  <c r="P35" i="23"/>
  <c r="Q12" i="23"/>
  <c r="M43" i="3"/>
  <c r="I46" i="2"/>
  <c r="J8" i="2"/>
  <c r="G8" i="26" s="1"/>
  <c r="H8" i="26" s="1"/>
  <c r="J8" i="26" s="1"/>
  <c r="P9" i="23" s="1"/>
  <c r="L38" i="3"/>
  <c r="K16" i="3"/>
  <c r="M39" i="3" l="1"/>
  <c r="L20" i="3"/>
  <c r="J24" i="2" s="1"/>
  <c r="L22" i="3"/>
  <c r="J26" i="2" s="1"/>
  <c r="L21" i="3"/>
  <c r="M21" i="3" s="1"/>
  <c r="J39" i="2"/>
  <c r="L23" i="3"/>
  <c r="M23" i="3" s="1"/>
  <c r="J41" i="2"/>
  <c r="L24" i="3"/>
  <c r="M24" i="3" s="1"/>
  <c r="K44" i="3"/>
  <c r="K34" i="3"/>
  <c r="J40" i="2"/>
  <c r="K35" i="3"/>
  <c r="J42" i="2"/>
  <c r="K15" i="3"/>
  <c r="K25" i="3"/>
  <c r="L34" i="3"/>
  <c r="P34" i="23"/>
  <c r="Q34" i="23" s="1"/>
  <c r="Q9" i="23"/>
  <c r="Q35" i="23"/>
  <c r="J33" i="2"/>
  <c r="M29" i="3"/>
  <c r="L10" i="3"/>
  <c r="J38" i="2"/>
  <c r="M38" i="3"/>
  <c r="L28" i="3"/>
  <c r="L19" i="3"/>
  <c r="G20" i="8"/>
  <c r="G22" i="8" s="1"/>
  <c r="G8" i="12"/>
  <c r="H8" i="12" s="1"/>
  <c r="K8" i="12" s="1"/>
  <c r="K8" i="2"/>
  <c r="J28" i="2"/>
  <c r="M20" i="3"/>
  <c r="J27" i="2"/>
  <c r="M22" i="3"/>
  <c r="M44" i="3" l="1"/>
  <c r="N44" i="3" s="1"/>
  <c r="J25" i="2"/>
  <c r="G25" i="12" s="1"/>
  <c r="H25" i="12" s="1"/>
  <c r="K25" i="12" s="1"/>
  <c r="K46" i="3"/>
  <c r="J34" i="2"/>
  <c r="M34" i="3"/>
  <c r="L15" i="3"/>
  <c r="G26" i="12"/>
  <c r="H26" i="12" s="1"/>
  <c r="K26" i="12" s="1"/>
  <c r="G35" i="26"/>
  <c r="G27" i="12"/>
  <c r="H27" i="12" s="1"/>
  <c r="K27" i="12" s="1"/>
  <c r="G36" i="26"/>
  <c r="G24" i="12"/>
  <c r="H24" i="12" s="1"/>
  <c r="K24" i="12" s="1"/>
  <c r="G33" i="26"/>
  <c r="G28" i="12"/>
  <c r="H28" i="12" s="1"/>
  <c r="K28" i="12" s="1"/>
  <c r="G37" i="26"/>
  <c r="G34" i="26"/>
  <c r="L8" i="12"/>
  <c r="M19" i="3"/>
  <c r="M25" i="3" s="1"/>
  <c r="J23" i="2"/>
  <c r="K44" i="2"/>
  <c r="M10" i="3"/>
  <c r="J16" i="2"/>
  <c r="G38" i="8"/>
  <c r="G32" i="8"/>
  <c r="H22" i="8"/>
  <c r="H32" i="8" s="1"/>
  <c r="H34" i="8" s="1"/>
  <c r="H35" i="8" s="1"/>
  <c r="H36" i="8" s="1"/>
  <c r="J32" i="2"/>
  <c r="M28" i="3"/>
  <c r="L9" i="3"/>
  <c r="M35" i="3" l="1"/>
  <c r="M15" i="3"/>
  <c r="J17" i="2"/>
  <c r="H34" i="26"/>
  <c r="J34" i="26" s="1"/>
  <c r="G43" i="26"/>
  <c r="H43" i="26" s="1"/>
  <c r="J43" i="26" s="1"/>
  <c r="G16" i="12"/>
  <c r="H16" i="12" s="1"/>
  <c r="K16" i="12" s="1"/>
  <c r="G18" i="26"/>
  <c r="G23" i="12"/>
  <c r="H23" i="12" s="1"/>
  <c r="K23" i="12" s="1"/>
  <c r="K29" i="12" s="1"/>
  <c r="L29" i="12" s="1"/>
  <c r="G32" i="26"/>
  <c r="H37" i="26"/>
  <c r="J37" i="26" s="1"/>
  <c r="G46" i="26"/>
  <c r="H46" i="26" s="1"/>
  <c r="J46" i="26" s="1"/>
  <c r="H33" i="26"/>
  <c r="J33" i="26" s="1"/>
  <c r="G42" i="26"/>
  <c r="H42" i="26" s="1"/>
  <c r="J42" i="26" s="1"/>
  <c r="H36" i="26"/>
  <c r="J36" i="26" s="1"/>
  <c r="G45" i="26"/>
  <c r="H45" i="26" s="1"/>
  <c r="J45" i="26" s="1"/>
  <c r="H35" i="26"/>
  <c r="J35" i="26" s="1"/>
  <c r="G44" i="26"/>
  <c r="H44" i="26" s="1"/>
  <c r="J44" i="26" s="1"/>
  <c r="M9" i="3"/>
  <c r="M16" i="3" s="1"/>
  <c r="J15" i="2"/>
  <c r="K29" i="2"/>
  <c r="N25" i="3"/>
  <c r="N35" i="3"/>
  <c r="K35" i="2"/>
  <c r="H29" i="12"/>
  <c r="G19" i="26" l="1"/>
  <c r="G17" i="12"/>
  <c r="H17" i="12" s="1"/>
  <c r="K17" i="12" s="1"/>
  <c r="G15" i="12"/>
  <c r="H15" i="12" s="1"/>
  <c r="H18" i="12" s="1"/>
  <c r="G17" i="26"/>
  <c r="H32" i="26"/>
  <c r="G41" i="26"/>
  <c r="H41" i="26" s="1"/>
  <c r="H18" i="26"/>
  <c r="J18" i="26" s="1"/>
  <c r="G24" i="26"/>
  <c r="H24" i="26" s="1"/>
  <c r="J24" i="26" s="1"/>
  <c r="K18" i="2"/>
  <c r="K46" i="2" s="1"/>
  <c r="M46" i="3"/>
  <c r="N46" i="3" s="1"/>
  <c r="N47" i="3" s="1"/>
  <c r="N16" i="3"/>
  <c r="G25" i="26" l="1"/>
  <c r="H25" i="26" s="1"/>
  <c r="J25" i="26" s="1"/>
  <c r="H19" i="26"/>
  <c r="J19" i="26" s="1"/>
  <c r="K15" i="12"/>
  <c r="K18" i="12" s="1"/>
  <c r="L18" i="12" s="1"/>
  <c r="H38" i="26"/>
  <c r="J32" i="26"/>
  <c r="J38" i="26" s="1"/>
  <c r="P23" i="23" s="1"/>
  <c r="H47" i="26"/>
  <c r="J41" i="26"/>
  <c r="J47" i="26" s="1"/>
  <c r="H17" i="26"/>
  <c r="G23" i="26"/>
  <c r="H23" i="26" s="1"/>
  <c r="J46" i="2"/>
  <c r="L46" i="2"/>
  <c r="L47" i="2" s="1"/>
  <c r="K31" i="12" l="1"/>
  <c r="L31" i="12" s="1"/>
  <c r="H20" i="26"/>
  <c r="J17" i="26"/>
  <c r="J20" i="26" s="1"/>
  <c r="P22" i="23" s="1"/>
  <c r="H26" i="26"/>
  <c r="J23" i="26"/>
  <c r="J26" i="26" s="1"/>
  <c r="P27" i="23" s="1"/>
  <c r="P28" i="23"/>
  <c r="Q28" i="23" s="1"/>
  <c r="J49" i="26"/>
  <c r="P39" i="23"/>
  <c r="Q39" i="23" s="1"/>
  <c r="Q23" i="23"/>
  <c r="Q27" i="23" l="1"/>
  <c r="P29" i="23"/>
  <c r="Q29" i="23" s="1"/>
  <c r="P37" i="23"/>
  <c r="P24" i="23"/>
  <c r="Q22" i="23"/>
  <c r="Q37" i="23" l="1"/>
  <c r="P40" i="23"/>
  <c r="Q40" i="23" s="1"/>
  <c r="Q24" i="23"/>
  <c r="P30" i="23"/>
  <c r="Q30" i="23" s="1"/>
</calcChain>
</file>

<file path=xl/comments1.xml><?xml version="1.0" encoding="utf-8"?>
<comments xmlns="http://schemas.openxmlformats.org/spreadsheetml/2006/main">
  <authors>
    <author>jphelp</author>
  </authors>
  <commentList>
    <comment ref="H38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Schedule 87T base delivery charge plus balancing, ERF (Schedule 141), decoupling (Schedule 142) and CRM (schedule 149)
</t>
        </r>
      </text>
    </comment>
  </commentList>
</comments>
</file>

<file path=xl/comments2.xml><?xml version="1.0" encoding="utf-8"?>
<comments xmlns="http://schemas.openxmlformats.org/spreadsheetml/2006/main">
  <authors>
    <author>sfree</author>
  </authors>
  <commentList>
    <comment ref="D9" authorId="0">
      <text>
        <r>
          <rPr>
            <sz val="8"/>
            <color indexed="81"/>
            <rFont val="Tahoma"/>
            <family val="2"/>
          </rPr>
          <t>Allocation Factor</t>
        </r>
      </text>
    </comment>
    <comment ref="E9" authorId="0">
      <text>
        <r>
          <rPr>
            <sz val="8"/>
            <color indexed="81"/>
            <rFont val="Tahoma"/>
            <family val="2"/>
          </rPr>
          <t>Allocation Factor</t>
        </r>
      </text>
    </comment>
    <comment ref="D10" authorId="0">
      <text>
        <r>
          <rPr>
            <sz val="8"/>
            <color indexed="81"/>
            <rFont val="Tahoma"/>
            <family val="2"/>
          </rPr>
          <t>Percentage Increase/(Decrease)</t>
        </r>
      </text>
    </comment>
    <comment ref="E10" authorId="0">
      <text>
        <r>
          <rPr>
            <sz val="8"/>
            <color indexed="81"/>
            <rFont val="Tahoma"/>
            <family val="2"/>
          </rPr>
          <t>Percentage Increase/(Decrease)</t>
        </r>
      </text>
    </comment>
  </commentList>
</comments>
</file>

<file path=xl/sharedStrings.xml><?xml version="1.0" encoding="utf-8"?>
<sst xmlns="http://schemas.openxmlformats.org/spreadsheetml/2006/main" count="931" uniqueCount="329">
  <si>
    <t>Puget Sound Energy</t>
  </si>
  <si>
    <t>PUGET SOUND ENERGY</t>
  </si>
  <si>
    <t>LOW INCOME PROGRAM</t>
  </si>
  <si>
    <t>ELECTRIC</t>
  </si>
  <si>
    <t>GAS</t>
  </si>
  <si>
    <t>TOTAL</t>
  </si>
  <si>
    <t>Calculation of Low Income Gas Rates</t>
  </si>
  <si>
    <t>Line</t>
  </si>
  <si>
    <t>Customer Class</t>
  </si>
  <si>
    <t>Residential</t>
  </si>
  <si>
    <t>Commercial &amp; industrial</t>
  </si>
  <si>
    <t>Large volume</t>
  </si>
  <si>
    <t>Interruptible</t>
  </si>
  <si>
    <t>First 25,000 therms</t>
  </si>
  <si>
    <t>Next 25,000 therms</t>
  </si>
  <si>
    <t>Over 50,000 therms</t>
  </si>
  <si>
    <t>Total</t>
  </si>
  <si>
    <t>Next 50,000 therms</t>
  </si>
  <si>
    <t>Next 100,000 therms</t>
  </si>
  <si>
    <t>Next 300,000 therms</t>
  </si>
  <si>
    <t>Over 500,000 therms</t>
  </si>
  <si>
    <t>Transportation</t>
  </si>
  <si>
    <t>Total revenue requirement for low income program</t>
  </si>
  <si>
    <t>Rate</t>
  </si>
  <si>
    <t>Schedule</t>
  </si>
  <si>
    <t>Volume (1)</t>
  </si>
  <si>
    <t>(Therms)</t>
  </si>
  <si>
    <t>Margin</t>
  </si>
  <si>
    <t>Spread</t>
  </si>
  <si>
    <t>Low Income</t>
  </si>
  <si>
    <t>Revenue</t>
  </si>
  <si>
    <t>Requirement</t>
  </si>
  <si>
    <t>Proposed</t>
  </si>
  <si>
    <t>Estimated</t>
  </si>
  <si>
    <t>(1)</t>
  </si>
  <si>
    <t>(2)</t>
  </si>
  <si>
    <t>23/53</t>
  </si>
  <si>
    <t>Allocated</t>
  </si>
  <si>
    <t>Revenue at</t>
  </si>
  <si>
    <t>Volume (2)</t>
  </si>
  <si>
    <t>Rate per</t>
  </si>
  <si>
    <t>Rate Schedule</t>
  </si>
  <si>
    <t>Base Rates (3)</t>
  </si>
  <si>
    <t>Therm</t>
  </si>
  <si>
    <t>(3)</t>
  </si>
  <si>
    <t>Interruptible Schedule 85</t>
  </si>
  <si>
    <t>Subtotal over 50,000 therms</t>
  </si>
  <si>
    <t>Interruptible Schedule 87</t>
  </si>
  <si>
    <t>Check</t>
  </si>
  <si>
    <t>Change in Low Income Gas Rates</t>
  </si>
  <si>
    <t>Rates</t>
  </si>
  <si>
    <t>Change in</t>
  </si>
  <si>
    <t>Percent</t>
  </si>
  <si>
    <t>Change</t>
  </si>
  <si>
    <t>Rate (3)</t>
  </si>
  <si>
    <t xml:space="preserve">REVENUE REQUIREMENTS </t>
  </si>
  <si>
    <t>LIHEAP Credits</t>
  </si>
  <si>
    <t>Revenue Sensitive Items:</t>
  </si>
  <si>
    <t>Current Annual Filing Fee</t>
  </si>
  <si>
    <t>85T</t>
  </si>
  <si>
    <t>87T</t>
  </si>
  <si>
    <t>Base Rates</t>
  </si>
  <si>
    <t>See attached spreadsheet (Calculation of Low Income Rates by Block for Schedules 85, 85T, 87 and 87T) for development of Schedule 85, 85T, 87 and 87T rates.</t>
  </si>
  <si>
    <t>Calculation of Low Income Gas Rates by Block for Schedules 85, 85T, 87 and 87T</t>
  </si>
  <si>
    <t>41/41T</t>
  </si>
  <si>
    <t>Residential Bill Impact of Changes to Schedule 129 Rate</t>
  </si>
  <si>
    <t>Rates (1)</t>
  </si>
  <si>
    <t>Volume (therms)</t>
  </si>
  <si>
    <t>Volumetric charges ($/therm)</t>
  </si>
  <si>
    <t>Delivery charge (Schedule 23)</t>
  </si>
  <si>
    <t>Conservation charge (Schedule 120)</t>
  </si>
  <si>
    <t>Low income charge (Schedule 129)</t>
  </si>
  <si>
    <t>Cost of gas (Schedule 101)</t>
  </si>
  <si>
    <t>Deferral amortization (Schedule 106)</t>
  </si>
  <si>
    <t>Deferral amortization (Schedule 106-A)</t>
  </si>
  <si>
    <t>Total volumetric charges</t>
  </si>
  <si>
    <t>Total monthly bill</t>
  </si>
  <si>
    <t>Percent of revenue at Schedule 87T base rates</t>
  </si>
  <si>
    <t>Transportation Schedule 85T</t>
  </si>
  <si>
    <t>Transportation Schedule 87T</t>
  </si>
  <si>
    <t>Charges</t>
  </si>
  <si>
    <t>Subtotal</t>
  </si>
  <si>
    <t>Merger rate credit (Schedule 132)</t>
  </si>
  <si>
    <t>Change from bill under previous rates</t>
  </si>
  <si>
    <t>Percent change from bill under previous rates</t>
  </si>
  <si>
    <t>Total volumetric rates less gas costs</t>
  </si>
  <si>
    <t>Current Rates</t>
  </si>
  <si>
    <t>Volume</t>
  </si>
  <si>
    <t>Average</t>
  </si>
  <si>
    <t>Margin at</t>
  </si>
  <si>
    <t>Rate Class</t>
  </si>
  <si>
    <t>(Therms) (1)</t>
  </si>
  <si>
    <t>Rate/Therm</t>
  </si>
  <si>
    <t>Margin/Therm</t>
  </si>
  <si>
    <t>General service</t>
  </si>
  <si>
    <t>Limited interruptible</t>
  </si>
  <si>
    <t>Non exclusive interruptible</t>
  </si>
  <si>
    <t xml:space="preserve">   Subtotal</t>
  </si>
  <si>
    <t xml:space="preserve">Current State Utility Tax </t>
  </si>
  <si>
    <t>85/85T</t>
  </si>
  <si>
    <t>87/87T</t>
  </si>
  <si>
    <t>86/86T</t>
  </si>
  <si>
    <t>Current Rates (2)</t>
  </si>
  <si>
    <t>31/31T</t>
  </si>
  <si>
    <t>Components of Whole Dollar Increase/(Decrease) in Low Income Requirement</t>
  </si>
  <si>
    <t xml:space="preserve">Total Whole Dollar Increase/(Decrease) </t>
  </si>
  <si>
    <t>Electric</t>
  </si>
  <si>
    <t>Gas</t>
  </si>
  <si>
    <t>Notes</t>
  </si>
  <si>
    <t>Decoupling Residential bill impact</t>
  </si>
  <si>
    <t xml:space="preserve">Subtotal approved increase </t>
  </si>
  <si>
    <t>LINE 
NO.</t>
  </si>
  <si>
    <t>(a)</t>
  </si>
  <si>
    <t>(b)</t>
  </si>
  <si>
    <t xml:space="preserve">(c) </t>
  </si>
  <si>
    <t>(d)</t>
  </si>
  <si>
    <t>(e)</t>
  </si>
  <si>
    <t>(f)</t>
  </si>
  <si>
    <t>(g)</t>
  </si>
  <si>
    <t>(h)</t>
  </si>
  <si>
    <t>(i)</t>
  </si>
  <si>
    <t>Annual base low income cap</t>
  </si>
  <si>
    <t>Normalized</t>
  </si>
  <si>
    <t>UG-130138</t>
  </si>
  <si>
    <t>PGA</t>
  </si>
  <si>
    <t>Revenue (2)</t>
  </si>
  <si>
    <t>Revenue (3)</t>
  </si>
  <si>
    <t>Revenue (4)</t>
  </si>
  <si>
    <t>Revenue (5)</t>
  </si>
  <si>
    <t>(1) Weather normalized volume for the 12 months ended June 2012 from 2013 Expedited Rate Filing (ERF UG-130138) compliance filing.</t>
  </si>
  <si>
    <t>(3) Approved margin from UG-130138 including revenue to be recovered through Schedule 141, from UG-130138 compliance filing rate design workpapers.</t>
  </si>
  <si>
    <t>Basic charge ($/month)</t>
  </si>
  <si>
    <t>Basic charge</t>
  </si>
  <si>
    <t>Property tax charge (Schedule 140)</t>
  </si>
  <si>
    <t>Decoupling charge (Schedule 142)</t>
  </si>
  <si>
    <t>(2) Expedited Rate Filing (ERF)</t>
  </si>
  <si>
    <t>ERF (2) adjusting charge (Schedule 141)</t>
  </si>
  <si>
    <t>Base +</t>
  </si>
  <si>
    <t>Sched 141 ERF</t>
  </si>
  <si>
    <t>Sched 142</t>
  </si>
  <si>
    <t>Decoupling</t>
  </si>
  <si>
    <t>% to Total</t>
  </si>
  <si>
    <t>(1.) thru (4.)</t>
  </si>
  <si>
    <t>(5.)</t>
  </si>
  <si>
    <t>Conversion Factor = 1 - Line 11 - Line 12 - Line 13</t>
  </si>
  <si>
    <t>Low income revenue requirement to be recovered in rates = Line 8 ÷ Line 15</t>
  </si>
  <si>
    <t>Whole Dollar Increase / (Decrease) in L.I. revenue requirement = Line 17 - Line 19</t>
  </si>
  <si>
    <t>(1.)  Per paragraph 376 on page 134 in Order 8 of Dockets UE-111048 and UG-111049, the annual cap on the low-income bill assistance program funding will increase from</t>
  </si>
  <si>
    <t xml:space="preserve">$15.5 million to $20.2 million before the annual true-up compliance filing calculations.  </t>
  </si>
  <si>
    <t>(2.)  Per paragraph 182 on page 78 in Order 7 of Dockets UE-121697/UG-121705, (consol) ("Decoupling") and Dockets UE-130137/UG-130138 (consolidated) ("Expedited Rate</t>
  </si>
  <si>
    <t>Filing" or "ERF"), the annual cap on the low income bill assistance program funding is increased by an additional $1 million to stay in effect throughout the three year rate plan.</t>
  </si>
  <si>
    <t>(3.)  Per paragraph 177 on page 76 in Order 7 of Dockets UE-121697/UG-121705, (consolidated) ("Decoupling") and Dockets UE-130137/UG-130138 (consolidated) ("Expedited</t>
  </si>
  <si>
    <t>Rate Filing" or "ERF"), Low Income funding is increased in proportion to the residential bill impacts of decoupling.</t>
  </si>
  <si>
    <t>Increase Annual Cap by Percentage Increase to Residential Class from Decoupling</t>
  </si>
  <si>
    <t>Decrease due to redution in Under Collection ($384K overall in 12-13 vs. $219K overall in 13-14)</t>
  </si>
  <si>
    <t xml:space="preserve">Increase due to LIHEAP Credits </t>
  </si>
  <si>
    <t xml:space="preserve">Schedule 142 Revenues Over ERF Rates </t>
  </si>
  <si>
    <t>Sch 142</t>
  </si>
  <si>
    <t>ERF</t>
  </si>
  <si>
    <t xml:space="preserve">Proposed </t>
  </si>
  <si>
    <t>#</t>
  </si>
  <si>
    <t>YE June 2012 (1)</t>
  </si>
  <si>
    <t>(c)</t>
  </si>
  <si>
    <t>Gas Lighting</t>
  </si>
  <si>
    <t>Demand Charge</t>
  </si>
  <si>
    <t>Delivery Charge:</t>
  </si>
  <si>
    <t>901 to 5,000 therms</t>
  </si>
  <si>
    <t>Over 5,000 therms</t>
  </si>
  <si>
    <t>Large volume - Trans.</t>
  </si>
  <si>
    <t>41T</t>
  </si>
  <si>
    <t>Procurement Credit</t>
  </si>
  <si>
    <t>Large Volume Total</t>
  </si>
  <si>
    <t xml:space="preserve">Basic Service Charge </t>
  </si>
  <si>
    <t>Procurement Charge</t>
  </si>
  <si>
    <t>Interruptible - Trans.</t>
  </si>
  <si>
    <t>Interruptible Total</t>
  </si>
  <si>
    <t>Limited Interruptible</t>
  </si>
  <si>
    <t>First 1,000 therms</t>
  </si>
  <si>
    <t>Over 1,000 therms</t>
  </si>
  <si>
    <t>Limited Interruptible - Trans.</t>
  </si>
  <si>
    <t>86T</t>
  </si>
  <si>
    <t>Limited Interruptible Total</t>
  </si>
  <si>
    <t>Non-Exclusive Interruptible Total</t>
  </si>
  <si>
    <t>Schedule 71 - Residential Water Heater Rental Service</t>
  </si>
  <si>
    <t xml:space="preserve">Standard Models </t>
  </si>
  <si>
    <t>71G-A</t>
  </si>
  <si>
    <t xml:space="preserve">Conservation Models </t>
  </si>
  <si>
    <t>71G-B</t>
  </si>
  <si>
    <t xml:space="preserve">Direct Vent Models </t>
  </si>
  <si>
    <t>71G-C</t>
  </si>
  <si>
    <t xml:space="preserve">High Recovery Models </t>
  </si>
  <si>
    <t>71G-D</t>
  </si>
  <si>
    <t xml:space="preserve">High Efficiency Standard (Energy Factor ≥.60)  </t>
  </si>
  <si>
    <t>71G-E</t>
  </si>
  <si>
    <t xml:space="preserve">High Efficiency Direct Vent (Energy Factor ≥.60) </t>
  </si>
  <si>
    <t>71G-F</t>
  </si>
  <si>
    <t xml:space="preserve">Total </t>
  </si>
  <si>
    <t>Schedule 72 - Large Volume Water Heater Rental Service</t>
  </si>
  <si>
    <t xml:space="preserve">25 - 40 gallon storage 30,000 to 50,000 </t>
  </si>
  <si>
    <t>72G-F</t>
  </si>
  <si>
    <t xml:space="preserve">45 - 55 gallon storage 70,000 to 79,000 </t>
  </si>
  <si>
    <t>72G-G</t>
  </si>
  <si>
    <t xml:space="preserve">45 - 55 gallon storage 51,000 to 75,000 </t>
  </si>
  <si>
    <t>72G-H</t>
  </si>
  <si>
    <t xml:space="preserve">50 - 65 gallon storage 60,000 to 69,000 </t>
  </si>
  <si>
    <t>72G-I</t>
  </si>
  <si>
    <t xml:space="preserve">60 - 84 gallon storage 70,000 to 129,000 </t>
  </si>
  <si>
    <t>72G-J</t>
  </si>
  <si>
    <t xml:space="preserve">75 - 90 gallon storage 130,000 to 169,000 </t>
  </si>
  <si>
    <t>72G-K</t>
  </si>
  <si>
    <t xml:space="preserve">75 - 100 gallon storage 170,000 to 200,000 </t>
  </si>
  <si>
    <t>72G-L</t>
  </si>
  <si>
    <t>Total Margin Revenue</t>
  </si>
  <si>
    <t>Schedule 74 - Gas Conversion Burner Rental Service</t>
  </si>
  <si>
    <t xml:space="preserve">45,000 to 400,000 Standard Models </t>
  </si>
  <si>
    <t>74G-A</t>
  </si>
  <si>
    <t xml:space="preserve">401,000 to 700,000 Standard Models </t>
  </si>
  <si>
    <t>74G-B</t>
  </si>
  <si>
    <t xml:space="preserve">701,000 to 1,300,000 Standard Models </t>
  </si>
  <si>
    <t>74G-C</t>
  </si>
  <si>
    <t xml:space="preserve">45,000 to 400,000 Conservation Models </t>
  </si>
  <si>
    <t>74G-D</t>
  </si>
  <si>
    <t>Total Rentals</t>
  </si>
  <si>
    <t>71/72/74</t>
  </si>
  <si>
    <t>Weather normalized therms for year ending June 30, 2012, based on 2013 Expedited Rate Filing.</t>
  </si>
  <si>
    <t>First 900 therms</t>
  </si>
  <si>
    <t>OCTOBER 2015 THROUGH SEPTEMBER 2016</t>
  </si>
  <si>
    <t>Under / (Over) collection through September 2015 (Excludes Revenue Sensitive Items)</t>
  </si>
  <si>
    <t>Amount to be recovered October 2015 through September 2016 = Line 3 + Line 5 + Line 6</t>
  </si>
  <si>
    <t>Bad Debts Conversion Factor used in ERF UE-130137, et al</t>
  </si>
  <si>
    <t xml:space="preserve">Low income revenue requirement  (Oct 2014 - Sep 2015) </t>
  </si>
  <si>
    <t>(4.)  Represents the caps that were used and approved in the 2014/2015 low income filings, UE-131625 and UG-131626.</t>
  </si>
  <si>
    <t>(5.) The rate change percentages shown are the change to residential rates aprroved in the Decoupling rate filings that became effective May 1, 2015 under UE-150524 and</t>
  </si>
  <si>
    <t xml:space="preserve">UG-150524.    Since residential gas decoupling rates are an increase in this year's filing, the actual 2014 decrease is netted with the 2015 increase in determining the cap.  </t>
  </si>
  <si>
    <t>2015 Low Income Program</t>
  </si>
  <si>
    <t>Weather normalized therms for year ending December 31, 2014, based on 2014 Commission Basis Report.</t>
  </si>
  <si>
    <t>Weather normalized revenue and margin for 12 months ending December 31, 2014 assuming current rates (effective May 1, 2015 and 2014 Purchased Gas Adjustment).</t>
  </si>
  <si>
    <t>(4) Estimated impact of Schedule 142 based on test year ended June 2012 and approved rates effective May 1, 2015.</t>
  </si>
  <si>
    <t>Gas Revenue at PGA Rates effective Nov 1, 2014</t>
  </si>
  <si>
    <t>Decoupling Filing - Sch. 142 Rate Change Effective May 1, 2015</t>
  </si>
  <si>
    <t>Sched 101</t>
  </si>
  <si>
    <t>Sch 101</t>
  </si>
  <si>
    <t>Gas Costs</t>
  </si>
  <si>
    <t>Estimated 2014 Revenue at Current Rates</t>
  </si>
  <si>
    <t>(2) Gas revenue based on test year ended June 2012 volume at 2014 Purchased Gas Adjustment (PGA) rates.</t>
  </si>
  <si>
    <t>Calendar volume for year ending June 30, 2015 from CIS.</t>
  </si>
  <si>
    <t>Schedule 87T rates from tariff effective May 1, 2015 including delivery, balancing, Expedited Rate Filing (ERF Schedule 141) and decoupling (Schedule 142).</t>
  </si>
  <si>
    <t>Weather normalized volume for year ending December 31, 2014 from 2014 Commission Basis Report.</t>
  </si>
  <si>
    <t>Low Income Filing Proposed Effective October 1, 2015</t>
  </si>
  <si>
    <t>CRM Charge (Schedule 149)</t>
  </si>
  <si>
    <t>(1) Rates for Schedule 23 customers in effect June 1, 2015.</t>
  </si>
  <si>
    <t>Gas Revenue at CRM Rates effective Nov 1, 2014</t>
  </si>
  <si>
    <t>Sch 149</t>
  </si>
  <si>
    <t>Sched 149</t>
  </si>
  <si>
    <t>CRM</t>
  </si>
  <si>
    <t>Revenue (6)</t>
  </si>
  <si>
    <t>(Therms) (7)</t>
  </si>
  <si>
    <t>Current Rates (8)</t>
  </si>
  <si>
    <t>(7) Weather normalized volume for year ending December 31, 2014 from the 2014 Commission Basis Report.</t>
  </si>
  <si>
    <t>(5) Estimated impact of Schedule 149 based on test year ended June 2012 and approved rates effective Nov 1, 2014.</t>
  </si>
  <si>
    <t>(6) Revenue from base rates, Schedules 141, 142  and 149 based on test year ended June 2012 and approved rates effective May 1, 2015.</t>
  </si>
  <si>
    <t>Weather normalized revenue for 12 months ending December 31, 2014 assuming current rates (effective May 1, 2015 and 2014 Purchased Gas Adjustment).</t>
  </si>
  <si>
    <t>(8) Weather normalized revenue or margin given 2014 volume priced at current rates (effective May 1, 2015 and 2014 PGA).</t>
  </si>
  <si>
    <t>Estimated Customer Impact of Proposed Rates</t>
  </si>
  <si>
    <t>Current</t>
  </si>
  <si>
    <t>2014 PGA</t>
  </si>
  <si>
    <t>Forecasted</t>
  </si>
  <si>
    <t>Sched 106</t>
  </si>
  <si>
    <t>Volume (Therms)</t>
  </si>
  <si>
    <t>$/Therm</t>
  </si>
  <si>
    <t>31T</t>
  </si>
  <si>
    <t>By Customer Class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</si>
  <si>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</si>
  <si>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</si>
  <si>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</si>
  <si>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</si>
  <si>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</si>
  <si>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2015 Gas Low Income Filing</t>
  </si>
  <si>
    <t>General service Transportation</t>
  </si>
  <si>
    <t>Large volume Transportation</t>
  </si>
  <si>
    <t>Oct15 - Sep16</t>
  </si>
  <si>
    <t>PGA (Sch 101)</t>
  </si>
  <si>
    <t>Rate (Incl. 106)</t>
  </si>
  <si>
    <t>Forecasted Delivered Volume (Sendout Therms)</t>
  </si>
  <si>
    <t>2015M10</t>
  </si>
  <si>
    <t>2015M11</t>
  </si>
  <si>
    <t>2015M12</t>
  </si>
  <si>
    <t>2016M01</t>
  </si>
  <si>
    <t>2016M02</t>
  </si>
  <si>
    <t>2016M03</t>
  </si>
  <si>
    <t>2016M04</t>
  </si>
  <si>
    <t>R23</t>
  </si>
  <si>
    <t>R53</t>
  </si>
  <si>
    <t>C31</t>
  </si>
  <si>
    <t>C41</t>
  </si>
  <si>
    <t>I31</t>
  </si>
  <si>
    <t>I41</t>
  </si>
  <si>
    <t>CI85</t>
  </si>
  <si>
    <t>CI86</t>
  </si>
  <si>
    <t>CI87</t>
  </si>
  <si>
    <t>II85</t>
  </si>
  <si>
    <t>II86</t>
  </si>
  <si>
    <t>C31T</t>
  </si>
  <si>
    <t>CI41T</t>
  </si>
  <si>
    <t>CI85T</t>
  </si>
  <si>
    <t>CI87T</t>
  </si>
  <si>
    <t>II41T</t>
  </si>
  <si>
    <t>II85T</t>
  </si>
  <si>
    <t>II86T</t>
  </si>
  <si>
    <t>II87T</t>
  </si>
  <si>
    <t>I99T</t>
  </si>
  <si>
    <t>Source: F2014 load forecast</t>
  </si>
  <si>
    <t>Firm Sales</t>
  </si>
  <si>
    <t>Interruptible Sales</t>
  </si>
  <si>
    <t>Total Sales</t>
  </si>
  <si>
    <t>Transport</t>
  </si>
  <si>
    <t>check</t>
  </si>
  <si>
    <t>Oct 2015 - Nov 2016</t>
  </si>
  <si>
    <t>2016M05</t>
  </si>
  <si>
    <t>2016M06</t>
  </si>
  <si>
    <t>2016M07</t>
  </si>
  <si>
    <t>2016M08</t>
  </si>
  <si>
    <t>2016M09</t>
  </si>
  <si>
    <t>Calculation of Forecasted Volume by Block for Schedules 85, 85T, 87 and 87T</t>
  </si>
  <si>
    <t>F2014 Forecasted Volume</t>
  </si>
  <si>
    <t xml:space="preserve">Low Income </t>
  </si>
  <si>
    <t>Revenue Changes</t>
  </si>
  <si>
    <t>Residential (23,53)</t>
  </si>
  <si>
    <t>October 2015 Rates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</si>
</sst>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8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.0000000_);_(* \(#,##0.0000000\);_(* &quot;-&quot;??_);_(@_)"/>
    <numFmt numFmtId="166" formatCode="0.0%"/>
    <numFmt numFmtId="167" formatCode="_(&quot;$&quot;* #,##0.00000_);_(&quot;$&quot;* \(#,##0.00000\);_(&quot;$&quot;* &quot;-&quot;?????_);_(@_)"/>
    <numFmt numFmtId="168" formatCode="_(* #,##0_);_(* \(#,##0\);_(* &quot;-&quot;??_);_(@_)"/>
    <numFmt numFmtId="169" formatCode="0.000000"/>
    <numFmt numFmtId="170" formatCode="_(&quot;$&quot;* #,##0.00000_);_(&quot;$&quot;* \(#,##0.00000\);_(&quot;$&quot;* &quot;-&quot;??_);_(@_)"/>
    <numFmt numFmtId="171" formatCode="0.00_)"/>
    <numFmt numFmtId="172" formatCode="0.0000000"/>
    <numFmt numFmtId="173" formatCode="0.000%"/>
    <numFmt numFmtId="174" formatCode="_(&quot;$&quot;* #,##0.000_);_(&quot;$&quot;* \(#,##0.000\);_(&quot;$&quot;* &quot;-&quot;_);_(@_)"/>
    <numFmt numFmtId="175" formatCode="&quot;$&quot;#,##0.00000_);[Red]\(&quot;$&quot;#,##0.00000\)"/>
    <numFmt numFmtId="176" formatCode="&quot;$&quot;#,##0.00"/>
    <numFmt numFmtId="177" formatCode="_(&quot;$&quot;* #,##0.00_);_(&quot;$&quot;* \(#,##0.00\);_(&quot;$&quot;* &quot;-&quot;_);_(@_)"/>
    <numFmt numFmtId="178" formatCode="_(&quot;$&quot;* #,##0.0000_);_(&quot;$&quot;* \(#,##0.0000\);_(&quot;$&quot;* &quot;-&quot;????_);_(@_)"/>
    <numFmt numFmtId="179" formatCode="&quot;$&quot;#,##0\ ;\(&quot;$&quot;#,##0\)"/>
    <numFmt numFmtId="180" formatCode="_(&quot;$&quot;* #,##0.0000_);_(&quot;$&quot;* \(#,##0.0000\);_(&quot;$&quot;* &quot;-&quot;??_);_(@_)"/>
    <numFmt numFmtId="181" formatCode="_(* #,##0.000_);_(* \(#,##0.000\);_(* &quot;-&quot;??_);_(@_)"/>
    <numFmt numFmtId="182" formatCode="#,##0_);[Red]\(#,##0\);&quot; &quot;"/>
    <numFmt numFmtId="183" formatCode="_(* #,##0.00000_);_(* \(#,##0.00000\);_(* &quot;-&quot;??_);_(@_)"/>
    <numFmt numFmtId="184" formatCode="#,##0.000000_);\(#,##0.000000\)"/>
    <numFmt numFmtId="185" formatCode="d\.mmm\.yy"/>
    <numFmt numFmtId="186" formatCode="#."/>
    <numFmt numFmtId="187" formatCode="&quot;$&quot;#,##0;\-&quot;$&quot;#,##0"/>
    <numFmt numFmtId="188" formatCode="_(* #,##0.0_);_(* \(#,##0.0\);_(* &quot;-&quot;_);_(@_)"/>
    <numFmt numFmtId="189" formatCode="0.0000%"/>
    <numFmt numFmtId="190" formatCode="dd\-mmm\-yy"/>
    <numFmt numFmtId="191" formatCode="_-* #,##0.00\ _D_M_-;\-* #,##0.00\ _D_M_-;_-* &quot;-&quot;??\ _D_M_-;_-@_-"/>
    <numFmt numFmtId="192" formatCode="_-* #,##0.00\ &quot;DM&quot;_-;\-* #,##0.00\ &quot;DM&quot;_-;_-* &quot;-&quot;??\ &quot;DM&quot;_-;_-@_-"/>
    <numFmt numFmtId="193" formatCode="&quot;$&quot;#,##0.00;\(&quot;$&quot;#,##0.00\)"/>
    <numFmt numFmtId="194" formatCode="_(&quot;$&quot;* #,##0.00_);_(&quot;$&quot;* \(#,##0.00\);_(&quot;$&quot;* &quot;-&quot;?????_);_(@_)"/>
    <numFmt numFmtId="195" formatCode="0000"/>
    <numFmt numFmtId="196" formatCode="000000"/>
    <numFmt numFmtId="197" formatCode="[$-409]mmm\-yy;@"/>
    <numFmt numFmtId="198" formatCode="_(* ###0_);_(* \(###0\);_(* &quot;-&quot;_);_(@_)"/>
    <numFmt numFmtId="199" formatCode="mmmm\ d\,\ yyyy"/>
    <numFmt numFmtId="200" formatCode="00000"/>
    <numFmt numFmtId="201" formatCode="[Blue]#,##0_);[Magenta]\(#,##0\)"/>
    <numFmt numFmtId="202" formatCode="_([$€-2]* #,##0.00_);_([$€-2]* \(#,##0.00\);_([$€-2]* &quot;-&quot;??_)"/>
    <numFmt numFmtId="203" formatCode="_(&quot;$&quot;* #,##0.0_);_(&quot;$&quot;* \(#,##0.0\);_(&quot;$&quot;* &quot;-&quot;??_);_(@_)"/>
    <numFmt numFmtId="204" formatCode="0.0000_);\(0.0000\)"/>
    <numFmt numFmtId="205" formatCode="#,##0.00000000000;[Red]\-#,##0.00000000000"/>
    <numFmt numFmtId="206" formatCode="_(&quot;$&quot;* #,##0.000000_);_(&quot;$&quot;* \(#,##0.000000\);_(&quot;$&quot;* &quot;-&quot;??????_);_(@_)"/>
    <numFmt numFmtId="207" formatCode="#,##0.00\ ;\(#,##0.00\)"/>
    <numFmt numFmtId="208" formatCode="0\ &quot; HR&quot;"/>
    <numFmt numFmtId="209" formatCode="0000000"/>
    <numFmt numFmtId="210" formatCode="0.00000%"/>
    <numFmt numFmtId="211" formatCode="mmm\-yyyy"/>
    <numFmt numFmtId="212" formatCode="_(&quot;$&quot;* #,##0.000_);_(&quot;$&quot;* \(#,##0.000\);_(&quot;$&quot;* &quot;-&quot;??_);_(@_)"/>
    <numFmt numFmtId="213" formatCode="m/yy"/>
    <numFmt numFmtId="214" formatCode="_(* #,##0.00000_);_(* \(#,##0.00000\);_(* &quot;-&quot;_);_(@_)"/>
    <numFmt numFmtId="215" formatCode="_(* #,##0.000000_);_(* \(#,##0.000000\);_(* &quot;-&quot;_);_(@_)"/>
  </numFmts>
  <fonts count="13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color indexed="21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i/>
      <sz val="16"/>
      <name val="Helv"/>
    </font>
    <font>
      <u/>
      <sz val="1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Arial"/>
      <family val="2"/>
    </font>
    <font>
      <sz val="12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b/>
      <sz val="18"/>
      <color indexed="56"/>
      <name val="Cambria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4"/>
      <name val="Arial"/>
      <family val="2"/>
    </font>
    <font>
      <sz val="10"/>
      <color indexed="8"/>
      <name val="Arial"/>
      <family val="2"/>
    </font>
    <font>
      <sz val="12"/>
      <name val="Times New Roman"/>
      <family val="1"/>
    </font>
    <font>
      <sz val="10"/>
      <color indexed="8"/>
      <name val="MS Sans Serif"/>
      <family val="2"/>
    </font>
    <font>
      <sz val="10"/>
      <name val="Helv"/>
    </font>
    <font>
      <sz val="12"/>
      <name val="TIMES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10"/>
      <color indexed="22"/>
      <name val="Arial"/>
      <family val="2"/>
    </font>
    <font>
      <b/>
      <sz val="12"/>
      <name val="Arial"/>
      <family val="2"/>
    </font>
    <font>
      <b/>
      <sz val="12"/>
      <color indexed="20"/>
      <name val="Arial"/>
      <family val="2"/>
    </font>
    <font>
      <sz val="7"/>
      <name val="Small Fonts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8"/>
      <name val="Helv"/>
    </font>
    <font>
      <b/>
      <sz val="10"/>
      <color indexed="8"/>
      <name val="Arial"/>
      <family val="2"/>
    </font>
    <font>
      <b/>
      <sz val="16"/>
      <color indexed="23"/>
      <name val="Arial"/>
      <family val="2"/>
    </font>
    <font>
      <b/>
      <sz val="8"/>
      <color indexed="8"/>
      <name val="Helv"/>
    </font>
    <font>
      <sz val="10"/>
      <name val="Arial"/>
      <family val="2"/>
    </font>
    <font>
      <sz val="8"/>
      <name val="Arial"/>
      <family val="2"/>
    </font>
    <font>
      <sz val="10"/>
      <color rgb="FF0000FF"/>
      <name val="Arial"/>
      <family val="2"/>
    </font>
    <font>
      <sz val="12"/>
      <name val="MS Serif"/>
      <family val="1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8"/>
      <color indexed="62"/>
      <name val="Cambria"/>
      <family val="2"/>
    </font>
    <font>
      <sz val="10"/>
      <color rgb="FF009999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8080"/>
      <name val="Arial"/>
      <family val="2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name val="Calibri"/>
      <family val="2"/>
    </font>
    <font>
      <sz val="11"/>
      <color rgb="FF0000FF"/>
      <name val="Calibri"/>
      <family val="2"/>
    </font>
    <font>
      <b/>
      <sz val="11"/>
      <name val="Calibri"/>
      <family val="2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univers (E1)"/>
    </font>
    <font>
      <sz val="10"/>
      <name val="Geneva"/>
    </font>
    <font>
      <sz val="12"/>
      <name val="Times"/>
      <family val="1"/>
    </font>
    <font>
      <sz val="12"/>
      <color indexed="24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name val="Arial MT"/>
    </font>
    <font>
      <b/>
      <sz val="11"/>
      <name val="Arial"/>
      <family val="2"/>
    </font>
    <font>
      <b/>
      <sz val="15"/>
      <color theme="3"/>
      <name val="Calibri"/>
      <family val="2"/>
      <scheme val="minor"/>
    </font>
    <font>
      <b/>
      <sz val="15"/>
      <color indexed="62"/>
      <name val="Calibri"/>
      <family val="2"/>
    </font>
    <font>
      <b/>
      <sz val="18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indexed="62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indexed="19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sz val="8"/>
      <color theme="1"/>
      <name val="Arial"/>
      <family val="2"/>
    </font>
    <font>
      <sz val="8"/>
      <name val="MS Sans Serif"/>
      <family val="2"/>
    </font>
    <font>
      <b/>
      <sz val="11"/>
      <color rgb="FF3F3F3F"/>
      <name val="Calibri"/>
      <family val="2"/>
      <scheme val="minor"/>
    </font>
    <font>
      <sz val="12"/>
      <color indexed="10"/>
      <name val="Times"/>
      <family val="1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</fonts>
  <fills count="11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theme="4"/>
      </patternFill>
    </fill>
    <fill>
      <patternFill patternType="solid">
        <fgColor indexed="56"/>
      </patternFill>
    </fill>
    <fill>
      <patternFill patternType="solid">
        <fgColor indexed="31"/>
        <bgColor indexed="31"/>
      </patternFill>
    </fill>
    <fill>
      <patternFill patternType="solid">
        <fgColor theme="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indexed="51"/>
        <bgColor indexed="51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rgb="FFC6EFCE"/>
      </patternFill>
    </fill>
    <fill>
      <patternFill patternType="solid">
        <fgColor indexed="27"/>
        <bgColor indexed="64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Down">
        <fgColor indexed="22"/>
        <bgColor indexed="23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15"/>
      </patternFill>
    </fill>
  </fills>
  <borders count="6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/>
      <diagonal/>
    </border>
    <border>
      <left style="medium">
        <color indexed="10"/>
      </left>
      <right style="medium">
        <color indexed="10"/>
      </right>
      <top/>
      <bottom/>
      <diagonal/>
    </border>
    <border>
      <left style="medium">
        <color indexed="10"/>
      </left>
      <right style="medium">
        <color indexed="10"/>
      </right>
      <top/>
      <bottom style="medium">
        <color indexed="1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double">
        <color indexed="10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</borders>
  <cellStyleXfs count="14375">
    <xf numFmtId="0" fontId="0" fillId="0" borderId="0"/>
    <xf numFmtId="0" fontId="8" fillId="0" borderId="0"/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72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0" fontId="45" fillId="0" borderId="0"/>
    <xf numFmtId="183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72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0" fontId="45" fillId="0" borderId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20" fillId="3" borderId="0" applyNumberFormat="0" applyBorder="0" applyAlignment="0" applyProtection="0"/>
    <xf numFmtId="185" fontId="46" fillId="0" borderId="0" applyFill="0" applyBorder="0" applyAlignment="0"/>
    <xf numFmtId="0" fontId="21" fillId="20" borderId="1" applyNumberFormat="0" applyAlignment="0" applyProtection="0"/>
    <xf numFmtId="0" fontId="22" fillId="21" borderId="2" applyNumberFormat="0" applyAlignment="0" applyProtection="0"/>
    <xf numFmtId="41" fontId="8" fillId="22" borderId="0"/>
    <xf numFmtId="43" fontId="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3" fontId="23" fillId="0" borderId="0" applyFont="0" applyFill="0" applyBorder="0" applyAlignment="0" applyProtection="0"/>
    <xf numFmtId="0" fontId="47" fillId="0" borderId="0"/>
    <xf numFmtId="0" fontId="24" fillId="0" borderId="0"/>
    <xf numFmtId="0" fontId="48" fillId="0" borderId="0"/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186" fontId="50" fillId="0" borderId="0">
      <protection locked="0"/>
    </xf>
    <xf numFmtId="0" fontId="24" fillId="0" borderId="0"/>
    <xf numFmtId="0" fontId="51" fillId="0" borderId="0" applyNumberFormat="0" applyAlignment="0">
      <alignment horizontal="left"/>
    </xf>
    <xf numFmtId="0" fontId="52" fillId="0" borderId="0" applyNumberFormat="0" applyAlignment="0"/>
    <xf numFmtId="0" fontId="47" fillId="0" borderId="0"/>
    <xf numFmtId="0" fontId="24" fillId="0" borderId="0"/>
    <xf numFmtId="0" fontId="47" fillId="0" borderId="0"/>
    <xf numFmtId="0" fontId="48" fillId="0" borderId="0"/>
    <xf numFmtId="44" fontId="5" fillId="0" borderId="0" applyFont="0" applyFill="0" applyBorder="0" applyAlignment="0" applyProtection="0"/>
    <xf numFmtId="44" fontId="6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53" fillId="0" borderId="0" applyFont="0" applyFill="0" applyBorder="0" applyAlignment="0" applyProtection="0"/>
    <xf numFmtId="169" fontId="5" fillId="0" borderId="0"/>
    <xf numFmtId="0" fontId="25" fillId="0" borderId="0" applyNumberFormat="0" applyFill="0" applyBorder="0" applyAlignment="0" applyProtection="0"/>
    <xf numFmtId="2" fontId="23" fillId="0" borderId="0" applyFont="0" applyFill="0" applyBorder="0" applyAlignment="0" applyProtection="0"/>
    <xf numFmtId="0" fontId="47" fillId="0" borderId="0"/>
    <xf numFmtId="0" fontId="26" fillId="4" borderId="0" applyNumberFormat="0" applyBorder="0" applyAlignment="0" applyProtection="0"/>
    <xf numFmtId="38" fontId="6" fillId="22" borderId="0" applyNumberFormat="0" applyBorder="0" applyAlignment="0" applyProtection="0"/>
    <xf numFmtId="38" fontId="6" fillId="22" borderId="0" applyNumberFormat="0" applyBorder="0" applyAlignment="0" applyProtection="0"/>
    <xf numFmtId="38" fontId="6" fillId="22" borderId="0" applyNumberFormat="0" applyBorder="0" applyAlignment="0" applyProtection="0"/>
    <xf numFmtId="38" fontId="6" fillId="22" borderId="0" applyNumberFormat="0" applyBorder="0" applyAlignment="0" applyProtection="0"/>
    <xf numFmtId="0" fontId="54" fillId="0" borderId="3" applyNumberFormat="0" applyAlignment="0" applyProtection="0">
      <alignment horizontal="left"/>
    </xf>
    <xf numFmtId="0" fontId="54" fillId="0" borderId="4">
      <alignment horizontal="left"/>
    </xf>
    <xf numFmtId="0" fontId="27" fillId="0" borderId="5" applyNumberFormat="0" applyFill="0" applyAlignment="0" applyProtection="0"/>
    <xf numFmtId="0" fontId="28" fillId="0" borderId="6" applyNumberFormat="0" applyFill="0" applyAlignment="0" applyProtection="0"/>
    <xf numFmtId="0" fontId="29" fillId="0" borderId="7" applyNumberFormat="0" applyFill="0" applyAlignment="0" applyProtection="0"/>
    <xf numFmtId="0" fontId="29" fillId="0" borderId="0" applyNumberFormat="0" applyFill="0" applyBorder="0" applyAlignment="0" applyProtection="0"/>
    <xf numFmtId="38" fontId="13" fillId="0" borderId="0"/>
    <xf numFmtId="40" fontId="13" fillId="0" borderId="0"/>
    <xf numFmtId="0" fontId="30" fillId="7" borderId="1" applyNumberFormat="0" applyAlignment="0" applyProtection="0"/>
    <xf numFmtId="10" fontId="6" fillId="23" borderId="8" applyNumberFormat="0" applyBorder="0" applyAlignment="0" applyProtection="0"/>
    <xf numFmtId="10" fontId="6" fillId="23" borderId="8" applyNumberFormat="0" applyBorder="0" applyAlignment="0" applyProtection="0"/>
    <xf numFmtId="10" fontId="6" fillId="23" borderId="8" applyNumberFormat="0" applyBorder="0" applyAlignment="0" applyProtection="0"/>
    <xf numFmtId="10" fontId="6" fillId="23" borderId="8" applyNumberFormat="0" applyBorder="0" applyAlignment="0" applyProtection="0"/>
    <xf numFmtId="41" fontId="12" fillId="24" borderId="9">
      <alignment horizontal="left"/>
      <protection locked="0"/>
    </xf>
    <xf numFmtId="10" fontId="12" fillId="24" borderId="9">
      <alignment horizontal="right"/>
      <protection locked="0"/>
    </xf>
    <xf numFmtId="0" fontId="6" fillId="22" borderId="0"/>
    <xf numFmtId="3" fontId="55" fillId="0" borderId="0" applyFill="0" applyBorder="0" applyAlignment="0" applyProtection="0"/>
    <xf numFmtId="0" fontId="31" fillId="0" borderId="10" applyNumberFormat="0" applyFill="0" applyAlignment="0" applyProtection="0"/>
    <xf numFmtId="44" fontId="14" fillId="0" borderId="11" applyNumberFormat="0" applyFont="0" applyAlignment="0">
      <alignment horizontal="center"/>
    </xf>
    <xf numFmtId="44" fontId="7" fillId="0" borderId="11" applyNumberFormat="0" applyFont="0" applyAlignment="0">
      <alignment horizontal="center"/>
    </xf>
    <xf numFmtId="44" fontId="7" fillId="0" borderId="11" applyNumberFormat="0" applyFont="0" applyAlignment="0">
      <alignment horizontal="center"/>
    </xf>
    <xf numFmtId="44" fontId="7" fillId="0" borderId="11" applyNumberFormat="0" applyFont="0" applyAlignment="0">
      <alignment horizontal="center"/>
    </xf>
    <xf numFmtId="44" fontId="14" fillId="0" borderId="12" applyNumberFormat="0" applyFont="0" applyAlignment="0">
      <alignment horizontal="center"/>
    </xf>
    <xf numFmtId="44" fontId="7" fillId="0" borderId="12" applyNumberFormat="0" applyFont="0" applyAlignment="0">
      <alignment horizontal="center"/>
    </xf>
    <xf numFmtId="44" fontId="7" fillId="0" borderId="12" applyNumberFormat="0" applyFont="0" applyAlignment="0">
      <alignment horizontal="center"/>
    </xf>
    <xf numFmtId="44" fontId="7" fillId="0" borderId="12" applyNumberFormat="0" applyFont="0" applyAlignment="0">
      <alignment horizontal="center"/>
    </xf>
    <xf numFmtId="0" fontId="32" fillId="25" borderId="0" applyNumberFormat="0" applyBorder="0" applyAlignment="0" applyProtection="0"/>
    <xf numFmtId="37" fontId="56" fillId="0" borderId="0"/>
    <xf numFmtId="171" fontId="15" fillId="0" borderId="0"/>
    <xf numFmtId="187" fontId="8" fillId="0" borderId="0"/>
    <xf numFmtId="187" fontId="8" fillId="0" borderId="0"/>
    <xf numFmtId="187" fontId="8" fillId="0" borderId="0"/>
    <xf numFmtId="169" fontId="8" fillId="0" borderId="0">
      <alignment horizontal="left" wrapText="1"/>
    </xf>
    <xf numFmtId="0" fontId="8" fillId="0" borderId="0"/>
    <xf numFmtId="0" fontId="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26" borderId="13" applyNumberFormat="0" applyFont="0" applyAlignment="0" applyProtection="0"/>
    <xf numFmtId="0" fontId="18" fillId="26" borderId="13" applyNumberFormat="0" applyFont="0" applyAlignment="0" applyProtection="0"/>
    <xf numFmtId="0" fontId="18" fillId="26" borderId="13" applyNumberFormat="0" applyFont="0" applyAlignment="0" applyProtection="0"/>
    <xf numFmtId="0" fontId="18" fillId="26" borderId="13" applyNumberFormat="0" applyFont="0" applyAlignment="0" applyProtection="0"/>
    <xf numFmtId="0" fontId="18" fillId="26" borderId="13" applyNumberFormat="0" applyFont="0" applyAlignment="0" applyProtection="0"/>
    <xf numFmtId="0" fontId="18" fillId="26" borderId="13" applyNumberFormat="0" applyFont="0" applyAlignment="0" applyProtection="0"/>
    <xf numFmtId="0" fontId="18" fillId="26" borderId="13" applyNumberFormat="0" applyFont="0" applyAlignment="0" applyProtection="0"/>
    <xf numFmtId="0" fontId="18" fillId="26" borderId="13" applyNumberFormat="0" applyFont="0" applyAlignment="0" applyProtection="0"/>
    <xf numFmtId="0" fontId="18" fillId="26" borderId="13" applyNumberFormat="0" applyFont="0" applyAlignment="0" applyProtection="0"/>
    <xf numFmtId="0" fontId="18" fillId="26" borderId="13" applyNumberFormat="0" applyFont="0" applyAlignment="0" applyProtection="0"/>
    <xf numFmtId="0" fontId="18" fillId="26" borderId="13" applyNumberFormat="0" applyFont="0" applyAlignment="0" applyProtection="0"/>
    <xf numFmtId="0" fontId="33" fillId="20" borderId="14" applyNumberFormat="0" applyAlignment="0" applyProtection="0"/>
    <xf numFmtId="0" fontId="47" fillId="0" borderId="0"/>
    <xf numFmtId="0" fontId="24" fillId="0" borderId="0"/>
    <xf numFmtId="0" fontId="24" fillId="0" borderId="0"/>
    <xf numFmtId="9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5" fillId="0" borderId="0" applyFont="0" applyFill="0" applyBorder="0" applyAlignment="0" applyProtection="0"/>
    <xf numFmtId="41" fontId="8" fillId="27" borderId="9"/>
    <xf numFmtId="0" fontId="57" fillId="0" borderId="0" applyNumberFormat="0" applyFont="0" applyFill="0" applyBorder="0" applyAlignment="0" applyProtection="0">
      <alignment horizontal="left"/>
    </xf>
    <xf numFmtId="15" fontId="57" fillId="0" borderId="0" applyFont="0" applyFill="0" applyBorder="0" applyAlignment="0" applyProtection="0"/>
    <xf numFmtId="4" fontId="57" fillId="0" borderId="0" applyFont="0" applyFill="0" applyBorder="0" applyAlignment="0" applyProtection="0"/>
    <xf numFmtId="0" fontId="58" fillId="0" borderId="15">
      <alignment horizontal="center"/>
    </xf>
    <xf numFmtId="3" fontId="57" fillId="0" borderId="0" applyFont="0" applyFill="0" applyBorder="0" applyAlignment="0" applyProtection="0"/>
    <xf numFmtId="0" fontId="57" fillId="28" borderId="0" applyNumberFormat="0" applyFont="0" applyBorder="0" applyAlignment="0" applyProtection="0"/>
    <xf numFmtId="0" fontId="48" fillId="0" borderId="0"/>
    <xf numFmtId="3" fontId="59" fillId="0" borderId="0" applyFill="0" applyBorder="0" applyAlignment="0" applyProtection="0"/>
    <xf numFmtId="0" fontId="60" fillId="0" borderId="0"/>
    <xf numFmtId="3" fontId="59" fillId="0" borderId="0" applyFill="0" applyBorder="0" applyAlignment="0" applyProtection="0"/>
    <xf numFmtId="42" fontId="8" fillId="23" borderId="0"/>
    <xf numFmtId="0" fontId="24" fillId="29" borderId="0"/>
    <xf numFmtId="0" fontId="34" fillId="29" borderId="16"/>
    <xf numFmtId="0" fontId="35" fillId="30" borderId="17"/>
    <xf numFmtId="0" fontId="36" fillId="29" borderId="18"/>
    <xf numFmtId="42" fontId="9" fillId="24" borderId="4">
      <alignment vertical="center"/>
    </xf>
    <xf numFmtId="0" fontId="7" fillId="23" borderId="19" applyNumberFormat="0">
      <alignment horizontal="center" vertical="center" wrapText="1"/>
    </xf>
    <xf numFmtId="10" fontId="8" fillId="23" borderId="0"/>
    <xf numFmtId="178" fontId="5" fillId="23" borderId="0"/>
    <xf numFmtId="168" fontId="13" fillId="0" borderId="0" applyBorder="0" applyAlignment="0"/>
    <xf numFmtId="42" fontId="37" fillId="23" borderId="20">
      <alignment horizontal="left"/>
    </xf>
    <xf numFmtId="178" fontId="37" fillId="23" borderId="20">
      <alignment horizontal="left"/>
    </xf>
    <xf numFmtId="14" fontId="61" fillId="0" borderId="0" applyNumberFormat="0" applyFill="0" applyBorder="0" applyAlignment="0" applyProtection="0">
      <alignment horizontal="left"/>
    </xf>
    <xf numFmtId="188" fontId="8" fillId="0" borderId="0" applyFont="0" applyFill="0" applyAlignment="0">
      <alignment horizontal="right"/>
    </xf>
    <xf numFmtId="4" fontId="44" fillId="24" borderId="14" applyNumberFormat="0" applyProtection="0">
      <alignment vertical="center"/>
    </xf>
    <xf numFmtId="4" fontId="44" fillId="24" borderId="14" applyNumberFormat="0" applyProtection="0">
      <alignment horizontal="left" vertical="center" indent="1"/>
    </xf>
    <xf numFmtId="0" fontId="8" fillId="31" borderId="14" applyNumberFormat="0" applyProtection="0">
      <alignment horizontal="left" vertical="center" indent="1"/>
    </xf>
    <xf numFmtId="4" fontId="62" fillId="32" borderId="14" applyNumberFormat="0" applyProtection="0">
      <alignment horizontal="left" vertical="center" indent="1"/>
    </xf>
    <xf numFmtId="4" fontId="44" fillId="33" borderId="21" applyNumberFormat="0" applyProtection="0">
      <alignment horizontal="left" vertical="center" indent="1"/>
    </xf>
    <xf numFmtId="4" fontId="44" fillId="33" borderId="14" applyNumberFormat="0" applyProtection="0">
      <alignment horizontal="left" vertical="center" indent="1"/>
    </xf>
    <xf numFmtId="4" fontId="44" fillId="34" borderId="14" applyNumberFormat="0" applyProtection="0">
      <alignment horizontal="left" vertical="center" indent="1"/>
    </xf>
    <xf numFmtId="0" fontId="8" fillId="34" borderId="14" applyNumberFormat="0" applyProtection="0">
      <alignment horizontal="left" vertical="center" indent="1"/>
    </xf>
    <xf numFmtId="4" fontId="44" fillId="33" borderId="14" applyNumberFormat="0" applyProtection="0">
      <alignment horizontal="right" vertical="center"/>
    </xf>
    <xf numFmtId="0" fontId="8" fillId="31" borderId="14" applyNumberFormat="0" applyProtection="0">
      <alignment horizontal="left" vertical="center" indent="1"/>
    </xf>
    <xf numFmtId="0" fontId="8" fillId="31" borderId="14" applyNumberFormat="0" applyProtection="0">
      <alignment horizontal="left" vertical="center" indent="1"/>
    </xf>
    <xf numFmtId="0" fontId="63" fillId="0" borderId="0"/>
    <xf numFmtId="39" fontId="8" fillId="35" borderId="0"/>
    <xf numFmtId="38" fontId="6" fillId="0" borderId="22"/>
    <xf numFmtId="38" fontId="6" fillId="0" borderId="22"/>
    <xf numFmtId="38" fontId="6" fillId="0" borderId="22"/>
    <xf numFmtId="38" fontId="6" fillId="0" borderId="22"/>
    <xf numFmtId="38" fontId="13" fillId="0" borderId="20"/>
    <xf numFmtId="39" fontId="61" fillId="36" borderId="0"/>
    <xf numFmtId="169" fontId="5" fillId="0" borderId="0">
      <alignment horizontal="left" wrapText="1"/>
    </xf>
    <xf numFmtId="182" fontId="8" fillId="0" borderId="0">
      <alignment horizontal="left" wrapText="1"/>
    </xf>
    <xf numFmtId="182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40" fontId="64" fillId="0" borderId="0" applyBorder="0">
      <alignment horizontal="right"/>
    </xf>
    <xf numFmtId="41" fontId="9" fillId="23" borderId="0">
      <alignment horizontal="left"/>
    </xf>
    <xf numFmtId="0" fontId="8" fillId="0" borderId="0" applyNumberFormat="0" applyBorder="0" applyAlignment="0"/>
    <xf numFmtId="0" fontId="38" fillId="0" borderId="0" applyNumberFormat="0" applyFill="0" applyBorder="0" applyAlignment="0" applyProtection="0"/>
    <xf numFmtId="0" fontId="24" fillId="0" borderId="0"/>
    <xf numFmtId="0" fontId="34" fillId="29" borderId="0"/>
    <xf numFmtId="176" fontId="39" fillId="0" borderId="0">
      <alignment horizontal="left" vertical="center"/>
    </xf>
    <xf numFmtId="0" fontId="7" fillId="23" borderId="0">
      <alignment horizontal="left" wrapText="1"/>
    </xf>
    <xf numFmtId="0" fontId="40" fillId="0" borderId="0">
      <alignment horizontal="left" vertical="center"/>
    </xf>
    <xf numFmtId="0" fontId="41" fillId="0" borderId="23" applyNumberFormat="0" applyFill="0" applyAlignment="0" applyProtection="0"/>
    <xf numFmtId="0" fontId="48" fillId="0" borderId="24"/>
    <xf numFmtId="0" fontId="42" fillId="0" borderId="0" applyNumberFormat="0" applyFill="0" applyBorder="0" applyAlignment="0" applyProtection="0"/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9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1" borderId="0" applyNumberFormat="0" applyBorder="0" applyAlignment="0" applyProtection="0"/>
    <xf numFmtId="0" fontId="19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9" fillId="45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9" fillId="45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9" fillId="38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9" fillId="4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2" fontId="8" fillId="0" borderId="0" applyFont="0" applyFill="0" applyBorder="0" applyAlignment="0" applyProtection="0"/>
    <xf numFmtId="192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1" fillId="48" borderId="0" applyNumberFormat="0" applyBorder="0" applyAlignment="0" applyProtection="0"/>
    <xf numFmtId="0" fontId="41" fillId="49" borderId="0" applyNumberFormat="0" applyBorder="0" applyAlignment="0" applyProtection="0"/>
    <xf numFmtId="0" fontId="41" fillId="50" borderId="0" applyNumberFormat="0" applyBorder="0" applyAlignment="0" applyProtection="0"/>
    <xf numFmtId="0" fontId="4" fillId="0" borderId="0"/>
    <xf numFmtId="0" fontId="8" fillId="0" borderId="0"/>
    <xf numFmtId="193" fontId="8" fillId="0" borderId="0">
      <alignment horizontal="left" wrapText="1"/>
    </xf>
    <xf numFmtId="193" fontId="8" fillId="0" borderId="0">
      <alignment horizontal="left" wrapText="1"/>
    </xf>
    <xf numFmtId="0" fontId="44" fillId="0" borderId="0"/>
    <xf numFmtId="0" fontId="44" fillId="0" borderId="0"/>
    <xf numFmtId="193" fontId="8" fillId="0" borderId="0">
      <alignment horizontal="left" wrapText="1"/>
    </xf>
    <xf numFmtId="193" fontId="8" fillId="0" borderId="0">
      <alignment horizontal="left" wrapText="1"/>
    </xf>
    <xf numFmtId="193" fontId="8" fillId="0" borderId="0">
      <alignment horizontal="left" wrapText="1"/>
    </xf>
    <xf numFmtId="193" fontId="8" fillId="0" borderId="0">
      <alignment horizontal="left" wrapText="1"/>
    </xf>
    <xf numFmtId="0" fontId="8" fillId="0" borderId="0"/>
    <xf numFmtId="0" fontId="8" fillId="0" borderId="0"/>
    <xf numFmtId="193" fontId="8" fillId="0" borderId="0">
      <alignment horizontal="left" wrapText="1"/>
    </xf>
    <xf numFmtId="193" fontId="8" fillId="0" borderId="0">
      <alignment horizontal="left" wrapText="1"/>
    </xf>
    <xf numFmtId="193" fontId="8" fillId="0" borderId="0">
      <alignment horizontal="left" wrapText="1"/>
    </xf>
    <xf numFmtId="193" fontId="8" fillId="0" borderId="0">
      <alignment horizontal="left" wrapText="1"/>
    </xf>
    <xf numFmtId="0" fontId="6" fillId="51" borderId="0"/>
    <xf numFmtId="0" fontId="8" fillId="0" borderId="0"/>
    <xf numFmtId="0" fontId="68" fillId="0" borderId="0"/>
    <xf numFmtId="169" fontId="8" fillId="0" borderId="0">
      <alignment horizontal="left" wrapText="1"/>
    </xf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169" fontId="8" fillId="0" borderId="0">
      <alignment horizontal="left" wrapText="1"/>
    </xf>
    <xf numFmtId="169" fontId="8" fillId="0" borderId="0">
      <alignment horizontal="left" wrapText="1"/>
    </xf>
    <xf numFmtId="0" fontId="8" fillId="0" borderId="0"/>
    <xf numFmtId="0" fontId="8" fillId="0" borderId="0"/>
    <xf numFmtId="178" fontId="8" fillId="0" borderId="0">
      <alignment horizontal="left" wrapText="1"/>
    </xf>
    <xf numFmtId="0" fontId="18" fillId="26" borderId="13" applyNumberFormat="0" applyFont="0" applyAlignment="0" applyProtection="0"/>
    <xf numFmtId="9" fontId="8" fillId="0" borderId="0" applyFont="0" applyFill="0" applyBorder="0" applyAlignment="0" applyProtection="0"/>
    <xf numFmtId="4" fontId="69" fillId="24" borderId="14" applyNumberFormat="0" applyProtection="0">
      <alignment vertical="center"/>
    </xf>
    <xf numFmtId="4" fontId="44" fillId="24" borderId="14" applyNumberFormat="0" applyProtection="0">
      <alignment horizontal="left" vertical="center" indent="1"/>
    </xf>
    <xf numFmtId="4" fontId="44" fillId="52" borderId="14" applyNumberFormat="0" applyProtection="0">
      <alignment horizontal="right" vertical="center"/>
    </xf>
    <xf numFmtId="4" fontId="44" fillId="53" borderId="14" applyNumberFormat="0" applyProtection="0">
      <alignment horizontal="right" vertical="center"/>
    </xf>
    <xf numFmtId="4" fontId="44" fillId="54" borderId="14" applyNumberFormat="0" applyProtection="0">
      <alignment horizontal="right" vertical="center"/>
    </xf>
    <xf numFmtId="4" fontId="44" fillId="55" borderId="14" applyNumberFormat="0" applyProtection="0">
      <alignment horizontal="right" vertical="center"/>
    </xf>
    <xf numFmtId="4" fontId="44" fillId="56" borderId="14" applyNumberFormat="0" applyProtection="0">
      <alignment horizontal="right" vertical="center"/>
    </xf>
    <xf numFmtId="4" fontId="44" fillId="57" borderId="14" applyNumberFormat="0" applyProtection="0">
      <alignment horizontal="right" vertical="center"/>
    </xf>
    <xf numFmtId="4" fontId="44" fillId="58" borderId="14" applyNumberFormat="0" applyProtection="0">
      <alignment horizontal="right" vertical="center"/>
    </xf>
    <xf numFmtId="4" fontId="44" fillId="59" borderId="14" applyNumberFormat="0" applyProtection="0">
      <alignment horizontal="right" vertical="center"/>
    </xf>
    <xf numFmtId="4" fontId="44" fillId="60" borderId="14" applyNumberFormat="0" applyProtection="0">
      <alignment horizontal="right" vertical="center"/>
    </xf>
    <xf numFmtId="4" fontId="70" fillId="61" borderId="0" applyNumberFormat="0" applyProtection="0">
      <alignment horizontal="left" vertical="center" indent="1"/>
    </xf>
    <xf numFmtId="0" fontId="8" fillId="31" borderId="14" applyNumberFormat="0" applyProtection="0">
      <alignment horizontal="left" vertical="center" indent="1"/>
    </xf>
    <xf numFmtId="0" fontId="8" fillId="34" borderId="14" applyNumberFormat="0" applyProtection="0">
      <alignment horizontal="left" vertical="center" indent="1"/>
    </xf>
    <xf numFmtId="0" fontId="8" fillId="62" borderId="14" applyNumberFormat="0" applyProtection="0">
      <alignment horizontal="left" vertical="center" indent="1"/>
    </xf>
    <xf numFmtId="0" fontId="8" fillId="62" borderId="14" applyNumberFormat="0" applyProtection="0">
      <alignment horizontal="left" vertical="center" indent="1"/>
    </xf>
    <xf numFmtId="0" fontId="8" fillId="22" borderId="14" applyNumberFormat="0" applyProtection="0">
      <alignment horizontal="left" vertical="center" indent="1"/>
    </xf>
    <xf numFmtId="0" fontId="8" fillId="22" borderId="14" applyNumberFormat="0" applyProtection="0">
      <alignment horizontal="left" vertical="center" indent="1"/>
    </xf>
    <xf numFmtId="0" fontId="8" fillId="31" borderId="14" applyNumberFormat="0" applyProtection="0">
      <alignment horizontal="left" vertical="center" indent="1"/>
    </xf>
    <xf numFmtId="0" fontId="8" fillId="31" borderId="14" applyNumberFormat="0" applyProtection="0">
      <alignment horizontal="left" vertical="center" indent="1"/>
    </xf>
    <xf numFmtId="0" fontId="8" fillId="63" borderId="8" applyNumberFormat="0">
      <protection locked="0"/>
    </xf>
    <xf numFmtId="0" fontId="13" fillId="64" borderId="35" applyBorder="0"/>
    <xf numFmtId="4" fontId="44" fillId="65" borderId="14" applyNumberFormat="0" applyProtection="0">
      <alignment vertical="center"/>
    </xf>
    <xf numFmtId="4" fontId="69" fillId="65" borderId="14" applyNumberFormat="0" applyProtection="0">
      <alignment vertical="center"/>
    </xf>
    <xf numFmtId="4" fontId="44" fillId="65" borderId="14" applyNumberFormat="0" applyProtection="0">
      <alignment horizontal="left" vertical="center" indent="1"/>
    </xf>
    <xf numFmtId="4" fontId="44" fillId="65" borderId="14" applyNumberFormat="0" applyProtection="0">
      <alignment horizontal="left" vertical="center" indent="1"/>
    </xf>
    <xf numFmtId="4" fontId="69" fillId="33" borderId="14" applyNumberFormat="0" applyProtection="0">
      <alignment horizontal="right" vertical="center"/>
    </xf>
    <xf numFmtId="0" fontId="6" fillId="66" borderId="8"/>
    <xf numFmtId="4" fontId="11" fillId="33" borderId="14" applyNumberFormat="0" applyProtection="0">
      <alignment horizontal="right" vertical="center"/>
    </xf>
    <xf numFmtId="0" fontId="71" fillId="0" borderId="0" applyNumberFormat="0" applyFill="0" applyBorder="0" applyAlignment="0" applyProtection="0"/>
    <xf numFmtId="178" fontId="8" fillId="0" borderId="0">
      <alignment horizontal="left" wrapText="1"/>
    </xf>
    <xf numFmtId="178" fontId="8" fillId="0" borderId="0">
      <alignment horizontal="left" wrapText="1"/>
    </xf>
    <xf numFmtId="178" fontId="8" fillId="0" borderId="0">
      <alignment horizontal="left" wrapText="1"/>
    </xf>
    <xf numFmtId="178" fontId="8" fillId="0" borderId="0">
      <alignment horizontal="left" wrapText="1"/>
    </xf>
    <xf numFmtId="178" fontId="8" fillId="0" borderId="0">
      <alignment horizontal="left" wrapText="1"/>
    </xf>
    <xf numFmtId="178" fontId="8" fillId="0" borderId="0">
      <alignment horizontal="left" wrapText="1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67" borderId="46" applyNumberFormat="0" applyFont="0" applyAlignment="0" applyProtection="0"/>
    <xf numFmtId="0" fontId="2" fillId="0" borderId="0"/>
    <xf numFmtId="0" fontId="8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83" fontId="8" fillId="0" borderId="0">
      <alignment horizontal="left" wrapText="1"/>
    </xf>
    <xf numFmtId="169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8" fillId="0" borderId="0">
      <alignment horizontal="left" wrapText="1"/>
    </xf>
    <xf numFmtId="169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0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0" fontId="8" fillId="0" borderId="0"/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>
      <alignment horizontal="left" wrapText="1"/>
    </xf>
    <xf numFmtId="172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83" fontId="8" fillId="0" borderId="0">
      <alignment horizontal="left" wrapText="1"/>
    </xf>
    <xf numFmtId="0" fontId="8" fillId="0" borderId="0"/>
    <xf numFmtId="183" fontId="8" fillId="0" borderId="0">
      <alignment horizontal="left" wrapText="1"/>
    </xf>
    <xf numFmtId="183" fontId="8" fillId="0" borderId="0">
      <alignment horizontal="left" wrapText="1"/>
    </xf>
    <xf numFmtId="0" fontId="8" fillId="0" borderId="0"/>
    <xf numFmtId="183" fontId="8" fillId="0" borderId="0">
      <alignment horizontal="left" wrapText="1"/>
    </xf>
    <xf numFmtId="183" fontId="8" fillId="0" borderId="0">
      <alignment horizontal="left" wrapText="1"/>
    </xf>
    <xf numFmtId="0" fontId="8" fillId="0" borderId="0"/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0" fontId="8" fillId="0" borderId="0"/>
    <xf numFmtId="183" fontId="8" fillId="0" borderId="0">
      <alignment horizontal="left" wrapText="1"/>
    </xf>
    <xf numFmtId="183" fontId="8" fillId="0" borderId="0">
      <alignment horizontal="left" wrapText="1"/>
    </xf>
    <xf numFmtId="0" fontId="8" fillId="0" borderId="0"/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0" fontId="8" fillId="0" borderId="0"/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0" fontId="8" fillId="0" borderId="0"/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0" fontId="8" fillId="0" borderId="0"/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0" fontId="8" fillId="0" borderId="0"/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0" fontId="8" fillId="0" borderId="0"/>
    <xf numFmtId="183" fontId="8" fillId="0" borderId="0">
      <alignment horizontal="left" wrapText="1"/>
    </xf>
    <xf numFmtId="0" fontId="8" fillId="0" borderId="0"/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0" fontId="8" fillId="0" borderId="0"/>
    <xf numFmtId="183" fontId="8" fillId="0" borderId="0">
      <alignment horizontal="left" wrapText="1"/>
    </xf>
    <xf numFmtId="0" fontId="8" fillId="0" borderId="0"/>
    <xf numFmtId="183" fontId="8" fillId="0" borderId="0">
      <alignment horizontal="left" wrapText="1"/>
    </xf>
    <xf numFmtId="0" fontId="8" fillId="0" borderId="0"/>
    <xf numFmtId="183" fontId="8" fillId="0" borderId="0">
      <alignment horizontal="left" wrapText="1"/>
    </xf>
    <xf numFmtId="0" fontId="8" fillId="0" borderId="0"/>
    <xf numFmtId="183" fontId="8" fillId="0" borderId="0">
      <alignment horizontal="left" wrapText="1"/>
    </xf>
    <xf numFmtId="0" fontId="8" fillId="0" borderId="0"/>
    <xf numFmtId="183" fontId="8" fillId="0" borderId="0">
      <alignment horizontal="left" wrapText="1"/>
    </xf>
    <xf numFmtId="0" fontId="8" fillId="0" borderId="0"/>
    <xf numFmtId="183" fontId="8" fillId="0" borderId="0">
      <alignment horizontal="left" wrapText="1"/>
    </xf>
    <xf numFmtId="0" fontId="8" fillId="0" borderId="0"/>
    <xf numFmtId="183" fontId="8" fillId="0" borderId="0">
      <alignment horizontal="left" wrapText="1"/>
    </xf>
    <xf numFmtId="0" fontId="8" fillId="0" borderId="0"/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0" fontId="8" fillId="0" borderId="0"/>
    <xf numFmtId="183" fontId="8" fillId="0" borderId="0">
      <alignment horizontal="left" wrapText="1"/>
    </xf>
    <xf numFmtId="18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0" fontId="45" fillId="0" borderId="0"/>
    <xf numFmtId="0" fontId="45" fillId="0" borderId="0"/>
    <xf numFmtId="169" fontId="8" fillId="0" borderId="0">
      <alignment horizontal="left" wrapText="1"/>
    </xf>
    <xf numFmtId="0" fontId="45" fillId="0" borderId="0"/>
    <xf numFmtId="169" fontId="8" fillId="0" borderId="0">
      <alignment horizontal="left" wrapText="1"/>
    </xf>
    <xf numFmtId="169" fontId="8" fillId="0" borderId="0">
      <alignment horizontal="left" wrapText="1"/>
    </xf>
    <xf numFmtId="0" fontId="45" fillId="0" borderId="0"/>
    <xf numFmtId="0" fontId="45" fillId="0" borderId="0"/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0" fontId="45" fillId="0" borderId="0"/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0" fontId="45" fillId="0" borderId="0"/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0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0" fontId="8" fillId="0" borderId="0"/>
    <xf numFmtId="0" fontId="45" fillId="0" borderId="0"/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0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0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0" fontId="8" fillId="0" borderId="0"/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0" fontId="8" fillId="0" borderId="0"/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45" fillId="0" borderId="0"/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0" fontId="45" fillId="0" borderId="0"/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0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0" fontId="8" fillId="0" borderId="0"/>
    <xf numFmtId="183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0" fontId="8" fillId="0" borderId="0"/>
    <xf numFmtId="0" fontId="8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0" fontId="8" fillId="0" borderId="0"/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0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0" fontId="45" fillId="0" borderId="0"/>
    <xf numFmtId="0" fontId="45" fillId="0" borderId="0"/>
    <xf numFmtId="0" fontId="45" fillId="0" borderId="0"/>
    <xf numFmtId="0" fontId="45" fillId="0" borderId="0"/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0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0" fontId="8" fillId="0" borderId="0"/>
    <xf numFmtId="0" fontId="8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0" fontId="8" fillId="0" borderId="0"/>
    <xf numFmtId="169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69" fontId="61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83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0" fontId="45" fillId="0" borderId="0"/>
    <xf numFmtId="195" fontId="83" fillId="0" borderId="0">
      <alignment horizontal="left"/>
    </xf>
    <xf numFmtId="196" fontId="84" fillId="0" borderId="0">
      <alignment horizontal="left"/>
    </xf>
    <xf numFmtId="0" fontId="85" fillId="0" borderId="47"/>
    <xf numFmtId="0" fontId="86" fillId="0" borderId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169" fontId="61" fillId="0" borderId="0">
      <alignment horizontal="left" wrapText="1"/>
    </xf>
    <xf numFmtId="0" fontId="18" fillId="2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69" fontId="61" fillId="0" borderId="0">
      <alignment horizontal="left" wrapText="1"/>
    </xf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18" fillId="2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8" fillId="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8" fillId="2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69" fontId="61" fillId="0" borderId="0">
      <alignment horizontal="left" wrapText="1"/>
    </xf>
    <xf numFmtId="0" fontId="18" fillId="3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69" fontId="61" fillId="0" borderId="0">
      <alignment horizontal="left" wrapText="1"/>
    </xf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18" fillId="3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8" fillId="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8" fillId="3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69" fontId="61" fillId="0" borderId="0">
      <alignment horizontal="left" wrapText="1"/>
    </xf>
    <xf numFmtId="0" fontId="18" fillId="4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9" fontId="61" fillId="0" borderId="0">
      <alignment horizontal="left" wrapText="1"/>
    </xf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18" fillId="4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8" fillId="26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8" fillId="4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69" fontId="61" fillId="0" borderId="0">
      <alignment horizontal="left" wrapText="1"/>
    </xf>
    <xf numFmtId="0" fontId="18" fillId="5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69" fontId="61" fillId="0" borderId="0">
      <alignment horizontal="left" wrapText="1"/>
    </xf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18" fillId="5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8" fillId="7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8" fillId="5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69" fontId="61" fillId="0" borderId="0">
      <alignment horizontal="left" wrapText="1"/>
    </xf>
    <xf numFmtId="0" fontId="18" fillId="6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8" fillId="6" borderId="0" applyNumberFormat="0" applyBorder="0" applyAlignment="0" applyProtection="0"/>
    <xf numFmtId="0" fontId="1" fillId="72" borderId="0" applyNumberFormat="0" applyBorder="0" applyAlignment="0" applyProtection="0"/>
    <xf numFmtId="0" fontId="18" fillId="6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69" fontId="61" fillId="0" borderId="0">
      <alignment horizontal="left" wrapText="1"/>
    </xf>
    <xf numFmtId="0" fontId="18" fillId="7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9" fontId="61" fillId="0" borderId="0">
      <alignment horizontal="left" wrapText="1"/>
    </xf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18" fillId="7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8" fillId="26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8" fillId="7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69" fontId="61" fillId="0" borderId="0">
      <alignment horizontal="left" wrapText="1"/>
    </xf>
    <xf numFmtId="0" fontId="18" fillId="8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69" fontId="61" fillId="0" borderId="0">
      <alignment horizontal="left" wrapText="1"/>
    </xf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18" fillId="8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8" fillId="6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8" fillId="8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69" fontId="61" fillId="0" borderId="0">
      <alignment horizontal="left" wrapText="1"/>
    </xf>
    <xf numFmtId="0" fontId="18" fillId="9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8" fillId="9" borderId="0" applyNumberFormat="0" applyBorder="0" applyAlignment="0" applyProtection="0"/>
    <xf numFmtId="0" fontId="1" fillId="75" borderId="0" applyNumberFormat="0" applyBorder="0" applyAlignment="0" applyProtection="0"/>
    <xf numFmtId="0" fontId="18" fillId="9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69" fontId="61" fillId="0" borderId="0">
      <alignment horizontal="left" wrapText="1"/>
    </xf>
    <xf numFmtId="0" fontId="18" fillId="10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69" fontId="61" fillId="0" borderId="0">
      <alignment horizontal="left" wrapText="1"/>
    </xf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18" fillId="10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8" fillId="25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8" fillId="10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69" fontId="61" fillId="0" borderId="0">
      <alignment horizontal="left" wrapText="1"/>
    </xf>
    <xf numFmtId="0" fontId="18" fillId="5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169" fontId="61" fillId="0" borderId="0">
      <alignment horizontal="left" wrapText="1"/>
    </xf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18" fillId="5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8" fillId="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8" fillId="5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69" fontId="61" fillId="0" borderId="0">
      <alignment horizontal="left" wrapText="1"/>
    </xf>
    <xf numFmtId="0" fontId="18" fillId="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69" fontId="61" fillId="0" borderId="0">
      <alignment horizontal="left" wrapText="1"/>
    </xf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18" fillId="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8" fillId="6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8" fillId="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69" fontId="61" fillId="0" borderId="0">
      <alignment horizontal="left" wrapText="1"/>
    </xf>
    <xf numFmtId="0" fontId="18" fillId="11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9" fontId="61" fillId="0" borderId="0">
      <alignment horizontal="left" wrapText="1"/>
    </xf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18" fillId="11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8" fillId="26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8" fillId="11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6" borderId="0" applyNumberFormat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19" borderId="0" applyNumberFormat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11" borderId="0" applyNumberFormat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2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3" borderId="0" applyNumberFormat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3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6" borderId="0" applyNumberFormat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4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9" borderId="0" applyNumberFormat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18" fillId="37" borderId="0" applyNumberFormat="0" applyBorder="0" applyAlignment="0" applyProtection="0"/>
    <xf numFmtId="0" fontId="18" fillId="86" borderId="0" applyNumberFormat="0" applyBorder="0" applyAlignment="0" applyProtection="0"/>
    <xf numFmtId="0" fontId="18" fillId="86" borderId="0" applyNumberFormat="0" applyBorder="0" applyAlignment="0" applyProtection="0"/>
    <xf numFmtId="0" fontId="18" fillId="38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9" fillId="87" borderId="0" applyNumberFormat="0" applyBorder="0" applyAlignment="0" applyProtection="0"/>
    <xf numFmtId="0" fontId="19" fillId="87" borderId="0" applyNumberFormat="0" applyBorder="0" applyAlignment="0" applyProtection="0"/>
    <xf numFmtId="0" fontId="19" fillId="87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9" borderId="0" applyNumberFormat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9" borderId="0" applyNumberFormat="0" applyBorder="0" applyAlignment="0" applyProtection="0"/>
    <xf numFmtId="169" fontId="61" fillId="0" borderId="0">
      <alignment horizontal="left" wrapText="1"/>
    </xf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87" fillId="88" borderId="0" applyNumberFormat="0" applyBorder="0" applyAlignment="0" applyProtection="0"/>
    <xf numFmtId="0" fontId="18" fillId="40" borderId="0" applyNumberFormat="0" applyBorder="0" applyAlignment="0" applyProtection="0"/>
    <xf numFmtId="0" fontId="18" fillId="90" borderId="0" applyNumberFormat="0" applyBorder="0" applyAlignment="0" applyProtection="0"/>
    <xf numFmtId="0" fontId="18" fillId="90" borderId="0" applyNumberFormat="0" applyBorder="0" applyAlignment="0" applyProtection="0"/>
    <xf numFmtId="0" fontId="18" fillId="41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19" borderId="0" applyNumberFormat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19" borderId="0" applyNumberFormat="0" applyBorder="0" applyAlignment="0" applyProtection="0"/>
    <xf numFmtId="169" fontId="61" fillId="0" borderId="0">
      <alignment horizontal="left" wrapText="1"/>
    </xf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18" fillId="43" borderId="0" applyNumberFormat="0" applyBorder="0" applyAlignment="0" applyProtection="0"/>
    <xf numFmtId="0" fontId="18" fillId="92" borderId="0" applyNumberFormat="0" applyBorder="0" applyAlignment="0" applyProtection="0"/>
    <xf numFmtId="0" fontId="18" fillId="92" borderId="0" applyNumberFormat="0" applyBorder="0" applyAlignment="0" applyProtection="0"/>
    <xf numFmtId="0" fontId="18" fillId="44" borderId="0" applyNumberFormat="0" applyBorder="0" applyAlignment="0" applyProtection="0"/>
    <xf numFmtId="0" fontId="18" fillId="93" borderId="0" applyNumberFormat="0" applyBorder="0" applyAlignment="0" applyProtection="0"/>
    <xf numFmtId="0" fontId="18" fillId="93" borderId="0" applyNumberFormat="0" applyBorder="0" applyAlignment="0" applyProtection="0"/>
    <xf numFmtId="0" fontId="19" fillId="94" borderId="0" applyNumberFormat="0" applyBorder="0" applyAlignment="0" applyProtection="0"/>
    <xf numFmtId="0" fontId="19" fillId="94" borderId="0" applyNumberFormat="0" applyBorder="0" applyAlignment="0" applyProtection="0"/>
    <xf numFmtId="0" fontId="19" fillId="94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11" borderId="0" applyNumberFormat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11" borderId="0" applyNumberFormat="0" applyBorder="0" applyAlignment="0" applyProtection="0"/>
    <xf numFmtId="169" fontId="61" fillId="0" borderId="0">
      <alignment horizontal="left" wrapText="1"/>
    </xf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87" fillId="95" borderId="0" applyNumberFormat="0" applyBorder="0" applyAlignment="0" applyProtection="0"/>
    <xf numFmtId="0" fontId="18" fillId="44" borderId="0" applyNumberFormat="0" applyBorder="0" applyAlignment="0" applyProtection="0"/>
    <xf numFmtId="0" fontId="18" fillId="90" borderId="0" applyNumberFormat="0" applyBorder="0" applyAlignment="0" applyProtection="0"/>
    <xf numFmtId="0" fontId="18" fillId="90" borderId="0" applyNumberFormat="0" applyBorder="0" applyAlignment="0" applyProtection="0"/>
    <xf numFmtId="0" fontId="18" fillId="45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64" borderId="0" applyNumberFormat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64" borderId="0" applyNumberFormat="0" applyBorder="0" applyAlignment="0" applyProtection="0"/>
    <xf numFmtId="169" fontId="61" fillId="0" borderId="0">
      <alignment horizontal="left" wrapText="1"/>
    </xf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87" fillId="96" borderId="0" applyNumberFormat="0" applyBorder="0" applyAlignment="0" applyProtection="0"/>
    <xf numFmtId="0" fontId="18" fillId="37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38" borderId="0" applyNumberFormat="0" applyBorder="0" applyAlignment="0" applyProtection="0"/>
    <xf numFmtId="0" fontId="19" fillId="87" borderId="0" applyNumberFormat="0" applyBorder="0" applyAlignment="0" applyProtection="0"/>
    <xf numFmtId="0" fontId="19" fillId="87" borderId="0" applyNumberFormat="0" applyBorder="0" applyAlignment="0" applyProtection="0"/>
    <xf numFmtId="0" fontId="19" fillId="8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169" fontId="61" fillId="0" borderId="0">
      <alignment horizontal="left" wrapText="1"/>
    </xf>
    <xf numFmtId="0" fontId="19" fillId="14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19" fillId="14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87" fillId="97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17" borderId="0" applyNumberFormat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17" borderId="0" applyNumberFormat="0" applyBorder="0" applyAlignment="0" applyProtection="0"/>
    <xf numFmtId="169" fontId="61" fillId="0" borderId="0">
      <alignment horizontal="left" wrapText="1"/>
    </xf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7" fillId="99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5" borderId="0" applyNumberFormat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8" fillId="100" borderId="0" applyNumberFormat="0" applyBorder="0" applyAlignment="0" applyProtection="0"/>
    <xf numFmtId="0" fontId="84" fillId="0" borderId="0" applyFont="0" applyFill="0" applyBorder="0" applyAlignment="0" applyProtection="0">
      <alignment horizontal="right"/>
    </xf>
    <xf numFmtId="0" fontId="86" fillId="0" borderId="47"/>
    <xf numFmtId="185" fontId="46" fillId="0" borderId="0" applyFill="0" applyBorder="0" applyAlignment="0"/>
    <xf numFmtId="169" fontId="61" fillId="0" borderId="0">
      <alignment horizontal="left" wrapText="1"/>
    </xf>
    <xf numFmtId="169" fontId="61" fillId="0" borderId="0">
      <alignment horizontal="left" wrapText="1"/>
    </xf>
    <xf numFmtId="185" fontId="46" fillId="0" borderId="0" applyFill="0" applyBorder="0" applyAlignment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21" fillId="20" borderId="1" applyNumberFormat="0" applyAlignment="0" applyProtection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20" borderId="1" applyNumberFormat="0" applyAlignment="0" applyProtection="0"/>
    <xf numFmtId="0" fontId="89" fillId="101" borderId="48" applyNumberFormat="0" applyAlignment="0" applyProtection="0"/>
    <xf numFmtId="0" fontId="90" fillId="63" borderId="48" applyNumberFormat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41" fontId="8" fillId="23" borderId="0"/>
    <xf numFmtId="169" fontId="61" fillId="0" borderId="0">
      <alignment horizontal="left" wrapText="1"/>
    </xf>
    <xf numFmtId="169" fontId="61" fillId="0" borderId="0">
      <alignment horizontal="left" wrapText="1"/>
    </xf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90" fillId="63" borderId="48" applyNumberFormat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41" fontId="8" fillId="23" borderId="0"/>
    <xf numFmtId="169" fontId="61" fillId="0" borderId="0">
      <alignment horizontal="left" wrapText="1"/>
    </xf>
    <xf numFmtId="41" fontId="8" fillId="23" borderId="0"/>
    <xf numFmtId="169" fontId="61" fillId="0" borderId="0">
      <alignment horizontal="left" wrapText="1"/>
    </xf>
    <xf numFmtId="41" fontId="8" fillId="23" borderId="0"/>
    <xf numFmtId="169" fontId="61" fillId="0" borderId="0">
      <alignment horizontal="left" wrapText="1"/>
    </xf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169" fontId="61" fillId="0" borderId="0">
      <alignment horizontal="left" wrapText="1"/>
    </xf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89" fillId="101" borderId="48" applyNumberFormat="0" applyAlignment="0" applyProtection="0"/>
    <xf numFmtId="41" fontId="8" fillId="23" borderId="0"/>
    <xf numFmtId="41" fontId="8" fillId="23" borderId="0"/>
    <xf numFmtId="0" fontId="89" fillId="101" borderId="48" applyNumberFormat="0" applyAlignment="0" applyProtection="0"/>
    <xf numFmtId="0" fontId="18" fillId="0" borderId="0"/>
    <xf numFmtId="0" fontId="89" fillId="101" borderId="48" applyNumberFormat="0" applyAlignment="0" applyProtection="0"/>
    <xf numFmtId="0" fontId="18" fillId="0" borderId="0"/>
    <xf numFmtId="0" fontId="89" fillId="101" borderId="48" applyNumberFormat="0" applyAlignment="0" applyProtection="0"/>
    <xf numFmtId="0" fontId="89" fillId="101" borderId="48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22" fillId="21" borderId="2" applyNumberFormat="0" applyAlignment="0" applyProtection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21" borderId="2" applyNumberFormat="0" applyAlignment="0" applyProtection="0"/>
    <xf numFmtId="169" fontId="61" fillId="0" borderId="0">
      <alignment horizontal="left" wrapText="1"/>
    </xf>
    <xf numFmtId="0" fontId="18" fillId="0" borderId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0" fontId="91" fillId="102" borderId="49" applyNumberFormat="0" applyAlignment="0" applyProtection="0"/>
    <xf numFmtId="41" fontId="8" fillId="22" borderId="0"/>
    <xf numFmtId="169" fontId="61" fillId="0" borderId="0">
      <alignment horizontal="left" wrapText="1"/>
    </xf>
    <xf numFmtId="169" fontId="61" fillId="0" borderId="0">
      <alignment horizontal="left" wrapText="1"/>
    </xf>
    <xf numFmtId="41" fontId="8" fillId="22" borderId="0"/>
    <xf numFmtId="169" fontId="61" fillId="0" borderId="0">
      <alignment horizontal="left" wrapText="1"/>
    </xf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9" fontId="61" fillId="0" borderId="0">
      <alignment horizontal="left" wrapText="1"/>
    </xf>
    <xf numFmtId="43" fontId="8" fillId="0" borderId="0" applyFont="0" applyFill="0" applyBorder="0" applyAlignment="0" applyProtection="0"/>
    <xf numFmtId="169" fontId="61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4" fontId="92" fillId="0" borderId="0" applyFont="0" applyFill="0" applyBorder="0" applyAlignment="0" applyProtection="0"/>
    <xf numFmtId="43" fontId="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92" fillId="0" borderId="0" applyFont="0" applyFill="0" applyBorder="0" applyAlignment="0" applyProtection="0"/>
    <xf numFmtId="43" fontId="8" fillId="0" borderId="0" applyFont="0" applyFill="0" applyBorder="0" applyAlignment="0" applyProtection="0"/>
    <xf numFmtId="169" fontId="61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9" fontId="61" fillId="0" borderId="0">
      <alignment horizontal="left" wrapText="1"/>
    </xf>
    <xf numFmtId="43" fontId="8" fillId="0" borderId="0" applyFont="0" applyFill="0" applyBorder="0" applyAlignment="0" applyProtection="0"/>
    <xf numFmtId="169" fontId="61" fillId="0" borderId="0">
      <alignment horizontal="left" wrapText="1"/>
    </xf>
    <xf numFmtId="43" fontId="8" fillId="0" borderId="0" applyFont="0" applyFill="0" applyBorder="0" applyAlignment="0" applyProtection="0"/>
    <xf numFmtId="169" fontId="61" fillId="0" borderId="0">
      <alignment horizontal="left" wrapText="1"/>
    </xf>
    <xf numFmtId="43" fontId="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191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169" fontId="61" fillId="0" borderId="0">
      <alignment horizontal="left" wrapText="1"/>
    </xf>
    <xf numFmtId="181" fontId="8" fillId="0" borderId="0" applyFont="0" applyFill="0" applyBorder="0" applyAlignment="0" applyProtection="0"/>
    <xf numFmtId="4" fontId="92" fillId="0" borderId="0" applyFont="0" applyFill="0" applyBorder="0" applyAlignment="0" applyProtection="0"/>
    <xf numFmtId="4" fontId="9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197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8" fillId="0" borderId="0"/>
    <xf numFmtId="191" fontId="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18" fillId="0" borderId="0"/>
    <xf numFmtId="43" fontId="1" fillId="0" borderId="0" applyFont="0" applyFill="0" applyBorder="0" applyAlignment="0" applyProtection="0"/>
    <xf numFmtId="169" fontId="61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9" fontId="61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169" fontId="61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9" fontId="61" fillId="0" borderId="0">
      <alignment horizontal="left" wrapText="1"/>
    </xf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43" fontId="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43" fontId="18" fillId="0" borderId="0" applyFont="0" applyFill="0" applyBorder="0" applyAlignment="0" applyProtection="0"/>
    <xf numFmtId="169" fontId="61" fillId="0" borderId="0">
      <alignment horizontal="left" wrapText="1"/>
    </xf>
    <xf numFmtId="43" fontId="18" fillId="0" borderId="0" applyFont="0" applyFill="0" applyBorder="0" applyAlignment="0" applyProtection="0"/>
    <xf numFmtId="169" fontId="61" fillId="0" borderId="0">
      <alignment horizontal="left" wrapText="1"/>
    </xf>
    <xf numFmtId="43" fontId="1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43" fontId="8" fillId="0" borderId="0" applyFont="0" applyFill="0" applyBorder="0" applyAlignment="0" applyProtection="0"/>
    <xf numFmtId="0" fontId="47" fillId="0" borderId="0"/>
    <xf numFmtId="0" fontId="24" fillId="0" borderId="0"/>
    <xf numFmtId="0" fontId="24" fillId="0" borderId="0"/>
    <xf numFmtId="0" fontId="94" fillId="0" borderId="0"/>
    <xf numFmtId="0" fontId="94" fillId="0" borderId="0"/>
    <xf numFmtId="0" fontId="48" fillId="0" borderId="0"/>
    <xf numFmtId="0" fontId="94" fillId="0" borderId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49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49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49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169" fontId="61" fillId="0" borderId="0">
      <alignment horizontal="left" wrapText="1"/>
    </xf>
    <xf numFmtId="3" fontId="23" fillId="0" borderId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0" fontId="24" fillId="0" borderId="0"/>
    <xf numFmtId="0" fontId="94" fillId="0" borderId="0"/>
    <xf numFmtId="0" fontId="48" fillId="0" borderId="0"/>
    <xf numFmtId="0" fontId="24" fillId="0" borderId="0"/>
    <xf numFmtId="0" fontId="94" fillId="0" borderId="0"/>
    <xf numFmtId="0" fontId="51" fillId="0" borderId="0" applyNumberFormat="0" applyAlignment="0">
      <alignment horizontal="left"/>
    </xf>
    <xf numFmtId="169" fontId="61" fillId="0" borderId="0">
      <alignment horizontal="left" wrapText="1"/>
    </xf>
    <xf numFmtId="169" fontId="61" fillId="0" borderId="0">
      <alignment horizontal="left" wrapText="1"/>
    </xf>
    <xf numFmtId="0" fontId="51" fillId="0" borderId="0" applyNumberFormat="0" applyAlignment="0">
      <alignment horizontal="left"/>
    </xf>
    <xf numFmtId="0" fontId="52" fillId="0" borderId="0" applyNumberFormat="0" applyAlignment="0"/>
    <xf numFmtId="169" fontId="61" fillId="0" borderId="0">
      <alignment horizontal="left" wrapText="1"/>
    </xf>
    <xf numFmtId="169" fontId="61" fillId="0" borderId="0">
      <alignment horizontal="left" wrapText="1"/>
    </xf>
    <xf numFmtId="0" fontId="52" fillId="0" borderId="0" applyNumberFormat="0" applyAlignment="0"/>
    <xf numFmtId="0" fontId="47" fillId="0" borderId="0"/>
    <xf numFmtId="0" fontId="24" fillId="0" borderId="0"/>
    <xf numFmtId="0" fontId="94" fillId="0" borderId="0"/>
    <xf numFmtId="0" fontId="48" fillId="0" borderId="0"/>
    <xf numFmtId="0" fontId="24" fillId="0" borderId="0"/>
    <xf numFmtId="0" fontId="94" fillId="0" borderId="0"/>
    <xf numFmtId="0" fontId="47" fillId="0" borderId="0"/>
    <xf numFmtId="0" fontId="94" fillId="0" borderId="0"/>
    <xf numFmtId="0" fontId="94" fillId="0" borderId="0"/>
    <xf numFmtId="0" fontId="48" fillId="0" borderId="0"/>
    <xf numFmtId="0" fontId="94" fillId="0" borderId="0"/>
    <xf numFmtId="44" fontId="8" fillId="0" borderId="0" applyFont="0" applyFill="0" applyBorder="0" applyAlignment="0" applyProtection="0"/>
    <xf numFmtId="169" fontId="61" fillId="0" borderId="0">
      <alignment horizontal="left" wrapText="1"/>
    </xf>
    <xf numFmtId="44" fontId="1" fillId="0" borderId="0" applyFont="0" applyFill="0" applyBorder="0" applyAlignment="0" applyProtection="0"/>
    <xf numFmtId="8" fontId="92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61" fillId="0" borderId="0">
      <alignment horizontal="left" wrapText="1"/>
    </xf>
    <xf numFmtId="0" fontId="18" fillId="0" borderId="0"/>
    <xf numFmtId="169" fontId="61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61" fillId="0" borderId="0">
      <alignment horizontal="left" wrapText="1"/>
    </xf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61" fillId="0" borderId="0">
      <alignment horizontal="left" wrapText="1"/>
    </xf>
    <xf numFmtId="44" fontId="8" fillId="0" borderId="0" applyFont="0" applyFill="0" applyBorder="0" applyAlignment="0" applyProtection="0"/>
    <xf numFmtId="169" fontId="61" fillId="0" borderId="0">
      <alignment horizontal="left" wrapText="1"/>
    </xf>
    <xf numFmtId="44" fontId="8" fillId="0" borderId="0" applyFont="0" applyFill="0" applyBorder="0" applyAlignment="0" applyProtection="0"/>
    <xf numFmtId="169" fontId="61" fillId="0" borderId="0">
      <alignment horizontal="left" wrapText="1"/>
    </xf>
    <xf numFmtId="44" fontId="8" fillId="0" borderId="0" applyFont="0" applyFill="0" applyBorder="0" applyAlignment="0" applyProtection="0"/>
    <xf numFmtId="169" fontId="61" fillId="0" borderId="0">
      <alignment horizontal="left" wrapText="1"/>
    </xf>
    <xf numFmtId="44" fontId="96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61" fillId="0" borderId="0">
      <alignment horizontal="left" wrapText="1"/>
    </xf>
    <xf numFmtId="8" fontId="47" fillId="0" borderId="0" applyFont="0" applyFill="0" applyBorder="0" applyAlignment="0" applyProtection="0"/>
    <xf numFmtId="169" fontId="61" fillId="0" borderId="0">
      <alignment horizontal="left" wrapText="1"/>
    </xf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61" fillId="0" borderId="0">
      <alignment horizontal="left" wrapText="1"/>
    </xf>
    <xf numFmtId="8" fontId="92" fillId="0" borderId="0" applyFont="0" applyFill="0" applyBorder="0" applyAlignment="0" applyProtection="0"/>
    <xf numFmtId="169" fontId="61" fillId="0" borderId="0">
      <alignment horizontal="left" wrapText="1"/>
    </xf>
    <xf numFmtId="44" fontId="8" fillId="0" borderId="0" applyFont="0" applyFill="0" applyBorder="0" applyAlignment="0" applyProtection="0"/>
    <xf numFmtId="169" fontId="61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8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8" fontId="9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44" fontId="8" fillId="0" borderId="0" applyFont="0" applyFill="0" applyBorder="0" applyAlignment="0" applyProtection="0"/>
    <xf numFmtId="169" fontId="61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44" fontId="8" fillId="0" borderId="0" applyFont="0" applyFill="0" applyBorder="0" applyAlignment="0" applyProtection="0"/>
    <xf numFmtId="192" fontId="8" fillId="0" borderId="0" applyFont="0" applyFill="0" applyBorder="0" applyAlignment="0" applyProtection="0"/>
    <xf numFmtId="192" fontId="8" fillId="0" borderId="0" applyFont="0" applyFill="0" applyBorder="0" applyAlignment="0" applyProtection="0"/>
    <xf numFmtId="169" fontId="61" fillId="0" borderId="0">
      <alignment horizontal="left" wrapText="1"/>
    </xf>
    <xf numFmtId="192" fontId="8" fillId="0" borderId="0" applyFont="0" applyFill="0" applyBorder="0" applyAlignment="0" applyProtection="0"/>
    <xf numFmtId="169" fontId="61" fillId="0" borderId="0">
      <alignment horizontal="left" wrapText="1"/>
    </xf>
    <xf numFmtId="192" fontId="8" fillId="0" borderId="0" applyFont="0" applyFill="0" applyBorder="0" applyAlignment="0" applyProtection="0"/>
    <xf numFmtId="169" fontId="61" fillId="0" borderId="0">
      <alignment horizontal="left" wrapText="1"/>
    </xf>
    <xf numFmtId="44" fontId="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8" fontId="9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44" fontId="18" fillId="0" borderId="0" applyFont="0" applyFill="0" applyBorder="0" applyAlignment="0" applyProtection="0"/>
    <xf numFmtId="169" fontId="61" fillId="0" borderId="0">
      <alignment horizontal="left" wrapText="1"/>
    </xf>
    <xf numFmtId="44" fontId="1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44" fontId="8" fillId="0" borderId="0" applyFont="0" applyFill="0" applyBorder="0" applyAlignment="0" applyProtection="0"/>
    <xf numFmtId="169" fontId="61" fillId="0" borderId="0">
      <alignment horizontal="left" wrapText="1"/>
    </xf>
    <xf numFmtId="44" fontId="1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44" fontId="18" fillId="0" borderId="0" applyFont="0" applyFill="0" applyBorder="0" applyAlignment="0" applyProtection="0"/>
    <xf numFmtId="169" fontId="61" fillId="0" borderId="0">
      <alignment horizontal="left" wrapText="1"/>
    </xf>
    <xf numFmtId="44" fontId="18" fillId="0" borderId="0" applyFont="0" applyFill="0" applyBorder="0" applyAlignment="0" applyProtection="0"/>
    <xf numFmtId="169" fontId="61" fillId="0" borderId="0">
      <alignment horizontal="left" wrapText="1"/>
    </xf>
    <xf numFmtId="44" fontId="1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44" fontId="8" fillId="0" borderId="0" applyFont="0" applyFill="0" applyBorder="0" applyAlignment="0" applyProtection="0"/>
    <xf numFmtId="179" fontId="23" fillId="0" borderId="0" applyFont="0" applyFill="0" applyBorder="0" applyAlignment="0" applyProtection="0"/>
    <xf numFmtId="198" fontId="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179" fontId="53" fillId="0" borderId="0" applyFont="0" applyFill="0" applyBorder="0" applyAlignment="0" applyProtection="0"/>
    <xf numFmtId="179" fontId="53" fillId="0" borderId="0" applyFont="0" applyFill="0" applyBorder="0" applyAlignment="0" applyProtection="0"/>
    <xf numFmtId="198" fontId="8" fillId="0" borderId="0" applyFont="0" applyFill="0" applyBorder="0" applyAlignment="0" applyProtection="0"/>
    <xf numFmtId="198" fontId="8" fillId="0" borderId="0" applyFont="0" applyFill="0" applyBorder="0" applyAlignment="0" applyProtection="0"/>
    <xf numFmtId="169" fontId="61" fillId="0" borderId="0">
      <alignment horizontal="left" wrapText="1"/>
    </xf>
    <xf numFmtId="5" fontId="23" fillId="0" borderId="0" applyFill="0" applyBorder="0" applyAlignment="0" applyProtection="0"/>
    <xf numFmtId="198" fontId="8" fillId="0" borderId="0" applyFont="0" applyFill="0" applyBorder="0" applyAlignment="0" applyProtection="0"/>
    <xf numFmtId="0" fontId="18" fillId="0" borderId="0"/>
    <xf numFmtId="179" fontId="23" fillId="0" borderId="0" applyFont="0" applyFill="0" applyBorder="0" applyAlignment="0" applyProtection="0"/>
    <xf numFmtId="5" fontId="23" fillId="0" borderId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98" fontId="8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8" fillId="0" borderId="0" applyFont="0" applyFill="0" applyBorder="0" applyAlignment="0" applyProtection="0"/>
    <xf numFmtId="169" fontId="61" fillId="0" borderId="0">
      <alignment horizontal="left" wrapText="1"/>
    </xf>
    <xf numFmtId="199" fontId="23" fillId="0" borderId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99" fontId="23" fillId="0" borderId="0" applyFill="0" applyBorder="0" applyAlignment="0" applyProtection="0"/>
    <xf numFmtId="0" fontId="86" fillId="0" borderId="0"/>
    <xf numFmtId="0" fontId="41" fillId="48" borderId="0" applyNumberFormat="0" applyBorder="0" applyAlignment="0" applyProtection="0"/>
    <xf numFmtId="0" fontId="41" fillId="103" borderId="0" applyNumberFormat="0" applyBorder="0" applyAlignment="0" applyProtection="0"/>
    <xf numFmtId="0" fontId="41" fillId="103" borderId="0" applyNumberFormat="0" applyBorder="0" applyAlignment="0" applyProtection="0"/>
    <xf numFmtId="0" fontId="41" fillId="49" borderId="0" applyNumberFormat="0" applyBorder="0" applyAlignment="0" applyProtection="0"/>
    <xf numFmtId="0" fontId="41" fillId="104" borderId="0" applyNumberFormat="0" applyBorder="0" applyAlignment="0" applyProtection="0"/>
    <xf numFmtId="0" fontId="41" fillId="104" borderId="0" applyNumberFormat="0" applyBorder="0" applyAlignment="0" applyProtection="0"/>
    <xf numFmtId="0" fontId="41" fillId="50" borderId="0" applyNumberFormat="0" applyBorder="0" applyAlignment="0" applyProtection="0"/>
    <xf numFmtId="200" fontId="8" fillId="0" borderId="0"/>
    <xf numFmtId="169" fontId="8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/>
    <xf numFmtId="169" fontId="8" fillId="0" borderId="0"/>
    <xf numFmtId="169" fontId="61" fillId="0" borderId="0">
      <alignment horizontal="left" wrapText="1"/>
    </xf>
    <xf numFmtId="169" fontId="8" fillId="0" borderId="0"/>
    <xf numFmtId="169" fontId="61" fillId="0" borderId="0">
      <alignment horizontal="left" wrapText="1"/>
    </xf>
    <xf numFmtId="169" fontId="8" fillId="0" borderId="0"/>
    <xf numFmtId="169" fontId="61" fillId="0" borderId="0">
      <alignment horizontal="left" wrapText="1"/>
    </xf>
    <xf numFmtId="201" fontId="97" fillId="0" borderId="0"/>
    <xf numFmtId="169" fontId="61" fillId="0" borderId="0">
      <alignment horizontal="left" wrapText="1"/>
    </xf>
    <xf numFmtId="169" fontId="8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/>
    <xf numFmtId="0" fontId="18" fillId="0" borderId="0"/>
    <xf numFmtId="169" fontId="8" fillId="0" borderId="0"/>
    <xf numFmtId="0" fontId="18" fillId="0" borderId="0"/>
    <xf numFmtId="169" fontId="8" fillId="0" borderId="0"/>
    <xf numFmtId="202" fontId="8" fillId="0" borderId="0" applyFont="0" applyFill="0" applyBorder="0" applyAlignment="0" applyProtection="0"/>
    <xf numFmtId="202" fontId="8" fillId="0" borderId="0" applyFont="0" applyFill="0" applyBorder="0" applyAlignment="0" applyProtection="0">
      <alignment horizontal="left" wrapText="1"/>
    </xf>
    <xf numFmtId="202" fontId="8" fillId="0" borderId="0" applyFont="0" applyFill="0" applyBorder="0" applyAlignment="0" applyProtection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202" fontId="8" fillId="0" borderId="0" applyFont="0" applyFill="0" applyBorder="0" applyAlignment="0" applyProtection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0" fontId="18" fillId="0" borderId="0"/>
    <xf numFmtId="202" fontId="8" fillId="0" borderId="0" applyFont="0" applyFill="0" applyBorder="0" applyAlignment="0" applyProtection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69" fontId="61" fillId="0" borderId="0">
      <alignment horizontal="left" wrapText="1"/>
    </xf>
    <xf numFmtId="0" fontId="18" fillId="0" borderId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8" fillId="0" borderId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2" fontId="23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ill="0" applyBorder="0" applyAlignment="0" applyProtection="0"/>
    <xf numFmtId="2" fontId="95" fillId="0" borderId="0" applyFont="0" applyFill="0" applyBorder="0" applyAlignment="0" applyProtection="0"/>
    <xf numFmtId="0" fontId="47" fillId="0" borderId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18" fillId="0" borderId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6" borderId="0" applyNumberFormat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0" fontId="99" fillId="105" borderId="0" applyNumberFormat="0" applyBorder="0" applyAlignment="0" applyProtection="0"/>
    <xf numFmtId="38" fontId="6" fillId="22" borderId="0" applyNumberFormat="0" applyBorder="0" applyAlignment="0" applyProtection="0"/>
    <xf numFmtId="0" fontId="18" fillId="0" borderId="0"/>
    <xf numFmtId="38" fontId="6" fillId="22" borderId="0" applyNumberFormat="0" applyBorder="0" applyAlignment="0" applyProtection="0"/>
    <xf numFmtId="38" fontId="6" fillId="22" borderId="0" applyNumberFormat="0" applyBorder="0" applyAlignment="0" applyProtection="0"/>
    <xf numFmtId="38" fontId="6" fillId="22" borderId="0" applyNumberFormat="0" applyBorder="0" applyAlignment="0" applyProtection="0"/>
    <xf numFmtId="0" fontId="18" fillId="0" borderId="0"/>
    <xf numFmtId="38" fontId="6" fillId="22" borderId="0" applyNumberFormat="0" applyBorder="0" applyAlignment="0" applyProtection="0"/>
    <xf numFmtId="38" fontId="6" fillId="22" borderId="0" applyNumberFormat="0" applyBorder="0" applyAlignment="0" applyProtection="0"/>
    <xf numFmtId="38" fontId="6" fillId="22" borderId="0" applyNumberFormat="0" applyBorder="0" applyAlignment="0" applyProtection="0"/>
    <xf numFmtId="38" fontId="6" fillId="22" borderId="0" applyNumberFormat="0" applyBorder="0" applyAlignment="0" applyProtection="0"/>
    <xf numFmtId="38" fontId="6" fillId="22" borderId="0" applyNumberFormat="0" applyBorder="0" applyAlignment="0" applyProtection="0"/>
    <xf numFmtId="38" fontId="6" fillId="22" borderId="0" applyNumberFormat="0" applyBorder="0" applyAlignment="0" applyProtection="0"/>
    <xf numFmtId="169" fontId="61" fillId="0" borderId="0">
      <alignment horizontal="left" wrapText="1"/>
    </xf>
    <xf numFmtId="38" fontId="6" fillId="22" borderId="0" applyNumberFormat="0" applyBorder="0" applyAlignment="0" applyProtection="0"/>
    <xf numFmtId="0" fontId="6" fillId="22" borderId="0" applyNumberFormat="0" applyBorder="0" applyAlignment="0" applyProtection="0"/>
    <xf numFmtId="38" fontId="6" fillId="22" borderId="0" applyNumberFormat="0" applyBorder="0" applyAlignment="0" applyProtection="0"/>
    <xf numFmtId="38" fontId="6" fillId="22" borderId="0" applyNumberFormat="0" applyBorder="0" applyAlignment="0" applyProtection="0"/>
    <xf numFmtId="38" fontId="6" fillId="22" borderId="0" applyNumberFormat="0" applyBorder="0" applyAlignment="0" applyProtection="0"/>
    <xf numFmtId="0" fontId="100" fillId="0" borderId="47"/>
    <xf numFmtId="203" fontId="101" fillId="0" borderId="0" applyNumberFormat="0" applyFill="0" applyBorder="0" applyProtection="0">
      <alignment horizontal="right"/>
    </xf>
    <xf numFmtId="0" fontId="54" fillId="0" borderId="3" applyNumberFormat="0" applyAlignment="0" applyProtection="0">
      <alignment horizontal="left"/>
    </xf>
    <xf numFmtId="169" fontId="61" fillId="0" borderId="0">
      <alignment horizontal="left" wrapText="1"/>
    </xf>
    <xf numFmtId="169" fontId="61" fillId="0" borderId="0">
      <alignment horizontal="left" wrapText="1"/>
    </xf>
    <xf numFmtId="0" fontId="54" fillId="0" borderId="3" applyNumberFormat="0" applyAlignment="0" applyProtection="0">
      <alignment horizontal="left"/>
    </xf>
    <xf numFmtId="169" fontId="61" fillId="0" borderId="0">
      <alignment horizontal="left" wrapText="1"/>
    </xf>
    <xf numFmtId="0" fontId="54" fillId="0" borderId="4">
      <alignment horizontal="left"/>
    </xf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4">
      <alignment horizontal="left"/>
    </xf>
    <xf numFmtId="0" fontId="54" fillId="0" borderId="4">
      <alignment horizontal="left"/>
    </xf>
    <xf numFmtId="169" fontId="61" fillId="0" borderId="0">
      <alignment horizontal="left" wrapText="1"/>
    </xf>
    <xf numFmtId="14" fontId="7" fillId="106" borderId="15">
      <alignment horizontal="center" vertical="center" wrapText="1"/>
    </xf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102" fillId="0" borderId="50" applyNumberFormat="0" applyFill="0" applyAlignment="0" applyProtection="0"/>
    <xf numFmtId="0" fontId="103" fillId="0" borderId="51" applyNumberFormat="0" applyFill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103" fillId="0" borderId="51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3" fillId="0" borderId="51" applyNumberFormat="0" applyFill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169" fontId="61" fillId="0" borderId="0">
      <alignment horizontal="left" wrapText="1"/>
    </xf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4" fillId="0" borderId="0" applyNumberFormat="0" applyFill="0" applyBorder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2" fillId="0" borderId="50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28" fillId="0" borderId="6" applyNumberFormat="0" applyFill="0" applyAlignment="0" applyProtection="0"/>
    <xf numFmtId="0" fontId="28" fillId="0" borderId="6" applyNumberFormat="0" applyFill="0" applyAlignment="0" applyProtection="0"/>
    <xf numFmtId="0" fontId="105" fillId="0" borderId="52" applyNumberFormat="0" applyFill="0" applyAlignment="0" applyProtection="0"/>
    <xf numFmtId="0" fontId="106" fillId="0" borderId="53" applyNumberFormat="0" applyFill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106" fillId="0" borderId="53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6" fillId="0" borderId="53" applyNumberFormat="0" applyFill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169" fontId="61" fillId="0" borderId="0">
      <alignment horizontal="left" wrapText="1"/>
    </xf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54" fillId="0" borderId="0" applyNumberFormat="0" applyFill="0" applyBorder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18" fillId="0" borderId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8" fillId="0" borderId="55" applyNumberFormat="0" applyFill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54" applyNumberFormat="0" applyFill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8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38" fontId="13" fillId="0" borderId="0"/>
    <xf numFmtId="38" fontId="13" fillId="0" borderId="0"/>
    <xf numFmtId="38" fontId="13" fillId="0" borderId="0"/>
    <xf numFmtId="169" fontId="61" fillId="0" borderId="0">
      <alignment horizontal="left" wrapText="1"/>
    </xf>
    <xf numFmtId="0" fontId="13" fillId="0" borderId="0"/>
    <xf numFmtId="0" fontId="13" fillId="0" borderId="0"/>
    <xf numFmtId="0" fontId="13" fillId="0" borderId="0"/>
    <xf numFmtId="38" fontId="13" fillId="0" borderId="0"/>
    <xf numFmtId="38" fontId="13" fillId="0" borderId="0"/>
    <xf numFmtId="38" fontId="13" fillId="0" borderId="0"/>
    <xf numFmtId="40" fontId="13" fillId="0" borderId="0"/>
    <xf numFmtId="40" fontId="13" fillId="0" borderId="0"/>
    <xf numFmtId="40" fontId="13" fillId="0" borderId="0"/>
    <xf numFmtId="169" fontId="61" fillId="0" borderId="0">
      <alignment horizontal="left" wrapText="1"/>
    </xf>
    <xf numFmtId="0" fontId="13" fillId="0" borderId="0"/>
    <xf numFmtId="0" fontId="13" fillId="0" borderId="0"/>
    <xf numFmtId="0" fontId="13" fillId="0" borderId="0"/>
    <xf numFmtId="40" fontId="13" fillId="0" borderId="0"/>
    <xf numFmtId="40" fontId="13" fillId="0" borderId="0"/>
    <xf numFmtId="40" fontId="1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9" fillId="0" borderId="0" applyNumberFormat="0" applyFill="0" applyBorder="0" applyAlignment="0" applyProtection="0">
      <alignment vertical="top"/>
      <protection locked="0"/>
    </xf>
    <xf numFmtId="169" fontId="61" fillId="0" borderId="0">
      <alignment horizontal="left" wrapText="1"/>
    </xf>
    <xf numFmtId="0" fontId="109" fillId="0" borderId="0" applyNumberFormat="0" applyFill="0" applyBorder="0" applyAlignment="0" applyProtection="0">
      <alignment vertical="top"/>
      <protection locked="0"/>
    </xf>
    <xf numFmtId="10" fontId="6" fillId="23" borderId="8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0" fontId="6" fillId="23" borderId="8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0" fontId="6" fillId="23" borderId="8" applyNumberFormat="0" applyBorder="0" applyAlignment="0" applyProtection="0"/>
    <xf numFmtId="10" fontId="6" fillId="23" borderId="8" applyNumberFormat="0" applyBorder="0" applyAlignment="0" applyProtection="0"/>
    <xf numFmtId="10" fontId="6" fillId="23" borderId="8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0" fontId="6" fillId="23" borderId="8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0" fontId="6" fillId="23" borderId="8" applyNumberFormat="0" applyBorder="0" applyAlignment="0" applyProtection="0"/>
    <xf numFmtId="10" fontId="6" fillId="23" borderId="8" applyNumberFormat="0" applyBorder="0" applyAlignment="0" applyProtection="0"/>
    <xf numFmtId="10" fontId="6" fillId="23" borderId="8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0" fontId="6" fillId="23" borderId="8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0" fontId="6" fillId="23" borderId="8" applyNumberFormat="0" applyBorder="0" applyAlignment="0" applyProtection="0"/>
    <xf numFmtId="10" fontId="6" fillId="23" borderId="8" applyNumberFormat="0" applyBorder="0" applyAlignment="0" applyProtection="0"/>
    <xf numFmtId="10" fontId="6" fillId="23" borderId="8" applyNumberFormat="0" applyBorder="0" applyAlignment="0" applyProtection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10" fontId="6" fillId="23" borderId="8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0" fontId="6" fillId="23" borderId="8" applyNumberFormat="0" applyBorder="0" applyAlignment="0" applyProtection="0"/>
    <xf numFmtId="10" fontId="6" fillId="23" borderId="8" applyNumberFormat="0" applyBorder="0" applyAlignment="0" applyProtection="0"/>
    <xf numFmtId="10" fontId="6" fillId="23" borderId="8" applyNumberFormat="0" applyBorder="0" applyAlignment="0" applyProtection="0"/>
    <xf numFmtId="10" fontId="6" fillId="23" borderId="8" applyNumberFormat="0" applyBorder="0" applyAlignment="0" applyProtection="0"/>
    <xf numFmtId="0" fontId="110" fillId="107" borderId="48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10" fillId="107" borderId="48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30" fillId="7" borderId="1" applyNumberFormat="0" applyAlignment="0" applyProtection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30" fillId="7" borderId="1" applyNumberFormat="0" applyAlignment="0" applyProtection="0"/>
    <xf numFmtId="0" fontId="30" fillId="7" borderId="1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25" borderId="48" applyNumberFormat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30" fillId="7" borderId="1" applyNumberFormat="0" applyAlignment="0" applyProtection="0"/>
    <xf numFmtId="0" fontId="8" fillId="0" borderId="0"/>
    <xf numFmtId="0" fontId="8" fillId="0" borderId="0"/>
    <xf numFmtId="0" fontId="8" fillId="0" borderId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25" borderId="48" applyNumberFormat="0" applyAlignment="0" applyProtection="0"/>
    <xf numFmtId="169" fontId="61" fillId="0" borderId="0">
      <alignment horizontal="left" wrapText="1"/>
    </xf>
    <xf numFmtId="0" fontId="30" fillId="7" borderId="1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8" fillId="0" borderId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8" fillId="0" borderId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10" fillId="107" borderId="48" applyNumberFormat="0" applyAlignment="0" applyProtection="0"/>
    <xf numFmtId="0" fontId="18" fillId="0" borderId="0"/>
    <xf numFmtId="0" fontId="110" fillId="107" borderId="48" applyNumberFormat="0" applyAlignment="0" applyProtection="0"/>
    <xf numFmtId="0" fontId="18" fillId="0" borderId="0"/>
    <xf numFmtId="0" fontId="110" fillId="107" borderId="48" applyNumberFormat="0" applyAlignment="0" applyProtection="0"/>
    <xf numFmtId="169" fontId="61" fillId="0" borderId="0">
      <alignment horizontal="left" wrapText="1"/>
    </xf>
    <xf numFmtId="41" fontId="12" fillId="24" borderId="9">
      <alignment horizontal="left"/>
      <protection locked="0"/>
    </xf>
    <xf numFmtId="169" fontId="61" fillId="0" borderId="0">
      <alignment horizontal="left" wrapText="1"/>
    </xf>
    <xf numFmtId="10" fontId="12" fillId="24" borderId="9">
      <alignment horizontal="right"/>
      <protection locked="0"/>
    </xf>
    <xf numFmtId="169" fontId="61" fillId="0" borderId="0">
      <alignment horizontal="left" wrapText="1"/>
    </xf>
    <xf numFmtId="41" fontId="12" fillId="24" borderId="9">
      <alignment horizontal="left"/>
      <protection locked="0"/>
    </xf>
    <xf numFmtId="0" fontId="100" fillId="0" borderId="16"/>
    <xf numFmtId="0" fontId="6" fillId="22" borderId="0"/>
    <xf numFmtId="0" fontId="6" fillId="22" borderId="0"/>
    <xf numFmtId="0" fontId="6" fillId="22" borderId="0"/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3" fontId="55" fillId="0" borderId="0" applyFill="0" applyBorder="0" applyAlignment="0" applyProtection="0"/>
    <xf numFmtId="3" fontId="55" fillId="0" borderId="0" applyFill="0" applyBorder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18" fillId="0" borderId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42" fillId="0" borderId="57" applyNumberFormat="0" applyFill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0" fontId="111" fillId="0" borderId="56" applyNumberFormat="0" applyFill="0" applyAlignment="0" applyProtection="0"/>
    <xf numFmtId="20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4" fontId="7" fillId="0" borderId="11" applyNumberFormat="0" applyFont="0" applyAlignment="0">
      <alignment horizontal="center"/>
    </xf>
    <xf numFmtId="44" fontId="7" fillId="0" borderId="11" applyNumberFormat="0" applyFont="0" applyAlignment="0">
      <alignment horizontal="center"/>
    </xf>
    <xf numFmtId="44" fontId="7" fillId="0" borderId="11" applyNumberFormat="0" applyFont="0" applyAlignment="0">
      <alignment horizontal="center"/>
    </xf>
    <xf numFmtId="44" fontId="7" fillId="0" borderId="11" applyNumberFormat="0" applyFont="0" applyAlignment="0">
      <alignment horizontal="center"/>
    </xf>
    <xf numFmtId="44" fontId="7" fillId="0" borderId="11" applyNumberFormat="0" applyFont="0" applyAlignment="0">
      <alignment horizontal="center"/>
    </xf>
    <xf numFmtId="44" fontId="7" fillId="0" borderId="11" applyNumberFormat="0" applyFont="0" applyAlignment="0">
      <alignment horizontal="center"/>
    </xf>
    <xf numFmtId="44" fontId="7" fillId="0" borderId="11" applyNumberFormat="0" applyFont="0" applyAlignment="0">
      <alignment horizontal="center"/>
    </xf>
    <xf numFmtId="169" fontId="61" fillId="0" borderId="0">
      <alignment horizontal="left" wrapText="1"/>
    </xf>
    <xf numFmtId="44" fontId="7" fillId="0" borderId="11" applyNumberFormat="0" applyFont="0" applyAlignment="0">
      <alignment horizontal="center"/>
    </xf>
    <xf numFmtId="44" fontId="7" fillId="0" borderId="11" applyNumberFormat="0" applyFont="0" applyAlignment="0">
      <alignment horizontal="center"/>
    </xf>
    <xf numFmtId="44" fontId="7" fillId="0" borderId="11" applyNumberFormat="0" applyFont="0" applyAlignment="0">
      <alignment horizontal="center"/>
    </xf>
    <xf numFmtId="44" fontId="7" fillId="0" borderId="11" applyNumberFormat="0" applyFont="0" applyAlignment="0">
      <alignment horizontal="center"/>
    </xf>
    <xf numFmtId="44" fontId="7" fillId="0" borderId="12" applyNumberFormat="0" applyFont="0" applyAlignment="0">
      <alignment horizontal="center"/>
    </xf>
    <xf numFmtId="44" fontId="7" fillId="0" borderId="12" applyNumberFormat="0" applyFont="0" applyAlignment="0">
      <alignment horizontal="center"/>
    </xf>
    <xf numFmtId="44" fontId="7" fillId="0" borderId="12" applyNumberFormat="0" applyFont="0" applyAlignment="0">
      <alignment horizontal="center"/>
    </xf>
    <xf numFmtId="44" fontId="7" fillId="0" borderId="12" applyNumberFormat="0" applyFont="0" applyAlignment="0">
      <alignment horizontal="center"/>
    </xf>
    <xf numFmtId="44" fontId="7" fillId="0" borderId="12" applyNumberFormat="0" applyFont="0" applyAlignment="0">
      <alignment horizontal="center"/>
    </xf>
    <xf numFmtId="44" fontId="7" fillId="0" borderId="12" applyNumberFormat="0" applyFont="0" applyAlignment="0">
      <alignment horizontal="center"/>
    </xf>
    <xf numFmtId="44" fontId="7" fillId="0" borderId="12" applyNumberFormat="0" applyFont="0" applyAlignment="0">
      <alignment horizontal="center"/>
    </xf>
    <xf numFmtId="169" fontId="61" fillId="0" borderId="0">
      <alignment horizontal="left" wrapText="1"/>
    </xf>
    <xf numFmtId="44" fontId="7" fillId="0" borderId="12" applyNumberFormat="0" applyFont="0" applyAlignment="0">
      <alignment horizontal="center"/>
    </xf>
    <xf numFmtId="44" fontId="7" fillId="0" borderId="12" applyNumberFormat="0" applyFont="0" applyAlignment="0">
      <alignment horizontal="center"/>
    </xf>
    <xf numFmtId="44" fontId="7" fillId="0" borderId="12" applyNumberFormat="0" applyFont="0" applyAlignment="0">
      <alignment horizontal="center"/>
    </xf>
    <xf numFmtId="44" fontId="7" fillId="0" borderId="12" applyNumberFormat="0" applyFont="0" applyAlignment="0">
      <alignment horizontal="center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18" fillId="0" borderId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3" fillId="108" borderId="0" applyNumberFormat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0" fontId="112" fillId="108" borderId="0" applyNumberFormat="0" applyBorder="0" applyAlignment="0" applyProtection="0"/>
    <xf numFmtId="37" fontId="56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37" fontId="56" fillId="0" borderId="0"/>
    <xf numFmtId="187" fontId="8" fillId="0" borderId="0"/>
    <xf numFmtId="169" fontId="61" fillId="0" borderId="0">
      <alignment horizontal="left" wrapText="1"/>
    </xf>
    <xf numFmtId="0" fontId="1" fillId="0" borderId="0"/>
    <xf numFmtId="169" fontId="61" fillId="0" borderId="0">
      <alignment horizontal="left" wrapText="1"/>
    </xf>
    <xf numFmtId="187" fontId="8" fillId="0" borderId="0"/>
    <xf numFmtId="187" fontId="8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187" fontId="8" fillId="0" borderId="0"/>
    <xf numFmtId="187" fontId="8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187" fontId="8" fillId="0" borderId="0"/>
    <xf numFmtId="205" fontId="8" fillId="0" borderId="0"/>
    <xf numFmtId="206" fontId="61" fillId="0" borderId="0"/>
    <xf numFmtId="0" fontId="114" fillId="0" borderId="0"/>
    <xf numFmtId="0" fontId="1" fillId="0" borderId="0"/>
    <xf numFmtId="171" fontId="15" fillId="0" borderId="0"/>
    <xf numFmtId="0" fontId="8" fillId="0" borderId="0"/>
    <xf numFmtId="0" fontId="114" fillId="0" borderId="0"/>
    <xf numFmtId="171" fontId="15" fillId="0" borderId="0"/>
    <xf numFmtId="207" fontId="8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206" fontId="61" fillId="0" borderId="0"/>
    <xf numFmtId="0" fontId="1" fillId="0" borderId="0"/>
    <xf numFmtId="0" fontId="114" fillId="0" borderId="0"/>
    <xf numFmtId="0" fontId="114" fillId="0" borderId="0"/>
    <xf numFmtId="208" fontId="8" fillId="0" borderId="0"/>
    <xf numFmtId="0" fontId="114" fillId="0" borderId="0"/>
    <xf numFmtId="209" fontId="93" fillId="0" borderId="0"/>
    <xf numFmtId="183" fontId="8" fillId="0" borderId="0">
      <alignment horizontal="left" wrapText="1"/>
    </xf>
    <xf numFmtId="183" fontId="8" fillId="0" borderId="0">
      <alignment horizontal="left" wrapText="1"/>
    </xf>
    <xf numFmtId="0" fontId="114" fillId="0" borderId="0"/>
    <xf numFmtId="0" fontId="1" fillId="0" borderId="0"/>
    <xf numFmtId="0" fontId="114" fillId="0" borderId="0"/>
    <xf numFmtId="0" fontId="114" fillId="0" borderId="0"/>
    <xf numFmtId="0" fontId="1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8" fillId="0" borderId="0" applyFill="0" applyBorder="0" applyAlignment="0" applyProtection="0"/>
    <xf numFmtId="37" fontId="8" fillId="0" borderId="0" applyFill="0" applyBorder="0" applyAlignment="0" applyProtection="0"/>
    <xf numFmtId="0" fontId="1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0" fontId="8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169" fontId="8" fillId="0" borderId="0">
      <alignment horizontal="left" wrapText="1"/>
    </xf>
    <xf numFmtId="0" fontId="1" fillId="0" borderId="0"/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0" fontId="1" fillId="0" borderId="0"/>
    <xf numFmtId="0" fontId="8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8" fillId="0" borderId="0"/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0" fontId="1" fillId="0" borderId="0"/>
    <xf numFmtId="0" fontId="8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61" fillId="0" borderId="0">
      <alignment horizontal="left" wrapText="1"/>
    </xf>
    <xf numFmtId="0" fontId="18" fillId="0" borderId="0"/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0" fontId="1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187" fontId="61" fillId="0" borderId="0">
      <alignment horizontal="left" wrapText="1"/>
    </xf>
    <xf numFmtId="0" fontId="18" fillId="0" borderId="0"/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87" fontId="61" fillId="0" borderId="0">
      <alignment horizontal="left" wrapText="1"/>
    </xf>
    <xf numFmtId="0" fontId="1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61" fillId="0" borderId="0">
      <alignment horizontal="left" wrapText="1"/>
    </xf>
    <xf numFmtId="37" fontId="8" fillId="0" borderId="0"/>
    <xf numFmtId="0" fontId="1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5" fillId="0" borderId="0"/>
    <xf numFmtId="187" fontId="61" fillId="0" borderId="0">
      <alignment horizontal="left" wrapText="1"/>
    </xf>
    <xf numFmtId="0" fontId="1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61" fillId="0" borderId="0">
      <alignment horizontal="left" wrapText="1"/>
    </xf>
    <xf numFmtId="0" fontId="18" fillId="0" borderId="0"/>
    <xf numFmtId="187" fontId="61" fillId="0" borderId="0">
      <alignment horizontal="left" wrapText="1"/>
    </xf>
    <xf numFmtId="0" fontId="114" fillId="0" borderId="0"/>
    <xf numFmtId="0" fontId="8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187" fontId="61" fillId="0" borderId="0">
      <alignment horizontal="left" wrapText="1"/>
    </xf>
    <xf numFmtId="187" fontId="61" fillId="0" borderId="0">
      <alignment horizontal="left" wrapText="1"/>
    </xf>
    <xf numFmtId="0" fontId="114" fillId="0" borderId="0"/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7" fontId="61" fillId="0" borderId="0">
      <alignment horizontal="left" wrapText="1"/>
    </xf>
    <xf numFmtId="187" fontId="61" fillId="0" borderId="0">
      <alignment horizontal="left" wrapText="1"/>
    </xf>
    <xf numFmtId="0" fontId="114" fillId="0" borderId="0"/>
    <xf numFmtId="169" fontId="8" fillId="0" borderId="0">
      <alignment horizontal="left" wrapText="1"/>
    </xf>
    <xf numFmtId="169" fontId="61" fillId="0" borderId="0">
      <alignment horizontal="left" wrapText="1"/>
    </xf>
    <xf numFmtId="187" fontId="61" fillId="0" borderId="0">
      <alignment horizontal="left" wrapText="1"/>
    </xf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14" fillId="0" borderId="0"/>
    <xf numFmtId="0" fontId="1" fillId="0" borderId="0"/>
    <xf numFmtId="0" fontId="114" fillId="0" borderId="0"/>
    <xf numFmtId="0" fontId="114" fillId="0" borderId="0"/>
    <xf numFmtId="0" fontId="1" fillId="0" borderId="0"/>
    <xf numFmtId="0" fontId="8" fillId="0" borderId="0"/>
    <xf numFmtId="0" fontId="115" fillId="0" borderId="0"/>
    <xf numFmtId="0" fontId="18" fillId="0" borderId="0"/>
    <xf numFmtId="0" fontId="1" fillId="0" borderId="0"/>
    <xf numFmtId="0" fontId="114" fillId="0" borderId="0"/>
    <xf numFmtId="0" fontId="1" fillId="0" borderId="0"/>
    <xf numFmtId="0" fontId="114" fillId="0" borderId="0"/>
    <xf numFmtId="0" fontId="114" fillId="0" borderId="0"/>
    <xf numFmtId="0" fontId="18" fillId="0" borderId="0"/>
    <xf numFmtId="0" fontId="1" fillId="0" borderId="0"/>
    <xf numFmtId="0" fontId="114" fillId="0" borderId="0"/>
    <xf numFmtId="0" fontId="1" fillId="0" borderId="0"/>
    <xf numFmtId="0" fontId="114" fillId="0" borderId="0"/>
    <xf numFmtId="0" fontId="114" fillId="0" borderId="0"/>
    <xf numFmtId="0" fontId="1" fillId="0" borderId="0"/>
    <xf numFmtId="0" fontId="114" fillId="0" borderId="0"/>
    <xf numFmtId="0" fontId="1" fillId="0" borderId="0"/>
    <xf numFmtId="0" fontId="114" fillId="0" borderId="0"/>
    <xf numFmtId="0" fontId="1" fillId="0" borderId="0"/>
    <xf numFmtId="0" fontId="18" fillId="0" borderId="0"/>
    <xf numFmtId="0" fontId="8" fillId="0" borderId="0"/>
    <xf numFmtId="0" fontId="18" fillId="0" borderId="0"/>
    <xf numFmtId="0" fontId="114" fillId="0" borderId="0"/>
    <xf numFmtId="0" fontId="18" fillId="0" borderId="0"/>
    <xf numFmtId="0" fontId="114" fillId="0" borderId="0"/>
    <xf numFmtId="0" fontId="114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114" fillId="0" borderId="0"/>
    <xf numFmtId="169" fontId="61" fillId="0" borderId="0">
      <alignment horizontal="left" wrapText="1"/>
    </xf>
    <xf numFmtId="0" fontId="114" fillId="0" borderId="0"/>
    <xf numFmtId="0" fontId="18" fillId="0" borderId="0"/>
    <xf numFmtId="0" fontId="57" fillId="0" borderId="0"/>
    <xf numFmtId="0" fontId="114" fillId="0" borderId="0"/>
    <xf numFmtId="0" fontId="18" fillId="0" borderId="0"/>
    <xf numFmtId="0" fontId="114" fillId="0" borderId="0"/>
    <xf numFmtId="0" fontId="114" fillId="0" borderId="0"/>
    <xf numFmtId="0" fontId="57" fillId="0" borderId="0"/>
    <xf numFmtId="0" fontId="114" fillId="0" borderId="0"/>
    <xf numFmtId="0" fontId="18" fillId="0" borderId="0"/>
    <xf numFmtId="0" fontId="114" fillId="0" borderId="0"/>
    <xf numFmtId="0" fontId="114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0" fontId="8" fillId="0" borderId="0"/>
    <xf numFmtId="169" fontId="8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0" fontId="8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0" fontId="8" fillId="0" borderId="0"/>
    <xf numFmtId="0" fontId="1" fillId="0" borderId="0"/>
    <xf numFmtId="0" fontId="8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0" fontId="8" fillId="0" borderId="0"/>
    <xf numFmtId="0" fontId="8" fillId="0" borderId="0"/>
    <xf numFmtId="189" fontId="8" fillId="0" borderId="0">
      <alignment horizontal="left" wrapText="1"/>
    </xf>
    <xf numFmtId="169" fontId="61" fillId="0" borderId="0">
      <alignment horizontal="left" wrapText="1"/>
    </xf>
    <xf numFmtId="18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89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0" fontId="6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14" fillId="0" borderId="0"/>
    <xf numFmtId="0" fontId="1" fillId="0" borderId="0"/>
    <xf numFmtId="0" fontId="114" fillId="0" borderId="0"/>
    <xf numFmtId="0" fontId="114" fillId="0" borderId="0"/>
    <xf numFmtId="0" fontId="1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0" fontId="114" fillId="0" borderId="0"/>
    <xf numFmtId="0" fontId="8" fillId="0" borderId="0"/>
    <xf numFmtId="0" fontId="8" fillId="0" borderId="0"/>
    <xf numFmtId="0" fontId="61" fillId="0" borderId="0"/>
    <xf numFmtId="211" fontId="61" fillId="0" borderId="0">
      <alignment horizontal="left" wrapText="1"/>
    </xf>
    <xf numFmtId="0" fontId="8" fillId="0" borderId="0"/>
    <xf numFmtId="169" fontId="61" fillId="0" borderId="0">
      <alignment horizontal="left" wrapText="1"/>
    </xf>
    <xf numFmtId="172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169" fontId="61" fillId="0" borderId="0">
      <alignment horizontal="left" wrapText="1"/>
    </xf>
    <xf numFmtId="0" fontId="8" fillId="0" borderId="0"/>
    <xf numFmtId="169" fontId="61" fillId="0" borderId="0">
      <alignment horizontal="left" wrapText="1"/>
    </xf>
    <xf numFmtId="212" fontId="8" fillId="0" borderId="0">
      <alignment horizontal="left" wrapText="1"/>
    </xf>
    <xf numFmtId="0" fontId="1" fillId="0" borderId="0"/>
    <xf numFmtId="0" fontId="114" fillId="0" borderId="0"/>
    <xf numFmtId="0" fontId="1" fillId="0" borderId="0"/>
    <xf numFmtId="0" fontId="8" fillId="0" borderId="0"/>
    <xf numFmtId="164" fontId="8" fillId="0" borderId="0">
      <alignment horizontal="left" wrapText="1"/>
    </xf>
    <xf numFmtId="0" fontId="114" fillId="0" borderId="0"/>
    <xf numFmtId="164" fontId="8" fillId="0" borderId="0">
      <alignment horizontal="left" wrapText="1"/>
    </xf>
    <xf numFmtId="0" fontId="114" fillId="0" borderId="0"/>
    <xf numFmtId="0" fontId="18" fillId="0" borderId="0"/>
    <xf numFmtId="0" fontId="114" fillId="0" borderId="0"/>
    <xf numFmtId="164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14" fillId="0" borderId="0"/>
    <xf numFmtId="0" fontId="1" fillId="0" borderId="0"/>
    <xf numFmtId="0" fontId="8" fillId="0" borderId="0"/>
    <xf numFmtId="0" fontId="1" fillId="0" borderId="0"/>
    <xf numFmtId="169" fontId="61" fillId="0" borderId="0">
      <alignment horizontal="left" wrapText="1"/>
    </xf>
    <xf numFmtId="213" fontId="8" fillId="0" borderId="0">
      <alignment horizontal="left" wrapText="1"/>
    </xf>
    <xf numFmtId="0" fontId="8" fillId="0" borderId="0"/>
    <xf numFmtId="0" fontId="1" fillId="0" borderId="0"/>
    <xf numFmtId="0" fontId="8" fillId="0" borderId="0"/>
    <xf numFmtId="0" fontId="8" fillId="0" borderId="0"/>
    <xf numFmtId="0" fontId="61" fillId="0" borderId="0"/>
    <xf numFmtId="0" fontId="8" fillId="0" borderId="0"/>
    <xf numFmtId="0" fontId="1" fillId="0" borderId="0"/>
    <xf numFmtId="169" fontId="61" fillId="0" borderId="0">
      <alignment horizontal="left" wrapText="1"/>
    </xf>
    <xf numFmtId="0" fontId="1" fillId="0" borderId="0"/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0" fontId="1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0" fontId="8" fillId="0" borderId="0"/>
    <xf numFmtId="169" fontId="61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0" fontId="8" fillId="0" borderId="0"/>
    <xf numFmtId="169" fontId="61" fillId="0" borderId="0">
      <alignment horizontal="left" wrapText="1"/>
    </xf>
    <xf numFmtId="0" fontId="1" fillId="0" borderId="0"/>
    <xf numFmtId="0" fontId="116" fillId="0" borderId="0"/>
    <xf numFmtId="169" fontId="8" fillId="0" borderId="0">
      <alignment horizontal="left" wrapText="1"/>
    </xf>
    <xf numFmtId="169" fontId="61" fillId="0" borderId="0">
      <alignment horizontal="left" wrapText="1"/>
    </xf>
    <xf numFmtId="0" fontId="1" fillId="0" borderId="0"/>
    <xf numFmtId="39" fontId="117" fillId="0" borderId="0" applyNumberFormat="0" applyFill="0" applyBorder="0" applyAlignment="0" applyProtection="0"/>
    <xf numFmtId="39" fontId="117" fillId="0" borderId="0" applyNumberForma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39" fontId="117" fillId="0" borderId="0" applyNumberForma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39" fontId="117" fillId="0" borderId="0" applyNumberFormat="0" applyFill="0" applyBorder="0" applyAlignment="0" applyProtection="0"/>
    <xf numFmtId="169" fontId="61" fillId="0" borderId="0">
      <alignment horizontal="left" wrapText="1"/>
    </xf>
    <xf numFmtId="0" fontId="1" fillId="0" borderId="0"/>
    <xf numFmtId="169" fontId="8" fillId="0" borderId="0">
      <alignment horizontal="left" wrapText="1"/>
    </xf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9" fontId="61" fillId="0" borderId="0">
      <alignment horizontal="left" wrapText="1"/>
    </xf>
    <xf numFmtId="0" fontId="8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61" fillId="0" borderId="0">
      <alignment horizontal="left" wrapText="1"/>
    </xf>
    <xf numFmtId="0" fontId="1" fillId="0" borderId="0"/>
    <xf numFmtId="0" fontId="1" fillId="0" borderId="0"/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0" fontId="1" fillId="0" borderId="0"/>
    <xf numFmtId="0" fontId="1" fillId="0" borderId="0"/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0" fontId="1" fillId="0" borderId="0"/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0" fontId="8" fillId="0" borderId="0"/>
    <xf numFmtId="169" fontId="61" fillId="0" borderId="0">
      <alignment horizontal="left" wrapText="1"/>
    </xf>
    <xf numFmtId="172" fontId="61" fillId="0" borderId="0">
      <alignment horizontal="left" wrapText="1"/>
    </xf>
    <xf numFmtId="172" fontId="61" fillId="0" borderId="0">
      <alignment horizontal="left" wrapText="1"/>
    </xf>
    <xf numFmtId="0" fontId="8" fillId="0" borderId="0"/>
    <xf numFmtId="213" fontId="8" fillId="0" borderId="0">
      <alignment horizontal="left" wrapText="1"/>
    </xf>
    <xf numFmtId="0" fontId="8" fillId="0" borderId="0"/>
    <xf numFmtId="0" fontId="1" fillId="0" borderId="0"/>
    <xf numFmtId="0" fontId="8" fillId="0" borderId="0"/>
    <xf numFmtId="0" fontId="8" fillId="0" borderId="0"/>
    <xf numFmtId="0" fontId="18" fillId="0" borderId="0"/>
    <xf numFmtId="0" fontId="1" fillId="0" borderId="0"/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169" fontId="6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61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57" fillId="0" borderId="0"/>
    <xf numFmtId="169" fontId="8" fillId="0" borderId="0">
      <alignment horizontal="left" wrapText="1"/>
    </xf>
    <xf numFmtId="169" fontId="61" fillId="0" borderId="0">
      <alignment horizontal="left" wrapText="1"/>
    </xf>
    <xf numFmtId="0" fontId="57" fillId="0" borderId="0"/>
    <xf numFmtId="0" fontId="1" fillId="0" borderId="0"/>
    <xf numFmtId="0" fontId="57" fillId="0" borderId="0"/>
    <xf numFmtId="169" fontId="8" fillId="0" borderId="0">
      <alignment horizontal="left" wrapText="1"/>
    </xf>
    <xf numFmtId="169" fontId="61" fillId="0" borderId="0">
      <alignment horizontal="left" wrapText="1"/>
    </xf>
    <xf numFmtId="0" fontId="57" fillId="0" borderId="0"/>
    <xf numFmtId="0" fontId="1" fillId="0" borderId="0"/>
    <xf numFmtId="0" fontId="1" fillId="0" borderId="0"/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0" fontId="1" fillId="0" borderId="0"/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0" fontId="1" fillId="0" borderId="0"/>
    <xf numFmtId="169" fontId="61" fillId="0" borderId="0">
      <alignment horizontal="left" wrapText="1"/>
    </xf>
    <xf numFmtId="0" fontId="1" fillId="0" borderId="0"/>
    <xf numFmtId="169" fontId="61" fillId="0" borderId="0">
      <alignment horizontal="left" wrapText="1"/>
    </xf>
    <xf numFmtId="0" fontId="1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172" fontId="61" fillId="0" borderId="0">
      <alignment horizontal="left" wrapText="1"/>
    </xf>
    <xf numFmtId="172" fontId="61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169" fontId="8" fillId="0" borderId="0">
      <alignment horizontal="left" wrapText="1"/>
    </xf>
    <xf numFmtId="169" fontId="61" fillId="0" borderId="0">
      <alignment horizontal="left" wrapText="1"/>
    </xf>
    <xf numFmtId="0" fontId="1" fillId="0" borderId="0"/>
    <xf numFmtId="169" fontId="61" fillId="0" borderId="0">
      <alignment horizontal="left" wrapText="1"/>
    </xf>
    <xf numFmtId="0" fontId="1" fillId="0" borderId="0"/>
    <xf numFmtId="169" fontId="61" fillId="0" borderId="0">
      <alignment horizontal="left" wrapText="1"/>
    </xf>
    <xf numFmtId="0" fontId="1" fillId="0" borderId="0"/>
    <xf numFmtId="169" fontId="61" fillId="0" borderId="0">
      <alignment horizontal="left" wrapText="1"/>
    </xf>
    <xf numFmtId="0" fontId="1" fillId="0" borderId="0"/>
    <xf numFmtId="169" fontId="61" fillId="0" borderId="0">
      <alignment horizontal="left" wrapText="1"/>
    </xf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169" fontId="61" fillId="0" borderId="0">
      <alignment horizontal="left" wrapText="1"/>
    </xf>
    <xf numFmtId="0" fontId="8" fillId="0" borderId="0"/>
    <xf numFmtId="169" fontId="61" fillId="0" borderId="0">
      <alignment horizontal="left" wrapText="1"/>
    </xf>
    <xf numFmtId="0" fontId="8" fillId="0" borderId="0"/>
    <xf numFmtId="169" fontId="61" fillId="0" borderId="0">
      <alignment horizontal="left" wrapText="1"/>
    </xf>
    <xf numFmtId="0" fontId="1" fillId="0" borderId="0"/>
    <xf numFmtId="0" fontId="8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0" fontId="8" fillId="0" borderId="0"/>
    <xf numFmtId="0" fontId="1" fillId="0" borderId="0"/>
    <xf numFmtId="0" fontId="1" fillId="0" borderId="0"/>
    <xf numFmtId="169" fontId="8" fillId="0" borderId="0">
      <alignment horizontal="left" wrapText="1"/>
    </xf>
    <xf numFmtId="0" fontId="1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169" fontId="61" fillId="0" borderId="0">
      <alignment horizontal="left" wrapText="1"/>
    </xf>
    <xf numFmtId="0" fontId="8" fillId="0" borderId="0"/>
    <xf numFmtId="169" fontId="61" fillId="0" borderId="0">
      <alignment horizontal="left" wrapText="1"/>
    </xf>
    <xf numFmtId="0" fontId="8" fillId="0" borderId="0"/>
    <xf numFmtId="169" fontId="61" fillId="0" borderId="0">
      <alignment horizontal="left" wrapText="1"/>
    </xf>
    <xf numFmtId="0" fontId="8" fillId="0" borderId="0"/>
    <xf numFmtId="0" fontId="1" fillId="0" borderId="0"/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0" fontId="8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169" fontId="8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15" fillId="0" borderId="0"/>
    <xf numFmtId="178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0" fontId="1" fillId="0" borderId="0"/>
    <xf numFmtId="0" fontId="8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0" fontId="1" fillId="0" borderId="0"/>
    <xf numFmtId="0" fontId="1" fillId="0" borderId="0"/>
    <xf numFmtId="169" fontId="61" fillId="0" borderId="0">
      <alignment horizontal="left" wrapText="1"/>
    </xf>
    <xf numFmtId="0" fontId="114" fillId="0" borderId="0"/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169" fontId="8" fillId="0" borderId="0">
      <alignment horizontal="left" wrapText="1"/>
    </xf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8" fillId="67" borderId="46" applyNumberFormat="0" applyFont="0" applyAlignment="0" applyProtection="0"/>
    <xf numFmtId="0" fontId="18" fillId="67" borderId="46" applyNumberFormat="0" applyFont="0" applyAlignment="0" applyProtection="0"/>
    <xf numFmtId="0" fontId="18" fillId="67" borderId="46" applyNumberFormat="0" applyFont="0" applyAlignment="0" applyProtection="0"/>
    <xf numFmtId="0" fontId="114" fillId="0" borderId="0"/>
    <xf numFmtId="0" fontId="114" fillId="0" borderId="0"/>
    <xf numFmtId="0" fontId="18" fillId="67" borderId="46" applyNumberFormat="0" applyFont="0" applyAlignment="0" applyProtection="0"/>
    <xf numFmtId="0" fontId="18" fillId="67" borderId="46" applyNumberFormat="0" applyFont="0" applyAlignment="0" applyProtection="0"/>
    <xf numFmtId="0" fontId="18" fillId="67" borderId="46" applyNumberFormat="0" applyFont="0" applyAlignment="0" applyProtection="0"/>
    <xf numFmtId="0" fontId="18" fillId="67" borderId="46" applyNumberFormat="0" applyFont="0" applyAlignment="0" applyProtection="0"/>
    <xf numFmtId="0" fontId="18" fillId="67" borderId="46" applyNumberFormat="0" applyFont="0" applyAlignment="0" applyProtection="0"/>
    <xf numFmtId="0" fontId="8" fillId="26" borderId="13" applyNumberFormat="0" applyFont="0" applyAlignment="0" applyProtection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18" fillId="67" borderId="46" applyNumberFormat="0" applyFont="0" applyAlignment="0" applyProtection="0"/>
    <xf numFmtId="0" fontId="114" fillId="0" borderId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8" fillId="26" borderId="13" applyNumberFormat="0" applyFont="0" applyAlignment="0" applyProtection="0"/>
    <xf numFmtId="0" fontId="18" fillId="26" borderId="1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18" fillId="26" borderId="13" applyNumberFormat="0" applyFont="0" applyAlignment="0" applyProtection="0"/>
    <xf numFmtId="0" fontId="1" fillId="0" borderId="0"/>
    <xf numFmtId="0" fontId="18" fillId="26" borderId="13" applyNumberFormat="0" applyFont="0" applyAlignment="0" applyProtection="0"/>
    <xf numFmtId="0" fontId="18" fillId="26" borderId="13" applyNumberFormat="0" applyFont="0" applyAlignment="0" applyProtection="0"/>
    <xf numFmtId="0" fontId="114" fillId="0" borderId="0"/>
    <xf numFmtId="0" fontId="8" fillId="0" borderId="0"/>
    <xf numFmtId="0" fontId="114" fillId="0" borderId="0"/>
    <xf numFmtId="0" fontId="8" fillId="0" borderId="0"/>
    <xf numFmtId="0" fontId="8" fillId="0" borderId="0"/>
    <xf numFmtId="0" fontId="18" fillId="26" borderId="13" applyNumberFormat="0" applyFont="0" applyAlignment="0" applyProtection="0"/>
    <xf numFmtId="0" fontId="18" fillId="26" borderId="1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8" fillId="26" borderId="13" applyNumberFormat="0" applyFont="0" applyAlignment="0" applyProtection="0"/>
    <xf numFmtId="0" fontId="114" fillId="0" borderId="0"/>
    <xf numFmtId="0" fontId="114" fillId="0" borderId="0"/>
    <xf numFmtId="0" fontId="1" fillId="0" borderId="0"/>
    <xf numFmtId="169" fontId="61" fillId="0" borderId="0">
      <alignment horizontal="left" wrapText="1"/>
    </xf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8" fillId="26" borderId="13" applyNumberFormat="0" applyFont="0" applyAlignment="0" applyProtection="0"/>
    <xf numFmtId="0" fontId="18" fillId="67" borderId="4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8" fillId="26" borderId="1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26" borderId="13" applyNumberFormat="0" applyFont="0" applyAlignment="0" applyProtection="0"/>
    <xf numFmtId="0" fontId="1" fillId="0" borderId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8" fillId="26" borderId="13" applyNumberFormat="0" applyFont="0" applyAlignment="0" applyProtection="0"/>
    <xf numFmtId="0" fontId="18" fillId="67" borderId="4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8" fillId="26" borderId="1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26" borderId="13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8" fillId="26" borderId="13" applyNumberFormat="0" applyFont="0" applyAlignment="0" applyProtection="0"/>
    <xf numFmtId="0" fontId="18" fillId="67" borderId="4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8" fillId="26" borderId="1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26" borderId="13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8" fillId="67" borderId="46" applyNumberFormat="0" applyFont="0" applyAlignment="0" applyProtection="0"/>
    <xf numFmtId="0" fontId="18" fillId="67" borderId="4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8" fillId="26" borderId="1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26" borderId="13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1" fillId="67" borderId="46" applyNumberFormat="0" applyFont="0" applyAlignment="0" applyProtection="0"/>
    <xf numFmtId="0" fontId="8" fillId="46" borderId="13" applyNumberFormat="0" applyFont="0" applyAlignment="0" applyProtection="0"/>
    <xf numFmtId="0" fontId="18" fillId="67" borderId="46" applyNumberFormat="0" applyFont="0" applyAlignment="0" applyProtection="0"/>
    <xf numFmtId="0" fontId="18" fillId="67" borderId="4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8" fillId="26" borderId="1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26" borderId="13" applyNumberFormat="0" applyFont="0" applyAlignment="0" applyProtection="0"/>
    <xf numFmtId="0" fontId="18" fillId="67" borderId="46" applyNumberFormat="0" applyFont="0" applyAlignment="0" applyProtection="0"/>
    <xf numFmtId="0" fontId="18" fillId="67" borderId="4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8" fillId="26" borderId="1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26" borderId="13" applyNumberFormat="0" applyFont="0" applyAlignment="0" applyProtection="0"/>
    <xf numFmtId="0" fontId="18" fillId="67" borderId="46" applyNumberFormat="0" applyFont="0" applyAlignment="0" applyProtection="0"/>
    <xf numFmtId="0" fontId="18" fillId="67" borderId="4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8" fillId="26" borderId="1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26" borderId="13" applyNumberFormat="0" applyFon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33" fillId="20" borderId="14" applyNumberFormat="0" applyAlignment="0" applyProtection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33" fillId="20" borderId="14" applyNumberFormat="0" applyAlignment="0" applyProtection="0"/>
    <xf numFmtId="0" fontId="114" fillId="0" borderId="0"/>
    <xf numFmtId="0" fontId="33" fillId="20" borderId="14" applyNumberFormat="0" applyAlignment="0" applyProtection="0"/>
    <xf numFmtId="0" fontId="33" fillId="20" borderId="14" applyNumberFormat="0" applyAlignment="0" applyProtection="0"/>
    <xf numFmtId="0" fontId="114" fillId="0" borderId="0"/>
    <xf numFmtId="0" fontId="8" fillId="0" borderId="0"/>
    <xf numFmtId="0" fontId="8" fillId="0" borderId="0"/>
    <xf numFmtId="0" fontId="8" fillId="0" borderId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63" borderId="58" applyNumberFormat="0" applyAlignment="0" applyProtection="0"/>
    <xf numFmtId="169" fontId="61" fillId="0" borderId="0">
      <alignment horizontal="left" wrapText="1"/>
    </xf>
    <xf numFmtId="0" fontId="114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4" fillId="0" borderId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4" fillId="0" borderId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118" fillId="101" borderId="58" applyNumberFormat="0" applyAlignment="0" applyProtection="0"/>
    <xf numFmtId="0" fontId="47" fillId="0" borderId="0"/>
    <xf numFmtId="0" fontId="114" fillId="0" borderId="0"/>
    <xf numFmtId="0" fontId="1" fillId="0" borderId="0"/>
    <xf numFmtId="0" fontId="24" fillId="0" borderId="0"/>
    <xf numFmtId="0" fontId="114" fillId="0" borderId="0"/>
    <xf numFmtId="0" fontId="24" fillId="0" borderId="0"/>
    <xf numFmtId="0" fontId="24" fillId="0" borderId="0"/>
    <xf numFmtId="0" fontId="94" fillId="0" borderId="0"/>
    <xf numFmtId="0" fontId="48" fillId="0" borderId="0"/>
    <xf numFmtId="0" fontId="24" fillId="0" borderId="0"/>
    <xf numFmtId="0" fontId="94" fillId="0" borderId="0"/>
    <xf numFmtId="166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69" fontId="61" fillId="0" borderId="0">
      <alignment horizontal="left" wrapText="1"/>
    </xf>
    <xf numFmtId="10" fontId="8" fillId="0" borderId="0" applyFont="0" applyFill="0" applyBorder="0" applyAlignment="0" applyProtection="0"/>
    <xf numFmtId="169" fontId="61" fillId="0" borderId="0">
      <alignment horizontal="left" wrapText="1"/>
    </xf>
    <xf numFmtId="10" fontId="8" fillId="0" borderId="0" applyFont="0" applyFill="0" applyBorder="0" applyAlignment="0" applyProtection="0"/>
    <xf numFmtId="169" fontId="61" fillId="0" borderId="0">
      <alignment horizontal="left" wrapText="1"/>
    </xf>
    <xf numFmtId="10" fontId="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0" fontId="114" fillId="0" borderId="0"/>
    <xf numFmtId="10" fontId="8" fillId="0" borderId="0" applyFont="0" applyFill="0" applyBorder="0" applyAlignment="0" applyProtection="0"/>
    <xf numFmtId="0" fontId="114" fillId="0" borderId="0"/>
    <xf numFmtId="0" fontId="1" fillId="0" borderId="0"/>
    <xf numFmtId="9" fontId="92" fillId="0" borderId="0" applyFont="0" applyFill="0" applyBorder="0" applyAlignment="0" applyProtection="0"/>
    <xf numFmtId="10" fontId="8" fillId="0" borderId="9"/>
    <xf numFmtId="169" fontId="61" fillId="0" borderId="0">
      <alignment horizontal="left" wrapText="1"/>
    </xf>
    <xf numFmtId="9" fontId="8" fillId="0" borderId="0" applyFont="0" applyFill="0" applyBorder="0" applyAlignment="0" applyProtection="0"/>
    <xf numFmtId="10" fontId="8" fillId="0" borderId="9"/>
    <xf numFmtId="10" fontId="8" fillId="0" borderId="9"/>
    <xf numFmtId="10" fontId="8" fillId="0" borderId="9"/>
    <xf numFmtId="10" fontId="8" fillId="0" borderId="9"/>
    <xf numFmtId="10" fontId="8" fillId="0" borderId="9"/>
    <xf numFmtId="10" fontId="8" fillId="0" borderId="9"/>
    <xf numFmtId="10" fontId="8" fillId="0" borderId="9"/>
    <xf numFmtId="10" fontId="8" fillId="0" borderId="9"/>
    <xf numFmtId="10" fontId="8" fillId="0" borderId="9"/>
    <xf numFmtId="10" fontId="8" fillId="0" borderId="9"/>
    <xf numFmtId="9" fontId="8" fillId="0" borderId="0" applyFont="0" applyFill="0" applyBorder="0" applyAlignment="0" applyProtection="0"/>
    <xf numFmtId="10" fontId="8" fillId="0" borderId="9"/>
    <xf numFmtId="169" fontId="61" fillId="0" borderId="0">
      <alignment horizontal="left" wrapText="1"/>
    </xf>
    <xf numFmtId="10" fontId="8" fillId="0" borderId="9"/>
    <xf numFmtId="169" fontId="61" fillId="0" borderId="0">
      <alignment horizontal="left" wrapText="1"/>
    </xf>
    <xf numFmtId="10" fontId="8" fillId="0" borderId="9"/>
    <xf numFmtId="169" fontId="61" fillId="0" borderId="0">
      <alignment horizontal="left" wrapText="1"/>
    </xf>
    <xf numFmtId="9" fontId="8" fillId="0" borderId="0" applyFont="0" applyFill="0" applyBorder="0" applyAlignment="0" applyProtection="0"/>
    <xf numFmtId="10" fontId="8" fillId="0" borderId="9"/>
    <xf numFmtId="10" fontId="8" fillId="0" borderId="9"/>
    <xf numFmtId="10" fontId="8" fillId="0" borderId="9"/>
    <xf numFmtId="10" fontId="8" fillId="0" borderId="9"/>
    <xf numFmtId="10" fontId="8" fillId="0" borderId="9"/>
    <xf numFmtId="10" fontId="8" fillId="0" borderId="9"/>
    <xf numFmtId="10" fontId="8" fillId="0" borderId="9"/>
    <xf numFmtId="10" fontId="8" fillId="0" borderId="9"/>
    <xf numFmtId="10" fontId="8" fillId="0" borderId="9"/>
    <xf numFmtId="10" fontId="8" fillId="0" borderId="9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9" fontId="8" fillId="0" borderId="0" applyFont="0" applyFill="0" applyBorder="0" applyAlignment="0" applyProtection="0"/>
    <xf numFmtId="169" fontId="61" fillId="0" borderId="0">
      <alignment horizontal="left" wrapText="1"/>
    </xf>
    <xf numFmtId="10" fontId="8" fillId="0" borderId="9"/>
    <xf numFmtId="169" fontId="61" fillId="0" borderId="0">
      <alignment horizontal="left" wrapText="1"/>
    </xf>
    <xf numFmtId="9" fontId="8" fillId="0" borderId="0" applyFont="0" applyFill="0" applyBorder="0" applyAlignment="0" applyProtection="0"/>
    <xf numFmtId="169" fontId="61" fillId="0" borderId="0">
      <alignment horizontal="left" wrapText="1"/>
    </xf>
    <xf numFmtId="10" fontId="8" fillId="0" borderId="9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6" fillId="0" borderId="0" applyFont="0" applyFill="0" applyBorder="0" applyAlignment="0" applyProtection="0"/>
    <xf numFmtId="169" fontId="61" fillId="0" borderId="0">
      <alignment horizontal="left" wrapText="1"/>
    </xf>
    <xf numFmtId="10" fontId="8" fillId="0" borderId="9"/>
    <xf numFmtId="169" fontId="61" fillId="0" borderId="0">
      <alignment horizontal="left" wrapText="1"/>
    </xf>
    <xf numFmtId="9" fontId="96" fillId="0" borderId="0" applyFont="0" applyFill="0" applyBorder="0" applyAlignment="0" applyProtection="0"/>
    <xf numFmtId="169" fontId="61" fillId="0" borderId="0">
      <alignment horizontal="left" wrapText="1"/>
    </xf>
    <xf numFmtId="9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10" fontId="8" fillId="0" borderId="9"/>
    <xf numFmtId="169" fontId="61" fillId="0" borderId="0">
      <alignment horizontal="left" wrapText="1"/>
    </xf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9" fontId="18" fillId="0" borderId="0" applyFont="0" applyFill="0" applyBorder="0" applyAlignment="0" applyProtection="0"/>
    <xf numFmtId="169" fontId="61" fillId="0" borderId="0">
      <alignment horizontal="left" wrapText="1"/>
    </xf>
    <xf numFmtId="10" fontId="8" fillId="0" borderId="9"/>
    <xf numFmtId="169" fontId="61" fillId="0" borderId="0">
      <alignment horizontal="left" wrapText="1"/>
    </xf>
    <xf numFmtId="9" fontId="18" fillId="0" borderId="0" applyFont="0" applyFill="0" applyBorder="0" applyAlignment="0" applyProtection="0"/>
    <xf numFmtId="169" fontId="61" fillId="0" borderId="0">
      <alignment horizontal="left" wrapText="1"/>
    </xf>
    <xf numFmtId="9" fontId="8" fillId="0" borderId="0" applyFont="0" applyFill="0" applyBorder="0" applyAlignment="0" applyProtection="0"/>
    <xf numFmtId="10" fontId="8" fillId="0" borderId="9"/>
    <xf numFmtId="169" fontId="61" fillId="0" borderId="0">
      <alignment horizontal="left" wrapText="1"/>
    </xf>
    <xf numFmtId="10" fontId="8" fillId="0" borderId="9"/>
    <xf numFmtId="169" fontId="61" fillId="0" borderId="0">
      <alignment horizontal="left" wrapText="1"/>
    </xf>
    <xf numFmtId="10" fontId="8" fillId="0" borderId="9"/>
    <xf numFmtId="169" fontId="61" fillId="0" borderId="0">
      <alignment horizontal="left" wrapText="1"/>
    </xf>
    <xf numFmtId="9" fontId="8" fillId="0" borderId="0" applyFont="0" applyFill="0" applyBorder="0" applyAlignment="0" applyProtection="0"/>
    <xf numFmtId="10" fontId="8" fillId="0" borderId="9"/>
    <xf numFmtId="169" fontId="61" fillId="0" borderId="0">
      <alignment horizontal="left" wrapText="1"/>
    </xf>
    <xf numFmtId="9" fontId="18" fillId="0" borderId="0" applyFont="0" applyFill="0" applyBorder="0" applyAlignment="0" applyProtection="0"/>
    <xf numFmtId="10" fontId="8" fillId="0" borderId="9"/>
    <xf numFmtId="169" fontId="61" fillId="0" borderId="0">
      <alignment horizontal="left" wrapText="1"/>
    </xf>
    <xf numFmtId="10" fontId="8" fillId="0" borderId="9"/>
    <xf numFmtId="169" fontId="61" fillId="0" borderId="0">
      <alignment horizontal="left" wrapText="1"/>
    </xf>
    <xf numFmtId="9" fontId="8" fillId="0" borderId="0" applyFont="0" applyFill="0" applyBorder="0" applyAlignment="0" applyProtection="0"/>
    <xf numFmtId="10" fontId="8" fillId="0" borderId="9"/>
    <xf numFmtId="169" fontId="61" fillId="0" borderId="0">
      <alignment horizontal="left" wrapText="1"/>
    </xf>
    <xf numFmtId="10" fontId="8" fillId="0" borderId="9"/>
    <xf numFmtId="169" fontId="61" fillId="0" borderId="0">
      <alignment horizontal="left" wrapText="1"/>
    </xf>
    <xf numFmtId="10" fontId="8" fillId="0" borderId="9"/>
    <xf numFmtId="169" fontId="61" fillId="0" borderId="0">
      <alignment horizontal="left" wrapText="1"/>
    </xf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9"/>
    <xf numFmtId="169" fontId="61" fillId="0" borderId="0">
      <alignment horizontal="left" wrapText="1"/>
    </xf>
    <xf numFmtId="10" fontId="8" fillId="0" borderId="9"/>
    <xf numFmtId="169" fontId="61" fillId="0" borderId="0">
      <alignment horizontal="left" wrapText="1"/>
    </xf>
    <xf numFmtId="10" fontId="8" fillId="0" borderId="9"/>
    <xf numFmtId="169" fontId="61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2" fillId="0" borderId="0" applyFont="0" applyFill="0" applyBorder="0" applyAlignment="0" applyProtection="0"/>
    <xf numFmtId="0" fontId="114" fillId="0" borderId="0"/>
    <xf numFmtId="9" fontId="8" fillId="0" borderId="0" applyFont="0" applyFill="0" applyBorder="0" applyAlignment="0" applyProtection="0"/>
    <xf numFmtId="0" fontId="1" fillId="0" borderId="0"/>
    <xf numFmtId="0" fontId="114" fillId="0" borderId="0"/>
    <xf numFmtId="9" fontId="8" fillId="0" borderId="0" applyFont="0" applyFill="0" applyBorder="0" applyAlignment="0" applyProtection="0"/>
    <xf numFmtId="0" fontId="114" fillId="0" borderId="0"/>
    <xf numFmtId="9" fontId="18" fillId="0" borderId="0" applyFont="0" applyFill="0" applyBorder="0" applyAlignment="0" applyProtection="0"/>
    <xf numFmtId="169" fontId="61" fillId="0" borderId="0">
      <alignment horizontal="left" wrapText="1"/>
    </xf>
    <xf numFmtId="0" fontId="114" fillId="0" borderId="0"/>
    <xf numFmtId="9" fontId="8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9" fontId="1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10" fontId="8" fillId="0" borderId="9"/>
    <xf numFmtId="9" fontId="92" fillId="0" borderId="0" applyFont="0" applyFill="0" applyBorder="0" applyAlignment="0" applyProtection="0"/>
    <xf numFmtId="169" fontId="61" fillId="0" borderId="0">
      <alignment horizontal="left" wrapText="1"/>
    </xf>
    <xf numFmtId="10" fontId="8" fillId="0" borderId="9"/>
    <xf numFmtId="9" fontId="57" fillId="0" borderId="0" applyFont="0" applyFill="0" applyBorder="0" applyAlignment="0" applyProtection="0"/>
    <xf numFmtId="10" fontId="8" fillId="0" borderId="9"/>
    <xf numFmtId="169" fontId="61" fillId="0" borderId="0">
      <alignment horizontal="left" wrapText="1"/>
    </xf>
    <xf numFmtId="9" fontId="57" fillId="0" borderId="0" applyFont="0" applyFill="0" applyBorder="0" applyAlignment="0" applyProtection="0"/>
    <xf numFmtId="10" fontId="8" fillId="0" borderId="9"/>
    <xf numFmtId="9" fontId="57" fillId="0" borderId="0" applyFont="0" applyFill="0" applyBorder="0" applyAlignment="0" applyProtection="0"/>
    <xf numFmtId="10" fontId="8" fillId="0" borderId="9"/>
    <xf numFmtId="169" fontId="61" fillId="0" borderId="0">
      <alignment horizontal="left" wrapText="1"/>
    </xf>
    <xf numFmtId="9" fontId="57" fillId="0" borderId="0" applyFont="0" applyFill="0" applyBorder="0" applyAlignment="0" applyProtection="0"/>
    <xf numFmtId="10" fontId="8" fillId="0" borderId="9"/>
    <xf numFmtId="9" fontId="8" fillId="0" borderId="0" applyFont="0" applyFill="0" applyBorder="0" applyAlignment="0" applyProtection="0"/>
    <xf numFmtId="169" fontId="61" fillId="0" borderId="0">
      <alignment horizontal="left" wrapText="1"/>
    </xf>
    <xf numFmtId="10" fontId="8" fillId="0" borderId="9"/>
    <xf numFmtId="169" fontId="61" fillId="0" borderId="0">
      <alignment horizontal="left" wrapText="1"/>
    </xf>
    <xf numFmtId="9" fontId="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10" fontId="8" fillId="0" borderId="9"/>
    <xf numFmtId="10" fontId="8" fillId="0" borderId="9"/>
    <xf numFmtId="169" fontId="61" fillId="0" borderId="0">
      <alignment horizontal="left" wrapText="1"/>
    </xf>
    <xf numFmtId="169" fontId="61" fillId="0" borderId="0">
      <alignment horizontal="left" wrapText="1"/>
    </xf>
    <xf numFmtId="10" fontId="8" fillId="0" borderId="9"/>
    <xf numFmtId="169" fontId="61" fillId="0" borderId="0">
      <alignment horizontal="left" wrapText="1"/>
    </xf>
    <xf numFmtId="10" fontId="8" fillId="0" borderId="9"/>
    <xf numFmtId="169" fontId="61" fillId="0" borderId="0">
      <alignment horizontal="left" wrapText="1"/>
    </xf>
    <xf numFmtId="10" fontId="8" fillId="0" borderId="9"/>
    <xf numFmtId="169" fontId="61" fillId="0" borderId="0">
      <alignment horizontal="left" wrapText="1"/>
    </xf>
    <xf numFmtId="10" fontId="8" fillId="0" borderId="9"/>
    <xf numFmtId="169" fontId="61" fillId="0" borderId="0">
      <alignment horizontal="left" wrapText="1"/>
    </xf>
    <xf numFmtId="9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9" fontId="8" fillId="0" borderId="0" applyFont="0" applyFill="0" applyBorder="0" applyAlignment="0" applyProtection="0"/>
    <xf numFmtId="169" fontId="61" fillId="0" borderId="0">
      <alignment horizontal="left" wrapText="1"/>
    </xf>
    <xf numFmtId="0" fontId="114" fillId="0" borderId="0"/>
    <xf numFmtId="9" fontId="8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114" fillId="0" borderId="0"/>
    <xf numFmtId="9" fontId="61" fillId="0" borderId="0" applyFont="0" applyFill="0" applyBorder="0" applyAlignment="0" applyProtection="0"/>
    <xf numFmtId="0" fontId="1" fillId="0" borderId="0"/>
    <xf numFmtId="0" fontId="114" fillId="0" borderId="0"/>
    <xf numFmtId="0" fontId="1" fillId="0" borderId="0"/>
    <xf numFmtId="10" fontId="8" fillId="0" borderId="9"/>
    <xf numFmtId="169" fontId="61" fillId="0" borderId="0">
      <alignment horizontal="left" wrapText="1"/>
    </xf>
    <xf numFmtId="10" fontId="8" fillId="0" borderId="9"/>
    <xf numFmtId="169" fontId="61" fillId="0" borderId="0">
      <alignment horizontal="left" wrapText="1"/>
    </xf>
    <xf numFmtId="10" fontId="8" fillId="0" borderId="9"/>
    <xf numFmtId="169" fontId="61" fillId="0" borderId="0">
      <alignment horizontal="left" wrapText="1"/>
    </xf>
    <xf numFmtId="10" fontId="8" fillId="0" borderId="9"/>
    <xf numFmtId="169" fontId="61" fillId="0" borderId="0">
      <alignment horizontal="left" wrapText="1"/>
    </xf>
    <xf numFmtId="10" fontId="8" fillId="0" borderId="9"/>
    <xf numFmtId="169" fontId="61" fillId="0" borderId="0">
      <alignment horizontal="left" wrapText="1"/>
    </xf>
    <xf numFmtId="10" fontId="8" fillId="0" borderId="9"/>
    <xf numFmtId="169" fontId="61" fillId="0" borderId="0">
      <alignment horizontal="left" wrapText="1"/>
    </xf>
    <xf numFmtId="10" fontId="8" fillId="0" borderId="9"/>
    <xf numFmtId="169" fontId="61" fillId="0" borderId="0">
      <alignment horizontal="left" wrapText="1"/>
    </xf>
    <xf numFmtId="10" fontId="8" fillId="0" borderId="9"/>
    <xf numFmtId="169" fontId="61" fillId="0" borderId="0">
      <alignment horizontal="left" wrapText="1"/>
    </xf>
    <xf numFmtId="10" fontId="8" fillId="0" borderId="9"/>
    <xf numFmtId="169" fontId="61" fillId="0" borderId="0">
      <alignment horizontal="left" wrapText="1"/>
    </xf>
    <xf numFmtId="10" fontId="8" fillId="0" borderId="9"/>
    <xf numFmtId="169" fontId="61" fillId="0" borderId="0">
      <alignment horizontal="left" wrapText="1"/>
    </xf>
    <xf numFmtId="9" fontId="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9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114" fillId="0" borderId="0"/>
    <xf numFmtId="9" fontId="8" fillId="0" borderId="0" applyFont="0" applyFill="0" applyBorder="0" applyAlignment="0" applyProtection="0"/>
    <xf numFmtId="10" fontId="8" fillId="0" borderId="9"/>
    <xf numFmtId="169" fontId="61" fillId="0" borderId="0">
      <alignment horizontal="left" wrapText="1"/>
    </xf>
    <xf numFmtId="10" fontId="8" fillId="0" borderId="9"/>
    <xf numFmtId="169" fontId="61" fillId="0" borderId="0">
      <alignment horizontal="left" wrapText="1"/>
    </xf>
    <xf numFmtId="9" fontId="8" fillId="0" borderId="0" applyFont="0" applyFill="0" applyBorder="0" applyAlignment="0" applyProtection="0"/>
    <xf numFmtId="169" fontId="61" fillId="0" borderId="0">
      <alignment horizontal="left" wrapText="1"/>
    </xf>
    <xf numFmtId="9" fontId="8" fillId="0" borderId="0" applyFont="0" applyFill="0" applyBorder="0" applyAlignment="0" applyProtection="0"/>
    <xf numFmtId="169" fontId="61" fillId="0" borderId="0">
      <alignment horizontal="left" wrapText="1"/>
    </xf>
    <xf numFmtId="9" fontId="8" fillId="0" borderId="0" applyFont="0" applyFill="0" applyBorder="0" applyAlignment="0" applyProtection="0"/>
    <xf numFmtId="169" fontId="61" fillId="0" borderId="0">
      <alignment horizontal="left" wrapText="1"/>
    </xf>
    <xf numFmtId="9" fontId="8" fillId="0" borderId="0" applyFont="0" applyFill="0" applyBorder="0" applyAlignment="0" applyProtection="0"/>
    <xf numFmtId="169" fontId="61" fillId="0" borderId="0">
      <alignment horizontal="left" wrapText="1"/>
    </xf>
    <xf numFmtId="10" fontId="8" fillId="0" borderId="9"/>
    <xf numFmtId="10" fontId="8" fillId="0" borderId="9"/>
    <xf numFmtId="10" fontId="8" fillId="0" borderId="9"/>
    <xf numFmtId="10" fontId="8" fillId="0" borderId="9"/>
    <xf numFmtId="9" fontId="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114" fillId="0" borderId="0"/>
    <xf numFmtId="9" fontId="8" fillId="0" borderId="0" applyFont="0" applyFill="0" applyBorder="0" applyAlignment="0" applyProtection="0"/>
    <xf numFmtId="10" fontId="8" fillId="0" borderId="9"/>
    <xf numFmtId="10" fontId="8" fillId="0" borderId="9"/>
    <xf numFmtId="10" fontId="8" fillId="0" borderId="9"/>
    <xf numFmtId="10" fontId="8" fillId="0" borderId="9"/>
    <xf numFmtId="10" fontId="8" fillId="0" borderId="9"/>
    <xf numFmtId="10" fontId="8" fillId="0" borderId="9"/>
    <xf numFmtId="10" fontId="8" fillId="0" borderId="9"/>
    <xf numFmtId="10" fontId="8" fillId="0" borderId="9"/>
    <xf numFmtId="10" fontId="8" fillId="0" borderId="9"/>
    <xf numFmtId="10" fontId="8" fillId="0" borderId="9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9" fontId="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9" fontId="8" fillId="0" borderId="0" applyFont="0" applyFill="0" applyBorder="0" applyAlignment="0" applyProtection="0"/>
    <xf numFmtId="10" fontId="8" fillId="0" borderId="9"/>
    <xf numFmtId="10" fontId="8" fillId="0" borderId="9"/>
    <xf numFmtId="10" fontId="8" fillId="0" borderId="9"/>
    <xf numFmtId="10" fontId="8" fillId="0" borderId="9"/>
    <xf numFmtId="10" fontId="8" fillId="0" borderId="9"/>
    <xf numFmtId="10" fontId="8" fillId="0" borderId="9"/>
    <xf numFmtId="10" fontId="8" fillId="0" borderId="9"/>
    <xf numFmtId="10" fontId="8" fillId="0" borderId="9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2" fillId="0" borderId="0" applyFont="0" applyFill="0" applyBorder="0" applyAlignment="0" applyProtection="0"/>
    <xf numFmtId="169" fontId="61" fillId="0" borderId="0">
      <alignment horizontal="left" wrapText="1"/>
    </xf>
    <xf numFmtId="9" fontId="9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9" fontId="18" fillId="0" borderId="0" applyFont="0" applyFill="0" applyBorder="0" applyAlignment="0" applyProtection="0"/>
    <xf numFmtId="169" fontId="61" fillId="0" borderId="0">
      <alignment horizontal="left" wrapText="1"/>
    </xf>
    <xf numFmtId="9" fontId="18" fillId="0" borderId="0" applyFont="0" applyFill="0" applyBorder="0" applyAlignment="0" applyProtection="0"/>
    <xf numFmtId="169" fontId="61" fillId="0" borderId="0">
      <alignment horizontal="left" wrapText="1"/>
    </xf>
    <xf numFmtId="9" fontId="1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9" fontId="9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61" fillId="0" borderId="0">
      <alignment horizontal="left" wrapText="1"/>
    </xf>
    <xf numFmtId="0" fontId="114" fillId="0" borderId="0"/>
    <xf numFmtId="0" fontId="1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8" fillId="0" borderId="9"/>
    <xf numFmtId="10" fontId="8" fillId="0" borderId="9"/>
    <xf numFmtId="10" fontId="8" fillId="0" borderId="9"/>
    <xf numFmtId="9" fontId="8" fillId="0" borderId="0" applyFont="0" applyFill="0" applyBorder="0" applyAlignment="0" applyProtection="0"/>
    <xf numFmtId="169" fontId="61" fillId="0" borderId="0">
      <alignment horizontal="left" wrapText="1"/>
    </xf>
    <xf numFmtId="9" fontId="61" fillId="0" borderId="0" applyFont="0" applyFill="0" applyBorder="0" applyAlignment="0" applyProtection="0"/>
    <xf numFmtId="169" fontId="61" fillId="0" borderId="0">
      <alignment horizontal="left" wrapText="1"/>
    </xf>
    <xf numFmtId="9" fontId="61" fillId="0" borderId="0" applyFont="0" applyFill="0" applyBorder="0" applyAlignment="0" applyProtection="0"/>
    <xf numFmtId="10" fontId="8" fillId="0" borderId="9"/>
    <xf numFmtId="10" fontId="8" fillId="0" borderId="9"/>
    <xf numFmtId="10" fontId="8" fillId="0" borderId="9"/>
    <xf numFmtId="10" fontId="8" fillId="0" borderId="9"/>
    <xf numFmtId="10" fontId="8" fillId="0" borderId="9"/>
    <xf numFmtId="10" fontId="8" fillId="0" borderId="9"/>
    <xf numFmtId="10" fontId="8" fillId="0" borderId="9"/>
    <xf numFmtId="10" fontId="8" fillId="0" borderId="9"/>
    <xf numFmtId="10" fontId="8" fillId="0" borderId="9"/>
    <xf numFmtId="10" fontId="8" fillId="0" borderId="9"/>
    <xf numFmtId="41" fontId="8" fillId="27" borderId="9"/>
    <xf numFmtId="169" fontId="61" fillId="0" borderId="0">
      <alignment horizontal="left" wrapText="1"/>
    </xf>
    <xf numFmtId="0" fontId="1" fillId="0" borderId="0"/>
    <xf numFmtId="169" fontId="61" fillId="0" borderId="0">
      <alignment horizontal="left" wrapText="1"/>
    </xf>
    <xf numFmtId="41" fontId="8" fillId="27" borderId="9"/>
    <xf numFmtId="0" fontId="114" fillId="0" borderId="0"/>
    <xf numFmtId="0" fontId="1" fillId="0" borderId="0"/>
    <xf numFmtId="169" fontId="61" fillId="0" borderId="0">
      <alignment horizontal="left" wrapText="1"/>
    </xf>
    <xf numFmtId="0" fontId="57" fillId="0" borderId="0" applyNumberFormat="0" applyFont="0" applyFill="0" applyBorder="0" applyAlignment="0" applyProtection="0">
      <alignment horizontal="left"/>
    </xf>
    <xf numFmtId="169" fontId="61" fillId="0" borderId="0">
      <alignment horizontal="left" wrapText="1"/>
    </xf>
    <xf numFmtId="169" fontId="61" fillId="0" borderId="0">
      <alignment horizontal="left" wrapText="1"/>
    </xf>
    <xf numFmtId="0" fontId="57" fillId="0" borderId="0" applyNumberFormat="0" applyFont="0" applyFill="0" applyBorder="0" applyAlignment="0" applyProtection="0">
      <alignment horizontal="left"/>
    </xf>
    <xf numFmtId="15" fontId="57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15" fontId="57" fillId="0" borderId="0" applyFont="0" applyFill="0" applyBorder="0" applyAlignment="0" applyProtection="0"/>
    <xf numFmtId="4" fontId="57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4" fontId="57" fillId="0" borderId="0" applyFont="0" applyFill="0" applyBorder="0" applyAlignment="0" applyProtection="0"/>
    <xf numFmtId="0" fontId="58" fillId="0" borderId="15">
      <alignment horizontal="center"/>
    </xf>
    <xf numFmtId="169" fontId="61" fillId="0" borderId="0">
      <alignment horizontal="left" wrapText="1"/>
    </xf>
    <xf numFmtId="169" fontId="61" fillId="0" borderId="0">
      <alignment horizontal="left" wrapText="1"/>
    </xf>
    <xf numFmtId="0" fontId="58" fillId="0" borderId="15">
      <alignment horizontal="center"/>
    </xf>
    <xf numFmtId="3" fontId="57" fillId="0" borderId="0" applyFont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3" fontId="57" fillId="0" borderId="0" applyFont="0" applyFill="0" applyBorder="0" applyAlignment="0" applyProtection="0"/>
    <xf numFmtId="0" fontId="57" fillId="28" borderId="0" applyNumberFormat="0" applyFont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0" fontId="57" fillId="28" borderId="0" applyNumberFormat="0" applyFont="0" applyBorder="0" applyAlignment="0" applyProtection="0"/>
    <xf numFmtId="0" fontId="94" fillId="0" borderId="0"/>
    <xf numFmtId="0" fontId="94" fillId="0" borderId="0"/>
    <xf numFmtId="0" fontId="48" fillId="0" borderId="0"/>
    <xf numFmtId="0" fontId="94" fillId="0" borderId="0"/>
    <xf numFmtId="0" fontId="119" fillId="0" borderId="0"/>
    <xf numFmtId="0" fontId="119" fillId="0" borderId="0"/>
    <xf numFmtId="0" fontId="60" fillId="0" borderId="0"/>
    <xf numFmtId="0" fontId="119" fillId="0" borderId="0"/>
    <xf numFmtId="3" fontId="59" fillId="0" borderId="0" applyFill="0" applyBorder="0" applyAlignment="0" applyProtection="0"/>
    <xf numFmtId="3" fontId="59" fillId="0" borderId="0" applyFill="0" applyBorder="0" applyAlignment="0" applyProtection="0"/>
    <xf numFmtId="3" fontId="59" fillId="0" borderId="0" applyFill="0" applyBorder="0" applyAlignment="0" applyProtection="0"/>
    <xf numFmtId="3" fontId="59" fillId="0" borderId="0" applyFill="0" applyBorder="0" applyAlignment="0" applyProtection="0"/>
    <xf numFmtId="3" fontId="59" fillId="0" borderId="0" applyFill="0" applyBorder="0" applyAlignment="0" applyProtection="0"/>
    <xf numFmtId="3" fontId="59" fillId="0" borderId="0" applyFill="0" applyBorder="0" applyAlignment="0" applyProtection="0"/>
    <xf numFmtId="3" fontId="59" fillId="0" borderId="0" applyFill="0" applyBorder="0" applyAlignment="0" applyProtection="0"/>
    <xf numFmtId="3" fontId="59" fillId="0" borderId="0" applyFill="0" applyBorder="0" applyAlignment="0" applyProtection="0"/>
    <xf numFmtId="3" fontId="59" fillId="0" borderId="0" applyFill="0" applyBorder="0" applyAlignment="0" applyProtection="0"/>
    <xf numFmtId="3" fontId="59" fillId="0" borderId="0" applyFill="0" applyBorder="0" applyAlignment="0" applyProtection="0"/>
    <xf numFmtId="169" fontId="61" fillId="0" borderId="0">
      <alignment horizontal="left" wrapText="1"/>
    </xf>
    <xf numFmtId="169" fontId="61" fillId="0" borderId="0">
      <alignment horizontal="left" wrapText="1"/>
    </xf>
    <xf numFmtId="3" fontId="59" fillId="0" borderId="0" applyFill="0" applyBorder="0" applyAlignment="0" applyProtection="0"/>
    <xf numFmtId="3" fontId="59" fillId="0" borderId="0" applyFill="0" applyBorder="0" applyAlignment="0" applyProtection="0"/>
    <xf numFmtId="3" fontId="59" fillId="0" borderId="0" applyFill="0" applyBorder="0" applyAlignment="0" applyProtection="0"/>
    <xf numFmtId="3" fontId="59" fillId="0" borderId="0" applyFill="0" applyBorder="0" applyAlignment="0" applyProtection="0"/>
    <xf numFmtId="3" fontId="59" fillId="0" borderId="0" applyFill="0" applyBorder="0" applyAlignment="0" applyProtection="0"/>
    <xf numFmtId="3" fontId="59" fillId="0" borderId="0" applyFill="0" applyBorder="0" applyAlignment="0" applyProtection="0"/>
    <xf numFmtId="0" fontId="114" fillId="0" borderId="0"/>
    <xf numFmtId="3" fontId="59" fillId="0" borderId="0" applyFill="0" applyBorder="0" applyAlignment="0" applyProtection="0"/>
    <xf numFmtId="0" fontId="114" fillId="0" borderId="0"/>
    <xf numFmtId="3" fontId="59" fillId="0" borderId="0" applyFill="0" applyBorder="0" applyAlignment="0" applyProtection="0"/>
    <xf numFmtId="0" fontId="114" fillId="0" borderId="0"/>
    <xf numFmtId="3" fontId="59" fillId="0" borderId="0" applyFill="0" applyBorder="0" applyAlignment="0" applyProtection="0"/>
    <xf numFmtId="0" fontId="114" fillId="0" borderId="0"/>
    <xf numFmtId="3" fontId="59" fillId="0" borderId="0" applyFill="0" applyBorder="0" applyAlignment="0" applyProtection="0"/>
    <xf numFmtId="3" fontId="59" fillId="0" borderId="0" applyFill="0" applyBorder="0" applyAlignment="0" applyProtection="0"/>
    <xf numFmtId="3" fontId="59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2" fontId="8" fillId="23" borderId="0"/>
    <xf numFmtId="169" fontId="61" fillId="0" borderId="0">
      <alignment horizontal="left" wrapText="1"/>
    </xf>
    <xf numFmtId="0" fontId="1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0" fontId="114" fillId="0" borderId="0"/>
    <xf numFmtId="42" fontId="8" fillId="23" borderId="0"/>
    <xf numFmtId="42" fontId="8" fillId="23" borderId="0"/>
    <xf numFmtId="42" fontId="9" fillId="24" borderId="4">
      <alignment vertical="center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42" fontId="8" fillId="23" borderId="34">
      <alignment vertical="center"/>
    </xf>
    <xf numFmtId="169" fontId="61" fillId="0" borderId="0">
      <alignment horizontal="left" wrapText="1"/>
    </xf>
    <xf numFmtId="0" fontId="7" fillId="23" borderId="19" applyNumberFormat="0">
      <alignment horizontal="center" vertical="center" wrapText="1"/>
    </xf>
    <xf numFmtId="0" fontId="114" fillId="0" borderId="0"/>
    <xf numFmtId="0" fontId="7" fillId="23" borderId="19" applyNumberFormat="0">
      <alignment horizontal="center" vertical="center" wrapText="1"/>
    </xf>
    <xf numFmtId="169" fontId="61" fillId="0" borderId="0">
      <alignment horizontal="left" wrapText="1"/>
    </xf>
    <xf numFmtId="10" fontId="8" fillId="23" borderId="0"/>
    <xf numFmtId="10" fontId="8" fillId="23" borderId="0"/>
    <xf numFmtId="169" fontId="61" fillId="0" borderId="0">
      <alignment horizontal="left" wrapText="1"/>
    </xf>
    <xf numFmtId="169" fontId="61" fillId="0" borderId="0">
      <alignment horizontal="left" wrapText="1"/>
    </xf>
    <xf numFmtId="10" fontId="8" fillId="23" borderId="0"/>
    <xf numFmtId="10" fontId="8" fillId="23" borderId="0"/>
    <xf numFmtId="169" fontId="61" fillId="0" borderId="0">
      <alignment horizontal="left" wrapText="1"/>
    </xf>
    <xf numFmtId="10" fontId="8" fillId="23" borderId="0"/>
    <xf numFmtId="169" fontId="61" fillId="0" borderId="0">
      <alignment horizontal="left" wrapText="1"/>
    </xf>
    <xf numFmtId="10" fontId="8" fillId="23" borderId="0"/>
    <xf numFmtId="169" fontId="61" fillId="0" borderId="0">
      <alignment horizontal="left" wrapText="1"/>
    </xf>
    <xf numFmtId="10" fontId="8" fillId="23" borderId="0"/>
    <xf numFmtId="169" fontId="61" fillId="0" borderId="0">
      <alignment horizontal="left" wrapText="1"/>
    </xf>
    <xf numFmtId="169" fontId="61" fillId="0" borderId="0">
      <alignment horizontal="left" wrapText="1"/>
    </xf>
    <xf numFmtId="10" fontId="8" fillId="23" borderId="0"/>
    <xf numFmtId="0" fontId="114" fillId="0" borderId="0"/>
    <xf numFmtId="10" fontId="8" fillId="23" borderId="0"/>
    <xf numFmtId="0" fontId="114" fillId="0" borderId="0"/>
    <xf numFmtId="0" fontId="1" fillId="0" borderId="0"/>
    <xf numFmtId="10" fontId="8" fillId="23" borderId="0"/>
    <xf numFmtId="178" fontId="8" fillId="23" borderId="0"/>
    <xf numFmtId="178" fontId="8" fillId="23" borderId="0"/>
    <xf numFmtId="169" fontId="61" fillId="0" borderId="0">
      <alignment horizontal="left" wrapText="1"/>
    </xf>
    <xf numFmtId="169" fontId="61" fillId="0" borderId="0">
      <alignment horizontal="left" wrapText="1"/>
    </xf>
    <xf numFmtId="178" fontId="8" fillId="23" borderId="0"/>
    <xf numFmtId="178" fontId="8" fillId="23" borderId="0"/>
    <xf numFmtId="169" fontId="61" fillId="0" borderId="0">
      <alignment horizontal="left" wrapText="1"/>
    </xf>
    <xf numFmtId="178" fontId="8" fillId="23" borderId="0"/>
    <xf numFmtId="169" fontId="61" fillId="0" borderId="0">
      <alignment horizontal="left" wrapText="1"/>
    </xf>
    <xf numFmtId="178" fontId="8" fillId="23" borderId="0"/>
    <xf numFmtId="169" fontId="61" fillId="0" borderId="0">
      <alignment horizontal="left" wrapText="1"/>
    </xf>
    <xf numFmtId="178" fontId="8" fillId="23" borderId="0"/>
    <xf numFmtId="169" fontId="61" fillId="0" borderId="0">
      <alignment horizontal="left" wrapText="1"/>
    </xf>
    <xf numFmtId="169" fontId="61" fillId="0" borderId="0">
      <alignment horizontal="left" wrapText="1"/>
    </xf>
    <xf numFmtId="0" fontId="1" fillId="0" borderId="0"/>
    <xf numFmtId="178" fontId="8" fillId="23" borderId="0"/>
    <xf numFmtId="178" fontId="8" fillId="23" borderId="0"/>
    <xf numFmtId="0" fontId="114" fillId="0" borderId="0"/>
    <xf numFmtId="0" fontId="1" fillId="0" borderId="0"/>
    <xf numFmtId="0" fontId="114" fillId="0" borderId="0"/>
    <xf numFmtId="0" fontId="1" fillId="0" borderId="0"/>
    <xf numFmtId="178" fontId="8" fillId="23" borderId="0"/>
    <xf numFmtId="42" fontId="8" fillId="23" borderId="0"/>
    <xf numFmtId="168" fontId="13" fillId="0" borderId="0" applyBorder="0" applyAlignment="0"/>
    <xf numFmtId="0" fontId="114" fillId="0" borderId="0"/>
    <xf numFmtId="168" fontId="13" fillId="0" borderId="0" applyBorder="0" applyAlignment="0"/>
    <xf numFmtId="42" fontId="37" fillId="23" borderId="20">
      <alignment horizontal="left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42" fontId="8" fillId="23" borderId="20">
      <alignment horizontal="left"/>
    </xf>
    <xf numFmtId="169" fontId="61" fillId="0" borderId="0">
      <alignment horizontal="left" wrapTex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178" fontId="37" fillId="23" borderId="20">
      <alignment horizontal="left"/>
    </xf>
    <xf numFmtId="0" fontId="114" fillId="0" borderId="0"/>
    <xf numFmtId="0" fontId="1" fillId="0" borderId="0"/>
    <xf numFmtId="168" fontId="13" fillId="0" borderId="0" applyBorder="0" applyAlignment="0"/>
    <xf numFmtId="14" fontId="61" fillId="0" borderId="0" applyNumberFormat="0" applyFill="0" applyBorder="0" applyAlignment="0" applyProtection="0">
      <alignment horizontal="left"/>
    </xf>
    <xf numFmtId="0" fontId="114" fillId="0" borderId="0"/>
    <xf numFmtId="0" fontId="1" fillId="0" borderId="0"/>
    <xf numFmtId="188" fontId="8" fillId="0" borderId="0" applyFont="0" applyFill="0" applyAlignment="0">
      <alignment horizontal="right"/>
    </xf>
    <xf numFmtId="188" fontId="8" fillId="0" borderId="0" applyFont="0" applyFill="0" applyAlignment="0">
      <alignment horizontal="right"/>
    </xf>
    <xf numFmtId="169" fontId="61" fillId="0" borderId="0">
      <alignment horizontal="left" wrapText="1"/>
    </xf>
    <xf numFmtId="169" fontId="61" fillId="0" borderId="0">
      <alignment horizontal="left" wrapText="1"/>
    </xf>
    <xf numFmtId="188" fontId="8" fillId="0" borderId="0" applyFont="0" applyFill="0" applyAlignment="0">
      <alignment horizontal="right"/>
    </xf>
    <xf numFmtId="188" fontId="8" fillId="0" borderId="0" applyFont="0" applyFill="0" applyAlignment="0">
      <alignment horizontal="right"/>
    </xf>
    <xf numFmtId="169" fontId="61" fillId="0" borderId="0">
      <alignment horizontal="left" wrapText="1"/>
    </xf>
    <xf numFmtId="188" fontId="8" fillId="0" borderId="0" applyFont="0" applyFill="0" applyAlignment="0">
      <alignment horizontal="right"/>
    </xf>
    <xf numFmtId="169" fontId="61" fillId="0" borderId="0">
      <alignment horizontal="left" wrapText="1"/>
    </xf>
    <xf numFmtId="188" fontId="8" fillId="0" borderId="0" applyFont="0" applyFill="0" applyAlignment="0">
      <alignment horizontal="right"/>
    </xf>
    <xf numFmtId="169" fontId="61" fillId="0" borderId="0">
      <alignment horizontal="left" wrapText="1"/>
    </xf>
    <xf numFmtId="188" fontId="8" fillId="0" borderId="0" applyFont="0" applyFill="0" applyAlignment="0">
      <alignment horizontal="right"/>
    </xf>
    <xf numFmtId="169" fontId="61" fillId="0" borderId="0">
      <alignment horizontal="left" wrapText="1"/>
    </xf>
    <xf numFmtId="169" fontId="61" fillId="0" borderId="0">
      <alignment horizontal="left" wrapText="1"/>
    </xf>
    <xf numFmtId="188" fontId="8" fillId="0" borderId="0" applyFont="0" applyFill="0" applyAlignment="0">
      <alignment horizontal="right"/>
    </xf>
    <xf numFmtId="0" fontId="114" fillId="0" borderId="0"/>
    <xf numFmtId="188" fontId="8" fillId="0" borderId="0" applyFont="0" applyFill="0" applyAlignment="0">
      <alignment horizontal="right"/>
    </xf>
    <xf numFmtId="0" fontId="114" fillId="0" borderId="0"/>
    <xf numFmtId="0" fontId="1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4" fontId="44" fillId="24" borderId="14" applyNumberFormat="0" applyProtection="0">
      <alignment vertical="center"/>
    </xf>
    <xf numFmtId="4" fontId="6" fillId="25" borderId="59" applyNumberFormat="0" applyProtection="0">
      <alignment vertical="center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4" fontId="69" fillId="24" borderId="14" applyNumberFormat="0" applyProtection="0">
      <alignment vertical="center"/>
    </xf>
    <xf numFmtId="4" fontId="120" fillId="24" borderId="59" applyNumberFormat="0" applyProtection="0">
      <alignment vertical="center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4" fontId="44" fillId="24" borderId="14" applyNumberFormat="0" applyProtection="0">
      <alignment horizontal="left" vertical="center" indent="1"/>
    </xf>
    <xf numFmtId="4" fontId="6" fillId="24" borderId="59" applyNumberFormat="0" applyProtection="0">
      <alignment horizontal="left" vertical="center" inden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4" fontId="44" fillId="24" borderId="14" applyNumberFormat="0" applyProtection="0">
      <alignment horizontal="left" vertical="center" indent="1"/>
    </xf>
    <xf numFmtId="0" fontId="121" fillId="25" borderId="60" applyNumberFormat="0" applyProtection="0">
      <alignment horizontal="left" vertical="top" indent="1"/>
    </xf>
    <xf numFmtId="0" fontId="8" fillId="90" borderId="0" applyNumberFormat="0" applyProtection="0">
      <alignment horizontal="left" vertical="center" indent="1"/>
    </xf>
    <xf numFmtId="0" fontId="8" fillId="31" borderId="14" applyNumberFormat="0" applyProtection="0">
      <alignment horizontal="left" vertical="center" inden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1" borderId="14" applyNumberFormat="0" applyProtection="0">
      <alignment horizontal="left" vertical="center" indent="1"/>
    </xf>
    <xf numFmtId="0" fontId="8" fillId="31" borderId="14" applyNumberFormat="0" applyProtection="0">
      <alignment horizontal="left" vertical="center" inden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1" borderId="14" applyNumberFormat="0" applyProtection="0">
      <alignment horizontal="left" vertical="center" inden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1" borderId="14" applyNumberFormat="0" applyProtection="0">
      <alignment horizontal="left" vertical="center" inden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1" borderId="14" applyNumberFormat="0" applyProtection="0">
      <alignment horizontal="left" vertical="center" inden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90" borderId="0" applyNumberFormat="0" applyProtection="0">
      <alignment horizontal="left" vertical="center" indent="1"/>
    </xf>
    <xf numFmtId="0" fontId="8" fillId="31" borderId="14" applyNumberFormat="0" applyProtection="0">
      <alignment horizontal="left" vertical="center" indent="1"/>
    </xf>
    <xf numFmtId="0" fontId="8" fillId="31" borderId="14" applyNumberFormat="0" applyProtection="0">
      <alignment horizontal="left" vertical="center" indent="1"/>
    </xf>
    <xf numFmtId="0" fontId="8" fillId="31" borderId="14" applyNumberFormat="0" applyProtection="0">
      <alignment horizontal="left" vertical="center" inden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4" fontId="44" fillId="52" borderId="14" applyNumberFormat="0" applyProtection="0">
      <alignment horizontal="right" vertical="center"/>
    </xf>
    <xf numFmtId="4" fontId="6" fillId="3" borderId="59" applyNumberFormat="0" applyProtection="0">
      <alignment horizontal="right" vertical="center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4" fontId="44" fillId="53" borderId="14" applyNumberFormat="0" applyProtection="0">
      <alignment horizontal="right" vertical="center"/>
    </xf>
    <xf numFmtId="4" fontId="6" fillId="109" borderId="59" applyNumberFormat="0" applyProtection="0">
      <alignment horizontal="right" vertical="center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4" fontId="44" fillId="54" borderId="14" applyNumberFormat="0" applyProtection="0">
      <alignment horizontal="right" vertical="center"/>
    </xf>
    <xf numFmtId="4" fontId="6" fillId="17" borderId="61" applyNumberFormat="0" applyProtection="0">
      <alignment horizontal="right" vertical="center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4" fontId="44" fillId="55" borderId="14" applyNumberFormat="0" applyProtection="0">
      <alignment horizontal="right" vertical="center"/>
    </xf>
    <xf numFmtId="4" fontId="6" fillId="11" borderId="59" applyNumberFormat="0" applyProtection="0">
      <alignment horizontal="right" vertical="center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4" fontId="44" fillId="56" borderId="14" applyNumberFormat="0" applyProtection="0">
      <alignment horizontal="right" vertical="center"/>
    </xf>
    <xf numFmtId="4" fontId="6" fillId="15" borderId="59" applyNumberFormat="0" applyProtection="0">
      <alignment horizontal="right" vertical="center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4" fontId="44" fillId="57" borderId="14" applyNumberFormat="0" applyProtection="0">
      <alignment horizontal="right" vertical="center"/>
    </xf>
    <xf numFmtId="4" fontId="6" fillId="19" borderId="59" applyNumberFormat="0" applyProtection="0">
      <alignment horizontal="right" vertical="center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4" fontId="44" fillId="58" borderId="14" applyNumberFormat="0" applyProtection="0">
      <alignment horizontal="right" vertical="center"/>
    </xf>
    <xf numFmtId="4" fontId="6" fillId="18" borderId="59" applyNumberFormat="0" applyProtection="0">
      <alignment horizontal="right" vertical="center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4" fontId="44" fillId="59" borderId="14" applyNumberFormat="0" applyProtection="0">
      <alignment horizontal="right" vertical="center"/>
    </xf>
    <xf numFmtId="4" fontId="6" fillId="110" borderId="59" applyNumberFormat="0" applyProtection="0">
      <alignment horizontal="right" vertical="center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4" fontId="44" fillId="60" borderId="14" applyNumberFormat="0" applyProtection="0">
      <alignment horizontal="right" vertical="center"/>
    </xf>
    <xf numFmtId="4" fontId="6" fillId="10" borderId="59" applyNumberFormat="0" applyProtection="0">
      <alignment horizontal="right" vertical="center"/>
    </xf>
    <xf numFmtId="4" fontId="62" fillId="111" borderId="0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4" fontId="62" fillId="111" borderId="0" applyNumberFormat="0" applyProtection="0">
      <alignment horizontal="left" vertical="center" indent="1"/>
    </xf>
    <xf numFmtId="4" fontId="62" fillId="32" borderId="14" applyNumberFormat="0" applyProtection="0">
      <alignment horizontal="left" vertical="center" indent="1"/>
    </xf>
    <xf numFmtId="4" fontId="44" fillId="33" borderId="0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4" fontId="44" fillId="33" borderId="0" applyNumberFormat="0" applyProtection="0">
      <alignment horizontal="left" vertical="center" indent="1"/>
    </xf>
    <xf numFmtId="4" fontId="8" fillId="64" borderId="61" applyNumberFormat="0" applyProtection="0">
      <alignment horizontal="left" vertical="center" indent="1"/>
    </xf>
    <xf numFmtId="4" fontId="70" fillId="61" borderId="0" applyNumberFormat="0" applyProtection="0">
      <alignment horizontal="left" vertical="center" indent="1"/>
    </xf>
    <xf numFmtId="0" fontId="114" fillId="0" borderId="0"/>
    <xf numFmtId="4" fontId="70" fillId="61" borderId="0" applyNumberFormat="0" applyProtection="0">
      <alignment horizontal="left" vertical="center" indent="1"/>
    </xf>
    <xf numFmtId="4" fontId="8" fillId="64" borderId="61" applyNumberFormat="0" applyProtection="0">
      <alignment horizontal="left" vertical="center" indent="1"/>
    </xf>
    <xf numFmtId="0" fontId="8" fillId="31" borderId="14" applyNumberFormat="0" applyProtection="0">
      <alignment horizontal="left" vertical="center" inden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31" borderId="14" applyNumberFormat="0" applyProtection="0">
      <alignment horizontal="left" vertical="center" indent="1"/>
    </xf>
    <xf numFmtId="4" fontId="44" fillId="33" borderId="14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4" fontId="122" fillId="0" borderId="0" applyNumberFormat="0" applyProtection="0">
      <alignment horizontal="left" vertical="center" indent="1"/>
    </xf>
    <xf numFmtId="4" fontId="44" fillId="33" borderId="14" applyNumberFormat="0" applyProtection="0">
      <alignment horizontal="left" vertical="center" indent="1"/>
    </xf>
    <xf numFmtId="4" fontId="6" fillId="112" borderId="61" applyNumberFormat="0" applyProtection="0">
      <alignment horizontal="left" vertical="center" indent="1"/>
    </xf>
    <xf numFmtId="4" fontId="6" fillId="112" borderId="61" applyNumberFormat="0" applyProtection="0">
      <alignment horizontal="left" vertical="center" indent="1"/>
    </xf>
    <xf numFmtId="4" fontId="44" fillId="34" borderId="14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4" fontId="122" fillId="0" borderId="0" applyNumberFormat="0" applyProtection="0">
      <alignment horizontal="left" vertical="center" indent="1"/>
    </xf>
    <xf numFmtId="4" fontId="44" fillId="34" borderId="14" applyNumberFormat="0" applyProtection="0">
      <alignment horizontal="left" vertical="center" indent="1"/>
    </xf>
    <xf numFmtId="4" fontId="6" fillId="113" borderId="61" applyNumberFormat="0" applyProtection="0">
      <alignment horizontal="left" vertical="center" indent="1"/>
    </xf>
    <xf numFmtId="4" fontId="6" fillId="113" borderId="61" applyNumberFormat="0" applyProtection="0">
      <alignment horizontal="left" vertical="center" indent="1"/>
    </xf>
    <xf numFmtId="0" fontId="8" fillId="34" borderId="14" applyNumberFormat="0" applyProtection="0">
      <alignment horizontal="left" vertical="center" inden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34" borderId="14" applyNumberFormat="0" applyProtection="0">
      <alignment horizontal="left" vertical="center" indent="1"/>
    </xf>
    <xf numFmtId="0" fontId="6" fillId="20" borderId="59" applyNumberFormat="0" applyProtection="0">
      <alignment horizontal="left" vertical="center" indent="1"/>
    </xf>
    <xf numFmtId="0" fontId="6" fillId="20" borderId="59" applyNumberFormat="0" applyProtection="0">
      <alignment horizontal="left" vertical="center" indent="1"/>
    </xf>
    <xf numFmtId="0" fontId="8" fillId="34" borderId="14" applyNumberFormat="0" applyProtection="0">
      <alignment horizontal="left" vertical="center" indent="1"/>
    </xf>
    <xf numFmtId="0" fontId="8" fillId="34" borderId="14" applyNumberFormat="0" applyProtection="0">
      <alignment horizontal="left" vertical="center" inden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4" borderId="14" applyNumberFormat="0" applyProtection="0">
      <alignment horizontal="left" vertical="center" indent="1"/>
    </xf>
    <xf numFmtId="0" fontId="8" fillId="34" borderId="14" applyNumberFormat="0" applyProtection="0">
      <alignment horizontal="left" vertical="center" inden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4" borderId="14" applyNumberFormat="0" applyProtection="0">
      <alignment horizontal="left" vertical="center" inden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4" borderId="14" applyNumberFormat="0" applyProtection="0">
      <alignment horizontal="left" vertical="center" inden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4" borderId="14" applyNumberFormat="0" applyProtection="0">
      <alignment horizontal="left" vertical="center" inden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34" borderId="14" applyNumberFormat="0" applyProtection="0">
      <alignment horizontal="left" vertical="center" indent="1"/>
    </xf>
    <xf numFmtId="0" fontId="8" fillId="34" borderId="14" applyNumberFormat="0" applyProtection="0">
      <alignment horizontal="left" vertical="center" indent="1"/>
    </xf>
    <xf numFmtId="0" fontId="8" fillId="34" borderId="14" applyNumberFormat="0" applyProtection="0">
      <alignment horizontal="left" vertical="center" indent="1"/>
    </xf>
    <xf numFmtId="0" fontId="8" fillId="62" borderId="14" applyNumberFormat="0" applyProtection="0">
      <alignment horizontal="left" vertical="center" inden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62" borderId="14" applyNumberFormat="0" applyProtection="0">
      <alignment horizontal="left" vertical="center" indent="1"/>
    </xf>
    <xf numFmtId="0" fontId="6" fillId="114" borderId="59" applyNumberFormat="0" applyProtection="0">
      <alignment horizontal="left" vertical="center" indent="1"/>
    </xf>
    <xf numFmtId="0" fontId="6" fillId="114" borderId="59" applyNumberFormat="0" applyProtection="0">
      <alignment horizontal="left" vertical="center" indent="1"/>
    </xf>
    <xf numFmtId="0" fontId="8" fillId="62" borderId="14" applyNumberFormat="0" applyProtection="0">
      <alignment horizontal="left" vertical="center" inden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62" borderId="14" applyNumberFormat="0" applyProtection="0">
      <alignment horizontal="left" vertical="center" indent="1"/>
    </xf>
    <xf numFmtId="0" fontId="6" fillId="113" borderId="60" applyNumberFormat="0" applyProtection="0">
      <alignment horizontal="left" vertical="top" indent="1"/>
    </xf>
    <xf numFmtId="0" fontId="6" fillId="113" borderId="60" applyNumberFormat="0" applyProtection="0">
      <alignment horizontal="left" vertical="top" indent="1"/>
    </xf>
    <xf numFmtId="0" fontId="8" fillId="22" borderId="14" applyNumberFormat="0" applyProtection="0">
      <alignment horizontal="left" vertical="center" inden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4" applyNumberFormat="0" applyProtection="0">
      <alignment horizontal="left" vertical="center" indent="1"/>
    </xf>
    <xf numFmtId="0" fontId="6" fillId="8" borderId="59" applyNumberFormat="0" applyProtection="0">
      <alignment horizontal="left" vertical="center" indent="1"/>
    </xf>
    <xf numFmtId="0" fontId="6" fillId="8" borderId="59" applyNumberFormat="0" applyProtection="0">
      <alignment horizontal="left" vertical="center" indent="1"/>
    </xf>
    <xf numFmtId="0" fontId="8" fillId="22" borderId="14" applyNumberFormat="0" applyProtection="0">
      <alignment horizontal="left" vertical="center" inden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4" applyNumberFormat="0" applyProtection="0">
      <alignment horizontal="left" vertical="center" indent="1"/>
    </xf>
    <xf numFmtId="0" fontId="6" fillId="8" borderId="60" applyNumberFormat="0" applyProtection="0">
      <alignment horizontal="left" vertical="top" indent="1"/>
    </xf>
    <xf numFmtId="0" fontId="6" fillId="8" borderId="60" applyNumberFormat="0" applyProtection="0">
      <alignment horizontal="left" vertical="top" indent="1"/>
    </xf>
    <xf numFmtId="0" fontId="8" fillId="31" borderId="14" applyNumberFormat="0" applyProtection="0">
      <alignment horizontal="left" vertical="center" inden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31" borderId="14" applyNumberFormat="0" applyProtection="0">
      <alignment horizontal="left" vertical="center" indent="1"/>
    </xf>
    <xf numFmtId="0" fontId="6" fillId="112" borderId="59" applyNumberFormat="0" applyProtection="0">
      <alignment horizontal="left" vertical="center" indent="1"/>
    </xf>
    <xf numFmtId="0" fontId="6" fillId="112" borderId="59" applyNumberFormat="0" applyProtection="0">
      <alignment horizontal="left" vertical="center" indent="1"/>
    </xf>
    <xf numFmtId="0" fontId="8" fillId="31" borderId="14" applyNumberFormat="0" applyProtection="0">
      <alignment horizontal="left" vertical="center" inden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31" borderId="14" applyNumberFormat="0" applyProtection="0">
      <alignment horizontal="left" vertical="center" indent="1"/>
    </xf>
    <xf numFmtId="0" fontId="6" fillId="112" borderId="60" applyNumberFormat="0" applyProtection="0">
      <alignment horizontal="left" vertical="top" indent="1"/>
    </xf>
    <xf numFmtId="0" fontId="6" fillId="112" borderId="60" applyNumberFormat="0" applyProtection="0">
      <alignment horizontal="left" vertical="top" indent="1"/>
    </xf>
    <xf numFmtId="0" fontId="8" fillId="63" borderId="8" applyNumberFormat="0">
      <protection locked="0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63" borderId="62" applyNumberFormat="0">
      <protection locked="0"/>
    </xf>
    <xf numFmtId="0" fontId="6" fillId="63" borderId="62" applyNumberFormat="0">
      <protection locked="0"/>
    </xf>
    <xf numFmtId="0" fontId="6" fillId="63" borderId="62" applyNumberFormat="0">
      <protection locked="0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4" fontId="44" fillId="65" borderId="14" applyNumberFormat="0" applyProtection="0">
      <alignment vertical="center"/>
    </xf>
    <xf numFmtId="4" fontId="96" fillId="26" borderId="60" applyNumberFormat="0" applyProtection="0">
      <alignment vertical="center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4" fontId="69" fillId="65" borderId="14" applyNumberFormat="0" applyProtection="0">
      <alignment vertical="center"/>
    </xf>
    <xf numFmtId="4" fontId="120" fillId="65" borderId="8" applyNumberFormat="0" applyProtection="0">
      <alignment vertical="center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4" fontId="44" fillId="65" borderId="14" applyNumberFormat="0" applyProtection="0">
      <alignment horizontal="left" vertical="center" indent="1"/>
    </xf>
    <xf numFmtId="4" fontId="96" fillId="20" borderId="60" applyNumberFormat="0" applyProtection="0">
      <alignment horizontal="left" vertical="center" inden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4" fontId="44" fillId="65" borderId="14" applyNumberFormat="0" applyProtection="0">
      <alignment horizontal="left" vertical="center" indent="1"/>
    </xf>
    <xf numFmtId="0" fontId="96" fillId="26" borderId="60" applyNumberFormat="0" applyProtection="0">
      <alignment horizontal="left" vertical="top" indent="1"/>
    </xf>
    <xf numFmtId="4" fontId="44" fillId="33" borderId="14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4" fontId="44" fillId="33" borderId="14" applyNumberFormat="0" applyProtection="0">
      <alignment horizontal="right" vertical="center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4" fontId="69" fillId="33" borderId="14" applyNumberFormat="0" applyProtection="0">
      <alignment horizontal="right" vertical="center"/>
    </xf>
    <xf numFmtId="4" fontId="120" fillId="23" borderId="59" applyNumberFormat="0" applyProtection="0">
      <alignment horizontal="right" vertical="center"/>
    </xf>
    <xf numFmtId="0" fontId="8" fillId="31" borderId="14" applyNumberFormat="0" applyProtection="0">
      <alignment horizontal="left" vertical="center" indent="1"/>
    </xf>
    <xf numFmtId="0" fontId="8" fillId="31" borderId="14" applyNumberFormat="0" applyProtection="0">
      <alignment horizontal="left" vertical="center" inden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1" borderId="14" applyNumberFormat="0" applyProtection="0">
      <alignment horizontal="left" vertical="center" indent="1"/>
    </xf>
    <xf numFmtId="0" fontId="8" fillId="31" borderId="14" applyNumberFormat="0" applyProtection="0">
      <alignment horizontal="left" vertical="center" inden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1" borderId="14" applyNumberFormat="0" applyProtection="0">
      <alignment horizontal="left" vertical="center" inden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1" borderId="14" applyNumberFormat="0" applyProtection="0">
      <alignment horizontal="left" vertical="center" inden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1" borderId="14" applyNumberFormat="0" applyProtection="0">
      <alignment horizontal="left" vertical="center" inden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31" borderId="14" applyNumberFormat="0" applyProtection="0">
      <alignment horizontal="left" vertical="center" indent="1"/>
    </xf>
    <xf numFmtId="0" fontId="8" fillId="31" borderId="14" applyNumberFormat="0" applyProtection="0">
      <alignment horizontal="left" vertical="center" indent="1"/>
    </xf>
    <xf numFmtId="0" fontId="8" fillId="31" borderId="14" applyNumberFormat="0" applyProtection="0">
      <alignment horizontal="left" vertical="center" indent="1"/>
    </xf>
    <xf numFmtId="0" fontId="8" fillId="31" borderId="14" applyNumberFormat="0" applyProtection="0">
      <alignment horizontal="left" vertical="center" indent="1"/>
    </xf>
    <xf numFmtId="0" fontId="8" fillId="31" borderId="14" applyNumberFormat="0" applyProtection="0">
      <alignment horizontal="left" vertical="center" inden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1" borderId="14" applyNumberFormat="0" applyProtection="0">
      <alignment horizontal="left" vertical="center" indent="1"/>
    </xf>
    <xf numFmtId="0" fontId="8" fillId="31" borderId="14" applyNumberFormat="0" applyProtection="0">
      <alignment horizontal="left" vertical="center" inden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1" borderId="14" applyNumberFormat="0" applyProtection="0">
      <alignment horizontal="left" vertical="center" inden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1" borderId="14" applyNumberFormat="0" applyProtection="0">
      <alignment horizontal="left" vertical="center" inden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1" borderId="14" applyNumberFormat="0" applyProtection="0">
      <alignment horizontal="left" vertical="center" inden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31" borderId="14" applyNumberFormat="0" applyProtection="0">
      <alignment horizontal="left" vertical="center" indent="1"/>
    </xf>
    <xf numFmtId="0" fontId="8" fillId="31" borderId="14" applyNumberFormat="0" applyProtection="0">
      <alignment horizontal="left" vertical="center" indent="1"/>
    </xf>
    <xf numFmtId="0" fontId="8" fillId="31" borderId="14" applyNumberFormat="0" applyProtection="0">
      <alignment horizontal="left" vertical="center" indent="1"/>
    </xf>
    <xf numFmtId="0" fontId="63" fillId="0" borderId="0"/>
    <xf numFmtId="0" fontId="114" fillId="0" borderId="0"/>
    <xf numFmtId="0" fontId="123" fillId="0" borderId="0" applyNumberFormat="0" applyProtection="0">
      <alignment horizontal="left" indent="5"/>
    </xf>
    <xf numFmtId="4" fontId="124" fillId="115" borderId="61" applyNumberFormat="0" applyProtection="0">
      <alignment horizontal="left" vertical="center" indent="1"/>
    </xf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4" fontId="11" fillId="33" borderId="14" applyNumberFormat="0" applyProtection="0">
      <alignment horizontal="right" vertical="center"/>
    </xf>
    <xf numFmtId="4" fontId="125" fillId="63" borderId="59" applyNumberFormat="0" applyProtection="0">
      <alignment horizontal="right" vertical="center"/>
    </xf>
    <xf numFmtId="39" fontId="8" fillId="35" borderId="0"/>
    <xf numFmtId="39" fontId="8" fillId="35" borderId="0"/>
    <xf numFmtId="169" fontId="61" fillId="0" borderId="0">
      <alignment horizontal="left" wrapText="1"/>
    </xf>
    <xf numFmtId="169" fontId="61" fillId="0" borderId="0">
      <alignment horizontal="left" wrapText="1"/>
    </xf>
    <xf numFmtId="39" fontId="8" fillId="35" borderId="0"/>
    <xf numFmtId="39" fontId="8" fillId="35" borderId="0"/>
    <xf numFmtId="169" fontId="61" fillId="0" borderId="0">
      <alignment horizontal="left" wrapText="1"/>
    </xf>
    <xf numFmtId="39" fontId="8" fillId="35" borderId="0"/>
    <xf numFmtId="169" fontId="61" fillId="0" borderId="0">
      <alignment horizontal="left" wrapText="1"/>
    </xf>
    <xf numFmtId="39" fontId="8" fillId="35" borderId="0"/>
    <xf numFmtId="169" fontId="61" fillId="0" borderId="0">
      <alignment horizontal="left" wrapText="1"/>
    </xf>
    <xf numFmtId="39" fontId="8" fillId="35" borderId="0"/>
    <xf numFmtId="169" fontId="61" fillId="0" borderId="0">
      <alignment horizontal="left" wrapText="1"/>
    </xf>
    <xf numFmtId="169" fontId="61" fillId="0" borderId="0">
      <alignment horizontal="left" wrapText="1"/>
    </xf>
    <xf numFmtId="39" fontId="8" fillId="35" borderId="0"/>
    <xf numFmtId="0" fontId="114" fillId="0" borderId="0"/>
    <xf numFmtId="39" fontId="8" fillId="35" borderId="0"/>
    <xf numFmtId="0" fontId="114" fillId="0" borderId="0"/>
    <xf numFmtId="0" fontId="1" fillId="0" borderId="0"/>
    <xf numFmtId="39" fontId="8" fillId="35" borderId="0"/>
    <xf numFmtId="38" fontId="6" fillId="0" borderId="22"/>
    <xf numFmtId="0" fontId="114" fillId="0" borderId="0"/>
    <xf numFmtId="38" fontId="6" fillId="0" borderId="22"/>
    <xf numFmtId="38" fontId="6" fillId="0" borderId="22"/>
    <xf numFmtId="38" fontId="6" fillId="0" borderId="22"/>
    <xf numFmtId="0" fontId="114" fillId="0" borderId="0"/>
    <xf numFmtId="38" fontId="6" fillId="0" borderId="22"/>
    <xf numFmtId="38" fontId="6" fillId="0" borderId="22"/>
    <xf numFmtId="38" fontId="6" fillId="0" borderId="22"/>
    <xf numFmtId="0" fontId="114" fillId="0" borderId="0"/>
    <xf numFmtId="38" fontId="6" fillId="0" borderId="22"/>
    <xf numFmtId="38" fontId="6" fillId="0" borderId="22"/>
    <xf numFmtId="38" fontId="6" fillId="0" borderId="22"/>
    <xf numFmtId="169" fontId="61" fillId="0" borderId="0">
      <alignment horizontal="left" wrapText="1"/>
    </xf>
    <xf numFmtId="38" fontId="6" fillId="0" borderId="22"/>
    <xf numFmtId="0" fontId="6" fillId="0" borderId="22"/>
    <xf numFmtId="38" fontId="6" fillId="0" borderId="22"/>
    <xf numFmtId="38" fontId="6" fillId="0" borderId="22"/>
    <xf numFmtId="38" fontId="6" fillId="0" borderId="22"/>
    <xf numFmtId="38" fontId="13" fillId="0" borderId="20"/>
    <xf numFmtId="38" fontId="13" fillId="0" borderId="20"/>
    <xf numFmtId="0" fontId="8" fillId="0" borderId="0"/>
    <xf numFmtId="0" fontId="8" fillId="0" borderId="0"/>
    <xf numFmtId="0" fontId="8" fillId="0" borderId="0"/>
    <xf numFmtId="38" fontId="13" fillId="0" borderId="2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2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20"/>
    <xf numFmtId="0" fontId="13" fillId="0" borderId="20"/>
    <xf numFmtId="38" fontId="13" fillId="0" borderId="20"/>
    <xf numFmtId="38" fontId="13" fillId="0" borderId="20"/>
    <xf numFmtId="38" fontId="13" fillId="0" borderId="20"/>
    <xf numFmtId="38" fontId="13" fillId="0" borderId="20"/>
    <xf numFmtId="39" fontId="61" fillId="36" borderId="0"/>
    <xf numFmtId="0" fontId="114" fillId="0" borderId="0"/>
    <xf numFmtId="0" fontId="1" fillId="0" borderId="0"/>
    <xf numFmtId="173" fontId="8" fillId="0" borderId="0">
      <alignment horizontal="left" wrapText="1"/>
    </xf>
    <xf numFmtId="0" fontId="1" fillId="0" borderId="0"/>
    <xf numFmtId="189" fontId="8" fillId="0" borderId="0">
      <alignment horizontal="left" wrapText="1"/>
    </xf>
    <xf numFmtId="0" fontId="1" fillId="0" borderId="0"/>
    <xf numFmtId="0" fontId="114" fillId="0" borderId="0"/>
    <xf numFmtId="0" fontId="1" fillId="0" borderId="0"/>
    <xf numFmtId="0" fontId="114" fillId="0" borderId="0"/>
    <xf numFmtId="169" fontId="8" fillId="0" borderId="0">
      <alignment horizontal="left" wrapText="1"/>
    </xf>
    <xf numFmtId="169" fontId="61" fillId="0" borderId="0">
      <alignment horizontal="left" wrapText="1"/>
    </xf>
    <xf numFmtId="0" fontId="114" fillId="0" borderId="0"/>
    <xf numFmtId="0" fontId="1" fillId="0" borderId="0"/>
    <xf numFmtId="172" fontId="8" fillId="0" borderId="0">
      <alignment horizontal="left" wrapText="1"/>
    </xf>
    <xf numFmtId="0" fontId="114" fillId="0" borderId="0"/>
    <xf numFmtId="183" fontId="8" fillId="0" borderId="0">
      <alignment horizontal="left" wrapText="1"/>
    </xf>
    <xf numFmtId="0" fontId="114" fillId="0" borderId="0"/>
    <xf numFmtId="0" fontId="114" fillId="0" borderId="0"/>
    <xf numFmtId="169" fontId="8" fillId="0" borderId="0">
      <alignment horizontal="left" wrapText="1"/>
    </xf>
    <xf numFmtId="0" fontId="114" fillId="0" borderId="0"/>
    <xf numFmtId="183" fontId="8" fillId="0" borderId="0">
      <alignment horizontal="left" wrapText="1"/>
    </xf>
    <xf numFmtId="0" fontId="114" fillId="0" borderId="0"/>
    <xf numFmtId="0" fontId="1" fillId="0" borderId="0"/>
    <xf numFmtId="0" fontId="114" fillId="0" borderId="0"/>
    <xf numFmtId="166" fontId="8" fillId="0" borderId="0">
      <alignment horizontal="left" wrapText="1"/>
    </xf>
    <xf numFmtId="0" fontId="114" fillId="0" borderId="0"/>
    <xf numFmtId="0" fontId="114" fillId="0" borderId="0"/>
    <xf numFmtId="169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0" fontId="114" fillId="0" borderId="0"/>
    <xf numFmtId="169" fontId="8" fillId="0" borderId="0">
      <alignment horizontal="left" wrapText="1"/>
    </xf>
    <xf numFmtId="169" fontId="8" fillId="0" borderId="0">
      <alignment horizontal="left" wrapText="1"/>
    </xf>
    <xf numFmtId="212" fontId="8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0" fontId="114" fillId="0" borderId="0"/>
    <xf numFmtId="212" fontId="8" fillId="0" borderId="0">
      <alignment horizontal="left" wrapText="1"/>
    </xf>
    <xf numFmtId="0" fontId="114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69" fontId="61" fillId="0" borderId="0">
      <alignment horizontal="left" wrapText="1"/>
    </xf>
    <xf numFmtId="0" fontId="114" fillId="0" borderId="0"/>
    <xf numFmtId="210" fontId="8" fillId="0" borderId="0">
      <alignment horizontal="left" wrapText="1"/>
    </xf>
    <xf numFmtId="210" fontId="8" fillId="0" borderId="0">
      <alignment horizontal="left" wrapText="1"/>
    </xf>
    <xf numFmtId="210" fontId="8" fillId="0" borderId="0">
      <alignment horizontal="left" wrapText="1"/>
    </xf>
    <xf numFmtId="0" fontId="114" fillId="0" borderId="0"/>
    <xf numFmtId="210" fontId="8" fillId="0" borderId="0">
      <alignment horizontal="left" wrapText="1"/>
    </xf>
    <xf numFmtId="210" fontId="8" fillId="0" borderId="0">
      <alignment horizontal="left" wrapText="1"/>
    </xf>
    <xf numFmtId="0" fontId="114" fillId="0" borderId="0"/>
    <xf numFmtId="166" fontId="8" fillId="0" borderId="0">
      <alignment horizontal="left" wrapText="1"/>
    </xf>
    <xf numFmtId="166" fontId="8" fillId="0" borderId="0">
      <alignment horizontal="left" wrapText="1"/>
    </xf>
    <xf numFmtId="0" fontId="114" fillId="0" borderId="0"/>
    <xf numFmtId="210" fontId="8" fillId="0" borderId="0">
      <alignment horizontal="left" wrapText="1"/>
    </xf>
    <xf numFmtId="0" fontId="114" fillId="0" borderId="0"/>
    <xf numFmtId="0" fontId="114" fillId="0" borderId="0"/>
    <xf numFmtId="169" fontId="8" fillId="0" borderId="0">
      <alignment horizontal="left" wrapText="1"/>
    </xf>
    <xf numFmtId="0" fontId="1" fillId="0" borderId="0"/>
    <xf numFmtId="0" fontId="114" fillId="0" borderId="0"/>
    <xf numFmtId="166" fontId="8" fillId="0" borderId="0">
      <alignment horizontal="left" wrapText="1"/>
    </xf>
    <xf numFmtId="0" fontId="1" fillId="0" borderId="0"/>
    <xf numFmtId="169" fontId="8" fillId="0" borderId="0">
      <alignment horizontal="left" wrapText="1"/>
    </xf>
    <xf numFmtId="0" fontId="1" fillId="0" borderId="0"/>
    <xf numFmtId="0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 applyNumberFormat="0" applyBorder="0" applyAlignment="0"/>
    <xf numFmtId="0" fontId="126" fillId="0" borderId="0" applyNumberFormat="0" applyBorder="0" applyAlignment="0"/>
    <xf numFmtId="0" fontId="62" fillId="0" borderId="0" applyNumberFormat="0" applyBorder="0" applyAlignment="0"/>
    <xf numFmtId="0" fontId="127" fillId="0" borderId="0"/>
    <xf numFmtId="0" fontId="100" fillId="0" borderId="18"/>
    <xf numFmtId="40" fontId="64" fillId="0" borderId="0" applyBorder="0">
      <alignment horizontal="right"/>
    </xf>
    <xf numFmtId="41" fontId="9" fillId="23" borderId="0">
      <alignment horizontal="left"/>
    </xf>
    <xf numFmtId="0" fontId="114" fillId="0" borderId="0"/>
    <xf numFmtId="0" fontId="114" fillId="0" borderId="0"/>
    <xf numFmtId="0" fontId="114" fillId="0" borderId="0"/>
    <xf numFmtId="0" fontId="114" fillId="0" borderId="0"/>
    <xf numFmtId="40" fontId="64" fillId="0" borderId="0" applyBorder="0">
      <alignment horizontal="right"/>
    </xf>
    <xf numFmtId="41" fontId="9" fillId="23" borderId="0">
      <alignment horizontal="left"/>
    </xf>
    <xf numFmtId="0" fontId="114" fillId="0" borderId="0"/>
    <xf numFmtId="0" fontId="114" fillId="0" borderId="0"/>
    <xf numFmtId="0" fontId="114" fillId="0" borderId="0"/>
    <xf numFmtId="0" fontId="114" fillId="0" borderId="0"/>
    <xf numFmtId="0" fontId="1" fillId="0" borderId="0"/>
    <xf numFmtId="0" fontId="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" fillId="0" borderId="0"/>
    <xf numFmtId="0" fontId="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" fillId="0" borderId="0"/>
    <xf numFmtId="0" fontId="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" fillId="0" borderId="0"/>
    <xf numFmtId="0" fontId="1" fillId="0" borderId="0"/>
    <xf numFmtId="0" fontId="128" fillId="0" borderId="0"/>
    <xf numFmtId="0" fontId="8" fillId="0" borderId="0" applyNumberFormat="0" applyBorder="0" applyAlignment="0"/>
    <xf numFmtId="0" fontId="129" fillId="0" borderId="0" applyFill="0" applyBorder="0" applyProtection="0">
      <alignment horizontal="left" vertical="top"/>
    </xf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" fillId="0" borderId="0"/>
    <xf numFmtId="0" fontId="114" fillId="0" borderId="0"/>
    <xf numFmtId="0" fontId="38" fillId="0" borderId="0" applyNumberFormat="0" applyFill="0" applyBorder="0" applyAlignment="0" applyProtection="0"/>
    <xf numFmtId="0" fontId="1" fillId="0" borderId="0"/>
    <xf numFmtId="0" fontId="114" fillId="0" borderId="0"/>
    <xf numFmtId="0" fontId="1" fillId="0" borderId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169" fontId="61" fillId="0" borderId="0">
      <alignment horizontal="left" wrapText="1"/>
    </xf>
    <xf numFmtId="0" fontId="114" fillId="0" borderId="0"/>
    <xf numFmtId="169" fontId="61" fillId="0" borderId="0">
      <alignment horizontal="left" wrapText="1"/>
    </xf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14" fillId="0" borderId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14" fillId="0" borderId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76" fontId="39" fillId="0" borderId="0">
      <alignment horizontal="left" vertical="center"/>
    </xf>
    <xf numFmtId="176" fontId="39" fillId="0" borderId="0">
      <alignment horizontal="left" vertical="center"/>
    </xf>
    <xf numFmtId="0" fontId="114" fillId="0" borderId="0"/>
    <xf numFmtId="0" fontId="1" fillId="0" borderId="0"/>
    <xf numFmtId="0" fontId="7" fillId="23" borderId="0">
      <alignment horizontal="left" wrapText="1"/>
    </xf>
    <xf numFmtId="0" fontId="114" fillId="0" borderId="0"/>
    <xf numFmtId="0" fontId="7" fillId="23" borderId="0">
      <alignment horizontal="left" wrapText="1"/>
    </xf>
    <xf numFmtId="169" fontId="61" fillId="0" borderId="0">
      <alignment horizontal="left" wrapText="1"/>
    </xf>
    <xf numFmtId="0" fontId="40" fillId="0" borderId="0">
      <alignment horizontal="left" vertical="center"/>
    </xf>
    <xf numFmtId="0" fontId="114" fillId="0" borderId="0"/>
    <xf numFmtId="0" fontId="1" fillId="0" borderId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41" fillId="0" borderId="23" applyNumberFormat="0" applyFill="0" applyAlignment="0" applyProtection="0"/>
    <xf numFmtId="0" fontId="41" fillId="0" borderId="2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1" fillId="0" borderId="23" applyNumberFormat="0" applyFill="0" applyAlignment="0" applyProtection="0"/>
    <xf numFmtId="0" fontId="114" fillId="0" borderId="0"/>
    <xf numFmtId="0" fontId="131" fillId="0" borderId="63" applyNumberFormat="0" applyFill="0" applyAlignment="0" applyProtection="0"/>
    <xf numFmtId="0" fontId="131" fillId="0" borderId="6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1" fillId="0" borderId="64" applyNumberFormat="0" applyFill="0" applyAlignment="0" applyProtection="0"/>
    <xf numFmtId="0" fontId="114" fillId="0" borderId="0"/>
    <xf numFmtId="0" fontId="1" fillId="0" borderId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169" fontId="61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8" fillId="0" borderId="65" applyNumberFormat="0" applyFont="0" applyFill="0" applyAlignment="0" applyProtection="0"/>
    <xf numFmtId="0" fontId="8" fillId="0" borderId="65" applyNumberFormat="0" applyFon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131" fillId="0" borderId="63" applyNumberFormat="0" applyFill="0" applyAlignment="0" applyProtection="0"/>
    <xf numFmtId="0" fontId="94" fillId="0" borderId="24"/>
    <xf numFmtId="0" fontId="94" fillId="0" borderId="24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0" borderId="24"/>
    <xf numFmtId="0" fontId="94" fillId="0" borderId="24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/>
    <xf numFmtId="0" fontId="114" fillId="0" borderId="0"/>
    <xf numFmtId="169" fontId="61" fillId="0" borderId="0">
      <alignment horizontal="left" wrapText="1"/>
    </xf>
    <xf numFmtId="0" fontId="1" fillId="0" borderId="0"/>
    <xf numFmtId="0" fontId="114" fillId="0" borderId="0"/>
    <xf numFmtId="0" fontId="1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" fillId="0" borderId="0"/>
    <xf numFmtId="0" fontId="1" fillId="0" borderId="0"/>
    <xf numFmtId="0" fontId="114" fillId="0" borderId="0"/>
    <xf numFmtId="0" fontId="1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14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14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</cellStyleXfs>
  <cellXfs count="388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0" xfId="0" applyBorder="1"/>
    <xf numFmtId="0" fontId="0" fillId="0" borderId="0" xfId="0" applyFill="1"/>
    <xf numFmtId="0" fontId="0" fillId="0" borderId="0" xfId="0" quotePrefix="1" applyAlignment="1">
      <alignment vertical="top"/>
    </xf>
    <xf numFmtId="0" fontId="0" fillId="0" borderId="19" xfId="0" applyBorder="1"/>
    <xf numFmtId="0" fontId="0" fillId="0" borderId="19" xfId="0" applyBorder="1" applyAlignment="1">
      <alignment horizontal="center"/>
    </xf>
    <xf numFmtId="0" fontId="10" fillId="0" borderId="0" xfId="0" applyFont="1"/>
    <xf numFmtId="0" fontId="11" fillId="0" borderId="0" xfId="0" applyFont="1"/>
    <xf numFmtId="166" fontId="0" fillId="0" borderId="0" xfId="345" applyNumberFormat="1" applyFont="1"/>
    <xf numFmtId="42" fontId="0" fillId="0" borderId="20" xfId="0" applyNumberFormat="1" applyBorder="1"/>
    <xf numFmtId="3" fontId="12" fillId="0" borderId="0" xfId="0" applyNumberFormat="1" applyFont="1"/>
    <xf numFmtId="3" fontId="0" fillId="0" borderId="0" xfId="0" applyNumberFormat="1"/>
    <xf numFmtId="3" fontId="10" fillId="0" borderId="0" xfId="0" applyNumberFormat="1" applyFont="1"/>
    <xf numFmtId="3" fontId="10" fillId="0" borderId="19" xfId="0" applyNumberFormat="1" applyFont="1" applyBorder="1"/>
    <xf numFmtId="3" fontId="0" fillId="0" borderId="19" xfId="0" applyNumberFormat="1" applyBorder="1"/>
    <xf numFmtId="0" fontId="0" fillId="0" borderId="0" xfId="0" applyAlignment="1"/>
    <xf numFmtId="3" fontId="5" fillId="0" borderId="0" xfId="0" applyNumberFormat="1" applyFont="1"/>
    <xf numFmtId="3" fontId="8" fillId="0" borderId="20" xfId="345" applyNumberFormat="1" applyFont="1" applyFill="1" applyBorder="1" applyAlignment="1">
      <alignment horizontal="right"/>
    </xf>
    <xf numFmtId="164" fontId="0" fillId="0" borderId="0" xfId="0" applyNumberFormat="1" applyFill="1"/>
    <xf numFmtId="164" fontId="0" fillId="0" borderId="20" xfId="0" applyNumberFormat="1" applyFill="1" applyBorder="1"/>
    <xf numFmtId="164" fontId="0" fillId="0" borderId="20" xfId="0" applyNumberFormat="1" applyBorder="1"/>
    <xf numFmtId="167" fontId="0" fillId="0" borderId="0" xfId="0" applyNumberFormat="1" applyFill="1"/>
    <xf numFmtId="166" fontId="0" fillId="0" borderId="19" xfId="345" applyNumberFormat="1" applyFont="1" applyBorder="1"/>
    <xf numFmtId="10" fontId="0" fillId="0" borderId="0" xfId="345" applyNumberFormat="1" applyFont="1"/>
    <xf numFmtId="168" fontId="0" fillId="0" borderId="0" xfId="228" applyNumberFormat="1" applyFont="1"/>
    <xf numFmtId="8" fontId="0" fillId="0" borderId="0" xfId="0" applyNumberFormat="1"/>
    <xf numFmtId="10" fontId="5" fillId="0" borderId="0" xfId="345" applyNumberFormat="1" applyFont="1"/>
    <xf numFmtId="0" fontId="5" fillId="0" borderId="0" xfId="0" applyFont="1" applyFill="1" applyBorder="1"/>
    <xf numFmtId="10" fontId="11" fillId="0" borderId="25" xfId="345" applyNumberFormat="1" applyFont="1" applyBorder="1"/>
    <xf numFmtId="164" fontId="12" fillId="0" borderId="0" xfId="0" applyNumberFormat="1" applyFont="1"/>
    <xf numFmtId="164" fontId="0" fillId="0" borderId="0" xfId="255" applyNumberFormat="1" applyFont="1"/>
    <xf numFmtId="164" fontId="0" fillId="0" borderId="0" xfId="0" applyNumberFormat="1"/>
    <xf numFmtId="164" fontId="0" fillId="0" borderId="19" xfId="255" applyNumberFormat="1" applyFont="1" applyBorder="1"/>
    <xf numFmtId="164" fontId="0" fillId="0" borderId="0" xfId="255" applyNumberFormat="1" applyFont="1" applyBorder="1"/>
    <xf numFmtId="164" fontId="10" fillId="0" borderId="0" xfId="255" applyNumberFormat="1" applyFont="1"/>
    <xf numFmtId="164" fontId="11" fillId="0" borderId="26" xfId="0" applyNumberFormat="1" applyFont="1" applyBorder="1"/>
    <xf numFmtId="0" fontId="0" fillId="0" borderId="0" xfId="0" quotePrefix="1" applyFill="1"/>
    <xf numFmtId="0" fontId="0" fillId="0" borderId="0" xfId="0" quotePrefix="1" applyFill="1" applyAlignment="1">
      <alignment vertical="top"/>
    </xf>
    <xf numFmtId="170" fontId="10" fillId="0" borderId="0" xfId="0" applyNumberFormat="1" applyFont="1"/>
    <xf numFmtId="41" fontId="0" fillId="0" borderId="0" xfId="0" quotePrefix="1" applyNumberFormat="1" applyAlignment="1">
      <alignment horizontal="right"/>
    </xf>
    <xf numFmtId="164" fontId="5" fillId="0" borderId="0" xfId="255" applyNumberFormat="1" applyFont="1"/>
    <xf numFmtId="164" fontId="5" fillId="0" borderId="19" xfId="255" applyNumberFormat="1" applyFont="1" applyBorder="1"/>
    <xf numFmtId="0" fontId="0" fillId="0" borderId="19" xfId="0" applyFill="1" applyBorder="1" applyAlignment="1">
      <alignment horizontal="center"/>
    </xf>
    <xf numFmtId="167" fontId="5" fillId="0" borderId="0" xfId="0" applyNumberFormat="1" applyFont="1"/>
    <xf numFmtId="164" fontId="10" fillId="0" borderId="0" xfId="255" applyNumberFormat="1" applyFont="1" applyFill="1"/>
    <xf numFmtId="164" fontId="10" fillId="0" borderId="0" xfId="0" applyNumberFormat="1" applyFont="1"/>
    <xf numFmtId="0" fontId="0" fillId="0" borderId="0" xfId="0" applyFill="1" applyAlignment="1">
      <alignment horizontal="center"/>
    </xf>
    <xf numFmtId="0" fontId="0" fillId="0" borderId="0" xfId="0" applyAlignment="1">
      <alignment horizontal="centerContinuous"/>
    </xf>
    <xf numFmtId="0" fontId="0" fillId="0" borderId="0" xfId="0" applyAlignment="1">
      <alignment wrapText="1"/>
    </xf>
    <xf numFmtId="42" fontId="0" fillId="0" borderId="0" xfId="0" applyNumberFormat="1" applyBorder="1"/>
    <xf numFmtId="3" fontId="12" fillId="0" borderId="0" xfId="0" applyNumberFormat="1" applyFont="1" applyFill="1"/>
    <xf numFmtId="170" fontId="0" fillId="0" borderId="19" xfId="255" applyNumberFormat="1" applyFont="1" applyFill="1" applyBorder="1"/>
    <xf numFmtId="3" fontId="5" fillId="0" borderId="0" xfId="0" applyNumberFormat="1" applyFont="1" applyFill="1"/>
    <xf numFmtId="0" fontId="5" fillId="0" borderId="0" xfId="0" applyFont="1" applyFill="1" applyBorder="1" applyAlignment="1">
      <alignment horizontal="left"/>
    </xf>
    <xf numFmtId="3" fontId="5" fillId="0" borderId="0" xfId="0" applyNumberFormat="1" applyFont="1" applyFill="1" applyBorder="1"/>
    <xf numFmtId="173" fontId="0" fillId="0" borderId="0" xfId="345" applyNumberFormat="1" applyFont="1"/>
    <xf numFmtId="164" fontId="0" fillId="0" borderId="0" xfId="0" applyNumberFormat="1" applyBorder="1"/>
    <xf numFmtId="164" fontId="0" fillId="0" borderId="4" xfId="0" applyNumberFormat="1" applyBorder="1"/>
    <xf numFmtId="0" fontId="0" fillId="0" borderId="20" xfId="0" applyBorder="1"/>
    <xf numFmtId="42" fontId="11" fillId="0" borderId="8" xfId="0" applyNumberFormat="1" applyFont="1" applyFill="1" applyBorder="1"/>
    <xf numFmtId="166" fontId="0" fillId="0" borderId="0" xfId="345" applyNumberFormat="1" applyFont="1" applyFill="1"/>
    <xf numFmtId="164" fontId="0" fillId="0" borderId="19" xfId="0" applyNumberFormat="1" applyFill="1" applyBorder="1"/>
    <xf numFmtId="164" fontId="12" fillId="0" borderId="0" xfId="255" applyNumberFormat="1" applyFont="1"/>
    <xf numFmtId="0" fontId="0" fillId="0" borderId="0" xfId="0" applyFill="1" applyAlignment="1">
      <alignment wrapText="1"/>
    </xf>
    <xf numFmtId="170" fontId="10" fillId="0" borderId="0" xfId="255" applyNumberFormat="1" applyFont="1"/>
    <xf numFmtId="174" fontId="0" fillId="0" borderId="0" xfId="0" applyNumberFormat="1"/>
    <xf numFmtId="3" fontId="10" fillId="0" borderId="0" xfId="0" applyNumberFormat="1" applyFont="1" applyBorder="1"/>
    <xf numFmtId="43" fontId="0" fillId="0" borderId="0" xfId="0" applyNumberFormat="1"/>
    <xf numFmtId="175" fontId="0" fillId="0" borderId="0" xfId="0" applyNumberFormat="1"/>
    <xf numFmtId="164" fontId="0" fillId="0" borderId="4" xfId="0" applyNumberFormat="1" applyFill="1" applyBorder="1"/>
    <xf numFmtId="3" fontId="10" fillId="0" borderId="0" xfId="0" applyNumberFormat="1" applyFont="1" applyFill="1"/>
    <xf numFmtId="3" fontId="10" fillId="0" borderId="19" xfId="0" applyNumberFormat="1" applyFont="1" applyFill="1" applyBorder="1"/>
    <xf numFmtId="3" fontId="12" fillId="0" borderId="0" xfId="228" applyNumberFormat="1" applyFont="1"/>
    <xf numFmtId="167" fontId="0" fillId="0" borderId="0" xfId="0" applyNumberFormat="1"/>
    <xf numFmtId="170" fontId="10" fillId="0" borderId="0" xfId="0" applyNumberFormat="1" applyFont="1" applyFill="1"/>
    <xf numFmtId="167" fontId="5" fillId="0" borderId="0" xfId="0" applyNumberFormat="1" applyFont="1" applyBorder="1"/>
    <xf numFmtId="3" fontId="0" fillId="0" borderId="20" xfId="0" applyNumberFormat="1" applyBorder="1"/>
    <xf numFmtId="42" fontId="0" fillId="0" borderId="0" xfId="228" applyNumberFormat="1" applyFont="1"/>
    <xf numFmtId="0" fontId="7" fillId="0" borderId="0" xfId="0" applyFont="1" applyAlignment="1">
      <alignment horizontal="centerContinuous"/>
    </xf>
    <xf numFmtId="0" fontId="0" fillId="0" borderId="19" xfId="0" applyBorder="1" applyAlignment="1">
      <alignment horizontal="centerContinuous"/>
    </xf>
    <xf numFmtId="0" fontId="0" fillId="0" borderId="0" xfId="0" applyBorder="1" applyAlignment="1">
      <alignment horizontal="center"/>
    </xf>
    <xf numFmtId="0" fontId="17" fillId="0" borderId="0" xfId="0" applyFont="1"/>
    <xf numFmtId="44" fontId="17" fillId="0" borderId="0" xfId="0" applyNumberFormat="1" applyFont="1"/>
    <xf numFmtId="44" fontId="8" fillId="0" borderId="0" xfId="0" applyNumberFormat="1" applyFont="1"/>
    <xf numFmtId="0" fontId="8" fillId="0" borderId="0" xfId="0" applyFont="1"/>
    <xf numFmtId="167" fontId="17" fillId="0" borderId="0" xfId="0" applyNumberFormat="1" applyFont="1"/>
    <xf numFmtId="167" fontId="8" fillId="0" borderId="0" xfId="0" applyNumberFormat="1" applyFont="1"/>
    <xf numFmtId="167" fontId="0" fillId="0" borderId="20" xfId="0" applyNumberFormat="1" applyBorder="1"/>
    <xf numFmtId="44" fontId="0" fillId="0" borderId="0" xfId="0" applyNumberFormat="1"/>
    <xf numFmtId="166" fontId="5" fillId="0" borderId="0" xfId="345" applyNumberFormat="1"/>
    <xf numFmtId="0" fontId="7" fillId="0" borderId="0" xfId="0" applyFont="1" applyBorder="1" applyAlignment="1">
      <alignment horizontal="centerContinuous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Continuous"/>
    </xf>
    <xf numFmtId="177" fontId="8" fillId="0" borderId="0" xfId="0" applyNumberFormat="1" applyFont="1"/>
    <xf numFmtId="0" fontId="17" fillId="0" borderId="0" xfId="0" applyFont="1" applyBorder="1"/>
    <xf numFmtId="177" fontId="8" fillId="0" borderId="0" xfId="0" applyNumberFormat="1" applyFont="1" applyBorder="1"/>
    <xf numFmtId="44" fontId="17" fillId="0" borderId="0" xfId="0" applyNumberFormat="1" applyFont="1" applyBorder="1"/>
    <xf numFmtId="44" fontId="8" fillId="0" borderId="0" xfId="0" applyNumberFormat="1" applyFont="1" applyBorder="1"/>
    <xf numFmtId="177" fontId="0" fillId="0" borderId="0" xfId="0" applyNumberFormat="1"/>
    <xf numFmtId="0" fontId="8" fillId="0" borderId="0" xfId="0" applyFont="1" applyBorder="1"/>
    <xf numFmtId="177" fontId="0" fillId="0" borderId="0" xfId="0" applyNumberFormat="1" applyBorder="1"/>
    <xf numFmtId="167" fontId="17" fillId="0" borderId="0" xfId="0" applyNumberFormat="1" applyFont="1" applyBorder="1"/>
    <xf numFmtId="167" fontId="8" fillId="0" borderId="0" xfId="0" applyNumberFormat="1" applyFont="1" applyBorder="1"/>
    <xf numFmtId="167" fontId="8" fillId="0" borderId="20" xfId="0" applyNumberFormat="1" applyFont="1" applyBorder="1"/>
    <xf numFmtId="9" fontId="5" fillId="0" borderId="0" xfId="345"/>
    <xf numFmtId="167" fontId="17" fillId="0" borderId="0" xfId="0" applyNumberFormat="1" applyFont="1" applyFill="1"/>
    <xf numFmtId="177" fontId="0" fillId="0" borderId="20" xfId="0" applyNumberFormat="1" applyBorder="1"/>
    <xf numFmtId="167" fontId="0" fillId="0" borderId="0" xfId="0" applyNumberFormat="1" applyBorder="1"/>
    <xf numFmtId="44" fontId="0" fillId="0" borderId="0" xfId="0" applyNumberFormat="1" applyBorder="1"/>
    <xf numFmtId="166" fontId="5" fillId="0" borderId="0" xfId="345" applyNumberFormat="1" applyFont="1"/>
    <xf numFmtId="166" fontId="5" fillId="0" borderId="0" xfId="345" applyNumberFormat="1" applyBorder="1"/>
    <xf numFmtId="166" fontId="5" fillId="0" borderId="0" xfId="345" applyNumberFormat="1" applyFont="1" applyBorder="1"/>
    <xf numFmtId="0" fontId="8" fillId="0" borderId="19" xfId="0" applyFont="1" applyFill="1" applyBorder="1" applyAlignment="1">
      <alignment horizontal="center"/>
    </xf>
    <xf numFmtId="0" fontId="0" fillId="0" borderId="0" xfId="0" applyAlignment="1">
      <alignment horizontal="left"/>
    </xf>
    <xf numFmtId="42" fontId="12" fillId="0" borderId="0" xfId="0" applyNumberFormat="1" applyFont="1" applyFill="1"/>
    <xf numFmtId="170" fontId="0" fillId="0" borderId="0" xfId="0" applyNumberFormat="1"/>
    <xf numFmtId="42" fontId="0" fillId="0" borderId="0" xfId="0" applyNumberFormat="1"/>
    <xf numFmtId="0" fontId="0" fillId="0" borderId="0" xfId="0" applyFill="1" applyBorder="1" applyAlignment="1">
      <alignment horizontal="left" indent="1"/>
    </xf>
    <xf numFmtId="0" fontId="0" fillId="0" borderId="0" xfId="0" applyAlignment="1">
      <alignment horizontal="left" indent="1"/>
    </xf>
    <xf numFmtId="3" fontId="5" fillId="0" borderId="20" xfId="0" applyNumberFormat="1" applyFont="1" applyFill="1" applyBorder="1"/>
    <xf numFmtId="42" fontId="0" fillId="0" borderId="20" xfId="0" applyNumberFormat="1" applyFill="1" applyBorder="1"/>
    <xf numFmtId="0" fontId="0" fillId="0" borderId="0" xfId="0" applyBorder="1" applyAlignment="1">
      <alignment horizontal="left" indent="1"/>
    </xf>
    <xf numFmtId="3" fontId="12" fillId="0" borderId="0" xfId="0" applyNumberFormat="1" applyFont="1" applyFill="1" applyBorder="1"/>
    <xf numFmtId="42" fontId="12" fillId="0" borderId="0" xfId="0" applyNumberFormat="1" applyFont="1" applyFill="1" applyBorder="1"/>
    <xf numFmtId="3" fontId="0" fillId="0" borderId="0" xfId="0" applyNumberFormat="1" applyBorder="1"/>
    <xf numFmtId="41" fontId="0" fillId="0" borderId="0" xfId="0" applyNumberFormat="1" applyBorder="1"/>
    <xf numFmtId="168" fontId="5" fillId="0" borderId="0" xfId="228" applyNumberFormat="1" applyFont="1" applyFill="1" applyBorder="1"/>
    <xf numFmtId="168" fontId="5" fillId="0" borderId="0" xfId="228" applyNumberFormat="1" applyBorder="1"/>
    <xf numFmtId="168" fontId="0" fillId="0" borderId="0" xfId="0" applyNumberFormat="1" applyBorder="1"/>
    <xf numFmtId="168" fontId="5" fillId="0" borderId="0" xfId="228" applyNumberFormat="1" applyFill="1" applyBorder="1"/>
    <xf numFmtId="42" fontId="0" fillId="0" borderId="0" xfId="0" applyNumberFormat="1" applyFill="1" applyBorder="1"/>
    <xf numFmtId="164" fontId="5" fillId="0" borderId="0" xfId="255" applyNumberFormat="1" applyFill="1" applyBorder="1"/>
    <xf numFmtId="164" fontId="0" fillId="0" borderId="0" xfId="0" applyNumberFormat="1" applyFill="1" applyBorder="1"/>
    <xf numFmtId="164" fontId="5" fillId="0" borderId="0" xfId="255" applyNumberFormat="1" applyFont="1" applyFill="1" applyBorder="1"/>
    <xf numFmtId="164" fontId="5" fillId="0" borderId="0" xfId="255" applyNumberFormat="1" applyBorder="1"/>
    <xf numFmtId="164" fontId="5" fillId="0" borderId="0" xfId="255" applyNumberFormat="1" applyFill="1" applyBorder="1" applyAlignment="1">
      <alignment horizontal="center"/>
    </xf>
    <xf numFmtId="180" fontId="5" fillId="0" borderId="0" xfId="255" applyNumberFormat="1" applyBorder="1"/>
    <xf numFmtId="164" fontId="5" fillId="0" borderId="0" xfId="255" applyNumberFormat="1" applyFont="1" applyFill="1" applyBorder="1" applyAlignment="1">
      <alignment horizontal="center"/>
    </xf>
    <xf numFmtId="168" fontId="5" fillId="0" borderId="0" xfId="228" applyNumberFormat="1"/>
    <xf numFmtId="168" fontId="5" fillId="0" borderId="0" xfId="228" applyNumberFormat="1" applyFont="1"/>
    <xf numFmtId="44" fontId="5" fillId="0" borderId="0" xfId="255"/>
    <xf numFmtId="0" fontId="8" fillId="0" borderId="0" xfId="0" applyFont="1" applyAlignment="1">
      <alignment horizontal="center"/>
    </xf>
    <xf numFmtId="0" fontId="8" fillId="0" borderId="0" xfId="0" applyFont="1" applyFill="1"/>
    <xf numFmtId="0" fontId="8" fillId="0" borderId="0" xfId="0" applyFont="1" applyAlignment="1">
      <alignment horizontal="centerContinuous"/>
    </xf>
    <xf numFmtId="42" fontId="0" fillId="0" borderId="19" xfId="0" applyNumberFormat="1" applyBorder="1"/>
    <xf numFmtId="164" fontId="44" fillId="0" borderId="0" xfId="255" applyNumberFormat="1" applyFont="1"/>
    <xf numFmtId="0" fontId="8" fillId="0" borderId="0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43" fillId="0" borderId="0" xfId="0" applyFont="1" applyFill="1" applyBorder="1" applyAlignment="1">
      <alignment horizontal="centerContinuous"/>
    </xf>
    <xf numFmtId="0" fontId="7" fillId="0" borderId="0" xfId="0" applyFont="1" applyFill="1" applyBorder="1" applyAlignment="1">
      <alignment horizontal="centerContinuous"/>
    </xf>
    <xf numFmtId="0" fontId="8" fillId="0" borderId="0" xfId="0" applyFont="1" applyFill="1" applyBorder="1" applyAlignment="1">
      <alignment horizontal="centerContinuous"/>
    </xf>
    <xf numFmtId="0" fontId="8" fillId="0" borderId="27" xfId="0" applyFont="1" applyFill="1" applyBorder="1" applyAlignment="1">
      <alignment horizontal="center"/>
    </xf>
    <xf numFmtId="0" fontId="0" fillId="0" borderId="12" xfId="0" applyFill="1" applyBorder="1"/>
    <xf numFmtId="0" fontId="0" fillId="0" borderId="29" xfId="0" applyFill="1" applyBorder="1" applyAlignment="1">
      <alignment horizontal="center"/>
    </xf>
    <xf numFmtId="0" fontId="8" fillId="0" borderId="28" xfId="0" applyFont="1" applyFill="1" applyBorder="1" applyAlignment="1">
      <alignment horizontal="left"/>
    </xf>
    <xf numFmtId="164" fontId="0" fillId="0" borderId="27" xfId="0" applyNumberFormat="1" applyFill="1" applyBorder="1" applyAlignment="1">
      <alignment horizontal="center"/>
    </xf>
    <xf numFmtId="0" fontId="8" fillId="0" borderId="28" xfId="0" applyFont="1" applyFill="1" applyBorder="1"/>
    <xf numFmtId="0" fontId="0" fillId="0" borderId="28" xfId="0" applyFill="1" applyBorder="1"/>
    <xf numFmtId="0" fontId="16" fillId="0" borderId="28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7" fillId="0" borderId="0" xfId="0" applyFont="1" applyFill="1" applyBorder="1" applyAlignment="1"/>
    <xf numFmtId="0" fontId="7" fillId="0" borderId="15" xfId="0" applyFont="1" applyFill="1" applyBorder="1" applyAlignment="1">
      <alignment horizontal="center"/>
    </xf>
    <xf numFmtId="0" fontId="8" fillId="0" borderId="0" xfId="0" applyFont="1" applyFill="1" applyBorder="1" applyAlignment="1"/>
    <xf numFmtId="41" fontId="0" fillId="0" borderId="0" xfId="0" applyNumberFormat="1"/>
    <xf numFmtId="41" fontId="7" fillId="0" borderId="0" xfId="0" applyNumberFormat="1" applyFont="1" applyFill="1"/>
    <xf numFmtId="0" fontId="7" fillId="0" borderId="0" xfId="0" applyFont="1" applyAlignment="1"/>
    <xf numFmtId="42" fontId="7" fillId="0" borderId="34" xfId="0" applyNumberFormat="1" applyFont="1" applyFill="1" applyBorder="1"/>
    <xf numFmtId="44" fontId="0" fillId="0" borderId="0" xfId="0" applyNumberFormat="1" applyFill="1"/>
    <xf numFmtId="3" fontId="12" fillId="0" borderId="0" xfId="314" applyNumberFormat="1" applyFont="1"/>
    <xf numFmtId="3" fontId="44" fillId="0" borderId="4" xfId="0" applyNumberFormat="1" applyFont="1" applyFill="1" applyBorder="1"/>
    <xf numFmtId="0" fontId="67" fillId="0" borderId="0" xfId="0" applyFont="1" applyAlignment="1">
      <alignment horizontal="center"/>
    </xf>
    <xf numFmtId="9" fontId="0" fillId="0" borderId="0" xfId="345" applyFont="1"/>
    <xf numFmtId="0" fontId="0" fillId="0" borderId="0" xfId="0" applyAlignment="1">
      <alignment horizontal="center"/>
    </xf>
    <xf numFmtId="167" fontId="8" fillId="0" borderId="0" xfId="0" applyNumberFormat="1" applyFont="1" applyFill="1"/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189" fontId="0" fillId="0" borderId="0" xfId="347" applyNumberFormat="1" applyFont="1" applyFill="1" applyBorder="1"/>
    <xf numFmtId="0" fontId="0" fillId="0" borderId="32" xfId="0" applyFill="1" applyBorder="1"/>
    <xf numFmtId="0" fontId="72" fillId="0" borderId="0" xfId="0" applyFont="1" applyAlignment="1">
      <alignment horizontal="centerContinuous"/>
    </xf>
    <xf numFmtId="0" fontId="67" fillId="0" borderId="0" xfId="0" applyFont="1" applyAlignment="1">
      <alignment horizontal="centerContinuous"/>
    </xf>
    <xf numFmtId="3" fontId="0" fillId="0" borderId="0" xfId="0" applyNumberFormat="1" applyFill="1"/>
    <xf numFmtId="3" fontId="0" fillId="0" borderId="4" xfId="228" applyNumberFormat="1" applyFont="1" applyFill="1" applyBorder="1"/>
    <xf numFmtId="3" fontId="0" fillId="0" borderId="0" xfId="228" applyNumberFormat="1" applyFont="1"/>
    <xf numFmtId="3" fontId="0" fillId="0" borderId="20" xfId="228" applyNumberFormat="1" applyFont="1" applyFill="1" applyBorder="1"/>
    <xf numFmtId="0" fontId="0" fillId="0" borderId="0" xfId="0" applyFill="1" applyBorder="1" applyAlignment="1">
      <alignment horizontal="centerContinuous"/>
    </xf>
    <xf numFmtId="0" fontId="0" fillId="0" borderId="32" xfId="0" applyFill="1" applyBorder="1" applyAlignment="1">
      <alignment horizontal="centerContinuous"/>
    </xf>
    <xf numFmtId="0" fontId="7" fillId="0" borderId="36" xfId="0" applyFont="1" applyFill="1" applyBorder="1" applyAlignment="1">
      <alignment horizontal="center" wrapText="1"/>
    </xf>
    <xf numFmtId="0" fontId="7" fillId="0" borderId="37" xfId="0" applyFont="1" applyFill="1" applyBorder="1" applyAlignment="1">
      <alignment horizontal="center"/>
    </xf>
    <xf numFmtId="0" fontId="0" fillId="0" borderId="38" xfId="0" applyFill="1" applyBorder="1"/>
    <xf numFmtId="0" fontId="0" fillId="0" borderId="38" xfId="0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0" fontId="7" fillId="0" borderId="9" xfId="0" applyFont="1" applyFill="1" applyBorder="1" applyAlignment="1">
      <alignment horizontal="center"/>
    </xf>
    <xf numFmtId="9" fontId="7" fillId="0" borderId="40" xfId="0" applyNumberFormat="1" applyFont="1" applyFill="1" applyBorder="1" applyAlignment="1">
      <alignment horizontal="center"/>
    </xf>
    <xf numFmtId="0" fontId="8" fillId="0" borderId="28" xfId="0" applyFont="1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0" fontId="0" fillId="0" borderId="0" xfId="0" quotePrefix="1" applyFill="1" applyBorder="1"/>
    <xf numFmtId="9" fontId="7" fillId="0" borderId="0" xfId="0" applyNumberFormat="1" applyFont="1" applyFill="1" applyBorder="1" applyAlignment="1">
      <alignment horizontal="center"/>
    </xf>
    <xf numFmtId="9" fontId="7" fillId="0" borderId="12" xfId="0" applyNumberFormat="1" applyFont="1" applyFill="1" applyBorder="1" applyAlignment="1">
      <alignment horizontal="center"/>
    </xf>
    <xf numFmtId="164" fontId="8" fillId="0" borderId="27" xfId="257" applyNumberFormat="1" applyFont="1" applyFill="1" applyBorder="1" applyAlignment="1"/>
    <xf numFmtId="0" fontId="0" fillId="0" borderId="27" xfId="0" quotePrefix="1" applyFill="1" applyBorder="1"/>
    <xf numFmtId="10" fontId="0" fillId="0" borderId="0" xfId="347" applyNumberFormat="1" applyFont="1" applyFill="1" applyBorder="1" applyAlignment="1">
      <alignment horizontal="center"/>
    </xf>
    <xf numFmtId="10" fontId="0" fillId="0" borderId="12" xfId="347" applyNumberFormat="1" applyFont="1" applyFill="1" applyBorder="1" applyAlignment="1">
      <alignment horizontal="center"/>
    </xf>
    <xf numFmtId="0" fontId="0" fillId="0" borderId="27" xfId="0" applyFill="1" applyBorder="1"/>
    <xf numFmtId="189" fontId="0" fillId="0" borderId="12" xfId="347" applyNumberFormat="1" applyFont="1" applyFill="1" applyBorder="1"/>
    <xf numFmtId="0" fontId="0" fillId="0" borderId="12" xfId="0" applyFill="1" applyBorder="1" applyAlignment="1">
      <alignment horizontal="left"/>
    </xf>
    <xf numFmtId="41" fontId="8" fillId="0" borderId="27" xfId="478" applyNumberFormat="1" applyFont="1" applyFill="1" applyBorder="1" applyAlignment="1"/>
    <xf numFmtId="37" fontId="8" fillId="0" borderId="27" xfId="478" applyNumberFormat="1" applyFont="1" applyFill="1" applyBorder="1" applyAlignment="1">
      <alignment horizontal="right"/>
    </xf>
    <xf numFmtId="164" fontId="8" fillId="0" borderId="27" xfId="478" applyNumberFormat="1" applyFont="1" applyFill="1" applyBorder="1"/>
    <xf numFmtId="169" fontId="8" fillId="0" borderId="27" xfId="478" applyNumberFormat="1" applyFont="1" applyFill="1" applyBorder="1"/>
    <xf numFmtId="172" fontId="8" fillId="0" borderId="27" xfId="478" applyNumberFormat="1" applyFont="1" applyFill="1" applyBorder="1"/>
    <xf numFmtId="184" fontId="8" fillId="0" borderId="30" xfId="465" applyNumberFormat="1" applyFont="1" applyFill="1" applyBorder="1"/>
    <xf numFmtId="165" fontId="8" fillId="0" borderId="30" xfId="465" applyNumberFormat="1" applyFont="1" applyFill="1" applyBorder="1"/>
    <xf numFmtId="42" fontId="8" fillId="0" borderId="31" xfId="478" applyNumberFormat="1" applyFont="1" applyFill="1" applyBorder="1"/>
    <xf numFmtId="9" fontId="8" fillId="0" borderId="27" xfId="347" applyFont="1" applyFill="1" applyBorder="1" applyAlignment="1">
      <alignment horizontal="center"/>
    </xf>
    <xf numFmtId="37" fontId="8" fillId="0" borderId="30" xfId="478" applyNumberFormat="1" applyFont="1" applyFill="1" applyBorder="1"/>
    <xf numFmtId="42" fontId="8" fillId="0" borderId="30" xfId="478" applyNumberFormat="1" applyFont="1" applyFill="1" applyBorder="1"/>
    <xf numFmtId="0" fontId="0" fillId="0" borderId="41" xfId="0" applyFill="1" applyBorder="1"/>
    <xf numFmtId="0" fontId="8" fillId="0" borderId="31" xfId="0" applyFont="1" applyFill="1" applyBorder="1" applyAlignment="1">
      <alignment horizontal="center"/>
    </xf>
    <xf numFmtId="0" fontId="7" fillId="0" borderId="32" xfId="0" applyFont="1" applyFill="1" applyBorder="1"/>
    <xf numFmtId="0" fontId="7" fillId="0" borderId="33" xfId="0" applyFont="1" applyFill="1" applyBorder="1"/>
    <xf numFmtId="42" fontId="7" fillId="0" borderId="42" xfId="0" applyNumberFormat="1" applyFont="1" applyFill="1" applyBorder="1"/>
    <xf numFmtId="0" fontId="0" fillId="0" borderId="31" xfId="0" applyFill="1" applyBorder="1"/>
    <xf numFmtId="43" fontId="8" fillId="0" borderId="0" xfId="465" applyFill="1" applyBorder="1"/>
    <xf numFmtId="43" fontId="7" fillId="0" borderId="0" xfId="465" applyFont="1" applyFill="1" applyBorder="1" applyAlignment="1">
      <alignment horizontal="center"/>
    </xf>
    <xf numFmtId="43" fontId="7" fillId="0" borderId="15" xfId="465" applyFont="1" applyFill="1" applyBorder="1" applyAlignment="1">
      <alignment horizontal="center"/>
    </xf>
    <xf numFmtId="184" fontId="8" fillId="0" borderId="0" xfId="465" applyNumberFormat="1" applyFont="1" applyFill="1" applyBorder="1"/>
    <xf numFmtId="41" fontId="8" fillId="0" borderId="0" xfId="465" applyNumberFormat="1" applyFont="1" applyFill="1" applyBorder="1"/>
    <xf numFmtId="41" fontId="8" fillId="0" borderId="0" xfId="0" applyNumberFormat="1" applyFont="1" applyFill="1"/>
    <xf numFmtId="41" fontId="7" fillId="0" borderId="0" xfId="465" applyNumberFormat="1" applyFont="1" applyFill="1" applyBorder="1"/>
    <xf numFmtId="3" fontId="12" fillId="0" borderId="0" xfId="228" applyNumberFormat="1" applyFont="1" applyFill="1"/>
    <xf numFmtId="3" fontId="0" fillId="0" borderId="0" xfId="228" applyNumberFormat="1" applyFont="1" applyFill="1"/>
    <xf numFmtId="0" fontId="8" fillId="0" borderId="0" xfId="0" applyFont="1" applyAlignment="1">
      <alignment horizontal="left"/>
    </xf>
    <xf numFmtId="0" fontId="8" fillId="0" borderId="0" xfId="0" applyFont="1" applyFill="1" applyAlignment="1"/>
    <xf numFmtId="0" fontId="0" fillId="0" borderId="43" xfId="0" applyFill="1" applyBorder="1" applyAlignment="1">
      <alignment horizontal="center"/>
    </xf>
    <xf numFmtId="3" fontId="0" fillId="0" borderId="44" xfId="0" applyNumberFormat="1" applyFill="1" applyBorder="1"/>
    <xf numFmtId="3" fontId="0" fillId="0" borderId="45" xfId="0" applyNumberFormat="1" applyFill="1" applyBorder="1"/>
    <xf numFmtId="167" fontId="12" fillId="0" borderId="0" xfId="0" applyNumberFormat="1" applyFont="1" applyFill="1"/>
    <xf numFmtId="0" fontId="8" fillId="0" borderId="0" xfId="0" applyFont="1" applyFill="1" applyAlignment="1">
      <alignment horizontal="left"/>
    </xf>
    <xf numFmtId="168" fontId="8" fillId="0" borderId="0" xfId="228" applyNumberFormat="1" applyFont="1" applyFill="1" applyBorder="1"/>
    <xf numFmtId="3" fontId="8" fillId="0" borderId="0" xfId="0" applyNumberFormat="1" applyFont="1" applyBorder="1"/>
    <xf numFmtId="168" fontId="8" fillId="0" borderId="0" xfId="228" applyNumberFormat="1" applyFont="1" applyBorder="1"/>
    <xf numFmtId="168" fontId="8" fillId="0" borderId="0" xfId="0" applyNumberFormat="1" applyFont="1" applyBorder="1"/>
    <xf numFmtId="0" fontId="8" fillId="0" borderId="0" xfId="0" applyFont="1" applyFill="1" applyBorder="1" applyAlignment="1">
      <alignment horizontal="center"/>
    </xf>
    <xf numFmtId="0" fontId="0" fillId="0" borderId="0" xfId="0" applyFill="1" applyAlignment="1"/>
    <xf numFmtId="164" fontId="44" fillId="0" borderId="4" xfId="0" applyNumberFormat="1" applyFont="1" applyFill="1" applyBorder="1"/>
    <xf numFmtId="164" fontId="44" fillId="0" borderId="4" xfId="255" applyNumberFormat="1" applyFont="1" applyFill="1" applyBorder="1"/>
    <xf numFmtId="0" fontId="8" fillId="0" borderId="0" xfId="0" applyFont="1" applyFill="1" applyAlignment="1">
      <alignment horizontal="center"/>
    </xf>
    <xf numFmtId="42" fontId="8" fillId="0" borderId="0" xfId="0" applyNumberFormat="1" applyFont="1" applyFill="1"/>
    <xf numFmtId="170" fontId="12" fillId="0" borderId="0" xfId="0" applyNumberFormat="1" applyFont="1" applyFill="1"/>
    <xf numFmtId="44" fontId="8" fillId="0" borderId="20" xfId="0" applyNumberFormat="1" applyFont="1" applyBorder="1"/>
    <xf numFmtId="0" fontId="8" fillId="0" borderId="0" xfId="0" quotePrefix="1" applyFont="1" applyFill="1" applyAlignment="1">
      <alignment horizontal="left"/>
    </xf>
    <xf numFmtId="0" fontId="0" fillId="0" borderId="0" xfId="0" quotePrefix="1" applyAlignment="1">
      <alignment horizontal="left"/>
    </xf>
    <xf numFmtId="0" fontId="0" fillId="0" borderId="0" xfId="0" applyFill="1" applyAlignment="1">
      <alignment horizontal="left"/>
    </xf>
    <xf numFmtId="168" fontId="5" fillId="0" borderId="0" xfId="228" applyNumberFormat="1" applyFill="1"/>
    <xf numFmtId="42" fontId="8" fillId="0" borderId="27" xfId="257" applyNumberFormat="1" applyFont="1" applyFill="1" applyBorder="1" applyAlignment="1"/>
    <xf numFmtId="42" fontId="0" fillId="0" borderId="27" xfId="0" applyNumberFormat="1" applyFill="1" applyBorder="1" applyAlignment="1">
      <alignment horizontal="center"/>
    </xf>
    <xf numFmtId="41" fontId="8" fillId="0" borderId="27" xfId="257" applyNumberFormat="1" applyFont="1" applyFill="1" applyBorder="1" applyAlignment="1"/>
    <xf numFmtId="41" fontId="0" fillId="0" borderId="27" xfId="0" applyNumberFormat="1" applyFill="1" applyBorder="1" applyAlignment="1">
      <alignment horizontal="center"/>
    </xf>
    <xf numFmtId="0" fontId="0" fillId="0" borderId="27" xfId="0" quotePrefix="1" applyFill="1" applyBorder="1" applyAlignment="1">
      <alignment horizontal="center"/>
    </xf>
    <xf numFmtId="41" fontId="8" fillId="0" borderId="41" xfId="257" applyNumberFormat="1" applyFont="1" applyFill="1" applyBorder="1" applyAlignment="1"/>
    <xf numFmtId="168" fontId="8" fillId="0" borderId="30" xfId="257" applyNumberFormat="1" applyFont="1" applyFill="1" applyBorder="1" applyAlignment="1"/>
    <xf numFmtId="41" fontId="8" fillId="0" borderId="30" xfId="478" applyNumberFormat="1" applyFont="1" applyFill="1" applyBorder="1"/>
    <xf numFmtId="42" fontId="8" fillId="0" borderId="27" xfId="478" applyNumberFormat="1" applyFont="1" applyFill="1" applyBorder="1"/>
    <xf numFmtId="0" fontId="0" fillId="0" borderId="0" xfId="0" quotePrefix="1"/>
    <xf numFmtId="0" fontId="67" fillId="0" borderId="0" xfId="0" applyFont="1" applyFill="1" applyBorder="1" applyAlignment="1">
      <alignment horizontal="center"/>
    </xf>
    <xf numFmtId="3" fontId="44" fillId="0" borderId="0" xfId="0" applyNumberFormat="1" applyFont="1" applyFill="1"/>
    <xf numFmtId="3" fontId="0" fillId="0" borderId="20" xfId="0" applyNumberFormat="1" applyFill="1" applyBorder="1"/>
    <xf numFmtId="9" fontId="75" fillId="0" borderId="0" xfId="345" applyFont="1" applyFill="1"/>
    <xf numFmtId="3" fontId="75" fillId="0" borderId="0" xfId="345" applyNumberFormat="1" applyFont="1" applyFill="1" applyAlignment="1">
      <alignment horizontal="right"/>
    </xf>
    <xf numFmtId="3" fontId="67" fillId="0" borderId="20" xfId="0" applyNumberFormat="1" applyFont="1" applyFill="1" applyBorder="1"/>
    <xf numFmtId="3" fontId="67" fillId="0" borderId="20" xfId="228" applyNumberFormat="1" applyFont="1" applyFill="1" applyBorder="1"/>
    <xf numFmtId="0" fontId="75" fillId="0" borderId="0" xfId="0" quotePrefix="1" applyFont="1" applyFill="1" applyAlignment="1">
      <alignment horizontal="left" vertical="top"/>
    </xf>
    <xf numFmtId="3" fontId="12" fillId="0" borderId="19" xfId="228" applyNumberFormat="1" applyFont="1" applyFill="1" applyBorder="1"/>
    <xf numFmtId="167" fontId="67" fillId="0" borderId="0" xfId="0" applyNumberFormat="1" applyFont="1" applyFill="1"/>
    <xf numFmtId="0" fontId="67" fillId="0" borderId="0" xfId="0" applyFont="1" applyFill="1" applyAlignment="1">
      <alignment horizontal="center"/>
    </xf>
    <xf numFmtId="0" fontId="76" fillId="0" borderId="0" xfId="566" applyFont="1" applyAlignment="1">
      <alignment horizontal="centerContinuous"/>
    </xf>
    <xf numFmtId="0" fontId="75" fillId="0" borderId="0" xfId="566" applyFont="1" applyAlignment="1"/>
    <xf numFmtId="0" fontId="75" fillId="0" borderId="0" xfId="566" applyFont="1"/>
    <xf numFmtId="0" fontId="75" fillId="0" borderId="0" xfId="566" applyFont="1" applyAlignment="1">
      <alignment horizontal="centerContinuous"/>
    </xf>
    <xf numFmtId="0" fontId="75" fillId="0" borderId="0" xfId="566" applyFont="1" applyAlignment="1">
      <alignment horizontal="center"/>
    </xf>
    <xf numFmtId="0" fontId="75" fillId="0" borderId="0" xfId="566" applyFont="1" applyFill="1" applyAlignment="1">
      <alignment horizontal="center"/>
    </xf>
    <xf numFmtId="0" fontId="75" fillId="0" borderId="19" xfId="566" applyFont="1" applyBorder="1" applyAlignment="1">
      <alignment horizontal="center"/>
    </xf>
    <xf numFmtId="0" fontId="75" fillId="0" borderId="19" xfId="566" applyFont="1" applyFill="1" applyBorder="1" applyAlignment="1">
      <alignment horizontal="center"/>
    </xf>
    <xf numFmtId="0" fontId="75" fillId="0" borderId="0" xfId="566" applyFont="1" applyBorder="1"/>
    <xf numFmtId="173" fontId="2" fillId="0" borderId="0" xfId="566" applyNumberFormat="1" applyFont="1"/>
    <xf numFmtId="0" fontId="75" fillId="0" borderId="0" xfId="566" applyFont="1" applyBorder="1" applyAlignment="1">
      <alignment horizontal="center"/>
    </xf>
    <xf numFmtId="0" fontId="75" fillId="0" borderId="0" xfId="566" applyFont="1" applyFill="1" applyBorder="1" applyAlignment="1">
      <alignment horizontal="center"/>
    </xf>
    <xf numFmtId="44" fontId="75" fillId="0" borderId="0" xfId="566" applyNumberFormat="1" applyFont="1" applyFill="1" applyBorder="1" applyAlignment="1">
      <alignment horizontal="center"/>
    </xf>
    <xf numFmtId="3" fontId="75" fillId="0" borderId="0" xfId="566" applyNumberFormat="1" applyFont="1"/>
    <xf numFmtId="164" fontId="75" fillId="0" borderId="0" xfId="566" applyNumberFormat="1" applyFont="1"/>
    <xf numFmtId="167" fontId="75" fillId="0" borderId="0" xfId="566" applyNumberFormat="1" applyFont="1"/>
    <xf numFmtId="3" fontId="75" fillId="0" borderId="19" xfId="566" applyNumberFormat="1" applyFont="1" applyBorder="1"/>
    <xf numFmtId="164" fontId="75" fillId="0" borderId="19" xfId="566" applyNumberFormat="1" applyFont="1" applyBorder="1"/>
    <xf numFmtId="3" fontId="75" fillId="0" borderId="0" xfId="566" applyNumberFormat="1" applyFont="1" applyBorder="1"/>
    <xf numFmtId="164" fontId="2" fillId="0" borderId="0" xfId="566" applyNumberFormat="1" applyFont="1"/>
    <xf numFmtId="194" fontId="75" fillId="0" borderId="0" xfId="566" applyNumberFormat="1" applyFont="1"/>
    <xf numFmtId="0" fontId="75" fillId="0" borderId="0" xfId="566" applyFont="1" applyAlignment="1">
      <alignment wrapText="1"/>
    </xf>
    <xf numFmtId="0" fontId="75" fillId="0" borderId="0" xfId="566" quotePrefix="1" applyFont="1" applyFill="1" applyAlignment="1">
      <alignment vertical="top"/>
    </xf>
    <xf numFmtId="0" fontId="75" fillId="0" borderId="0" xfId="566" applyFont="1" applyFill="1"/>
    <xf numFmtId="0" fontId="75" fillId="0" borderId="0" xfId="566" applyFont="1" applyFill="1" applyAlignment="1">
      <alignment wrapText="1"/>
    </xf>
    <xf numFmtId="3" fontId="77" fillId="0" borderId="0" xfId="0" applyNumberFormat="1" applyFont="1" applyFill="1"/>
    <xf numFmtId="42" fontId="77" fillId="0" borderId="0" xfId="0" applyNumberFormat="1" applyFont="1" applyFill="1"/>
    <xf numFmtId="0" fontId="77" fillId="0" borderId="0" xfId="0" applyFont="1" applyFill="1"/>
    <xf numFmtId="42" fontId="77" fillId="0" borderId="0" xfId="0" applyNumberFormat="1" applyFont="1" applyFill="1" applyBorder="1"/>
    <xf numFmtId="0" fontId="75" fillId="0" borderId="19" xfId="566" applyFont="1" applyBorder="1" applyAlignment="1">
      <alignment horizontal="center"/>
    </xf>
    <xf numFmtId="0" fontId="75" fillId="0" borderId="0" xfId="566" applyFont="1" applyFill="1" applyAlignment="1">
      <alignment wrapText="1"/>
    </xf>
    <xf numFmtId="0" fontId="75" fillId="0" borderId="0" xfId="566" applyFont="1" applyAlignment="1">
      <alignment wrapText="1"/>
    </xf>
    <xf numFmtId="0" fontId="0" fillId="0" borderId="19" xfId="0" applyBorder="1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Alignment="1">
      <alignment wrapText="1"/>
    </xf>
    <xf numFmtId="0" fontId="75" fillId="0" borderId="19" xfId="566" applyFont="1" applyBorder="1" applyAlignment="1">
      <alignment horizontal="center"/>
    </xf>
    <xf numFmtId="0" fontId="75" fillId="0" borderId="0" xfId="566" applyFont="1" applyFill="1" applyAlignment="1">
      <alignment wrapText="1"/>
    </xf>
    <xf numFmtId="0" fontId="75" fillId="0" borderId="0" xfId="566" applyFont="1" applyAlignment="1">
      <alignment wrapText="1"/>
    </xf>
    <xf numFmtId="44" fontId="67" fillId="0" borderId="0" xfId="566" applyNumberFormat="1" applyFont="1" applyFill="1" applyBorder="1" applyAlignment="1">
      <alignment horizontal="center"/>
    </xf>
    <xf numFmtId="0" fontId="67" fillId="0" borderId="0" xfId="566" applyFont="1" applyFill="1" applyBorder="1" applyAlignment="1">
      <alignment horizontal="center"/>
    </xf>
    <xf numFmtId="167" fontId="67" fillId="0" borderId="0" xfId="566" applyNumberFormat="1" applyFont="1"/>
    <xf numFmtId="194" fontId="67" fillId="0" borderId="0" xfId="566" applyNumberFormat="1" applyFont="1"/>
    <xf numFmtId="167" fontId="67" fillId="0" borderId="0" xfId="0" applyNumberFormat="1" applyFont="1"/>
    <xf numFmtId="0" fontId="78" fillId="0" borderId="0" xfId="567" applyFont="1"/>
    <xf numFmtId="166" fontId="0" fillId="0" borderId="0" xfId="569" applyNumberFormat="1" applyFont="1"/>
    <xf numFmtId="0" fontId="80" fillId="0" borderId="0" xfId="322" applyFont="1" applyBorder="1" applyAlignment="1">
      <alignment horizontal="left"/>
    </xf>
    <xf numFmtId="42" fontId="80" fillId="0" borderId="0" xfId="322" applyNumberFormat="1" applyFont="1" applyBorder="1"/>
    <xf numFmtId="166" fontId="80" fillId="0" borderId="0" xfId="347" applyNumberFormat="1" applyFont="1"/>
    <xf numFmtId="0" fontId="80" fillId="0" borderId="0" xfId="322" applyFont="1"/>
    <xf numFmtId="10" fontId="80" fillId="0" borderId="0" xfId="347" applyNumberFormat="1" applyFont="1"/>
    <xf numFmtId="0" fontId="80" fillId="0" borderId="0" xfId="322" applyFont="1" applyAlignment="1">
      <alignment horizontal="left"/>
    </xf>
    <xf numFmtId="3" fontId="80" fillId="0" borderId="0" xfId="322" applyNumberFormat="1" applyFont="1" applyBorder="1"/>
    <xf numFmtId="0" fontId="80" fillId="0" borderId="0" xfId="322" applyFont="1" applyFill="1"/>
    <xf numFmtId="0" fontId="82" fillId="0" borderId="0" xfId="322" applyFont="1" applyAlignment="1">
      <alignment horizontal="left"/>
    </xf>
    <xf numFmtId="42" fontId="80" fillId="0" borderId="0" xfId="322" applyNumberFormat="1" applyFont="1"/>
    <xf numFmtId="168" fontId="80" fillId="0" borderId="0" xfId="570" applyNumberFormat="1" applyFont="1" applyFill="1"/>
    <xf numFmtId="0" fontId="80" fillId="0" borderId="0" xfId="322" applyFont="1" applyFill="1" applyBorder="1" applyAlignment="1">
      <alignment horizontal="left" vertical="center" textRotation="180"/>
    </xf>
    <xf numFmtId="0" fontId="80" fillId="0" borderId="0" xfId="322" applyFont="1" applyFill="1" applyBorder="1" applyAlignment="1">
      <alignment horizontal="left"/>
    </xf>
    <xf numFmtId="0" fontId="80" fillId="0" borderId="0" xfId="322" applyFont="1" applyFill="1" applyBorder="1"/>
    <xf numFmtId="0" fontId="80" fillId="0" borderId="0" xfId="322" applyFont="1" applyBorder="1"/>
    <xf numFmtId="0" fontId="80" fillId="0" borderId="20" xfId="322" applyFont="1" applyBorder="1" applyAlignment="1">
      <alignment horizontal="left"/>
    </xf>
    <xf numFmtId="168" fontId="80" fillId="0" borderId="20" xfId="570" applyNumberFormat="1" applyFont="1" applyFill="1" applyBorder="1"/>
    <xf numFmtId="170" fontId="79" fillId="0" borderId="0" xfId="0" applyNumberFormat="1" applyFont="1" applyFill="1"/>
    <xf numFmtId="0" fontId="80" fillId="0" borderId="0" xfId="11706" applyFont="1" applyAlignment="1">
      <alignment horizontal="centerContinuous"/>
    </xf>
    <xf numFmtId="0" fontId="114" fillId="0" borderId="0" xfId="11706" applyFont="1" applyAlignment="1">
      <alignment horizontal="centerContinuous"/>
    </xf>
    <xf numFmtId="0" fontId="114" fillId="0" borderId="0" xfId="11706" applyFont="1"/>
    <xf numFmtId="0" fontId="1" fillId="0" borderId="0" xfId="11706"/>
    <xf numFmtId="0" fontId="80" fillId="0" borderId="0" xfId="315" applyFont="1"/>
    <xf numFmtId="168" fontId="81" fillId="0" borderId="0" xfId="570" applyNumberFormat="1" applyFont="1"/>
    <xf numFmtId="168" fontId="114" fillId="0" borderId="0" xfId="11706" applyNumberFormat="1" applyFont="1"/>
    <xf numFmtId="3" fontId="114" fillId="0" borderId="0" xfId="11706" applyNumberFormat="1" applyFont="1"/>
    <xf numFmtId="0" fontId="114" fillId="0" borderId="19" xfId="11706" applyFont="1" applyBorder="1" applyAlignment="1">
      <alignment horizontal="center"/>
    </xf>
    <xf numFmtId="17" fontId="114" fillId="0" borderId="19" xfId="11706" applyNumberFormat="1" applyFont="1" applyFill="1" applyBorder="1" applyAlignment="1">
      <alignment horizontal="center"/>
    </xf>
    <xf numFmtId="0" fontId="114" fillId="0" borderId="19" xfId="11706" applyFont="1" applyFill="1" applyBorder="1" applyAlignment="1">
      <alignment horizontal="center"/>
    </xf>
    <xf numFmtId="0" fontId="114" fillId="0" borderId="0" xfId="11706" applyFont="1" applyAlignment="1">
      <alignment horizontal="left"/>
    </xf>
    <xf numFmtId="3" fontId="80" fillId="0" borderId="0" xfId="11706" applyNumberFormat="1" applyFont="1" applyFill="1"/>
    <xf numFmtId="3" fontId="114" fillId="0" borderId="20" xfId="11706" applyNumberFormat="1" applyFont="1" applyBorder="1"/>
    <xf numFmtId="0" fontId="133" fillId="0" borderId="0" xfId="11706" applyFont="1" applyAlignment="1">
      <alignment horizontal="left"/>
    </xf>
    <xf numFmtId="168" fontId="133" fillId="0" borderId="0" xfId="570" applyNumberFormat="1" applyFont="1"/>
    <xf numFmtId="170" fontId="8" fillId="0" borderId="0" xfId="0" applyNumberFormat="1" applyFont="1"/>
    <xf numFmtId="164" fontId="80" fillId="0" borderId="0" xfId="10646" applyNumberFormat="1" applyFont="1" applyFill="1"/>
    <xf numFmtId="164" fontId="80" fillId="0" borderId="0" xfId="255" applyNumberFormat="1" applyFont="1" applyFill="1"/>
    <xf numFmtId="164" fontId="80" fillId="0" borderId="20" xfId="255" applyNumberFormat="1" applyFont="1" applyFill="1" applyBorder="1"/>
    <xf numFmtId="214" fontId="0" fillId="0" borderId="0" xfId="0" applyNumberFormat="1" applyFill="1" applyAlignment="1"/>
    <xf numFmtId="215" fontId="80" fillId="0" borderId="0" xfId="322" applyNumberFormat="1" applyFont="1" applyFill="1"/>
    <xf numFmtId="215" fontId="0" fillId="0" borderId="0" xfId="0" applyNumberFormat="1" applyBorder="1"/>
    <xf numFmtId="10" fontId="0" fillId="0" borderId="0" xfId="0" applyNumberFormat="1"/>
    <xf numFmtId="10" fontId="0" fillId="0" borderId="20" xfId="345" applyNumberFormat="1" applyFont="1" applyBorder="1"/>
    <xf numFmtId="10" fontId="0" fillId="0" borderId="4" xfId="345" applyNumberFormat="1" applyFont="1" applyBorder="1"/>
    <xf numFmtId="10" fontId="80" fillId="0" borderId="0" xfId="322" applyNumberFormat="1" applyFont="1"/>
    <xf numFmtId="10" fontId="80" fillId="0" borderId="20" xfId="347" applyNumberFormat="1" applyFont="1" applyBorder="1"/>
    <xf numFmtId="0" fontId="7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0" fillId="0" borderId="19" xfId="0" applyBorder="1" applyAlignment="1">
      <alignment horizontal="center"/>
    </xf>
    <xf numFmtId="0" fontId="8" fillId="0" borderId="0" xfId="0" quotePrefix="1" applyFont="1" applyFill="1" applyAlignment="1">
      <alignment horizontal="left" vertical="top" wrapText="1"/>
    </xf>
    <xf numFmtId="0" fontId="76" fillId="0" borderId="0" xfId="566" applyFont="1" applyAlignment="1">
      <alignment horizontal="center"/>
    </xf>
    <xf numFmtId="0" fontId="75" fillId="0" borderId="19" xfId="566" applyFont="1" applyBorder="1" applyAlignment="1">
      <alignment horizontal="center"/>
    </xf>
    <xf numFmtId="0" fontId="75" fillId="0" borderId="0" xfId="566" applyFont="1" applyFill="1" applyAlignment="1">
      <alignment wrapText="1"/>
    </xf>
    <xf numFmtId="0" fontId="75" fillId="0" borderId="0" xfId="566" applyFont="1" applyAlignment="1">
      <alignment wrapText="1"/>
    </xf>
    <xf numFmtId="0" fontId="0" fillId="0" borderId="0" xfId="0" applyAlignment="1">
      <alignment horizontal="center"/>
    </xf>
    <xf numFmtId="0" fontId="8" fillId="0" borderId="0" xfId="0" quotePrefix="1" applyFont="1" applyFill="1" applyAlignment="1">
      <alignment horizontal="left" wrapText="1"/>
    </xf>
    <xf numFmtId="0" fontId="0" fillId="0" borderId="0" xfId="0" applyAlignment="1">
      <alignment wrapText="1"/>
    </xf>
    <xf numFmtId="170" fontId="0" fillId="0" borderId="0" xfId="255" applyNumberFormat="1" applyFont="1" applyFill="1"/>
    <xf numFmtId="170" fontId="10" fillId="0" borderId="0" xfId="255" applyNumberFormat="1" applyFont="1" applyFill="1" applyBorder="1"/>
    <xf numFmtId="170" fontId="10" fillId="0" borderId="0" xfId="255" applyNumberFormat="1" applyFont="1" applyFill="1"/>
  </cellXfs>
  <cellStyles count="14375">
    <cellStyle name="_x0013_" xfId="1"/>
    <cellStyle name=" 1" xfId="572"/>
    <cellStyle name=" 1 2" xfId="573"/>
    <cellStyle name=" 1 2 2" xfId="574"/>
    <cellStyle name=" 1 3" xfId="575"/>
    <cellStyle name=" 1 4" xfId="576"/>
    <cellStyle name="_x0013_ 10" xfId="577"/>
    <cellStyle name="_x0013_ 11" xfId="578"/>
    <cellStyle name="_x0013_ 2" xfId="579"/>
    <cellStyle name="_x0013_ 2 2" xfId="580"/>
    <cellStyle name="_x0013_ 3" xfId="581"/>
    <cellStyle name="_x0013_ 3 2" xfId="582"/>
    <cellStyle name="_x0013_ 4" xfId="583"/>
    <cellStyle name="_x0013_ 4 2" xfId="584"/>
    <cellStyle name="_x0013_ 5" xfId="585"/>
    <cellStyle name="_x0013_ 6" xfId="586"/>
    <cellStyle name="_x0013_ 7" xfId="587"/>
    <cellStyle name="_x0013_ 8" xfId="588"/>
    <cellStyle name="_x0013_ 9" xfId="589"/>
    <cellStyle name="_(C) 2007 CB Weather Adjust" xfId="590"/>
    <cellStyle name="_(C) 2007 CB Weather Adjust (2)" xfId="591"/>
    <cellStyle name="_09GRC Gas Transport For Review" xfId="592"/>
    <cellStyle name="_09GRC Gas Transport For Review 2" xfId="593"/>
    <cellStyle name="_09GRC Gas Transport For Review 2 2" xfId="594"/>
    <cellStyle name="_09GRC Gas Transport For Review 3" xfId="595"/>
    <cellStyle name="_09GRC Gas Transport For Review_Book4" xfId="596"/>
    <cellStyle name="_09GRC Gas Transport For Review_Book4 2" xfId="597"/>
    <cellStyle name="_09GRC Gas Transport For Review_Book4 2 2" xfId="598"/>
    <cellStyle name="_09GRC Gas Transport For Review_Book4 3" xfId="599"/>
    <cellStyle name="_09GRC Gas Transport For Review_Book4_DEM-WP(C) ENERG10C--ctn Mid-C_042010 2010GRC" xfId="600"/>
    <cellStyle name="_09GRC Gas Transport For Review_DEM-WP(C) ENERG10C--ctn Mid-C_042010 2010GRC" xfId="601"/>
    <cellStyle name="_x0013__16.07E Wild Horse Wind Expansionwrkingfile" xfId="602"/>
    <cellStyle name="_x0013__16.07E Wild Horse Wind Expansionwrkingfile 2" xfId="603"/>
    <cellStyle name="_x0013__16.07E Wild Horse Wind Expansionwrkingfile 2 2" xfId="604"/>
    <cellStyle name="_x0013__16.07E Wild Horse Wind Expansionwrkingfile 3" xfId="605"/>
    <cellStyle name="_x0013__16.07E Wild Horse Wind Expansionwrkingfile SF" xfId="606"/>
    <cellStyle name="_x0013__16.07E Wild Horse Wind Expansionwrkingfile SF 2" xfId="607"/>
    <cellStyle name="_x0013__16.07E Wild Horse Wind Expansionwrkingfile SF 2 2" xfId="608"/>
    <cellStyle name="_x0013__16.07E Wild Horse Wind Expansionwrkingfile SF 3" xfId="609"/>
    <cellStyle name="_x0013__16.07E Wild Horse Wind Expansionwrkingfile SF_DEM-WP(C) ENERG10C--ctn Mid-C_042010 2010GRC" xfId="610"/>
    <cellStyle name="_x0013__16.07E Wild Horse Wind Expansionwrkingfile_DEM-WP(C) ENERG10C--ctn Mid-C_042010 2010GRC" xfId="611"/>
    <cellStyle name="_x0013__16.37E Wild Horse Expansion DeferralRevwrkingfile SF" xfId="612"/>
    <cellStyle name="_x0013__16.37E Wild Horse Expansion DeferralRevwrkingfile SF 2" xfId="613"/>
    <cellStyle name="_x0013__16.37E Wild Horse Expansion DeferralRevwrkingfile SF 2 2" xfId="614"/>
    <cellStyle name="_x0013__16.37E Wild Horse Expansion DeferralRevwrkingfile SF 3" xfId="615"/>
    <cellStyle name="_x0013__16.37E Wild Horse Expansion DeferralRevwrkingfile SF_DEM-WP(C) ENERG10C--ctn Mid-C_042010 2010GRC" xfId="616"/>
    <cellStyle name="_2.01G Temp Normalization(C)" xfId="617"/>
    <cellStyle name="_2.05G Pass-Through Revenue and Expenses" xfId="618"/>
    <cellStyle name="_2.11G Interest on Customer Deposits" xfId="619"/>
    <cellStyle name="_2008 Strat Plan Power Costs Forecast V2 (2009 Update)" xfId="620"/>
    <cellStyle name="_2008 Strat Plan Power Costs Forecast V2 (2009 Update) 2" xfId="621"/>
    <cellStyle name="_2008 Strat Plan Power Costs Forecast V2 (2009 Update)_DEM-WP(C) ENERG10C--ctn Mid-C_042010 2010GRC" xfId="622"/>
    <cellStyle name="_2008 Strat Plan Power Costs Forecast V2 (2009 Update)_NIM Summary" xfId="623"/>
    <cellStyle name="_2008 Strat Plan Power Costs Forecast V2 (2009 Update)_NIM Summary 2" xfId="624"/>
    <cellStyle name="_2008 Strat Plan Power Costs Forecast V2 (2009 Update)_NIM Summary_DEM-WP(C) ENERG10C--ctn Mid-C_042010 2010GRC" xfId="625"/>
    <cellStyle name="_4.01E Temp Normalization" xfId="626"/>
    <cellStyle name="_4.03G Lease Everett Delta" xfId="627"/>
    <cellStyle name="_4.04G Pass-Through Revenue and ExpensesWFMI" xfId="628"/>
    <cellStyle name="_4.06E Pass Throughs" xfId="2"/>
    <cellStyle name="_4.06E Pass Throughs 2" xfId="629"/>
    <cellStyle name="_4.06E Pass Throughs 2 2" xfId="630"/>
    <cellStyle name="_4.06E Pass Throughs 2 2 2" xfId="631"/>
    <cellStyle name="_4.06E Pass Throughs 2 3" xfId="632"/>
    <cellStyle name="_4.06E Pass Throughs 3" xfId="633"/>
    <cellStyle name="_4.06E Pass Throughs 3 2" xfId="634"/>
    <cellStyle name="_4.06E Pass Throughs 3 2 2" xfId="635"/>
    <cellStyle name="_4.06E Pass Throughs 3 3" xfId="636"/>
    <cellStyle name="_4.06E Pass Throughs 3 3 2" xfId="637"/>
    <cellStyle name="_4.06E Pass Throughs 3 4" xfId="638"/>
    <cellStyle name="_4.06E Pass Throughs 3 4 2" xfId="639"/>
    <cellStyle name="_4.06E Pass Throughs 4" xfId="640"/>
    <cellStyle name="_4.06E Pass Throughs 4 2" xfId="641"/>
    <cellStyle name="_4.06E Pass Throughs 5" xfId="642"/>
    <cellStyle name="_4.06E Pass Throughs 5 2" xfId="643"/>
    <cellStyle name="_4.06E Pass Throughs 6" xfId="644"/>
    <cellStyle name="_4.06E Pass Throughs 7" xfId="645"/>
    <cellStyle name="_4.06E Pass Throughs 7 2" xfId="646"/>
    <cellStyle name="_4.06E Pass Throughs 8" xfId="647"/>
    <cellStyle name="_4.06E Pass Throughs 8 2" xfId="648"/>
    <cellStyle name="_4.06E Pass Throughs_04 07E Wild Horse Wind Expansion (C) (2)" xfId="3"/>
    <cellStyle name="_4.06E Pass Throughs_04 07E Wild Horse Wind Expansion (C) (2) 2" xfId="649"/>
    <cellStyle name="_4.06E Pass Throughs_04 07E Wild Horse Wind Expansion (C) (2) 2 2" xfId="650"/>
    <cellStyle name="_4.06E Pass Throughs_04 07E Wild Horse Wind Expansion (C) (2) 3" xfId="651"/>
    <cellStyle name="_4.06E Pass Throughs_04 07E Wild Horse Wind Expansion (C) (2)_Adj Bench DR 3 for Initial Briefs (Electric)" xfId="652"/>
    <cellStyle name="_4.06E Pass Throughs_04 07E Wild Horse Wind Expansion (C) (2)_Adj Bench DR 3 for Initial Briefs (Electric) 2" xfId="653"/>
    <cellStyle name="_4.06E Pass Throughs_04 07E Wild Horse Wind Expansion (C) (2)_Adj Bench DR 3 for Initial Briefs (Electric) 2 2" xfId="654"/>
    <cellStyle name="_4.06E Pass Throughs_04 07E Wild Horse Wind Expansion (C) (2)_Adj Bench DR 3 for Initial Briefs (Electric) 3" xfId="655"/>
    <cellStyle name="_4.06E Pass Throughs_04 07E Wild Horse Wind Expansion (C) (2)_Adj Bench DR 3 for Initial Briefs (Electric)_DEM-WP(C) ENERG10C--ctn Mid-C_042010 2010GRC" xfId="656"/>
    <cellStyle name="_4.06E Pass Throughs_04 07E Wild Horse Wind Expansion (C) (2)_Book1" xfId="657"/>
    <cellStyle name="_4.06E Pass Throughs_04 07E Wild Horse Wind Expansion (C) (2)_DEM-WP(C) ENERG10C--ctn Mid-C_042010 2010GRC" xfId="658"/>
    <cellStyle name="_4.06E Pass Throughs_04 07E Wild Horse Wind Expansion (C) (2)_Electric Rev Req Model (2009 GRC) " xfId="659"/>
    <cellStyle name="_4.06E Pass Throughs_04 07E Wild Horse Wind Expansion (C) (2)_Electric Rev Req Model (2009 GRC)  2" xfId="660"/>
    <cellStyle name="_4.06E Pass Throughs_04 07E Wild Horse Wind Expansion (C) (2)_Electric Rev Req Model (2009 GRC)  2 2" xfId="661"/>
    <cellStyle name="_4.06E Pass Throughs_04 07E Wild Horse Wind Expansion (C) (2)_Electric Rev Req Model (2009 GRC)  3" xfId="662"/>
    <cellStyle name="_4.06E Pass Throughs_04 07E Wild Horse Wind Expansion (C) (2)_Electric Rev Req Model (2009 GRC) _DEM-WP(C) ENERG10C--ctn Mid-C_042010 2010GRC" xfId="663"/>
    <cellStyle name="_4.06E Pass Throughs_04 07E Wild Horse Wind Expansion (C) (2)_Electric Rev Req Model (2009 GRC) Rebuttal" xfId="664"/>
    <cellStyle name="_4.06E Pass Throughs_04 07E Wild Horse Wind Expansion (C) (2)_Electric Rev Req Model (2009 GRC) Rebuttal 2" xfId="665"/>
    <cellStyle name="_4.06E Pass Throughs_04 07E Wild Horse Wind Expansion (C) (2)_Electric Rev Req Model (2009 GRC) Rebuttal 2 2" xfId="666"/>
    <cellStyle name="_4.06E Pass Throughs_04 07E Wild Horse Wind Expansion (C) (2)_Electric Rev Req Model (2009 GRC) Rebuttal 3" xfId="667"/>
    <cellStyle name="_4.06E Pass Throughs_04 07E Wild Horse Wind Expansion (C) (2)_Electric Rev Req Model (2009 GRC) Rebuttal REmoval of New  WH Solar AdjustMI" xfId="668"/>
    <cellStyle name="_4.06E Pass Throughs_04 07E Wild Horse Wind Expansion (C) (2)_Electric Rev Req Model (2009 GRC) Rebuttal REmoval of New  WH Solar AdjustMI 2" xfId="669"/>
    <cellStyle name="_4.06E Pass Throughs_04 07E Wild Horse Wind Expansion (C) (2)_Electric Rev Req Model (2009 GRC) Rebuttal REmoval of New  WH Solar AdjustMI 2 2" xfId="670"/>
    <cellStyle name="_4.06E Pass Throughs_04 07E Wild Horse Wind Expansion (C) (2)_Electric Rev Req Model (2009 GRC) Rebuttal REmoval of New  WH Solar AdjustMI 3" xfId="671"/>
    <cellStyle name="_4.06E Pass Throughs_04 07E Wild Horse Wind Expansion (C) (2)_Electric Rev Req Model (2009 GRC) Rebuttal REmoval of New  WH Solar AdjustMI_DEM-WP(C) ENERG10C--ctn Mid-C_042010 2010GRC" xfId="672"/>
    <cellStyle name="_4.06E Pass Throughs_04 07E Wild Horse Wind Expansion (C) (2)_Electric Rev Req Model (2009 GRC) Revised 01-18-2010" xfId="673"/>
    <cellStyle name="_4.06E Pass Throughs_04 07E Wild Horse Wind Expansion (C) (2)_Electric Rev Req Model (2009 GRC) Revised 01-18-2010 2" xfId="674"/>
    <cellStyle name="_4.06E Pass Throughs_04 07E Wild Horse Wind Expansion (C) (2)_Electric Rev Req Model (2009 GRC) Revised 01-18-2010 2 2" xfId="675"/>
    <cellStyle name="_4.06E Pass Throughs_04 07E Wild Horse Wind Expansion (C) (2)_Electric Rev Req Model (2009 GRC) Revised 01-18-2010 3" xfId="676"/>
    <cellStyle name="_4.06E Pass Throughs_04 07E Wild Horse Wind Expansion (C) (2)_Electric Rev Req Model (2009 GRC) Revised 01-18-2010_DEM-WP(C) ENERG10C--ctn Mid-C_042010 2010GRC" xfId="677"/>
    <cellStyle name="_4.06E Pass Throughs_04 07E Wild Horse Wind Expansion (C) (2)_Electric Rev Req Model (2010 GRC)" xfId="678"/>
    <cellStyle name="_4.06E Pass Throughs_04 07E Wild Horse Wind Expansion (C) (2)_Electric Rev Req Model (2010 GRC) SF" xfId="679"/>
    <cellStyle name="_4.06E Pass Throughs_04 07E Wild Horse Wind Expansion (C) (2)_Final Order Electric EXHIBIT A-1" xfId="680"/>
    <cellStyle name="_4.06E Pass Throughs_04 07E Wild Horse Wind Expansion (C) (2)_Final Order Electric EXHIBIT A-1 2" xfId="681"/>
    <cellStyle name="_4.06E Pass Throughs_04 07E Wild Horse Wind Expansion (C) (2)_Final Order Electric EXHIBIT A-1 2 2" xfId="682"/>
    <cellStyle name="_4.06E Pass Throughs_04 07E Wild Horse Wind Expansion (C) (2)_Final Order Electric EXHIBIT A-1 3" xfId="683"/>
    <cellStyle name="_4.06E Pass Throughs_04 07E Wild Horse Wind Expansion (C) (2)_TENASKA REGULATORY ASSET" xfId="684"/>
    <cellStyle name="_4.06E Pass Throughs_04 07E Wild Horse Wind Expansion (C) (2)_TENASKA REGULATORY ASSET 2" xfId="685"/>
    <cellStyle name="_4.06E Pass Throughs_04 07E Wild Horse Wind Expansion (C) (2)_TENASKA REGULATORY ASSET 2 2" xfId="686"/>
    <cellStyle name="_4.06E Pass Throughs_04 07E Wild Horse Wind Expansion (C) (2)_TENASKA REGULATORY ASSET 3" xfId="687"/>
    <cellStyle name="_4.06E Pass Throughs_16.37E Wild Horse Expansion DeferralRevwrkingfile SF" xfId="688"/>
    <cellStyle name="_4.06E Pass Throughs_16.37E Wild Horse Expansion DeferralRevwrkingfile SF 2" xfId="689"/>
    <cellStyle name="_4.06E Pass Throughs_16.37E Wild Horse Expansion DeferralRevwrkingfile SF 2 2" xfId="690"/>
    <cellStyle name="_4.06E Pass Throughs_16.37E Wild Horse Expansion DeferralRevwrkingfile SF 3" xfId="691"/>
    <cellStyle name="_4.06E Pass Throughs_16.37E Wild Horse Expansion DeferralRevwrkingfile SF_DEM-WP(C) ENERG10C--ctn Mid-C_042010 2010GRC" xfId="692"/>
    <cellStyle name="_4.06E Pass Throughs_2009 Compliance Filing PCA Exhibits for GRC" xfId="693"/>
    <cellStyle name="_4.06E Pass Throughs_2009 GRC Compl Filing - Exhibit D" xfId="694"/>
    <cellStyle name="_4.06E Pass Throughs_2009 GRC Compl Filing - Exhibit D 2" xfId="695"/>
    <cellStyle name="_4.06E Pass Throughs_2009 GRC Compl Filing - Exhibit D_DEM-WP(C) ENERG10C--ctn Mid-C_042010 2010GRC" xfId="696"/>
    <cellStyle name="_4.06E Pass Throughs_3.01 Income Statement" xfId="697"/>
    <cellStyle name="_4.06E Pass Throughs_4 31 Regulatory Assets and Liabilities  7 06- Exhibit D" xfId="698"/>
    <cellStyle name="_4.06E Pass Throughs_4 31 Regulatory Assets and Liabilities  7 06- Exhibit D 2" xfId="699"/>
    <cellStyle name="_4.06E Pass Throughs_4 31 Regulatory Assets and Liabilities  7 06- Exhibit D 2 2" xfId="700"/>
    <cellStyle name="_4.06E Pass Throughs_4 31 Regulatory Assets and Liabilities  7 06- Exhibit D 3" xfId="701"/>
    <cellStyle name="_4.06E Pass Throughs_4 31 Regulatory Assets and Liabilities  7 06- Exhibit D_DEM-WP(C) ENERG10C--ctn Mid-C_042010 2010GRC" xfId="702"/>
    <cellStyle name="_4.06E Pass Throughs_4 31 Regulatory Assets and Liabilities  7 06- Exhibit D_NIM Summary" xfId="703"/>
    <cellStyle name="_4.06E Pass Throughs_4 31 Regulatory Assets and Liabilities  7 06- Exhibit D_NIM Summary 2" xfId="704"/>
    <cellStyle name="_4.06E Pass Throughs_4 31 Regulatory Assets and Liabilities  7 06- Exhibit D_NIM Summary_DEM-WP(C) ENERG10C--ctn Mid-C_042010 2010GRC" xfId="705"/>
    <cellStyle name="_4.06E Pass Throughs_4 31 Regulatory Assets and Liabilities  7 06- Exhibit D_NIM+O&amp;M" xfId="706"/>
    <cellStyle name="_4.06E Pass Throughs_4 31 Regulatory Assets and Liabilities  7 06- Exhibit D_NIM+O&amp;M Monthly" xfId="707"/>
    <cellStyle name="_4.06E Pass Throughs_4 31E Reg Asset  Liab and EXH D" xfId="708"/>
    <cellStyle name="_4.06E Pass Throughs_4 31E Reg Asset  Liab and EXH D _ Aug 10 Filing (2)" xfId="709"/>
    <cellStyle name="_4.06E Pass Throughs_4 32 Regulatory Assets and Liabilities  7 06- Exhibit D" xfId="710"/>
    <cellStyle name="_4.06E Pass Throughs_4 32 Regulatory Assets and Liabilities  7 06- Exhibit D 2" xfId="711"/>
    <cellStyle name="_4.06E Pass Throughs_4 32 Regulatory Assets and Liabilities  7 06- Exhibit D 2 2" xfId="712"/>
    <cellStyle name="_4.06E Pass Throughs_4 32 Regulatory Assets and Liabilities  7 06- Exhibit D 3" xfId="713"/>
    <cellStyle name="_4.06E Pass Throughs_4 32 Regulatory Assets and Liabilities  7 06- Exhibit D_DEM-WP(C) ENERG10C--ctn Mid-C_042010 2010GRC" xfId="714"/>
    <cellStyle name="_4.06E Pass Throughs_4 32 Regulatory Assets and Liabilities  7 06- Exhibit D_NIM Summary" xfId="715"/>
    <cellStyle name="_4.06E Pass Throughs_4 32 Regulatory Assets and Liabilities  7 06- Exhibit D_NIM Summary 2" xfId="716"/>
    <cellStyle name="_4.06E Pass Throughs_4 32 Regulatory Assets and Liabilities  7 06- Exhibit D_NIM Summary_DEM-WP(C) ENERG10C--ctn Mid-C_042010 2010GRC" xfId="717"/>
    <cellStyle name="_4.06E Pass Throughs_4 32 Regulatory Assets and Liabilities  7 06- Exhibit D_NIM+O&amp;M" xfId="718"/>
    <cellStyle name="_4.06E Pass Throughs_4 32 Regulatory Assets and Liabilities  7 06- Exhibit D_NIM+O&amp;M Monthly" xfId="719"/>
    <cellStyle name="_4.06E Pass Throughs_AURORA Total New" xfId="720"/>
    <cellStyle name="_4.06E Pass Throughs_AURORA Total New 2" xfId="721"/>
    <cellStyle name="_4.06E Pass Throughs_Book2" xfId="722"/>
    <cellStyle name="_4.06E Pass Throughs_Book2 2" xfId="723"/>
    <cellStyle name="_4.06E Pass Throughs_Book2 2 2" xfId="724"/>
    <cellStyle name="_4.06E Pass Throughs_Book2 3" xfId="725"/>
    <cellStyle name="_4.06E Pass Throughs_Book2_Adj Bench DR 3 for Initial Briefs (Electric)" xfId="726"/>
    <cellStyle name="_4.06E Pass Throughs_Book2_Adj Bench DR 3 for Initial Briefs (Electric) 2" xfId="727"/>
    <cellStyle name="_4.06E Pass Throughs_Book2_Adj Bench DR 3 for Initial Briefs (Electric) 2 2" xfId="728"/>
    <cellStyle name="_4.06E Pass Throughs_Book2_Adj Bench DR 3 for Initial Briefs (Electric) 3" xfId="729"/>
    <cellStyle name="_4.06E Pass Throughs_Book2_Adj Bench DR 3 for Initial Briefs (Electric)_DEM-WP(C) ENERG10C--ctn Mid-C_042010 2010GRC" xfId="730"/>
    <cellStyle name="_4.06E Pass Throughs_Book2_DEM-WP(C) ENERG10C--ctn Mid-C_042010 2010GRC" xfId="731"/>
    <cellStyle name="_4.06E Pass Throughs_Book2_Electric Rev Req Model (2009 GRC) Rebuttal" xfId="732"/>
    <cellStyle name="_4.06E Pass Throughs_Book2_Electric Rev Req Model (2009 GRC) Rebuttal 2" xfId="733"/>
    <cellStyle name="_4.06E Pass Throughs_Book2_Electric Rev Req Model (2009 GRC) Rebuttal 2 2" xfId="734"/>
    <cellStyle name="_4.06E Pass Throughs_Book2_Electric Rev Req Model (2009 GRC) Rebuttal 3" xfId="735"/>
    <cellStyle name="_4.06E Pass Throughs_Book2_Electric Rev Req Model (2009 GRC) Rebuttal REmoval of New  WH Solar AdjustMI" xfId="736"/>
    <cellStyle name="_4.06E Pass Throughs_Book2_Electric Rev Req Model (2009 GRC) Rebuttal REmoval of New  WH Solar AdjustMI 2" xfId="737"/>
    <cellStyle name="_4.06E Pass Throughs_Book2_Electric Rev Req Model (2009 GRC) Rebuttal REmoval of New  WH Solar AdjustMI 2 2" xfId="738"/>
    <cellStyle name="_4.06E Pass Throughs_Book2_Electric Rev Req Model (2009 GRC) Rebuttal REmoval of New  WH Solar AdjustMI 3" xfId="739"/>
    <cellStyle name="_4.06E Pass Throughs_Book2_Electric Rev Req Model (2009 GRC) Rebuttal REmoval of New  WH Solar AdjustMI_DEM-WP(C) ENERG10C--ctn Mid-C_042010 2010GRC" xfId="740"/>
    <cellStyle name="_4.06E Pass Throughs_Book2_Electric Rev Req Model (2009 GRC) Revised 01-18-2010" xfId="741"/>
    <cellStyle name="_4.06E Pass Throughs_Book2_Electric Rev Req Model (2009 GRC) Revised 01-18-2010 2" xfId="742"/>
    <cellStyle name="_4.06E Pass Throughs_Book2_Electric Rev Req Model (2009 GRC) Revised 01-18-2010 2 2" xfId="743"/>
    <cellStyle name="_4.06E Pass Throughs_Book2_Electric Rev Req Model (2009 GRC) Revised 01-18-2010 3" xfId="744"/>
    <cellStyle name="_4.06E Pass Throughs_Book2_Electric Rev Req Model (2009 GRC) Revised 01-18-2010_DEM-WP(C) ENERG10C--ctn Mid-C_042010 2010GRC" xfId="745"/>
    <cellStyle name="_4.06E Pass Throughs_Book2_Final Order Electric EXHIBIT A-1" xfId="746"/>
    <cellStyle name="_4.06E Pass Throughs_Book2_Final Order Electric EXHIBIT A-1 2" xfId="747"/>
    <cellStyle name="_4.06E Pass Throughs_Book2_Final Order Electric EXHIBIT A-1 2 2" xfId="748"/>
    <cellStyle name="_4.06E Pass Throughs_Book2_Final Order Electric EXHIBIT A-1 3" xfId="749"/>
    <cellStyle name="_4.06E Pass Throughs_Book4" xfId="750"/>
    <cellStyle name="_4.06E Pass Throughs_Book4 2" xfId="751"/>
    <cellStyle name="_4.06E Pass Throughs_Book4 2 2" xfId="752"/>
    <cellStyle name="_4.06E Pass Throughs_Book4 3" xfId="753"/>
    <cellStyle name="_4.06E Pass Throughs_Book4_DEM-WP(C) ENERG10C--ctn Mid-C_042010 2010GRC" xfId="754"/>
    <cellStyle name="_4.06E Pass Throughs_Book9" xfId="755"/>
    <cellStyle name="_4.06E Pass Throughs_Book9 2" xfId="756"/>
    <cellStyle name="_4.06E Pass Throughs_Book9 2 2" xfId="757"/>
    <cellStyle name="_4.06E Pass Throughs_Book9 3" xfId="758"/>
    <cellStyle name="_4.06E Pass Throughs_Book9_DEM-WP(C) ENERG10C--ctn Mid-C_042010 2010GRC" xfId="759"/>
    <cellStyle name="_4.06E Pass Throughs_Chelan PUD Power Costs (8-10)" xfId="760"/>
    <cellStyle name="_4.06E Pass Throughs_DEM-WP(C) Chelan Power Costs" xfId="761"/>
    <cellStyle name="_4.06E Pass Throughs_DEM-WP(C) ENERG10C--ctn Mid-C_042010 2010GRC" xfId="762"/>
    <cellStyle name="_4.06E Pass Throughs_DEM-WP(C) Gas Transport 2010GRC" xfId="763"/>
    <cellStyle name="_4.06E Pass Throughs_DWH-08 (Rate Spread &amp; Design Workpapers)" xfId="764"/>
    <cellStyle name="_4.06E Pass Throughs_Final 2008 PTC Rate Design Workpapers 10.27.08" xfId="765"/>
    <cellStyle name="_4.06E Pass Throughs_INPUTS" xfId="4"/>
    <cellStyle name="_4.06E Pass Throughs_INPUTS 2" xfId="766"/>
    <cellStyle name="_4.06E Pass Throughs_INPUTS 2 2" xfId="767"/>
    <cellStyle name="_4.06E Pass Throughs_INPUTS 3" xfId="768"/>
    <cellStyle name="_4.06E Pass Throughs_NIM Summary" xfId="769"/>
    <cellStyle name="_4.06E Pass Throughs_NIM Summary 09GRC" xfId="770"/>
    <cellStyle name="_4.06E Pass Throughs_NIM Summary 09GRC 2" xfId="771"/>
    <cellStyle name="_4.06E Pass Throughs_NIM Summary 09GRC_DEM-WP(C) ENERG10C--ctn Mid-C_042010 2010GRC" xfId="772"/>
    <cellStyle name="_4.06E Pass Throughs_NIM Summary 2" xfId="773"/>
    <cellStyle name="_4.06E Pass Throughs_NIM Summary 3" xfId="774"/>
    <cellStyle name="_4.06E Pass Throughs_NIM Summary 4" xfId="775"/>
    <cellStyle name="_4.06E Pass Throughs_NIM Summary 5" xfId="776"/>
    <cellStyle name="_4.06E Pass Throughs_NIM Summary 6" xfId="777"/>
    <cellStyle name="_4.06E Pass Throughs_NIM Summary 7" xfId="778"/>
    <cellStyle name="_4.06E Pass Throughs_NIM Summary 8" xfId="779"/>
    <cellStyle name="_4.06E Pass Throughs_NIM Summary 9" xfId="780"/>
    <cellStyle name="_4.06E Pass Throughs_NIM Summary_DEM-WP(C) ENERG10C--ctn Mid-C_042010 2010GRC" xfId="781"/>
    <cellStyle name="_4.06E Pass Throughs_NIM+O&amp;M" xfId="782"/>
    <cellStyle name="_4.06E Pass Throughs_NIM+O&amp;M 2" xfId="783"/>
    <cellStyle name="_4.06E Pass Throughs_NIM+O&amp;M Monthly" xfId="784"/>
    <cellStyle name="_4.06E Pass Throughs_NIM+O&amp;M Monthly 2" xfId="785"/>
    <cellStyle name="_4.06E Pass Throughs_PCA 10 -  Exhibit D from A Kellogg Jan 2011" xfId="786"/>
    <cellStyle name="_4.06E Pass Throughs_PCA 10 -  Exhibit D from A Kellogg July 2011" xfId="787"/>
    <cellStyle name="_4.06E Pass Throughs_PCA 10 -  Exhibit D from S Free Rcv'd 12-11" xfId="788"/>
    <cellStyle name="_4.06E Pass Throughs_PCA 9 -  Exhibit D April 2010" xfId="789"/>
    <cellStyle name="_4.06E Pass Throughs_PCA 9 -  Exhibit D April 2010 (3)" xfId="790"/>
    <cellStyle name="_4.06E Pass Throughs_PCA 9 -  Exhibit D April 2010 (3) 2" xfId="791"/>
    <cellStyle name="_4.06E Pass Throughs_PCA 9 -  Exhibit D April 2010 (3)_DEM-WP(C) ENERG10C--ctn Mid-C_042010 2010GRC" xfId="792"/>
    <cellStyle name="_4.06E Pass Throughs_PCA 9 -  Exhibit D Nov 2010" xfId="793"/>
    <cellStyle name="_4.06E Pass Throughs_PCA 9 - Exhibit D at August 2010" xfId="794"/>
    <cellStyle name="_4.06E Pass Throughs_PCA 9 - Exhibit D June 2010 GRC" xfId="795"/>
    <cellStyle name="_4.06E Pass Throughs_Power Costs - Comparison bx Rbtl-Staff-Jt-PC" xfId="796"/>
    <cellStyle name="_4.06E Pass Throughs_Power Costs - Comparison bx Rbtl-Staff-Jt-PC 2" xfId="797"/>
    <cellStyle name="_4.06E Pass Throughs_Power Costs - Comparison bx Rbtl-Staff-Jt-PC 2 2" xfId="798"/>
    <cellStyle name="_4.06E Pass Throughs_Power Costs - Comparison bx Rbtl-Staff-Jt-PC 3" xfId="799"/>
    <cellStyle name="_4.06E Pass Throughs_Power Costs - Comparison bx Rbtl-Staff-Jt-PC_Adj Bench DR 3 for Initial Briefs (Electric)" xfId="800"/>
    <cellStyle name="_4.06E Pass Throughs_Power Costs - Comparison bx Rbtl-Staff-Jt-PC_Adj Bench DR 3 for Initial Briefs (Electric) 2" xfId="801"/>
    <cellStyle name="_4.06E Pass Throughs_Power Costs - Comparison bx Rbtl-Staff-Jt-PC_Adj Bench DR 3 for Initial Briefs (Electric) 2 2" xfId="802"/>
    <cellStyle name="_4.06E Pass Throughs_Power Costs - Comparison bx Rbtl-Staff-Jt-PC_Adj Bench DR 3 for Initial Briefs (Electric) 3" xfId="803"/>
    <cellStyle name="_4.06E Pass Throughs_Power Costs - Comparison bx Rbtl-Staff-Jt-PC_Adj Bench DR 3 for Initial Briefs (Electric)_DEM-WP(C) ENERG10C--ctn Mid-C_042010 2010GRC" xfId="804"/>
    <cellStyle name="_4.06E Pass Throughs_Power Costs - Comparison bx Rbtl-Staff-Jt-PC_DEM-WP(C) ENERG10C--ctn Mid-C_042010 2010GRC" xfId="805"/>
    <cellStyle name="_4.06E Pass Throughs_Power Costs - Comparison bx Rbtl-Staff-Jt-PC_Electric Rev Req Model (2009 GRC) Rebuttal" xfId="806"/>
    <cellStyle name="_4.06E Pass Throughs_Power Costs - Comparison bx Rbtl-Staff-Jt-PC_Electric Rev Req Model (2009 GRC) Rebuttal 2" xfId="807"/>
    <cellStyle name="_4.06E Pass Throughs_Power Costs - Comparison bx Rbtl-Staff-Jt-PC_Electric Rev Req Model (2009 GRC) Rebuttal 2 2" xfId="808"/>
    <cellStyle name="_4.06E Pass Throughs_Power Costs - Comparison bx Rbtl-Staff-Jt-PC_Electric Rev Req Model (2009 GRC) Rebuttal 3" xfId="809"/>
    <cellStyle name="_4.06E Pass Throughs_Power Costs - Comparison bx Rbtl-Staff-Jt-PC_Electric Rev Req Model (2009 GRC) Rebuttal REmoval of New  WH Solar AdjustMI" xfId="810"/>
    <cellStyle name="_4.06E Pass Throughs_Power Costs - Comparison bx Rbtl-Staff-Jt-PC_Electric Rev Req Model (2009 GRC) Rebuttal REmoval of New  WH Solar AdjustMI 2" xfId="811"/>
    <cellStyle name="_4.06E Pass Throughs_Power Costs - Comparison bx Rbtl-Staff-Jt-PC_Electric Rev Req Model (2009 GRC) Rebuttal REmoval of New  WH Solar AdjustMI 2 2" xfId="812"/>
    <cellStyle name="_4.06E Pass Throughs_Power Costs - Comparison bx Rbtl-Staff-Jt-PC_Electric Rev Req Model (2009 GRC) Rebuttal REmoval of New  WH Solar AdjustMI 3" xfId="813"/>
    <cellStyle name="_4.06E Pass Throughs_Power Costs - Comparison bx Rbtl-Staff-Jt-PC_Electric Rev Req Model (2009 GRC) Rebuttal REmoval of New  WH Solar AdjustMI_DEM-WP(C) ENERG10C--ctn Mid-C_042010 2010GRC" xfId="814"/>
    <cellStyle name="_4.06E Pass Throughs_Power Costs - Comparison bx Rbtl-Staff-Jt-PC_Electric Rev Req Model (2009 GRC) Revised 01-18-2010" xfId="815"/>
    <cellStyle name="_4.06E Pass Throughs_Power Costs - Comparison bx Rbtl-Staff-Jt-PC_Electric Rev Req Model (2009 GRC) Revised 01-18-2010 2" xfId="816"/>
    <cellStyle name="_4.06E Pass Throughs_Power Costs - Comparison bx Rbtl-Staff-Jt-PC_Electric Rev Req Model (2009 GRC) Revised 01-18-2010 2 2" xfId="817"/>
    <cellStyle name="_4.06E Pass Throughs_Power Costs - Comparison bx Rbtl-Staff-Jt-PC_Electric Rev Req Model (2009 GRC) Revised 01-18-2010 3" xfId="818"/>
    <cellStyle name="_4.06E Pass Throughs_Power Costs - Comparison bx Rbtl-Staff-Jt-PC_Electric Rev Req Model (2009 GRC) Revised 01-18-2010_DEM-WP(C) ENERG10C--ctn Mid-C_042010 2010GRC" xfId="819"/>
    <cellStyle name="_4.06E Pass Throughs_Power Costs - Comparison bx Rbtl-Staff-Jt-PC_Final Order Electric EXHIBIT A-1" xfId="820"/>
    <cellStyle name="_4.06E Pass Throughs_Power Costs - Comparison bx Rbtl-Staff-Jt-PC_Final Order Electric EXHIBIT A-1 2" xfId="821"/>
    <cellStyle name="_4.06E Pass Throughs_Power Costs - Comparison bx Rbtl-Staff-Jt-PC_Final Order Electric EXHIBIT A-1 2 2" xfId="822"/>
    <cellStyle name="_4.06E Pass Throughs_Power Costs - Comparison bx Rbtl-Staff-Jt-PC_Final Order Electric EXHIBIT A-1 3" xfId="823"/>
    <cellStyle name="_4.06E Pass Throughs_Production Adj 4.37" xfId="5"/>
    <cellStyle name="_4.06E Pass Throughs_Production Adj 4.37 2" xfId="824"/>
    <cellStyle name="_4.06E Pass Throughs_Production Adj 4.37 2 2" xfId="825"/>
    <cellStyle name="_4.06E Pass Throughs_Production Adj 4.37 3" xfId="826"/>
    <cellStyle name="_4.06E Pass Throughs_Purchased Power Adj 4.03" xfId="6"/>
    <cellStyle name="_4.06E Pass Throughs_Purchased Power Adj 4.03 2" xfId="827"/>
    <cellStyle name="_4.06E Pass Throughs_Purchased Power Adj 4.03 2 2" xfId="828"/>
    <cellStyle name="_4.06E Pass Throughs_Purchased Power Adj 4.03 3" xfId="829"/>
    <cellStyle name="_4.06E Pass Throughs_Rebuttal Power Costs" xfId="830"/>
    <cellStyle name="_4.06E Pass Throughs_Rebuttal Power Costs 2" xfId="831"/>
    <cellStyle name="_4.06E Pass Throughs_Rebuttal Power Costs 2 2" xfId="832"/>
    <cellStyle name="_4.06E Pass Throughs_Rebuttal Power Costs 3" xfId="833"/>
    <cellStyle name="_4.06E Pass Throughs_Rebuttal Power Costs_Adj Bench DR 3 for Initial Briefs (Electric)" xfId="834"/>
    <cellStyle name="_4.06E Pass Throughs_Rebuttal Power Costs_Adj Bench DR 3 for Initial Briefs (Electric) 2" xfId="835"/>
    <cellStyle name="_4.06E Pass Throughs_Rebuttal Power Costs_Adj Bench DR 3 for Initial Briefs (Electric) 2 2" xfId="836"/>
    <cellStyle name="_4.06E Pass Throughs_Rebuttal Power Costs_Adj Bench DR 3 for Initial Briefs (Electric) 3" xfId="837"/>
    <cellStyle name="_4.06E Pass Throughs_Rebuttal Power Costs_Adj Bench DR 3 for Initial Briefs (Electric)_DEM-WP(C) ENERG10C--ctn Mid-C_042010 2010GRC" xfId="838"/>
    <cellStyle name="_4.06E Pass Throughs_Rebuttal Power Costs_DEM-WP(C) ENERG10C--ctn Mid-C_042010 2010GRC" xfId="839"/>
    <cellStyle name="_4.06E Pass Throughs_Rebuttal Power Costs_Electric Rev Req Model (2009 GRC) Rebuttal" xfId="840"/>
    <cellStyle name="_4.06E Pass Throughs_Rebuttal Power Costs_Electric Rev Req Model (2009 GRC) Rebuttal 2" xfId="841"/>
    <cellStyle name="_4.06E Pass Throughs_Rebuttal Power Costs_Electric Rev Req Model (2009 GRC) Rebuttal 2 2" xfId="842"/>
    <cellStyle name="_4.06E Pass Throughs_Rebuttal Power Costs_Electric Rev Req Model (2009 GRC) Rebuttal 3" xfId="843"/>
    <cellStyle name="_4.06E Pass Throughs_Rebuttal Power Costs_Electric Rev Req Model (2009 GRC) Rebuttal REmoval of New  WH Solar AdjustMI" xfId="844"/>
    <cellStyle name="_4.06E Pass Throughs_Rebuttal Power Costs_Electric Rev Req Model (2009 GRC) Rebuttal REmoval of New  WH Solar AdjustMI 2" xfId="845"/>
    <cellStyle name="_4.06E Pass Throughs_Rebuttal Power Costs_Electric Rev Req Model (2009 GRC) Rebuttal REmoval of New  WH Solar AdjustMI 2 2" xfId="846"/>
    <cellStyle name="_4.06E Pass Throughs_Rebuttal Power Costs_Electric Rev Req Model (2009 GRC) Rebuttal REmoval of New  WH Solar AdjustMI 3" xfId="847"/>
    <cellStyle name="_4.06E Pass Throughs_Rebuttal Power Costs_Electric Rev Req Model (2009 GRC) Rebuttal REmoval of New  WH Solar AdjustMI_DEM-WP(C) ENERG10C--ctn Mid-C_042010 2010GRC" xfId="848"/>
    <cellStyle name="_4.06E Pass Throughs_Rebuttal Power Costs_Electric Rev Req Model (2009 GRC) Revised 01-18-2010" xfId="849"/>
    <cellStyle name="_4.06E Pass Throughs_Rebuttal Power Costs_Electric Rev Req Model (2009 GRC) Revised 01-18-2010 2" xfId="850"/>
    <cellStyle name="_4.06E Pass Throughs_Rebuttal Power Costs_Electric Rev Req Model (2009 GRC) Revised 01-18-2010 2 2" xfId="851"/>
    <cellStyle name="_4.06E Pass Throughs_Rebuttal Power Costs_Electric Rev Req Model (2009 GRC) Revised 01-18-2010 3" xfId="852"/>
    <cellStyle name="_4.06E Pass Throughs_Rebuttal Power Costs_Electric Rev Req Model (2009 GRC) Revised 01-18-2010_DEM-WP(C) ENERG10C--ctn Mid-C_042010 2010GRC" xfId="853"/>
    <cellStyle name="_4.06E Pass Throughs_Rebuttal Power Costs_Final Order Electric EXHIBIT A-1" xfId="854"/>
    <cellStyle name="_4.06E Pass Throughs_Rebuttal Power Costs_Final Order Electric EXHIBIT A-1 2" xfId="855"/>
    <cellStyle name="_4.06E Pass Throughs_Rebuttal Power Costs_Final Order Electric EXHIBIT A-1 2 2" xfId="856"/>
    <cellStyle name="_4.06E Pass Throughs_Rebuttal Power Costs_Final Order Electric EXHIBIT A-1 3" xfId="857"/>
    <cellStyle name="_4.06E Pass Throughs_ROR &amp; CONV FACTOR" xfId="7"/>
    <cellStyle name="_4.06E Pass Throughs_ROR &amp; CONV FACTOR 2" xfId="858"/>
    <cellStyle name="_4.06E Pass Throughs_ROR &amp; CONV FACTOR 2 2" xfId="859"/>
    <cellStyle name="_4.06E Pass Throughs_ROR &amp; CONV FACTOR 3" xfId="860"/>
    <cellStyle name="_4.06E Pass Throughs_ROR 5.02" xfId="8"/>
    <cellStyle name="_4.06E Pass Throughs_ROR 5.02 2" xfId="861"/>
    <cellStyle name="_4.06E Pass Throughs_ROR 5.02 2 2" xfId="862"/>
    <cellStyle name="_4.06E Pass Throughs_ROR 5.02 3" xfId="863"/>
    <cellStyle name="_4.06E Pass Throughs_Wind Integration 10GRC" xfId="864"/>
    <cellStyle name="_4.06E Pass Throughs_Wind Integration 10GRC 2" xfId="865"/>
    <cellStyle name="_4.06E Pass Throughs_Wind Integration 10GRC_DEM-WP(C) ENERG10C--ctn Mid-C_042010 2010GRC" xfId="866"/>
    <cellStyle name="_4.13E Montana Energy Tax" xfId="9"/>
    <cellStyle name="_4.13E Montana Energy Tax 2" xfId="867"/>
    <cellStyle name="_4.13E Montana Energy Tax 2 2" xfId="868"/>
    <cellStyle name="_4.13E Montana Energy Tax 2 2 2" xfId="869"/>
    <cellStyle name="_4.13E Montana Energy Tax 2 3" xfId="870"/>
    <cellStyle name="_4.13E Montana Energy Tax 3" xfId="871"/>
    <cellStyle name="_4.13E Montana Energy Tax 3 2" xfId="872"/>
    <cellStyle name="_4.13E Montana Energy Tax 3 2 2" xfId="873"/>
    <cellStyle name="_4.13E Montana Energy Tax 3 3" xfId="874"/>
    <cellStyle name="_4.13E Montana Energy Tax 3 3 2" xfId="875"/>
    <cellStyle name="_4.13E Montana Energy Tax 3 4" xfId="876"/>
    <cellStyle name="_4.13E Montana Energy Tax 3 4 2" xfId="877"/>
    <cellStyle name="_4.13E Montana Energy Tax 4" xfId="878"/>
    <cellStyle name="_4.13E Montana Energy Tax 4 2" xfId="879"/>
    <cellStyle name="_4.13E Montana Energy Tax 5" xfId="880"/>
    <cellStyle name="_4.13E Montana Energy Tax 6" xfId="881"/>
    <cellStyle name="_4.13E Montana Energy Tax 6 2" xfId="882"/>
    <cellStyle name="_4.13E Montana Energy Tax 7" xfId="883"/>
    <cellStyle name="_4.13E Montana Energy Tax 7 2" xfId="884"/>
    <cellStyle name="_4.13E Montana Energy Tax_04 07E Wild Horse Wind Expansion (C) (2)" xfId="10"/>
    <cellStyle name="_4.13E Montana Energy Tax_04 07E Wild Horse Wind Expansion (C) (2) 2" xfId="885"/>
    <cellStyle name="_4.13E Montana Energy Tax_04 07E Wild Horse Wind Expansion (C) (2) 2 2" xfId="886"/>
    <cellStyle name="_4.13E Montana Energy Tax_04 07E Wild Horse Wind Expansion (C) (2) 3" xfId="887"/>
    <cellStyle name="_4.13E Montana Energy Tax_04 07E Wild Horse Wind Expansion (C) (2)_Adj Bench DR 3 for Initial Briefs (Electric)" xfId="888"/>
    <cellStyle name="_4.13E Montana Energy Tax_04 07E Wild Horse Wind Expansion (C) (2)_Adj Bench DR 3 for Initial Briefs (Electric) 2" xfId="889"/>
    <cellStyle name="_4.13E Montana Energy Tax_04 07E Wild Horse Wind Expansion (C) (2)_Adj Bench DR 3 for Initial Briefs (Electric) 2 2" xfId="890"/>
    <cellStyle name="_4.13E Montana Energy Tax_04 07E Wild Horse Wind Expansion (C) (2)_Adj Bench DR 3 for Initial Briefs (Electric) 3" xfId="891"/>
    <cellStyle name="_4.13E Montana Energy Tax_04 07E Wild Horse Wind Expansion (C) (2)_Adj Bench DR 3 for Initial Briefs (Electric)_DEM-WP(C) ENERG10C--ctn Mid-C_042010 2010GRC" xfId="892"/>
    <cellStyle name="_4.13E Montana Energy Tax_04 07E Wild Horse Wind Expansion (C) (2)_Book1" xfId="893"/>
    <cellStyle name="_4.13E Montana Energy Tax_04 07E Wild Horse Wind Expansion (C) (2)_DEM-WP(C) ENERG10C--ctn Mid-C_042010 2010GRC" xfId="894"/>
    <cellStyle name="_4.13E Montana Energy Tax_04 07E Wild Horse Wind Expansion (C) (2)_Electric Rev Req Model (2009 GRC) " xfId="895"/>
    <cellStyle name="_4.13E Montana Energy Tax_04 07E Wild Horse Wind Expansion (C) (2)_Electric Rev Req Model (2009 GRC)  2" xfId="896"/>
    <cellStyle name="_4.13E Montana Energy Tax_04 07E Wild Horse Wind Expansion (C) (2)_Electric Rev Req Model (2009 GRC)  2 2" xfId="897"/>
    <cellStyle name="_4.13E Montana Energy Tax_04 07E Wild Horse Wind Expansion (C) (2)_Electric Rev Req Model (2009 GRC)  3" xfId="898"/>
    <cellStyle name="_4.13E Montana Energy Tax_04 07E Wild Horse Wind Expansion (C) (2)_Electric Rev Req Model (2009 GRC) _DEM-WP(C) ENERG10C--ctn Mid-C_042010 2010GRC" xfId="899"/>
    <cellStyle name="_4.13E Montana Energy Tax_04 07E Wild Horse Wind Expansion (C) (2)_Electric Rev Req Model (2009 GRC) Rebuttal" xfId="900"/>
    <cellStyle name="_4.13E Montana Energy Tax_04 07E Wild Horse Wind Expansion (C) (2)_Electric Rev Req Model (2009 GRC) Rebuttal 2" xfId="901"/>
    <cellStyle name="_4.13E Montana Energy Tax_04 07E Wild Horse Wind Expansion (C) (2)_Electric Rev Req Model (2009 GRC) Rebuttal 2 2" xfId="902"/>
    <cellStyle name="_4.13E Montana Energy Tax_04 07E Wild Horse Wind Expansion (C) (2)_Electric Rev Req Model (2009 GRC) Rebuttal 3" xfId="903"/>
    <cellStyle name="_4.13E Montana Energy Tax_04 07E Wild Horse Wind Expansion (C) (2)_Electric Rev Req Model (2009 GRC) Rebuttal REmoval of New  WH Solar AdjustMI" xfId="904"/>
    <cellStyle name="_4.13E Montana Energy Tax_04 07E Wild Horse Wind Expansion (C) (2)_Electric Rev Req Model (2009 GRC) Rebuttal REmoval of New  WH Solar AdjustMI 2" xfId="905"/>
    <cellStyle name="_4.13E Montana Energy Tax_04 07E Wild Horse Wind Expansion (C) (2)_Electric Rev Req Model (2009 GRC) Rebuttal REmoval of New  WH Solar AdjustMI 2 2" xfId="906"/>
    <cellStyle name="_4.13E Montana Energy Tax_04 07E Wild Horse Wind Expansion (C) (2)_Electric Rev Req Model (2009 GRC) Rebuttal REmoval of New  WH Solar AdjustMI 3" xfId="907"/>
    <cellStyle name="_4.13E Montana Energy Tax_04 07E Wild Horse Wind Expansion (C) (2)_Electric Rev Req Model (2009 GRC) Rebuttal REmoval of New  WH Solar AdjustMI_DEM-WP(C) ENERG10C--ctn Mid-C_042010 2010GRC" xfId="908"/>
    <cellStyle name="_4.13E Montana Energy Tax_04 07E Wild Horse Wind Expansion (C) (2)_Electric Rev Req Model (2009 GRC) Revised 01-18-2010" xfId="909"/>
    <cellStyle name="_4.13E Montana Energy Tax_04 07E Wild Horse Wind Expansion (C) (2)_Electric Rev Req Model (2009 GRC) Revised 01-18-2010 2" xfId="910"/>
    <cellStyle name="_4.13E Montana Energy Tax_04 07E Wild Horse Wind Expansion (C) (2)_Electric Rev Req Model (2009 GRC) Revised 01-18-2010 2 2" xfId="911"/>
    <cellStyle name="_4.13E Montana Energy Tax_04 07E Wild Horse Wind Expansion (C) (2)_Electric Rev Req Model (2009 GRC) Revised 01-18-2010 3" xfId="912"/>
    <cellStyle name="_4.13E Montana Energy Tax_04 07E Wild Horse Wind Expansion (C) (2)_Electric Rev Req Model (2009 GRC) Revised 01-18-2010_DEM-WP(C) ENERG10C--ctn Mid-C_042010 2010GRC" xfId="913"/>
    <cellStyle name="_4.13E Montana Energy Tax_04 07E Wild Horse Wind Expansion (C) (2)_Electric Rev Req Model (2010 GRC)" xfId="914"/>
    <cellStyle name="_4.13E Montana Energy Tax_04 07E Wild Horse Wind Expansion (C) (2)_Electric Rev Req Model (2010 GRC) SF" xfId="915"/>
    <cellStyle name="_4.13E Montana Energy Tax_04 07E Wild Horse Wind Expansion (C) (2)_Final Order Electric EXHIBIT A-1" xfId="916"/>
    <cellStyle name="_4.13E Montana Energy Tax_04 07E Wild Horse Wind Expansion (C) (2)_Final Order Electric EXHIBIT A-1 2" xfId="917"/>
    <cellStyle name="_4.13E Montana Energy Tax_04 07E Wild Horse Wind Expansion (C) (2)_Final Order Electric EXHIBIT A-1 2 2" xfId="918"/>
    <cellStyle name="_4.13E Montana Energy Tax_04 07E Wild Horse Wind Expansion (C) (2)_Final Order Electric EXHIBIT A-1 3" xfId="919"/>
    <cellStyle name="_4.13E Montana Energy Tax_04 07E Wild Horse Wind Expansion (C) (2)_TENASKA REGULATORY ASSET" xfId="920"/>
    <cellStyle name="_4.13E Montana Energy Tax_04 07E Wild Horse Wind Expansion (C) (2)_TENASKA REGULATORY ASSET 2" xfId="921"/>
    <cellStyle name="_4.13E Montana Energy Tax_04 07E Wild Horse Wind Expansion (C) (2)_TENASKA REGULATORY ASSET 2 2" xfId="922"/>
    <cellStyle name="_4.13E Montana Energy Tax_04 07E Wild Horse Wind Expansion (C) (2)_TENASKA REGULATORY ASSET 3" xfId="923"/>
    <cellStyle name="_4.13E Montana Energy Tax_16.37E Wild Horse Expansion DeferralRevwrkingfile SF" xfId="924"/>
    <cellStyle name="_4.13E Montana Energy Tax_16.37E Wild Horse Expansion DeferralRevwrkingfile SF 2" xfId="925"/>
    <cellStyle name="_4.13E Montana Energy Tax_16.37E Wild Horse Expansion DeferralRevwrkingfile SF 2 2" xfId="926"/>
    <cellStyle name="_4.13E Montana Energy Tax_16.37E Wild Horse Expansion DeferralRevwrkingfile SF 3" xfId="927"/>
    <cellStyle name="_4.13E Montana Energy Tax_16.37E Wild Horse Expansion DeferralRevwrkingfile SF_DEM-WP(C) ENERG10C--ctn Mid-C_042010 2010GRC" xfId="928"/>
    <cellStyle name="_4.13E Montana Energy Tax_2009 Compliance Filing PCA Exhibits for GRC" xfId="929"/>
    <cellStyle name="_4.13E Montana Energy Tax_2009 GRC Compl Filing - Exhibit D" xfId="930"/>
    <cellStyle name="_4.13E Montana Energy Tax_2009 GRC Compl Filing - Exhibit D 2" xfId="931"/>
    <cellStyle name="_4.13E Montana Energy Tax_2009 GRC Compl Filing - Exhibit D_DEM-WP(C) ENERG10C--ctn Mid-C_042010 2010GRC" xfId="932"/>
    <cellStyle name="_4.13E Montana Energy Tax_3.01 Income Statement" xfId="933"/>
    <cellStyle name="_4.13E Montana Energy Tax_4 31 Regulatory Assets and Liabilities  7 06- Exhibit D" xfId="934"/>
    <cellStyle name="_4.13E Montana Energy Tax_4 31 Regulatory Assets and Liabilities  7 06- Exhibit D 2" xfId="935"/>
    <cellStyle name="_4.13E Montana Energy Tax_4 31 Regulatory Assets and Liabilities  7 06- Exhibit D 2 2" xfId="936"/>
    <cellStyle name="_4.13E Montana Energy Tax_4 31 Regulatory Assets and Liabilities  7 06- Exhibit D 3" xfId="937"/>
    <cellStyle name="_4.13E Montana Energy Tax_4 31 Regulatory Assets and Liabilities  7 06- Exhibit D_DEM-WP(C) ENERG10C--ctn Mid-C_042010 2010GRC" xfId="938"/>
    <cellStyle name="_4.13E Montana Energy Tax_4 31 Regulatory Assets and Liabilities  7 06- Exhibit D_NIM Summary" xfId="939"/>
    <cellStyle name="_4.13E Montana Energy Tax_4 31 Regulatory Assets and Liabilities  7 06- Exhibit D_NIM Summary 2" xfId="940"/>
    <cellStyle name="_4.13E Montana Energy Tax_4 31 Regulatory Assets and Liabilities  7 06- Exhibit D_NIM Summary_DEM-WP(C) ENERG10C--ctn Mid-C_042010 2010GRC" xfId="941"/>
    <cellStyle name="_4.13E Montana Energy Tax_4 31E Reg Asset  Liab and EXH D" xfId="942"/>
    <cellStyle name="_4.13E Montana Energy Tax_4 31E Reg Asset  Liab and EXH D _ Aug 10 Filing (2)" xfId="943"/>
    <cellStyle name="_4.13E Montana Energy Tax_4 32 Regulatory Assets and Liabilities  7 06- Exhibit D" xfId="944"/>
    <cellStyle name="_4.13E Montana Energy Tax_4 32 Regulatory Assets and Liabilities  7 06- Exhibit D 2" xfId="945"/>
    <cellStyle name="_4.13E Montana Energy Tax_4 32 Regulatory Assets and Liabilities  7 06- Exhibit D 2 2" xfId="946"/>
    <cellStyle name="_4.13E Montana Energy Tax_4 32 Regulatory Assets and Liabilities  7 06- Exhibit D 3" xfId="947"/>
    <cellStyle name="_4.13E Montana Energy Tax_4 32 Regulatory Assets and Liabilities  7 06- Exhibit D_DEM-WP(C) ENERG10C--ctn Mid-C_042010 2010GRC" xfId="948"/>
    <cellStyle name="_4.13E Montana Energy Tax_4 32 Regulatory Assets and Liabilities  7 06- Exhibit D_NIM Summary" xfId="949"/>
    <cellStyle name="_4.13E Montana Energy Tax_4 32 Regulatory Assets and Liabilities  7 06- Exhibit D_NIM Summary 2" xfId="950"/>
    <cellStyle name="_4.13E Montana Energy Tax_4 32 Regulatory Assets and Liabilities  7 06- Exhibit D_NIM Summary_DEM-WP(C) ENERG10C--ctn Mid-C_042010 2010GRC" xfId="951"/>
    <cellStyle name="_4.13E Montana Energy Tax_AURORA Total New" xfId="952"/>
    <cellStyle name="_4.13E Montana Energy Tax_AURORA Total New 2" xfId="953"/>
    <cellStyle name="_4.13E Montana Energy Tax_Book2" xfId="954"/>
    <cellStyle name="_4.13E Montana Energy Tax_Book2 2" xfId="955"/>
    <cellStyle name="_4.13E Montana Energy Tax_Book2 2 2" xfId="956"/>
    <cellStyle name="_4.13E Montana Energy Tax_Book2 3" xfId="957"/>
    <cellStyle name="_4.13E Montana Energy Tax_Book2_Adj Bench DR 3 for Initial Briefs (Electric)" xfId="958"/>
    <cellStyle name="_4.13E Montana Energy Tax_Book2_Adj Bench DR 3 for Initial Briefs (Electric) 2" xfId="959"/>
    <cellStyle name="_4.13E Montana Energy Tax_Book2_Adj Bench DR 3 for Initial Briefs (Electric) 2 2" xfId="960"/>
    <cellStyle name="_4.13E Montana Energy Tax_Book2_Adj Bench DR 3 for Initial Briefs (Electric) 3" xfId="961"/>
    <cellStyle name="_4.13E Montana Energy Tax_Book2_Adj Bench DR 3 for Initial Briefs (Electric)_DEM-WP(C) ENERG10C--ctn Mid-C_042010 2010GRC" xfId="962"/>
    <cellStyle name="_4.13E Montana Energy Tax_Book2_DEM-WP(C) ENERG10C--ctn Mid-C_042010 2010GRC" xfId="963"/>
    <cellStyle name="_4.13E Montana Energy Tax_Book2_Electric Rev Req Model (2009 GRC) Rebuttal" xfId="964"/>
    <cellStyle name="_4.13E Montana Energy Tax_Book2_Electric Rev Req Model (2009 GRC) Rebuttal 2" xfId="965"/>
    <cellStyle name="_4.13E Montana Energy Tax_Book2_Electric Rev Req Model (2009 GRC) Rebuttal 2 2" xfId="966"/>
    <cellStyle name="_4.13E Montana Energy Tax_Book2_Electric Rev Req Model (2009 GRC) Rebuttal 3" xfId="967"/>
    <cellStyle name="_4.13E Montana Energy Tax_Book2_Electric Rev Req Model (2009 GRC) Rebuttal REmoval of New  WH Solar AdjustMI" xfId="968"/>
    <cellStyle name="_4.13E Montana Energy Tax_Book2_Electric Rev Req Model (2009 GRC) Rebuttal REmoval of New  WH Solar AdjustMI 2" xfId="969"/>
    <cellStyle name="_4.13E Montana Energy Tax_Book2_Electric Rev Req Model (2009 GRC) Rebuttal REmoval of New  WH Solar AdjustMI 2 2" xfId="970"/>
    <cellStyle name="_4.13E Montana Energy Tax_Book2_Electric Rev Req Model (2009 GRC) Rebuttal REmoval of New  WH Solar AdjustMI 3" xfId="971"/>
    <cellStyle name="_4.13E Montana Energy Tax_Book2_Electric Rev Req Model (2009 GRC) Rebuttal REmoval of New  WH Solar AdjustMI_DEM-WP(C) ENERG10C--ctn Mid-C_042010 2010GRC" xfId="972"/>
    <cellStyle name="_4.13E Montana Energy Tax_Book2_Electric Rev Req Model (2009 GRC) Revised 01-18-2010" xfId="973"/>
    <cellStyle name="_4.13E Montana Energy Tax_Book2_Electric Rev Req Model (2009 GRC) Revised 01-18-2010 2" xfId="974"/>
    <cellStyle name="_4.13E Montana Energy Tax_Book2_Electric Rev Req Model (2009 GRC) Revised 01-18-2010 2 2" xfId="975"/>
    <cellStyle name="_4.13E Montana Energy Tax_Book2_Electric Rev Req Model (2009 GRC) Revised 01-18-2010 3" xfId="976"/>
    <cellStyle name="_4.13E Montana Energy Tax_Book2_Electric Rev Req Model (2009 GRC) Revised 01-18-2010_DEM-WP(C) ENERG10C--ctn Mid-C_042010 2010GRC" xfId="977"/>
    <cellStyle name="_4.13E Montana Energy Tax_Book2_Final Order Electric EXHIBIT A-1" xfId="978"/>
    <cellStyle name="_4.13E Montana Energy Tax_Book2_Final Order Electric EXHIBIT A-1 2" xfId="979"/>
    <cellStyle name="_4.13E Montana Energy Tax_Book2_Final Order Electric EXHIBIT A-1 2 2" xfId="980"/>
    <cellStyle name="_4.13E Montana Energy Tax_Book2_Final Order Electric EXHIBIT A-1 3" xfId="981"/>
    <cellStyle name="_4.13E Montana Energy Tax_Book4" xfId="982"/>
    <cellStyle name="_4.13E Montana Energy Tax_Book4 2" xfId="983"/>
    <cellStyle name="_4.13E Montana Energy Tax_Book4 2 2" xfId="984"/>
    <cellStyle name="_4.13E Montana Energy Tax_Book4 3" xfId="985"/>
    <cellStyle name="_4.13E Montana Energy Tax_Book4_DEM-WP(C) ENERG10C--ctn Mid-C_042010 2010GRC" xfId="986"/>
    <cellStyle name="_4.13E Montana Energy Tax_Book9" xfId="987"/>
    <cellStyle name="_4.13E Montana Energy Tax_Book9 2" xfId="988"/>
    <cellStyle name="_4.13E Montana Energy Tax_Book9 2 2" xfId="989"/>
    <cellStyle name="_4.13E Montana Energy Tax_Book9 3" xfId="990"/>
    <cellStyle name="_4.13E Montana Energy Tax_Book9_DEM-WP(C) ENERG10C--ctn Mid-C_042010 2010GRC" xfId="991"/>
    <cellStyle name="_4.13E Montana Energy Tax_Chelan PUD Power Costs (8-10)" xfId="992"/>
    <cellStyle name="_4.13E Montana Energy Tax_DEM-WP(C) Chelan Power Costs" xfId="993"/>
    <cellStyle name="_4.13E Montana Energy Tax_DEM-WP(C) ENERG10C--ctn Mid-C_042010 2010GRC" xfId="994"/>
    <cellStyle name="_4.13E Montana Energy Tax_DEM-WP(C) Gas Transport 2010GRC" xfId="995"/>
    <cellStyle name="_4.13E Montana Energy Tax_DWH-08 (Rate Spread &amp; Design Workpapers)" xfId="996"/>
    <cellStyle name="_4.13E Montana Energy Tax_Final 2008 PTC Rate Design Workpapers 10.27.08" xfId="997"/>
    <cellStyle name="_4.13E Montana Energy Tax_INPUTS" xfId="11"/>
    <cellStyle name="_4.13E Montana Energy Tax_INPUTS 2" xfId="998"/>
    <cellStyle name="_4.13E Montana Energy Tax_INPUTS 2 2" xfId="999"/>
    <cellStyle name="_4.13E Montana Energy Tax_INPUTS 3" xfId="1000"/>
    <cellStyle name="_4.13E Montana Energy Tax_NIM Summary" xfId="1001"/>
    <cellStyle name="_4.13E Montana Energy Tax_NIM Summary 09GRC" xfId="1002"/>
    <cellStyle name="_4.13E Montana Energy Tax_NIM Summary 09GRC 2" xfId="1003"/>
    <cellStyle name="_4.13E Montana Energy Tax_NIM Summary 09GRC_DEM-WP(C) ENERG10C--ctn Mid-C_042010 2010GRC" xfId="1004"/>
    <cellStyle name="_4.13E Montana Energy Tax_NIM Summary 2" xfId="1005"/>
    <cellStyle name="_4.13E Montana Energy Tax_NIM Summary 3" xfId="1006"/>
    <cellStyle name="_4.13E Montana Energy Tax_NIM Summary 4" xfId="1007"/>
    <cellStyle name="_4.13E Montana Energy Tax_NIM Summary 5" xfId="1008"/>
    <cellStyle name="_4.13E Montana Energy Tax_NIM Summary 6" xfId="1009"/>
    <cellStyle name="_4.13E Montana Energy Tax_NIM Summary 7" xfId="1010"/>
    <cellStyle name="_4.13E Montana Energy Tax_NIM Summary 8" xfId="1011"/>
    <cellStyle name="_4.13E Montana Energy Tax_NIM Summary 9" xfId="1012"/>
    <cellStyle name="_4.13E Montana Energy Tax_NIM Summary_DEM-WP(C) ENERG10C--ctn Mid-C_042010 2010GRC" xfId="1013"/>
    <cellStyle name="_4.13E Montana Energy Tax_PCA 10 -  Exhibit D from A Kellogg Jan 2011" xfId="1014"/>
    <cellStyle name="_4.13E Montana Energy Tax_PCA 10 -  Exhibit D from A Kellogg July 2011" xfId="1015"/>
    <cellStyle name="_4.13E Montana Energy Tax_PCA 10 -  Exhibit D from S Free Rcv'd 12-11" xfId="1016"/>
    <cellStyle name="_4.13E Montana Energy Tax_PCA 9 -  Exhibit D April 2010" xfId="1017"/>
    <cellStyle name="_4.13E Montana Energy Tax_PCA 9 -  Exhibit D April 2010 (3)" xfId="1018"/>
    <cellStyle name="_4.13E Montana Energy Tax_PCA 9 -  Exhibit D April 2010 (3) 2" xfId="1019"/>
    <cellStyle name="_4.13E Montana Energy Tax_PCA 9 -  Exhibit D April 2010 (3)_DEM-WP(C) ENERG10C--ctn Mid-C_042010 2010GRC" xfId="1020"/>
    <cellStyle name="_4.13E Montana Energy Tax_PCA 9 -  Exhibit D Nov 2010" xfId="1021"/>
    <cellStyle name="_4.13E Montana Energy Tax_PCA 9 - Exhibit D at August 2010" xfId="1022"/>
    <cellStyle name="_4.13E Montana Energy Tax_PCA 9 - Exhibit D June 2010 GRC" xfId="1023"/>
    <cellStyle name="_4.13E Montana Energy Tax_Power Costs - Comparison bx Rbtl-Staff-Jt-PC" xfId="1024"/>
    <cellStyle name="_4.13E Montana Energy Tax_Power Costs - Comparison bx Rbtl-Staff-Jt-PC 2" xfId="1025"/>
    <cellStyle name="_4.13E Montana Energy Tax_Power Costs - Comparison bx Rbtl-Staff-Jt-PC 2 2" xfId="1026"/>
    <cellStyle name="_4.13E Montana Energy Tax_Power Costs - Comparison bx Rbtl-Staff-Jt-PC 3" xfId="1027"/>
    <cellStyle name="_4.13E Montana Energy Tax_Power Costs - Comparison bx Rbtl-Staff-Jt-PC_Adj Bench DR 3 for Initial Briefs (Electric)" xfId="1028"/>
    <cellStyle name="_4.13E Montana Energy Tax_Power Costs - Comparison bx Rbtl-Staff-Jt-PC_Adj Bench DR 3 for Initial Briefs (Electric) 2" xfId="1029"/>
    <cellStyle name="_4.13E Montana Energy Tax_Power Costs - Comparison bx Rbtl-Staff-Jt-PC_Adj Bench DR 3 for Initial Briefs (Electric) 2 2" xfId="1030"/>
    <cellStyle name="_4.13E Montana Energy Tax_Power Costs - Comparison bx Rbtl-Staff-Jt-PC_Adj Bench DR 3 for Initial Briefs (Electric) 3" xfId="1031"/>
    <cellStyle name="_4.13E Montana Energy Tax_Power Costs - Comparison bx Rbtl-Staff-Jt-PC_Adj Bench DR 3 for Initial Briefs (Electric)_DEM-WP(C) ENERG10C--ctn Mid-C_042010 2010GRC" xfId="1032"/>
    <cellStyle name="_4.13E Montana Energy Tax_Power Costs - Comparison bx Rbtl-Staff-Jt-PC_DEM-WP(C) ENERG10C--ctn Mid-C_042010 2010GRC" xfId="1033"/>
    <cellStyle name="_4.13E Montana Energy Tax_Power Costs - Comparison bx Rbtl-Staff-Jt-PC_Electric Rev Req Model (2009 GRC) Rebuttal" xfId="1034"/>
    <cellStyle name="_4.13E Montana Energy Tax_Power Costs - Comparison bx Rbtl-Staff-Jt-PC_Electric Rev Req Model (2009 GRC) Rebuttal 2" xfId="1035"/>
    <cellStyle name="_4.13E Montana Energy Tax_Power Costs - Comparison bx Rbtl-Staff-Jt-PC_Electric Rev Req Model (2009 GRC) Rebuttal 2 2" xfId="1036"/>
    <cellStyle name="_4.13E Montana Energy Tax_Power Costs - Comparison bx Rbtl-Staff-Jt-PC_Electric Rev Req Model (2009 GRC) Rebuttal 3" xfId="1037"/>
    <cellStyle name="_4.13E Montana Energy Tax_Power Costs - Comparison bx Rbtl-Staff-Jt-PC_Electric Rev Req Model (2009 GRC) Rebuttal REmoval of New  WH Solar AdjustMI" xfId="1038"/>
    <cellStyle name="_4.13E Montana Energy Tax_Power Costs - Comparison bx Rbtl-Staff-Jt-PC_Electric Rev Req Model (2009 GRC) Rebuttal REmoval of New  WH Solar AdjustMI 2" xfId="1039"/>
    <cellStyle name="_4.13E Montana Energy Tax_Power Costs - Comparison bx Rbtl-Staff-Jt-PC_Electric Rev Req Model (2009 GRC) Rebuttal REmoval of New  WH Solar AdjustMI 2 2" xfId="1040"/>
    <cellStyle name="_4.13E Montana Energy Tax_Power Costs - Comparison bx Rbtl-Staff-Jt-PC_Electric Rev Req Model (2009 GRC) Rebuttal REmoval of New  WH Solar AdjustMI 3" xfId="1041"/>
    <cellStyle name="_4.13E Montana Energy Tax_Power Costs - Comparison bx Rbtl-Staff-Jt-PC_Electric Rev Req Model (2009 GRC) Rebuttal REmoval of New  WH Solar AdjustMI_DEM-WP(C) ENERG10C--ctn Mid-C_042010 2010GRC" xfId="1042"/>
    <cellStyle name="_4.13E Montana Energy Tax_Power Costs - Comparison bx Rbtl-Staff-Jt-PC_Electric Rev Req Model (2009 GRC) Revised 01-18-2010" xfId="1043"/>
    <cellStyle name="_4.13E Montana Energy Tax_Power Costs - Comparison bx Rbtl-Staff-Jt-PC_Electric Rev Req Model (2009 GRC) Revised 01-18-2010 2" xfId="1044"/>
    <cellStyle name="_4.13E Montana Energy Tax_Power Costs - Comparison bx Rbtl-Staff-Jt-PC_Electric Rev Req Model (2009 GRC) Revised 01-18-2010 2 2" xfId="1045"/>
    <cellStyle name="_4.13E Montana Energy Tax_Power Costs - Comparison bx Rbtl-Staff-Jt-PC_Electric Rev Req Model (2009 GRC) Revised 01-18-2010 3" xfId="1046"/>
    <cellStyle name="_4.13E Montana Energy Tax_Power Costs - Comparison bx Rbtl-Staff-Jt-PC_Electric Rev Req Model (2009 GRC) Revised 01-18-2010_DEM-WP(C) ENERG10C--ctn Mid-C_042010 2010GRC" xfId="1047"/>
    <cellStyle name="_4.13E Montana Energy Tax_Power Costs - Comparison bx Rbtl-Staff-Jt-PC_Final Order Electric EXHIBIT A-1" xfId="1048"/>
    <cellStyle name="_4.13E Montana Energy Tax_Power Costs - Comparison bx Rbtl-Staff-Jt-PC_Final Order Electric EXHIBIT A-1 2" xfId="1049"/>
    <cellStyle name="_4.13E Montana Energy Tax_Power Costs - Comparison bx Rbtl-Staff-Jt-PC_Final Order Electric EXHIBIT A-1 2 2" xfId="1050"/>
    <cellStyle name="_4.13E Montana Energy Tax_Power Costs - Comparison bx Rbtl-Staff-Jt-PC_Final Order Electric EXHIBIT A-1 3" xfId="1051"/>
    <cellStyle name="_4.13E Montana Energy Tax_Production Adj 4.37" xfId="12"/>
    <cellStyle name="_4.13E Montana Energy Tax_Production Adj 4.37 2" xfId="1052"/>
    <cellStyle name="_4.13E Montana Energy Tax_Production Adj 4.37 2 2" xfId="1053"/>
    <cellStyle name="_4.13E Montana Energy Tax_Production Adj 4.37 3" xfId="1054"/>
    <cellStyle name="_4.13E Montana Energy Tax_Purchased Power Adj 4.03" xfId="13"/>
    <cellStyle name="_4.13E Montana Energy Tax_Purchased Power Adj 4.03 2" xfId="1055"/>
    <cellStyle name="_4.13E Montana Energy Tax_Purchased Power Adj 4.03 2 2" xfId="1056"/>
    <cellStyle name="_4.13E Montana Energy Tax_Purchased Power Adj 4.03 3" xfId="1057"/>
    <cellStyle name="_4.13E Montana Energy Tax_Rebuttal Power Costs" xfId="1058"/>
    <cellStyle name="_4.13E Montana Energy Tax_Rebuttal Power Costs 2" xfId="1059"/>
    <cellStyle name="_4.13E Montana Energy Tax_Rebuttal Power Costs 2 2" xfId="1060"/>
    <cellStyle name="_4.13E Montana Energy Tax_Rebuttal Power Costs 3" xfId="1061"/>
    <cellStyle name="_4.13E Montana Energy Tax_Rebuttal Power Costs_Adj Bench DR 3 for Initial Briefs (Electric)" xfId="1062"/>
    <cellStyle name="_4.13E Montana Energy Tax_Rebuttal Power Costs_Adj Bench DR 3 for Initial Briefs (Electric) 2" xfId="1063"/>
    <cellStyle name="_4.13E Montana Energy Tax_Rebuttal Power Costs_Adj Bench DR 3 for Initial Briefs (Electric) 2 2" xfId="1064"/>
    <cellStyle name="_4.13E Montana Energy Tax_Rebuttal Power Costs_Adj Bench DR 3 for Initial Briefs (Electric) 3" xfId="1065"/>
    <cellStyle name="_4.13E Montana Energy Tax_Rebuttal Power Costs_Adj Bench DR 3 for Initial Briefs (Electric)_DEM-WP(C) ENERG10C--ctn Mid-C_042010 2010GRC" xfId="1066"/>
    <cellStyle name="_4.13E Montana Energy Tax_Rebuttal Power Costs_DEM-WP(C) ENERG10C--ctn Mid-C_042010 2010GRC" xfId="1067"/>
    <cellStyle name="_4.13E Montana Energy Tax_Rebuttal Power Costs_Electric Rev Req Model (2009 GRC) Rebuttal" xfId="1068"/>
    <cellStyle name="_4.13E Montana Energy Tax_Rebuttal Power Costs_Electric Rev Req Model (2009 GRC) Rebuttal 2" xfId="1069"/>
    <cellStyle name="_4.13E Montana Energy Tax_Rebuttal Power Costs_Electric Rev Req Model (2009 GRC) Rebuttal 2 2" xfId="1070"/>
    <cellStyle name="_4.13E Montana Energy Tax_Rebuttal Power Costs_Electric Rev Req Model (2009 GRC) Rebuttal 3" xfId="1071"/>
    <cellStyle name="_4.13E Montana Energy Tax_Rebuttal Power Costs_Electric Rev Req Model (2009 GRC) Rebuttal REmoval of New  WH Solar AdjustMI" xfId="1072"/>
    <cellStyle name="_4.13E Montana Energy Tax_Rebuttal Power Costs_Electric Rev Req Model (2009 GRC) Rebuttal REmoval of New  WH Solar AdjustMI 2" xfId="1073"/>
    <cellStyle name="_4.13E Montana Energy Tax_Rebuttal Power Costs_Electric Rev Req Model (2009 GRC) Rebuttal REmoval of New  WH Solar AdjustMI 2 2" xfId="1074"/>
    <cellStyle name="_4.13E Montana Energy Tax_Rebuttal Power Costs_Electric Rev Req Model (2009 GRC) Rebuttal REmoval of New  WH Solar AdjustMI 3" xfId="1075"/>
    <cellStyle name="_4.13E Montana Energy Tax_Rebuttal Power Costs_Electric Rev Req Model (2009 GRC) Rebuttal REmoval of New  WH Solar AdjustMI_DEM-WP(C) ENERG10C--ctn Mid-C_042010 2010GRC" xfId="1076"/>
    <cellStyle name="_4.13E Montana Energy Tax_Rebuttal Power Costs_Electric Rev Req Model (2009 GRC) Revised 01-18-2010" xfId="1077"/>
    <cellStyle name="_4.13E Montana Energy Tax_Rebuttal Power Costs_Electric Rev Req Model (2009 GRC) Revised 01-18-2010 2" xfId="1078"/>
    <cellStyle name="_4.13E Montana Energy Tax_Rebuttal Power Costs_Electric Rev Req Model (2009 GRC) Revised 01-18-2010 2 2" xfId="1079"/>
    <cellStyle name="_4.13E Montana Energy Tax_Rebuttal Power Costs_Electric Rev Req Model (2009 GRC) Revised 01-18-2010 3" xfId="1080"/>
    <cellStyle name="_4.13E Montana Energy Tax_Rebuttal Power Costs_Electric Rev Req Model (2009 GRC) Revised 01-18-2010_DEM-WP(C) ENERG10C--ctn Mid-C_042010 2010GRC" xfId="1081"/>
    <cellStyle name="_4.13E Montana Energy Tax_Rebuttal Power Costs_Final Order Electric EXHIBIT A-1" xfId="1082"/>
    <cellStyle name="_4.13E Montana Energy Tax_Rebuttal Power Costs_Final Order Electric EXHIBIT A-1 2" xfId="1083"/>
    <cellStyle name="_4.13E Montana Energy Tax_Rebuttal Power Costs_Final Order Electric EXHIBIT A-1 2 2" xfId="1084"/>
    <cellStyle name="_4.13E Montana Energy Tax_Rebuttal Power Costs_Final Order Electric EXHIBIT A-1 3" xfId="1085"/>
    <cellStyle name="_4.13E Montana Energy Tax_ROR &amp; CONV FACTOR" xfId="14"/>
    <cellStyle name="_4.13E Montana Energy Tax_ROR &amp; CONV FACTOR 2" xfId="1086"/>
    <cellStyle name="_4.13E Montana Energy Tax_ROR &amp; CONV FACTOR 2 2" xfId="1087"/>
    <cellStyle name="_4.13E Montana Energy Tax_ROR &amp; CONV FACTOR 3" xfId="1088"/>
    <cellStyle name="_4.13E Montana Energy Tax_ROR 5.02" xfId="15"/>
    <cellStyle name="_4.13E Montana Energy Tax_ROR 5.02 2" xfId="1089"/>
    <cellStyle name="_4.13E Montana Energy Tax_ROR 5.02 2 2" xfId="1090"/>
    <cellStyle name="_4.13E Montana Energy Tax_ROR 5.02 3" xfId="1091"/>
    <cellStyle name="_4.13E Montana Energy Tax_Wind Integration 10GRC" xfId="1092"/>
    <cellStyle name="_4.13E Montana Energy Tax_Wind Integration 10GRC 2" xfId="1093"/>
    <cellStyle name="_4.13E Montana Energy Tax_Wind Integration 10GRC_DEM-WP(C) ENERG10C--ctn Mid-C_042010 2010GRC" xfId="1094"/>
    <cellStyle name="_4.17E Montana Energy Tax Working File" xfId="1095"/>
    <cellStyle name="_5 year summary (9-25-09)" xfId="1096"/>
    <cellStyle name="_5.03G-Conversion Factor Working FileMI" xfId="1097"/>
    <cellStyle name="_x0013__Adj Bench DR 3 for Initial Briefs (Electric)" xfId="1098"/>
    <cellStyle name="_x0013__Adj Bench DR 3 for Initial Briefs (Electric) 2" xfId="1099"/>
    <cellStyle name="_x0013__Adj Bench DR 3 for Initial Briefs (Electric) 2 2" xfId="1100"/>
    <cellStyle name="_x0013__Adj Bench DR 3 for Initial Briefs (Electric) 3" xfId="1101"/>
    <cellStyle name="_x0013__Adj Bench DR 3 for Initial Briefs (Electric)_DEM-WP(C) ENERG10C--ctn Mid-C_042010 2010GRC" xfId="1102"/>
    <cellStyle name="_AURORA WIP" xfId="1103"/>
    <cellStyle name="_AURORA WIP 2" xfId="1104"/>
    <cellStyle name="_AURORA WIP 2 2" xfId="1105"/>
    <cellStyle name="_AURORA WIP 3" xfId="1106"/>
    <cellStyle name="_AURORA WIP 4" xfId="1107"/>
    <cellStyle name="_AURORA WIP 4 2" xfId="1108"/>
    <cellStyle name="_AURORA WIP 5" xfId="1109"/>
    <cellStyle name="_AURORA WIP 5 2" xfId="1110"/>
    <cellStyle name="_AURORA WIP_4 31E Reg Asset  Liab and EXH D" xfId="1111"/>
    <cellStyle name="_AURORA WIP_4 31E Reg Asset  Liab and EXH D _ Aug 10 Filing (2)" xfId="1112"/>
    <cellStyle name="_AURORA WIP_Chelan PUD Power Costs (8-10)" xfId="1113"/>
    <cellStyle name="_AURORA WIP_DEM-WP(C) Chelan Power Costs" xfId="1114"/>
    <cellStyle name="_AURORA WIP_DEM-WP(C) Costs Not In AURORA 2010GRC As Filed" xfId="1115"/>
    <cellStyle name="_AURORA WIP_DEM-WP(C) Costs Not In AURORA 2010GRC As Filed 2" xfId="1116"/>
    <cellStyle name="_AURORA WIP_DEM-WP(C) Costs Not In AURORA 2010GRC As Filed 3" xfId="1117"/>
    <cellStyle name="_AURORA WIP_DEM-WP(C) Costs Not In AURORA 2010GRC As Filed_DEM-WP(C) ENERG10C--ctn Mid-C_042010 2010GRC" xfId="1118"/>
    <cellStyle name="_AURORA WIP_DEM-WP(C) ENERG10C--ctn Mid-C_042010 2010GRC" xfId="1119"/>
    <cellStyle name="_AURORA WIP_DEM-WP(C) Gas Transport 2010GRC" xfId="1120"/>
    <cellStyle name="_AURORA WIP_NIM Summary" xfId="1121"/>
    <cellStyle name="_AURORA WIP_NIM Summary 09GRC" xfId="1122"/>
    <cellStyle name="_AURORA WIP_NIM Summary 09GRC 2" xfId="1123"/>
    <cellStyle name="_AURORA WIP_NIM Summary 09GRC_DEM-WP(C) ENERG10C--ctn Mid-C_042010 2010GRC" xfId="1124"/>
    <cellStyle name="_AURORA WIP_NIM Summary 2" xfId="1125"/>
    <cellStyle name="_AURORA WIP_NIM Summary 3" xfId="1126"/>
    <cellStyle name="_AURORA WIP_NIM Summary 4" xfId="1127"/>
    <cellStyle name="_AURORA WIP_NIM Summary 5" xfId="1128"/>
    <cellStyle name="_AURORA WIP_NIM Summary 6" xfId="1129"/>
    <cellStyle name="_AURORA WIP_NIM Summary 7" xfId="1130"/>
    <cellStyle name="_AURORA WIP_NIM Summary 8" xfId="1131"/>
    <cellStyle name="_AURORA WIP_NIM Summary 9" xfId="1132"/>
    <cellStyle name="_AURORA WIP_NIM Summary_DEM-WP(C) ENERG10C--ctn Mid-C_042010 2010GRC" xfId="1133"/>
    <cellStyle name="_AURORA WIP_NIM+O&amp;M" xfId="1134"/>
    <cellStyle name="_AURORA WIP_NIM+O&amp;M 2" xfId="1135"/>
    <cellStyle name="_AURORA WIP_NIM+O&amp;M Monthly" xfId="1136"/>
    <cellStyle name="_AURORA WIP_NIM+O&amp;M Monthly 2" xfId="1137"/>
    <cellStyle name="_AURORA WIP_PCA 9 -  Exhibit D April 2010 (3)" xfId="1138"/>
    <cellStyle name="_AURORA WIP_PCA 9 -  Exhibit D April 2010 (3) 2" xfId="1139"/>
    <cellStyle name="_AURORA WIP_PCA 9 -  Exhibit D April 2010 (3)_DEM-WP(C) ENERG10C--ctn Mid-C_042010 2010GRC" xfId="1140"/>
    <cellStyle name="_AURORA WIP_Reconciliation" xfId="1141"/>
    <cellStyle name="_AURORA WIP_Reconciliation 2" xfId="1142"/>
    <cellStyle name="_AURORA WIP_Reconciliation 3" xfId="1143"/>
    <cellStyle name="_AURORA WIP_Reconciliation_DEM-WP(C) ENERG10C--ctn Mid-C_042010 2010GRC" xfId="1144"/>
    <cellStyle name="_AURORA WIP_Wind Integration 10GRC" xfId="1145"/>
    <cellStyle name="_AURORA WIP_Wind Integration 10GRC 2" xfId="1146"/>
    <cellStyle name="_AURORA WIP_Wind Integration 10GRC_DEM-WP(C) ENERG10C--ctn Mid-C_042010 2010GRC" xfId="1147"/>
    <cellStyle name="_Book1" xfId="16"/>
    <cellStyle name="_x0013__Book1" xfId="1148"/>
    <cellStyle name="_Book1 (2)" xfId="17"/>
    <cellStyle name="_Book1 (2) 2" xfId="1149"/>
    <cellStyle name="_Book1 (2) 2 2" xfId="1150"/>
    <cellStyle name="_Book1 (2) 2 2 2" xfId="1151"/>
    <cellStyle name="_Book1 (2) 2 3" xfId="1152"/>
    <cellStyle name="_Book1 (2) 3" xfId="1153"/>
    <cellStyle name="_Book1 (2) 3 2" xfId="1154"/>
    <cellStyle name="_Book1 (2) 3 2 2" xfId="1155"/>
    <cellStyle name="_Book1 (2) 3 3" xfId="1156"/>
    <cellStyle name="_Book1 (2) 3 3 2" xfId="1157"/>
    <cellStyle name="_Book1 (2) 3 4" xfId="1158"/>
    <cellStyle name="_Book1 (2) 3 4 2" xfId="1159"/>
    <cellStyle name="_Book1 (2) 4" xfId="1160"/>
    <cellStyle name="_Book1 (2) 4 2" xfId="1161"/>
    <cellStyle name="_Book1 (2) 5" xfId="1162"/>
    <cellStyle name="_Book1 (2) 6" xfId="1163"/>
    <cellStyle name="_Book1 (2) 6 2" xfId="1164"/>
    <cellStyle name="_Book1 (2) 7" xfId="1165"/>
    <cellStyle name="_Book1 (2) 7 2" xfId="1166"/>
    <cellStyle name="_Book1 (2)_04 07E Wild Horse Wind Expansion (C) (2)" xfId="18"/>
    <cellStyle name="_Book1 (2)_04 07E Wild Horse Wind Expansion (C) (2) 2" xfId="1167"/>
    <cellStyle name="_Book1 (2)_04 07E Wild Horse Wind Expansion (C) (2) 2 2" xfId="1168"/>
    <cellStyle name="_Book1 (2)_04 07E Wild Horse Wind Expansion (C) (2) 3" xfId="1169"/>
    <cellStyle name="_Book1 (2)_04 07E Wild Horse Wind Expansion (C) (2)_Adj Bench DR 3 for Initial Briefs (Electric)" xfId="1170"/>
    <cellStyle name="_Book1 (2)_04 07E Wild Horse Wind Expansion (C) (2)_Adj Bench DR 3 for Initial Briefs (Electric) 2" xfId="1171"/>
    <cellStyle name="_Book1 (2)_04 07E Wild Horse Wind Expansion (C) (2)_Adj Bench DR 3 for Initial Briefs (Electric) 2 2" xfId="1172"/>
    <cellStyle name="_Book1 (2)_04 07E Wild Horse Wind Expansion (C) (2)_Adj Bench DR 3 for Initial Briefs (Electric) 3" xfId="1173"/>
    <cellStyle name="_Book1 (2)_04 07E Wild Horse Wind Expansion (C) (2)_Adj Bench DR 3 for Initial Briefs (Electric)_DEM-WP(C) ENERG10C--ctn Mid-C_042010 2010GRC" xfId="1174"/>
    <cellStyle name="_Book1 (2)_04 07E Wild Horse Wind Expansion (C) (2)_Book1" xfId="1175"/>
    <cellStyle name="_Book1 (2)_04 07E Wild Horse Wind Expansion (C) (2)_DEM-WP(C) ENERG10C--ctn Mid-C_042010 2010GRC" xfId="1176"/>
    <cellStyle name="_Book1 (2)_04 07E Wild Horse Wind Expansion (C) (2)_Electric Rev Req Model (2009 GRC) " xfId="1177"/>
    <cellStyle name="_Book1 (2)_04 07E Wild Horse Wind Expansion (C) (2)_Electric Rev Req Model (2009 GRC)  2" xfId="1178"/>
    <cellStyle name="_Book1 (2)_04 07E Wild Horse Wind Expansion (C) (2)_Electric Rev Req Model (2009 GRC)  2 2" xfId="1179"/>
    <cellStyle name="_Book1 (2)_04 07E Wild Horse Wind Expansion (C) (2)_Electric Rev Req Model (2009 GRC)  3" xfId="1180"/>
    <cellStyle name="_Book1 (2)_04 07E Wild Horse Wind Expansion (C) (2)_Electric Rev Req Model (2009 GRC) _DEM-WP(C) ENERG10C--ctn Mid-C_042010 2010GRC" xfId="1181"/>
    <cellStyle name="_Book1 (2)_04 07E Wild Horse Wind Expansion (C) (2)_Electric Rev Req Model (2009 GRC) Rebuttal" xfId="1182"/>
    <cellStyle name="_Book1 (2)_04 07E Wild Horse Wind Expansion (C) (2)_Electric Rev Req Model (2009 GRC) Rebuttal 2" xfId="1183"/>
    <cellStyle name="_Book1 (2)_04 07E Wild Horse Wind Expansion (C) (2)_Electric Rev Req Model (2009 GRC) Rebuttal 2 2" xfId="1184"/>
    <cellStyle name="_Book1 (2)_04 07E Wild Horse Wind Expansion (C) (2)_Electric Rev Req Model (2009 GRC) Rebuttal 3" xfId="1185"/>
    <cellStyle name="_Book1 (2)_04 07E Wild Horse Wind Expansion (C) (2)_Electric Rev Req Model (2009 GRC) Rebuttal REmoval of New  WH Solar AdjustMI" xfId="1186"/>
    <cellStyle name="_Book1 (2)_04 07E Wild Horse Wind Expansion (C) (2)_Electric Rev Req Model (2009 GRC) Rebuttal REmoval of New  WH Solar AdjustMI 2" xfId="1187"/>
    <cellStyle name="_Book1 (2)_04 07E Wild Horse Wind Expansion (C) (2)_Electric Rev Req Model (2009 GRC) Rebuttal REmoval of New  WH Solar AdjustMI 2 2" xfId="1188"/>
    <cellStyle name="_Book1 (2)_04 07E Wild Horse Wind Expansion (C) (2)_Electric Rev Req Model (2009 GRC) Rebuttal REmoval of New  WH Solar AdjustMI 3" xfId="1189"/>
    <cellStyle name="_Book1 (2)_04 07E Wild Horse Wind Expansion (C) (2)_Electric Rev Req Model (2009 GRC) Rebuttal REmoval of New  WH Solar AdjustMI_DEM-WP(C) ENERG10C--ctn Mid-C_042010 2010GRC" xfId="1190"/>
    <cellStyle name="_Book1 (2)_04 07E Wild Horse Wind Expansion (C) (2)_Electric Rev Req Model (2009 GRC) Revised 01-18-2010" xfId="1191"/>
    <cellStyle name="_Book1 (2)_04 07E Wild Horse Wind Expansion (C) (2)_Electric Rev Req Model (2009 GRC) Revised 01-18-2010 2" xfId="1192"/>
    <cellStyle name="_Book1 (2)_04 07E Wild Horse Wind Expansion (C) (2)_Electric Rev Req Model (2009 GRC) Revised 01-18-2010 2 2" xfId="1193"/>
    <cellStyle name="_Book1 (2)_04 07E Wild Horse Wind Expansion (C) (2)_Electric Rev Req Model (2009 GRC) Revised 01-18-2010 3" xfId="1194"/>
    <cellStyle name="_Book1 (2)_04 07E Wild Horse Wind Expansion (C) (2)_Electric Rev Req Model (2009 GRC) Revised 01-18-2010_DEM-WP(C) ENERG10C--ctn Mid-C_042010 2010GRC" xfId="1195"/>
    <cellStyle name="_Book1 (2)_04 07E Wild Horse Wind Expansion (C) (2)_Electric Rev Req Model (2010 GRC)" xfId="1196"/>
    <cellStyle name="_Book1 (2)_04 07E Wild Horse Wind Expansion (C) (2)_Electric Rev Req Model (2010 GRC) SF" xfId="1197"/>
    <cellStyle name="_Book1 (2)_04 07E Wild Horse Wind Expansion (C) (2)_Final Order Electric EXHIBIT A-1" xfId="1198"/>
    <cellStyle name="_Book1 (2)_04 07E Wild Horse Wind Expansion (C) (2)_Final Order Electric EXHIBIT A-1 2" xfId="1199"/>
    <cellStyle name="_Book1 (2)_04 07E Wild Horse Wind Expansion (C) (2)_Final Order Electric EXHIBIT A-1 2 2" xfId="1200"/>
    <cellStyle name="_Book1 (2)_04 07E Wild Horse Wind Expansion (C) (2)_Final Order Electric EXHIBIT A-1 3" xfId="1201"/>
    <cellStyle name="_Book1 (2)_04 07E Wild Horse Wind Expansion (C) (2)_TENASKA REGULATORY ASSET" xfId="1202"/>
    <cellStyle name="_Book1 (2)_04 07E Wild Horse Wind Expansion (C) (2)_TENASKA REGULATORY ASSET 2" xfId="1203"/>
    <cellStyle name="_Book1 (2)_04 07E Wild Horse Wind Expansion (C) (2)_TENASKA REGULATORY ASSET 2 2" xfId="1204"/>
    <cellStyle name="_Book1 (2)_04 07E Wild Horse Wind Expansion (C) (2)_TENASKA REGULATORY ASSET 3" xfId="1205"/>
    <cellStyle name="_Book1 (2)_16.37E Wild Horse Expansion DeferralRevwrkingfile SF" xfId="1206"/>
    <cellStyle name="_Book1 (2)_16.37E Wild Horse Expansion DeferralRevwrkingfile SF 2" xfId="1207"/>
    <cellStyle name="_Book1 (2)_16.37E Wild Horse Expansion DeferralRevwrkingfile SF 2 2" xfId="1208"/>
    <cellStyle name="_Book1 (2)_16.37E Wild Horse Expansion DeferralRevwrkingfile SF 3" xfId="1209"/>
    <cellStyle name="_Book1 (2)_16.37E Wild Horse Expansion DeferralRevwrkingfile SF_DEM-WP(C) ENERG10C--ctn Mid-C_042010 2010GRC" xfId="1210"/>
    <cellStyle name="_Book1 (2)_2009 Compliance Filing PCA Exhibits for GRC" xfId="1211"/>
    <cellStyle name="_Book1 (2)_2009 GRC Compl Filing - Exhibit D" xfId="1212"/>
    <cellStyle name="_Book1 (2)_2009 GRC Compl Filing - Exhibit D 2" xfId="1213"/>
    <cellStyle name="_Book1 (2)_2009 GRC Compl Filing - Exhibit D_DEM-WP(C) ENERG10C--ctn Mid-C_042010 2010GRC" xfId="1214"/>
    <cellStyle name="_Book1 (2)_3.01 Income Statement" xfId="1215"/>
    <cellStyle name="_Book1 (2)_4 31 Regulatory Assets and Liabilities  7 06- Exhibit D" xfId="1216"/>
    <cellStyle name="_Book1 (2)_4 31 Regulatory Assets and Liabilities  7 06- Exhibit D 2" xfId="1217"/>
    <cellStyle name="_Book1 (2)_4 31 Regulatory Assets and Liabilities  7 06- Exhibit D 2 2" xfId="1218"/>
    <cellStyle name="_Book1 (2)_4 31 Regulatory Assets and Liabilities  7 06- Exhibit D 3" xfId="1219"/>
    <cellStyle name="_Book1 (2)_4 31 Regulatory Assets and Liabilities  7 06- Exhibit D_DEM-WP(C) ENERG10C--ctn Mid-C_042010 2010GRC" xfId="1220"/>
    <cellStyle name="_Book1 (2)_4 31 Regulatory Assets and Liabilities  7 06- Exhibit D_NIM Summary" xfId="1221"/>
    <cellStyle name="_Book1 (2)_4 31 Regulatory Assets and Liabilities  7 06- Exhibit D_NIM Summary 2" xfId="1222"/>
    <cellStyle name="_Book1 (2)_4 31 Regulatory Assets and Liabilities  7 06- Exhibit D_NIM Summary_DEM-WP(C) ENERG10C--ctn Mid-C_042010 2010GRC" xfId="1223"/>
    <cellStyle name="_Book1 (2)_4 31E Reg Asset  Liab and EXH D" xfId="1224"/>
    <cellStyle name="_Book1 (2)_4 31E Reg Asset  Liab and EXH D _ Aug 10 Filing (2)" xfId="1225"/>
    <cellStyle name="_Book1 (2)_4 32 Regulatory Assets and Liabilities  7 06- Exhibit D" xfId="1226"/>
    <cellStyle name="_Book1 (2)_4 32 Regulatory Assets and Liabilities  7 06- Exhibit D 2" xfId="1227"/>
    <cellStyle name="_Book1 (2)_4 32 Regulatory Assets and Liabilities  7 06- Exhibit D 2 2" xfId="1228"/>
    <cellStyle name="_Book1 (2)_4 32 Regulatory Assets and Liabilities  7 06- Exhibit D 3" xfId="1229"/>
    <cellStyle name="_Book1 (2)_4 32 Regulatory Assets and Liabilities  7 06- Exhibit D_DEM-WP(C) ENERG10C--ctn Mid-C_042010 2010GRC" xfId="1230"/>
    <cellStyle name="_Book1 (2)_4 32 Regulatory Assets and Liabilities  7 06- Exhibit D_NIM Summary" xfId="1231"/>
    <cellStyle name="_Book1 (2)_4 32 Regulatory Assets and Liabilities  7 06- Exhibit D_NIM Summary 2" xfId="1232"/>
    <cellStyle name="_Book1 (2)_4 32 Regulatory Assets and Liabilities  7 06- Exhibit D_NIM Summary_DEM-WP(C) ENERG10C--ctn Mid-C_042010 2010GRC" xfId="1233"/>
    <cellStyle name="_Book1 (2)_ACCOUNTS" xfId="1234"/>
    <cellStyle name="_Book1 (2)_AURORA Total New" xfId="1235"/>
    <cellStyle name="_Book1 (2)_AURORA Total New 2" xfId="1236"/>
    <cellStyle name="_Book1 (2)_Book2" xfId="1237"/>
    <cellStyle name="_Book1 (2)_Book2 2" xfId="1238"/>
    <cellStyle name="_Book1 (2)_Book2 2 2" xfId="1239"/>
    <cellStyle name="_Book1 (2)_Book2 3" xfId="1240"/>
    <cellStyle name="_Book1 (2)_Book2_Adj Bench DR 3 for Initial Briefs (Electric)" xfId="1241"/>
    <cellStyle name="_Book1 (2)_Book2_Adj Bench DR 3 for Initial Briefs (Electric) 2" xfId="1242"/>
    <cellStyle name="_Book1 (2)_Book2_Adj Bench DR 3 for Initial Briefs (Electric) 2 2" xfId="1243"/>
    <cellStyle name="_Book1 (2)_Book2_Adj Bench DR 3 for Initial Briefs (Electric) 3" xfId="1244"/>
    <cellStyle name="_Book1 (2)_Book2_Adj Bench DR 3 for Initial Briefs (Electric)_DEM-WP(C) ENERG10C--ctn Mid-C_042010 2010GRC" xfId="1245"/>
    <cellStyle name="_Book1 (2)_Book2_DEM-WP(C) ENERG10C--ctn Mid-C_042010 2010GRC" xfId="1246"/>
    <cellStyle name="_Book1 (2)_Book2_Electric Rev Req Model (2009 GRC) Rebuttal" xfId="1247"/>
    <cellStyle name="_Book1 (2)_Book2_Electric Rev Req Model (2009 GRC) Rebuttal 2" xfId="1248"/>
    <cellStyle name="_Book1 (2)_Book2_Electric Rev Req Model (2009 GRC) Rebuttal 2 2" xfId="1249"/>
    <cellStyle name="_Book1 (2)_Book2_Electric Rev Req Model (2009 GRC) Rebuttal 3" xfId="1250"/>
    <cellStyle name="_Book1 (2)_Book2_Electric Rev Req Model (2009 GRC) Rebuttal REmoval of New  WH Solar AdjustMI" xfId="1251"/>
    <cellStyle name="_Book1 (2)_Book2_Electric Rev Req Model (2009 GRC) Rebuttal REmoval of New  WH Solar AdjustMI 2" xfId="1252"/>
    <cellStyle name="_Book1 (2)_Book2_Electric Rev Req Model (2009 GRC) Rebuttal REmoval of New  WH Solar AdjustMI 2 2" xfId="1253"/>
    <cellStyle name="_Book1 (2)_Book2_Electric Rev Req Model (2009 GRC) Rebuttal REmoval of New  WH Solar AdjustMI 3" xfId="1254"/>
    <cellStyle name="_Book1 (2)_Book2_Electric Rev Req Model (2009 GRC) Rebuttal REmoval of New  WH Solar AdjustMI_DEM-WP(C) ENERG10C--ctn Mid-C_042010 2010GRC" xfId="1255"/>
    <cellStyle name="_Book1 (2)_Book2_Electric Rev Req Model (2009 GRC) Revised 01-18-2010" xfId="1256"/>
    <cellStyle name="_Book1 (2)_Book2_Electric Rev Req Model (2009 GRC) Revised 01-18-2010 2" xfId="1257"/>
    <cellStyle name="_Book1 (2)_Book2_Electric Rev Req Model (2009 GRC) Revised 01-18-2010 2 2" xfId="1258"/>
    <cellStyle name="_Book1 (2)_Book2_Electric Rev Req Model (2009 GRC) Revised 01-18-2010 3" xfId="1259"/>
    <cellStyle name="_Book1 (2)_Book2_Electric Rev Req Model (2009 GRC) Revised 01-18-2010_DEM-WP(C) ENERG10C--ctn Mid-C_042010 2010GRC" xfId="1260"/>
    <cellStyle name="_Book1 (2)_Book2_Final Order Electric EXHIBIT A-1" xfId="1261"/>
    <cellStyle name="_Book1 (2)_Book2_Final Order Electric EXHIBIT A-1 2" xfId="1262"/>
    <cellStyle name="_Book1 (2)_Book2_Final Order Electric EXHIBIT A-1 2 2" xfId="1263"/>
    <cellStyle name="_Book1 (2)_Book2_Final Order Electric EXHIBIT A-1 3" xfId="1264"/>
    <cellStyle name="_Book1 (2)_Book4" xfId="1265"/>
    <cellStyle name="_Book1 (2)_Book4 2" xfId="1266"/>
    <cellStyle name="_Book1 (2)_Book4 2 2" xfId="1267"/>
    <cellStyle name="_Book1 (2)_Book4 3" xfId="1268"/>
    <cellStyle name="_Book1 (2)_Book4_DEM-WP(C) ENERG10C--ctn Mid-C_042010 2010GRC" xfId="1269"/>
    <cellStyle name="_Book1 (2)_Book9" xfId="1270"/>
    <cellStyle name="_Book1 (2)_Book9 2" xfId="1271"/>
    <cellStyle name="_Book1 (2)_Book9 2 2" xfId="1272"/>
    <cellStyle name="_Book1 (2)_Book9 3" xfId="1273"/>
    <cellStyle name="_Book1 (2)_Book9_DEM-WP(C) ENERG10C--ctn Mid-C_042010 2010GRC" xfId="1274"/>
    <cellStyle name="_Book1 (2)_Chelan PUD Power Costs (8-10)" xfId="1275"/>
    <cellStyle name="_Book1 (2)_DEM-WP(C) Chelan Power Costs" xfId="1276"/>
    <cellStyle name="_Book1 (2)_DEM-WP(C) ENERG10C--ctn Mid-C_042010 2010GRC" xfId="1277"/>
    <cellStyle name="_Book1 (2)_DEM-WP(C) Gas Transport 2010GRC" xfId="1278"/>
    <cellStyle name="_Book1 (2)_DWH-08 (Rate Spread &amp; Design Workpapers)" xfId="1279"/>
    <cellStyle name="_Book1 (2)_Final 2008 PTC Rate Design Workpapers 10.27.08" xfId="1280"/>
    <cellStyle name="_Book1 (2)_Gas Rev Req Model (2010 GRC)" xfId="1281"/>
    <cellStyle name="_Book1 (2)_INPUTS" xfId="19"/>
    <cellStyle name="_Book1 (2)_INPUTS 2" xfId="1282"/>
    <cellStyle name="_Book1 (2)_INPUTS 2 2" xfId="1283"/>
    <cellStyle name="_Book1 (2)_INPUTS 3" xfId="1284"/>
    <cellStyle name="_Book1 (2)_NIM Summary" xfId="1285"/>
    <cellStyle name="_Book1 (2)_NIM Summary 09GRC" xfId="1286"/>
    <cellStyle name="_Book1 (2)_NIM Summary 09GRC 2" xfId="1287"/>
    <cellStyle name="_Book1 (2)_NIM Summary 09GRC_DEM-WP(C) ENERG10C--ctn Mid-C_042010 2010GRC" xfId="1288"/>
    <cellStyle name="_Book1 (2)_NIM Summary 2" xfId="1289"/>
    <cellStyle name="_Book1 (2)_NIM Summary 3" xfId="1290"/>
    <cellStyle name="_Book1 (2)_NIM Summary 4" xfId="1291"/>
    <cellStyle name="_Book1 (2)_NIM Summary 5" xfId="1292"/>
    <cellStyle name="_Book1 (2)_NIM Summary 6" xfId="1293"/>
    <cellStyle name="_Book1 (2)_NIM Summary 7" xfId="1294"/>
    <cellStyle name="_Book1 (2)_NIM Summary 8" xfId="1295"/>
    <cellStyle name="_Book1 (2)_NIM Summary 9" xfId="1296"/>
    <cellStyle name="_Book1 (2)_NIM Summary_DEM-WP(C) ENERG10C--ctn Mid-C_042010 2010GRC" xfId="1297"/>
    <cellStyle name="_Book1 (2)_PCA 10 -  Exhibit D from A Kellogg Jan 2011" xfId="1298"/>
    <cellStyle name="_Book1 (2)_PCA 10 -  Exhibit D from A Kellogg July 2011" xfId="1299"/>
    <cellStyle name="_Book1 (2)_PCA 10 -  Exhibit D from S Free Rcv'd 12-11" xfId="1300"/>
    <cellStyle name="_Book1 (2)_PCA 9 -  Exhibit D April 2010" xfId="1301"/>
    <cellStyle name="_Book1 (2)_PCA 9 -  Exhibit D April 2010 (3)" xfId="1302"/>
    <cellStyle name="_Book1 (2)_PCA 9 -  Exhibit D April 2010 (3) 2" xfId="1303"/>
    <cellStyle name="_Book1 (2)_PCA 9 -  Exhibit D April 2010 (3)_DEM-WP(C) ENERG10C--ctn Mid-C_042010 2010GRC" xfId="1304"/>
    <cellStyle name="_Book1 (2)_PCA 9 -  Exhibit D Nov 2010" xfId="1305"/>
    <cellStyle name="_Book1 (2)_PCA 9 - Exhibit D at August 2010" xfId="1306"/>
    <cellStyle name="_Book1 (2)_PCA 9 - Exhibit D June 2010 GRC" xfId="1307"/>
    <cellStyle name="_Book1 (2)_Power Costs - Comparison bx Rbtl-Staff-Jt-PC" xfId="1308"/>
    <cellStyle name="_Book1 (2)_Power Costs - Comparison bx Rbtl-Staff-Jt-PC 2" xfId="1309"/>
    <cellStyle name="_Book1 (2)_Power Costs - Comparison bx Rbtl-Staff-Jt-PC 2 2" xfId="1310"/>
    <cellStyle name="_Book1 (2)_Power Costs - Comparison bx Rbtl-Staff-Jt-PC 3" xfId="1311"/>
    <cellStyle name="_Book1 (2)_Power Costs - Comparison bx Rbtl-Staff-Jt-PC_Adj Bench DR 3 for Initial Briefs (Electric)" xfId="1312"/>
    <cellStyle name="_Book1 (2)_Power Costs - Comparison bx Rbtl-Staff-Jt-PC_Adj Bench DR 3 for Initial Briefs (Electric) 2" xfId="1313"/>
    <cellStyle name="_Book1 (2)_Power Costs - Comparison bx Rbtl-Staff-Jt-PC_Adj Bench DR 3 for Initial Briefs (Electric) 2 2" xfId="1314"/>
    <cellStyle name="_Book1 (2)_Power Costs - Comparison bx Rbtl-Staff-Jt-PC_Adj Bench DR 3 for Initial Briefs (Electric) 3" xfId="1315"/>
    <cellStyle name="_Book1 (2)_Power Costs - Comparison bx Rbtl-Staff-Jt-PC_Adj Bench DR 3 for Initial Briefs (Electric)_DEM-WP(C) ENERG10C--ctn Mid-C_042010 2010GRC" xfId="1316"/>
    <cellStyle name="_Book1 (2)_Power Costs - Comparison bx Rbtl-Staff-Jt-PC_DEM-WP(C) ENERG10C--ctn Mid-C_042010 2010GRC" xfId="1317"/>
    <cellStyle name="_Book1 (2)_Power Costs - Comparison bx Rbtl-Staff-Jt-PC_Electric Rev Req Model (2009 GRC) Rebuttal" xfId="1318"/>
    <cellStyle name="_Book1 (2)_Power Costs - Comparison bx Rbtl-Staff-Jt-PC_Electric Rev Req Model (2009 GRC) Rebuttal 2" xfId="1319"/>
    <cellStyle name="_Book1 (2)_Power Costs - Comparison bx Rbtl-Staff-Jt-PC_Electric Rev Req Model (2009 GRC) Rebuttal 2 2" xfId="1320"/>
    <cellStyle name="_Book1 (2)_Power Costs - Comparison bx Rbtl-Staff-Jt-PC_Electric Rev Req Model (2009 GRC) Rebuttal 3" xfId="1321"/>
    <cellStyle name="_Book1 (2)_Power Costs - Comparison bx Rbtl-Staff-Jt-PC_Electric Rev Req Model (2009 GRC) Rebuttal REmoval of New  WH Solar AdjustMI" xfId="1322"/>
    <cellStyle name="_Book1 (2)_Power Costs - Comparison bx Rbtl-Staff-Jt-PC_Electric Rev Req Model (2009 GRC) Rebuttal REmoval of New  WH Solar AdjustMI 2" xfId="1323"/>
    <cellStyle name="_Book1 (2)_Power Costs - Comparison bx Rbtl-Staff-Jt-PC_Electric Rev Req Model (2009 GRC) Rebuttal REmoval of New  WH Solar AdjustMI 2 2" xfId="1324"/>
    <cellStyle name="_Book1 (2)_Power Costs - Comparison bx Rbtl-Staff-Jt-PC_Electric Rev Req Model (2009 GRC) Rebuttal REmoval of New  WH Solar AdjustMI 3" xfId="1325"/>
    <cellStyle name="_Book1 (2)_Power Costs - Comparison bx Rbtl-Staff-Jt-PC_Electric Rev Req Model (2009 GRC) Rebuttal REmoval of New  WH Solar AdjustMI_DEM-WP(C) ENERG10C--ctn Mid-C_042010 2010GRC" xfId="1326"/>
    <cellStyle name="_Book1 (2)_Power Costs - Comparison bx Rbtl-Staff-Jt-PC_Electric Rev Req Model (2009 GRC) Revised 01-18-2010" xfId="1327"/>
    <cellStyle name="_Book1 (2)_Power Costs - Comparison bx Rbtl-Staff-Jt-PC_Electric Rev Req Model (2009 GRC) Revised 01-18-2010 2" xfId="1328"/>
    <cellStyle name="_Book1 (2)_Power Costs - Comparison bx Rbtl-Staff-Jt-PC_Electric Rev Req Model (2009 GRC) Revised 01-18-2010 2 2" xfId="1329"/>
    <cellStyle name="_Book1 (2)_Power Costs - Comparison bx Rbtl-Staff-Jt-PC_Electric Rev Req Model (2009 GRC) Revised 01-18-2010 3" xfId="1330"/>
    <cellStyle name="_Book1 (2)_Power Costs - Comparison bx Rbtl-Staff-Jt-PC_Electric Rev Req Model (2009 GRC) Revised 01-18-2010_DEM-WP(C) ENERG10C--ctn Mid-C_042010 2010GRC" xfId="1331"/>
    <cellStyle name="_Book1 (2)_Power Costs - Comparison bx Rbtl-Staff-Jt-PC_Final Order Electric EXHIBIT A-1" xfId="1332"/>
    <cellStyle name="_Book1 (2)_Power Costs - Comparison bx Rbtl-Staff-Jt-PC_Final Order Electric EXHIBIT A-1 2" xfId="1333"/>
    <cellStyle name="_Book1 (2)_Power Costs - Comparison bx Rbtl-Staff-Jt-PC_Final Order Electric EXHIBIT A-1 2 2" xfId="1334"/>
    <cellStyle name="_Book1 (2)_Power Costs - Comparison bx Rbtl-Staff-Jt-PC_Final Order Electric EXHIBIT A-1 3" xfId="1335"/>
    <cellStyle name="_Book1 (2)_Production Adj 4.37" xfId="20"/>
    <cellStyle name="_Book1 (2)_Production Adj 4.37 2" xfId="1336"/>
    <cellStyle name="_Book1 (2)_Production Adj 4.37 2 2" xfId="1337"/>
    <cellStyle name="_Book1 (2)_Production Adj 4.37 3" xfId="1338"/>
    <cellStyle name="_Book1 (2)_Purchased Power Adj 4.03" xfId="21"/>
    <cellStyle name="_Book1 (2)_Purchased Power Adj 4.03 2" xfId="1339"/>
    <cellStyle name="_Book1 (2)_Purchased Power Adj 4.03 2 2" xfId="1340"/>
    <cellStyle name="_Book1 (2)_Purchased Power Adj 4.03 3" xfId="1341"/>
    <cellStyle name="_Book1 (2)_Rebuttal Power Costs" xfId="1342"/>
    <cellStyle name="_Book1 (2)_Rebuttal Power Costs 2" xfId="1343"/>
    <cellStyle name="_Book1 (2)_Rebuttal Power Costs 2 2" xfId="1344"/>
    <cellStyle name="_Book1 (2)_Rebuttal Power Costs 3" xfId="1345"/>
    <cellStyle name="_Book1 (2)_Rebuttal Power Costs_Adj Bench DR 3 for Initial Briefs (Electric)" xfId="1346"/>
    <cellStyle name="_Book1 (2)_Rebuttal Power Costs_Adj Bench DR 3 for Initial Briefs (Electric) 2" xfId="1347"/>
    <cellStyle name="_Book1 (2)_Rebuttal Power Costs_Adj Bench DR 3 for Initial Briefs (Electric) 2 2" xfId="1348"/>
    <cellStyle name="_Book1 (2)_Rebuttal Power Costs_Adj Bench DR 3 for Initial Briefs (Electric) 3" xfId="1349"/>
    <cellStyle name="_Book1 (2)_Rebuttal Power Costs_Adj Bench DR 3 for Initial Briefs (Electric)_DEM-WP(C) ENERG10C--ctn Mid-C_042010 2010GRC" xfId="1350"/>
    <cellStyle name="_Book1 (2)_Rebuttal Power Costs_DEM-WP(C) ENERG10C--ctn Mid-C_042010 2010GRC" xfId="1351"/>
    <cellStyle name="_Book1 (2)_Rebuttal Power Costs_Electric Rev Req Model (2009 GRC) Rebuttal" xfId="1352"/>
    <cellStyle name="_Book1 (2)_Rebuttal Power Costs_Electric Rev Req Model (2009 GRC) Rebuttal 2" xfId="1353"/>
    <cellStyle name="_Book1 (2)_Rebuttal Power Costs_Electric Rev Req Model (2009 GRC) Rebuttal 2 2" xfId="1354"/>
    <cellStyle name="_Book1 (2)_Rebuttal Power Costs_Electric Rev Req Model (2009 GRC) Rebuttal 3" xfId="1355"/>
    <cellStyle name="_Book1 (2)_Rebuttal Power Costs_Electric Rev Req Model (2009 GRC) Rebuttal REmoval of New  WH Solar AdjustMI" xfId="1356"/>
    <cellStyle name="_Book1 (2)_Rebuttal Power Costs_Electric Rev Req Model (2009 GRC) Rebuttal REmoval of New  WH Solar AdjustMI 2" xfId="1357"/>
    <cellStyle name="_Book1 (2)_Rebuttal Power Costs_Electric Rev Req Model (2009 GRC) Rebuttal REmoval of New  WH Solar AdjustMI 2 2" xfId="1358"/>
    <cellStyle name="_Book1 (2)_Rebuttal Power Costs_Electric Rev Req Model (2009 GRC) Rebuttal REmoval of New  WH Solar AdjustMI 3" xfId="1359"/>
    <cellStyle name="_Book1 (2)_Rebuttal Power Costs_Electric Rev Req Model (2009 GRC) Rebuttal REmoval of New  WH Solar AdjustMI_DEM-WP(C) ENERG10C--ctn Mid-C_042010 2010GRC" xfId="1360"/>
    <cellStyle name="_Book1 (2)_Rebuttal Power Costs_Electric Rev Req Model (2009 GRC) Revised 01-18-2010" xfId="1361"/>
    <cellStyle name="_Book1 (2)_Rebuttal Power Costs_Electric Rev Req Model (2009 GRC) Revised 01-18-2010 2" xfId="1362"/>
    <cellStyle name="_Book1 (2)_Rebuttal Power Costs_Electric Rev Req Model (2009 GRC) Revised 01-18-2010 2 2" xfId="1363"/>
    <cellStyle name="_Book1 (2)_Rebuttal Power Costs_Electric Rev Req Model (2009 GRC) Revised 01-18-2010 3" xfId="1364"/>
    <cellStyle name="_Book1 (2)_Rebuttal Power Costs_Electric Rev Req Model (2009 GRC) Revised 01-18-2010_DEM-WP(C) ENERG10C--ctn Mid-C_042010 2010GRC" xfId="1365"/>
    <cellStyle name="_Book1 (2)_Rebuttal Power Costs_Final Order Electric EXHIBIT A-1" xfId="1366"/>
    <cellStyle name="_Book1 (2)_Rebuttal Power Costs_Final Order Electric EXHIBIT A-1 2" xfId="1367"/>
    <cellStyle name="_Book1 (2)_Rebuttal Power Costs_Final Order Electric EXHIBIT A-1 2 2" xfId="1368"/>
    <cellStyle name="_Book1 (2)_Rebuttal Power Costs_Final Order Electric EXHIBIT A-1 3" xfId="1369"/>
    <cellStyle name="_Book1 (2)_ROR &amp; CONV FACTOR" xfId="22"/>
    <cellStyle name="_Book1 (2)_ROR &amp; CONV FACTOR 2" xfId="1370"/>
    <cellStyle name="_Book1 (2)_ROR &amp; CONV FACTOR 2 2" xfId="1371"/>
    <cellStyle name="_Book1 (2)_ROR &amp; CONV FACTOR 3" xfId="1372"/>
    <cellStyle name="_Book1 (2)_ROR 5.02" xfId="23"/>
    <cellStyle name="_Book1 (2)_ROR 5.02 2" xfId="1373"/>
    <cellStyle name="_Book1 (2)_ROR 5.02 2 2" xfId="1374"/>
    <cellStyle name="_Book1 (2)_ROR 5.02 3" xfId="1375"/>
    <cellStyle name="_Book1 (2)_Wind Integration 10GRC" xfId="1376"/>
    <cellStyle name="_Book1 (2)_Wind Integration 10GRC 2" xfId="1377"/>
    <cellStyle name="_Book1 (2)_Wind Integration 10GRC_DEM-WP(C) ENERG10C--ctn Mid-C_042010 2010GRC" xfId="1378"/>
    <cellStyle name="_Book1 10" xfId="1379"/>
    <cellStyle name="_Book1 10 2" xfId="1380"/>
    <cellStyle name="_Book1 11" xfId="1381"/>
    <cellStyle name="_Book1 11 2" xfId="1382"/>
    <cellStyle name="_Book1 12" xfId="1383"/>
    <cellStyle name="_Book1 12 2" xfId="1384"/>
    <cellStyle name="_Book1 13" xfId="1385"/>
    <cellStyle name="_Book1 13 2" xfId="1386"/>
    <cellStyle name="_Book1 14" xfId="1387"/>
    <cellStyle name="_Book1 14 2" xfId="1388"/>
    <cellStyle name="_Book1 15" xfId="1389"/>
    <cellStyle name="_Book1 16" xfId="1390"/>
    <cellStyle name="_Book1 17" xfId="1391"/>
    <cellStyle name="_Book1 17 2" xfId="1392"/>
    <cellStyle name="_Book1 18" xfId="1393"/>
    <cellStyle name="_Book1 18 2" xfId="1394"/>
    <cellStyle name="_Book1 19" xfId="1395"/>
    <cellStyle name="_Book1 19 2" xfId="1396"/>
    <cellStyle name="_Book1 2" xfId="1397"/>
    <cellStyle name="_Book1 2 2" xfId="1398"/>
    <cellStyle name="_Book1 2 2 2" xfId="1399"/>
    <cellStyle name="_Book1 2 3" xfId="1400"/>
    <cellStyle name="_Book1 20" xfId="1401"/>
    <cellStyle name="_Book1 20 2" xfId="1402"/>
    <cellStyle name="_Book1 21" xfId="1403"/>
    <cellStyle name="_Book1 21 2" xfId="1404"/>
    <cellStyle name="_Book1 3" xfId="1405"/>
    <cellStyle name="_Book1 3 2" xfId="1406"/>
    <cellStyle name="_Book1 4" xfId="1407"/>
    <cellStyle name="_Book1 4 2" xfId="1408"/>
    <cellStyle name="_Book1 5" xfId="1409"/>
    <cellStyle name="_Book1 5 2" xfId="1410"/>
    <cellStyle name="_Book1 6" xfId="1411"/>
    <cellStyle name="_Book1 6 2" xfId="1412"/>
    <cellStyle name="_Book1 7" xfId="1413"/>
    <cellStyle name="_Book1 7 2" xfId="1414"/>
    <cellStyle name="_Book1 8" xfId="1415"/>
    <cellStyle name="_Book1 8 2" xfId="1416"/>
    <cellStyle name="_Book1 9" xfId="1417"/>
    <cellStyle name="_Book1 9 2" xfId="1418"/>
    <cellStyle name="_Book1_(C) WHE Proforma with ITC cash grant 10 Yr Amort_for deferral_102809" xfId="1419"/>
    <cellStyle name="_Book1_(C) WHE Proforma with ITC cash grant 10 Yr Amort_for deferral_102809 2" xfId="1420"/>
    <cellStyle name="_Book1_(C) WHE Proforma with ITC cash grant 10 Yr Amort_for deferral_102809 2 2" xfId="1421"/>
    <cellStyle name="_Book1_(C) WHE Proforma with ITC cash grant 10 Yr Amort_for deferral_102809 3" xfId="1422"/>
    <cellStyle name="_Book1_(C) WHE Proforma with ITC cash grant 10 Yr Amort_for deferral_102809_16.07E Wild Horse Wind Expansionwrkingfile" xfId="1423"/>
    <cellStyle name="_Book1_(C) WHE Proforma with ITC cash grant 10 Yr Amort_for deferral_102809_16.07E Wild Horse Wind Expansionwrkingfile 2" xfId="1424"/>
    <cellStyle name="_Book1_(C) WHE Proforma with ITC cash grant 10 Yr Amort_for deferral_102809_16.07E Wild Horse Wind Expansionwrkingfile 2 2" xfId="1425"/>
    <cellStyle name="_Book1_(C) WHE Proforma with ITC cash grant 10 Yr Amort_for deferral_102809_16.07E Wild Horse Wind Expansionwrkingfile 3" xfId="1426"/>
    <cellStyle name="_Book1_(C) WHE Proforma with ITC cash grant 10 Yr Amort_for deferral_102809_16.07E Wild Horse Wind Expansionwrkingfile SF" xfId="1427"/>
    <cellStyle name="_Book1_(C) WHE Proforma with ITC cash grant 10 Yr Amort_for deferral_102809_16.07E Wild Horse Wind Expansionwrkingfile SF 2" xfId="1428"/>
    <cellStyle name="_Book1_(C) WHE Proforma with ITC cash grant 10 Yr Amort_for deferral_102809_16.07E Wild Horse Wind Expansionwrkingfile SF 2 2" xfId="1429"/>
    <cellStyle name="_Book1_(C) WHE Proforma with ITC cash grant 10 Yr Amort_for deferral_102809_16.07E Wild Horse Wind Expansionwrkingfile SF 3" xfId="1430"/>
    <cellStyle name="_Book1_(C) WHE Proforma with ITC cash grant 10 Yr Amort_for deferral_102809_16.07E Wild Horse Wind Expansionwrkingfile SF_DEM-WP(C) ENERG10C--ctn Mid-C_042010 2010GRC" xfId="1431"/>
    <cellStyle name="_Book1_(C) WHE Proforma with ITC cash grant 10 Yr Amort_for deferral_102809_16.07E Wild Horse Wind Expansionwrkingfile_DEM-WP(C) ENERG10C--ctn Mid-C_042010 2010GRC" xfId="1432"/>
    <cellStyle name="_Book1_(C) WHE Proforma with ITC cash grant 10 Yr Amort_for deferral_102809_16.37E Wild Horse Expansion DeferralRevwrkingfile SF" xfId="1433"/>
    <cellStyle name="_Book1_(C) WHE Proforma with ITC cash grant 10 Yr Amort_for deferral_102809_16.37E Wild Horse Expansion DeferralRevwrkingfile SF 2" xfId="1434"/>
    <cellStyle name="_Book1_(C) WHE Proforma with ITC cash grant 10 Yr Amort_for deferral_102809_16.37E Wild Horse Expansion DeferralRevwrkingfile SF 2 2" xfId="1435"/>
    <cellStyle name="_Book1_(C) WHE Proforma with ITC cash grant 10 Yr Amort_for deferral_102809_16.37E Wild Horse Expansion DeferralRevwrkingfile SF 3" xfId="1436"/>
    <cellStyle name="_Book1_(C) WHE Proforma with ITC cash grant 10 Yr Amort_for deferral_102809_16.37E Wild Horse Expansion DeferralRevwrkingfile SF_DEM-WP(C) ENERG10C--ctn Mid-C_042010 2010GRC" xfId="1437"/>
    <cellStyle name="_Book1_(C) WHE Proforma with ITC cash grant 10 Yr Amort_for deferral_102809_DEM-WP(C) ENERG10C--ctn Mid-C_042010 2010GRC" xfId="1438"/>
    <cellStyle name="_Book1_(C) WHE Proforma with ITC cash grant 10 Yr Amort_for rebuttal_120709" xfId="1439"/>
    <cellStyle name="_Book1_(C) WHE Proforma with ITC cash grant 10 Yr Amort_for rebuttal_120709 2" xfId="1440"/>
    <cellStyle name="_Book1_(C) WHE Proforma with ITC cash grant 10 Yr Amort_for rebuttal_120709 2 2" xfId="1441"/>
    <cellStyle name="_Book1_(C) WHE Proforma with ITC cash grant 10 Yr Amort_for rebuttal_120709 3" xfId="1442"/>
    <cellStyle name="_Book1_(C) WHE Proforma with ITC cash grant 10 Yr Amort_for rebuttal_120709_DEM-WP(C) ENERG10C--ctn Mid-C_042010 2010GRC" xfId="1443"/>
    <cellStyle name="_Book1_04.07E Wild Horse Wind Expansion" xfId="1444"/>
    <cellStyle name="_Book1_04.07E Wild Horse Wind Expansion 2" xfId="1445"/>
    <cellStyle name="_Book1_04.07E Wild Horse Wind Expansion 2 2" xfId="1446"/>
    <cellStyle name="_Book1_04.07E Wild Horse Wind Expansion 3" xfId="1447"/>
    <cellStyle name="_Book1_04.07E Wild Horse Wind Expansion_16.07E Wild Horse Wind Expansionwrkingfile" xfId="1448"/>
    <cellStyle name="_Book1_04.07E Wild Horse Wind Expansion_16.07E Wild Horse Wind Expansionwrkingfile 2" xfId="1449"/>
    <cellStyle name="_Book1_04.07E Wild Horse Wind Expansion_16.07E Wild Horse Wind Expansionwrkingfile 2 2" xfId="1450"/>
    <cellStyle name="_Book1_04.07E Wild Horse Wind Expansion_16.07E Wild Horse Wind Expansionwrkingfile 3" xfId="1451"/>
    <cellStyle name="_Book1_04.07E Wild Horse Wind Expansion_16.07E Wild Horse Wind Expansionwrkingfile SF" xfId="1452"/>
    <cellStyle name="_Book1_04.07E Wild Horse Wind Expansion_16.07E Wild Horse Wind Expansionwrkingfile SF 2" xfId="1453"/>
    <cellStyle name="_Book1_04.07E Wild Horse Wind Expansion_16.07E Wild Horse Wind Expansionwrkingfile SF 2 2" xfId="1454"/>
    <cellStyle name="_Book1_04.07E Wild Horse Wind Expansion_16.07E Wild Horse Wind Expansionwrkingfile SF 3" xfId="1455"/>
    <cellStyle name="_Book1_04.07E Wild Horse Wind Expansion_16.07E Wild Horse Wind Expansionwrkingfile SF_DEM-WP(C) ENERG10C--ctn Mid-C_042010 2010GRC" xfId="1456"/>
    <cellStyle name="_Book1_04.07E Wild Horse Wind Expansion_16.07E Wild Horse Wind Expansionwrkingfile_DEM-WP(C) ENERG10C--ctn Mid-C_042010 2010GRC" xfId="1457"/>
    <cellStyle name="_Book1_04.07E Wild Horse Wind Expansion_16.37E Wild Horse Expansion DeferralRevwrkingfile SF" xfId="1458"/>
    <cellStyle name="_Book1_04.07E Wild Horse Wind Expansion_16.37E Wild Horse Expansion DeferralRevwrkingfile SF 2" xfId="1459"/>
    <cellStyle name="_Book1_04.07E Wild Horse Wind Expansion_16.37E Wild Horse Expansion DeferralRevwrkingfile SF 2 2" xfId="1460"/>
    <cellStyle name="_Book1_04.07E Wild Horse Wind Expansion_16.37E Wild Horse Expansion DeferralRevwrkingfile SF 3" xfId="1461"/>
    <cellStyle name="_Book1_04.07E Wild Horse Wind Expansion_16.37E Wild Horse Expansion DeferralRevwrkingfile SF_DEM-WP(C) ENERG10C--ctn Mid-C_042010 2010GRC" xfId="1462"/>
    <cellStyle name="_Book1_04.07E Wild Horse Wind Expansion_DEM-WP(C) ENERG10C--ctn Mid-C_042010 2010GRC" xfId="1463"/>
    <cellStyle name="_Book1_16.07E Wild Horse Wind Expansionwrkingfile" xfId="1464"/>
    <cellStyle name="_Book1_16.07E Wild Horse Wind Expansionwrkingfile 2" xfId="1465"/>
    <cellStyle name="_Book1_16.07E Wild Horse Wind Expansionwrkingfile 2 2" xfId="1466"/>
    <cellStyle name="_Book1_16.07E Wild Horse Wind Expansionwrkingfile 3" xfId="1467"/>
    <cellStyle name="_Book1_16.07E Wild Horse Wind Expansionwrkingfile SF" xfId="1468"/>
    <cellStyle name="_Book1_16.07E Wild Horse Wind Expansionwrkingfile SF 2" xfId="1469"/>
    <cellStyle name="_Book1_16.07E Wild Horse Wind Expansionwrkingfile SF 2 2" xfId="1470"/>
    <cellStyle name="_Book1_16.07E Wild Horse Wind Expansionwrkingfile SF 3" xfId="1471"/>
    <cellStyle name="_Book1_16.07E Wild Horse Wind Expansionwrkingfile SF_DEM-WP(C) ENERG10C--ctn Mid-C_042010 2010GRC" xfId="1472"/>
    <cellStyle name="_Book1_16.07E Wild Horse Wind Expansionwrkingfile_DEM-WP(C) ENERG10C--ctn Mid-C_042010 2010GRC" xfId="1473"/>
    <cellStyle name="_Book1_16.37E Wild Horse Expansion DeferralRevwrkingfile SF" xfId="1474"/>
    <cellStyle name="_Book1_16.37E Wild Horse Expansion DeferralRevwrkingfile SF 2" xfId="1475"/>
    <cellStyle name="_Book1_16.37E Wild Horse Expansion DeferralRevwrkingfile SF 2 2" xfId="1476"/>
    <cellStyle name="_Book1_16.37E Wild Horse Expansion DeferralRevwrkingfile SF 3" xfId="1477"/>
    <cellStyle name="_Book1_16.37E Wild Horse Expansion DeferralRevwrkingfile SF_DEM-WP(C) ENERG10C--ctn Mid-C_042010 2010GRC" xfId="1478"/>
    <cellStyle name="_Book1_2009 Compliance Filing PCA Exhibits for GRC" xfId="1479"/>
    <cellStyle name="_Book1_2009 GRC Compl Filing - Exhibit D" xfId="1480"/>
    <cellStyle name="_Book1_2009 GRC Compl Filing - Exhibit D 2" xfId="1481"/>
    <cellStyle name="_Book1_2009 GRC Compl Filing - Exhibit D_DEM-WP(C) ENERG10C--ctn Mid-C_042010 2010GRC" xfId="1482"/>
    <cellStyle name="_Book1_3.01 Income Statement" xfId="1483"/>
    <cellStyle name="_Book1_4 31 Regulatory Assets and Liabilities  7 06- Exhibit D" xfId="1484"/>
    <cellStyle name="_Book1_4 31 Regulatory Assets and Liabilities  7 06- Exhibit D 2" xfId="1485"/>
    <cellStyle name="_Book1_4 31 Regulatory Assets and Liabilities  7 06- Exhibit D 2 2" xfId="1486"/>
    <cellStyle name="_Book1_4 31 Regulatory Assets and Liabilities  7 06- Exhibit D 3" xfId="1487"/>
    <cellStyle name="_Book1_4 31 Regulatory Assets and Liabilities  7 06- Exhibit D_DEM-WP(C) ENERG10C--ctn Mid-C_042010 2010GRC" xfId="1488"/>
    <cellStyle name="_Book1_4 31 Regulatory Assets and Liabilities  7 06- Exhibit D_NIM Summary" xfId="1489"/>
    <cellStyle name="_Book1_4 31 Regulatory Assets and Liabilities  7 06- Exhibit D_NIM Summary 2" xfId="1490"/>
    <cellStyle name="_Book1_4 31 Regulatory Assets and Liabilities  7 06- Exhibit D_NIM Summary_DEM-WP(C) ENERG10C--ctn Mid-C_042010 2010GRC" xfId="1491"/>
    <cellStyle name="_Book1_4 31 Regulatory Assets and Liabilities  7 06- Exhibit D_NIM+O&amp;M" xfId="1492"/>
    <cellStyle name="_Book1_4 31 Regulatory Assets and Liabilities  7 06- Exhibit D_NIM+O&amp;M Monthly" xfId="1493"/>
    <cellStyle name="_Book1_4 31E Reg Asset  Liab and EXH D" xfId="1494"/>
    <cellStyle name="_Book1_4 31E Reg Asset  Liab and EXH D _ Aug 10 Filing (2)" xfId="1495"/>
    <cellStyle name="_Book1_4 32 Regulatory Assets and Liabilities  7 06- Exhibit D" xfId="1496"/>
    <cellStyle name="_Book1_4 32 Regulatory Assets and Liabilities  7 06- Exhibit D 2" xfId="1497"/>
    <cellStyle name="_Book1_4 32 Regulatory Assets and Liabilities  7 06- Exhibit D 2 2" xfId="1498"/>
    <cellStyle name="_Book1_4 32 Regulatory Assets and Liabilities  7 06- Exhibit D 3" xfId="1499"/>
    <cellStyle name="_Book1_4 32 Regulatory Assets and Liabilities  7 06- Exhibit D_DEM-WP(C) ENERG10C--ctn Mid-C_042010 2010GRC" xfId="1500"/>
    <cellStyle name="_Book1_4 32 Regulatory Assets and Liabilities  7 06- Exhibit D_NIM Summary" xfId="1501"/>
    <cellStyle name="_Book1_4 32 Regulatory Assets and Liabilities  7 06- Exhibit D_NIM Summary 2" xfId="1502"/>
    <cellStyle name="_Book1_4 32 Regulatory Assets and Liabilities  7 06- Exhibit D_NIM Summary_DEM-WP(C) ENERG10C--ctn Mid-C_042010 2010GRC" xfId="1503"/>
    <cellStyle name="_Book1_4 32 Regulatory Assets and Liabilities  7 06- Exhibit D_NIM+O&amp;M" xfId="1504"/>
    <cellStyle name="_Book1_4 32 Regulatory Assets and Liabilities  7 06- Exhibit D_NIM+O&amp;M Monthly" xfId="1505"/>
    <cellStyle name="_Book1_AURORA Total New" xfId="1506"/>
    <cellStyle name="_Book1_AURORA Total New 2" xfId="1507"/>
    <cellStyle name="_Book1_Book2" xfId="1508"/>
    <cellStyle name="_Book1_Book2 2" xfId="1509"/>
    <cellStyle name="_Book1_Book2 2 2" xfId="1510"/>
    <cellStyle name="_Book1_Book2 3" xfId="1511"/>
    <cellStyle name="_Book1_Book2_Adj Bench DR 3 for Initial Briefs (Electric)" xfId="1512"/>
    <cellStyle name="_Book1_Book2_Adj Bench DR 3 for Initial Briefs (Electric) 2" xfId="1513"/>
    <cellStyle name="_Book1_Book2_Adj Bench DR 3 for Initial Briefs (Electric) 2 2" xfId="1514"/>
    <cellStyle name="_Book1_Book2_Adj Bench DR 3 for Initial Briefs (Electric) 3" xfId="1515"/>
    <cellStyle name="_Book1_Book2_Adj Bench DR 3 for Initial Briefs (Electric)_DEM-WP(C) ENERG10C--ctn Mid-C_042010 2010GRC" xfId="1516"/>
    <cellStyle name="_Book1_Book2_DEM-WP(C) ENERG10C--ctn Mid-C_042010 2010GRC" xfId="1517"/>
    <cellStyle name="_Book1_Book2_Electric Rev Req Model (2009 GRC) Rebuttal" xfId="1518"/>
    <cellStyle name="_Book1_Book2_Electric Rev Req Model (2009 GRC) Rebuttal 2" xfId="1519"/>
    <cellStyle name="_Book1_Book2_Electric Rev Req Model (2009 GRC) Rebuttal 2 2" xfId="1520"/>
    <cellStyle name="_Book1_Book2_Electric Rev Req Model (2009 GRC) Rebuttal 3" xfId="1521"/>
    <cellStyle name="_Book1_Book2_Electric Rev Req Model (2009 GRC) Rebuttal REmoval of New  WH Solar AdjustMI" xfId="1522"/>
    <cellStyle name="_Book1_Book2_Electric Rev Req Model (2009 GRC) Rebuttal REmoval of New  WH Solar AdjustMI 2" xfId="1523"/>
    <cellStyle name="_Book1_Book2_Electric Rev Req Model (2009 GRC) Rebuttal REmoval of New  WH Solar AdjustMI 2 2" xfId="1524"/>
    <cellStyle name="_Book1_Book2_Electric Rev Req Model (2009 GRC) Rebuttal REmoval of New  WH Solar AdjustMI 3" xfId="1525"/>
    <cellStyle name="_Book1_Book2_Electric Rev Req Model (2009 GRC) Rebuttal REmoval of New  WH Solar AdjustMI_DEM-WP(C) ENERG10C--ctn Mid-C_042010 2010GRC" xfId="1526"/>
    <cellStyle name="_Book1_Book2_Electric Rev Req Model (2009 GRC) Revised 01-18-2010" xfId="1527"/>
    <cellStyle name="_Book1_Book2_Electric Rev Req Model (2009 GRC) Revised 01-18-2010 2" xfId="1528"/>
    <cellStyle name="_Book1_Book2_Electric Rev Req Model (2009 GRC) Revised 01-18-2010 2 2" xfId="1529"/>
    <cellStyle name="_Book1_Book2_Electric Rev Req Model (2009 GRC) Revised 01-18-2010 3" xfId="1530"/>
    <cellStyle name="_Book1_Book2_Electric Rev Req Model (2009 GRC) Revised 01-18-2010_DEM-WP(C) ENERG10C--ctn Mid-C_042010 2010GRC" xfId="1531"/>
    <cellStyle name="_Book1_Book2_Final Order Electric EXHIBIT A-1" xfId="1532"/>
    <cellStyle name="_Book1_Book2_Final Order Electric EXHIBIT A-1 2" xfId="1533"/>
    <cellStyle name="_Book1_Book2_Final Order Electric EXHIBIT A-1 2 2" xfId="1534"/>
    <cellStyle name="_Book1_Book2_Final Order Electric EXHIBIT A-1 3" xfId="1535"/>
    <cellStyle name="_Book1_Book4" xfId="1536"/>
    <cellStyle name="_Book1_Book4 2" xfId="1537"/>
    <cellStyle name="_Book1_Book4 2 2" xfId="1538"/>
    <cellStyle name="_Book1_Book4 3" xfId="1539"/>
    <cellStyle name="_Book1_Book4_DEM-WP(C) ENERG10C--ctn Mid-C_042010 2010GRC" xfId="1540"/>
    <cellStyle name="_Book1_Book9" xfId="1541"/>
    <cellStyle name="_Book1_Book9 2" xfId="1542"/>
    <cellStyle name="_Book1_Book9 2 2" xfId="1543"/>
    <cellStyle name="_Book1_Book9 3" xfId="1544"/>
    <cellStyle name="_Book1_Book9_DEM-WP(C) ENERG10C--ctn Mid-C_042010 2010GRC" xfId="1545"/>
    <cellStyle name="_Book1_Chelan PUD Power Costs (8-10)" xfId="1546"/>
    <cellStyle name="_Book1_DEM-WP(C) Chelan Power Costs" xfId="1547"/>
    <cellStyle name="_Book1_DEM-WP(C) ENERG10C--ctn Mid-C_042010 2010GRC" xfId="1548"/>
    <cellStyle name="_Book1_DEM-WP(C) Gas Transport 2010GRC" xfId="1549"/>
    <cellStyle name="_Book1_Electric COS Inputs" xfId="24"/>
    <cellStyle name="_Book1_Electric COS Inputs 2" xfId="1550"/>
    <cellStyle name="_Book1_Electric COS Inputs 2 2" xfId="1551"/>
    <cellStyle name="_Book1_Electric COS Inputs 2 2 2" xfId="1552"/>
    <cellStyle name="_Book1_Electric COS Inputs 2 3" xfId="1553"/>
    <cellStyle name="_Book1_Electric COS Inputs 2 3 2" xfId="1554"/>
    <cellStyle name="_Book1_Electric COS Inputs 2 4" xfId="1555"/>
    <cellStyle name="_Book1_Electric COS Inputs 2 4 2" xfId="1556"/>
    <cellStyle name="_Book1_Electric COS Inputs 3" xfId="1557"/>
    <cellStyle name="_Book1_Electric COS Inputs 3 2" xfId="1558"/>
    <cellStyle name="_Book1_Electric COS Inputs 4" xfId="1559"/>
    <cellStyle name="_Book1_Electric COS Inputs 4 2" xfId="1560"/>
    <cellStyle name="_Book1_Electric COS Inputs 5" xfId="1561"/>
    <cellStyle name="_Book1_Electric COS Inputs 6" xfId="1562"/>
    <cellStyle name="_Book1_LSRWEP LGIA like Acctg Petition Aug 2010" xfId="1563"/>
    <cellStyle name="_Book1_NIM Summary" xfId="1564"/>
    <cellStyle name="_Book1_NIM Summary 09GRC" xfId="1565"/>
    <cellStyle name="_Book1_NIM Summary 09GRC 2" xfId="1566"/>
    <cellStyle name="_Book1_NIM Summary 09GRC_DEM-WP(C) ENERG10C--ctn Mid-C_042010 2010GRC" xfId="1567"/>
    <cellStyle name="_Book1_NIM Summary 2" xfId="1568"/>
    <cellStyle name="_Book1_NIM Summary 3" xfId="1569"/>
    <cellStyle name="_Book1_NIM Summary 4" xfId="1570"/>
    <cellStyle name="_Book1_NIM Summary 5" xfId="1571"/>
    <cellStyle name="_Book1_NIM Summary 6" xfId="1572"/>
    <cellStyle name="_Book1_NIM Summary 7" xfId="1573"/>
    <cellStyle name="_Book1_NIM Summary 8" xfId="1574"/>
    <cellStyle name="_Book1_NIM Summary 9" xfId="1575"/>
    <cellStyle name="_Book1_NIM Summary_DEM-WP(C) ENERG10C--ctn Mid-C_042010 2010GRC" xfId="1576"/>
    <cellStyle name="_Book1_NIM+O&amp;M" xfId="1577"/>
    <cellStyle name="_Book1_NIM+O&amp;M 2" xfId="1578"/>
    <cellStyle name="_Book1_NIM+O&amp;M Monthly" xfId="1579"/>
    <cellStyle name="_Book1_NIM+O&amp;M Monthly 2" xfId="1580"/>
    <cellStyle name="_Book1_PCA 10 -  Exhibit D from A Kellogg Jan 2011" xfId="1581"/>
    <cellStyle name="_Book1_PCA 10 -  Exhibit D from A Kellogg July 2011" xfId="1582"/>
    <cellStyle name="_Book1_PCA 10 -  Exhibit D from S Free Rcv'd 12-11" xfId="1583"/>
    <cellStyle name="_Book1_PCA 9 -  Exhibit D April 2010" xfId="1584"/>
    <cellStyle name="_Book1_PCA 9 -  Exhibit D April 2010 (3)" xfId="1585"/>
    <cellStyle name="_Book1_PCA 9 -  Exhibit D April 2010 (3) 2" xfId="1586"/>
    <cellStyle name="_Book1_PCA 9 -  Exhibit D April 2010 (3)_DEM-WP(C) ENERG10C--ctn Mid-C_042010 2010GRC" xfId="1587"/>
    <cellStyle name="_Book1_PCA 9 -  Exhibit D Nov 2010" xfId="1588"/>
    <cellStyle name="_Book1_PCA 9 - Exhibit D at August 2010" xfId="1589"/>
    <cellStyle name="_Book1_PCA 9 - Exhibit D June 2010 GRC" xfId="1590"/>
    <cellStyle name="_Book1_Power Costs - Comparison bx Rbtl-Staff-Jt-PC" xfId="1591"/>
    <cellStyle name="_Book1_Power Costs - Comparison bx Rbtl-Staff-Jt-PC 2" xfId="1592"/>
    <cellStyle name="_Book1_Power Costs - Comparison bx Rbtl-Staff-Jt-PC 2 2" xfId="1593"/>
    <cellStyle name="_Book1_Power Costs - Comparison bx Rbtl-Staff-Jt-PC 3" xfId="1594"/>
    <cellStyle name="_Book1_Power Costs - Comparison bx Rbtl-Staff-Jt-PC_Adj Bench DR 3 for Initial Briefs (Electric)" xfId="1595"/>
    <cellStyle name="_Book1_Power Costs - Comparison bx Rbtl-Staff-Jt-PC_Adj Bench DR 3 for Initial Briefs (Electric) 2" xfId="1596"/>
    <cellStyle name="_Book1_Power Costs - Comparison bx Rbtl-Staff-Jt-PC_Adj Bench DR 3 for Initial Briefs (Electric) 2 2" xfId="1597"/>
    <cellStyle name="_Book1_Power Costs - Comparison bx Rbtl-Staff-Jt-PC_Adj Bench DR 3 for Initial Briefs (Electric) 3" xfId="1598"/>
    <cellStyle name="_Book1_Power Costs - Comparison bx Rbtl-Staff-Jt-PC_Adj Bench DR 3 for Initial Briefs (Electric)_DEM-WP(C) ENERG10C--ctn Mid-C_042010 2010GRC" xfId="1599"/>
    <cellStyle name="_Book1_Power Costs - Comparison bx Rbtl-Staff-Jt-PC_DEM-WP(C) ENERG10C--ctn Mid-C_042010 2010GRC" xfId="1600"/>
    <cellStyle name="_Book1_Power Costs - Comparison bx Rbtl-Staff-Jt-PC_Electric Rev Req Model (2009 GRC) Rebuttal" xfId="1601"/>
    <cellStyle name="_Book1_Power Costs - Comparison bx Rbtl-Staff-Jt-PC_Electric Rev Req Model (2009 GRC) Rebuttal 2" xfId="1602"/>
    <cellStyle name="_Book1_Power Costs - Comparison bx Rbtl-Staff-Jt-PC_Electric Rev Req Model (2009 GRC) Rebuttal 2 2" xfId="1603"/>
    <cellStyle name="_Book1_Power Costs - Comparison bx Rbtl-Staff-Jt-PC_Electric Rev Req Model (2009 GRC) Rebuttal 3" xfId="1604"/>
    <cellStyle name="_Book1_Power Costs - Comparison bx Rbtl-Staff-Jt-PC_Electric Rev Req Model (2009 GRC) Rebuttal REmoval of New  WH Solar AdjustMI" xfId="1605"/>
    <cellStyle name="_Book1_Power Costs - Comparison bx Rbtl-Staff-Jt-PC_Electric Rev Req Model (2009 GRC) Rebuttal REmoval of New  WH Solar AdjustMI 2" xfId="1606"/>
    <cellStyle name="_Book1_Power Costs - Comparison bx Rbtl-Staff-Jt-PC_Electric Rev Req Model (2009 GRC) Rebuttal REmoval of New  WH Solar AdjustMI 2 2" xfId="1607"/>
    <cellStyle name="_Book1_Power Costs - Comparison bx Rbtl-Staff-Jt-PC_Electric Rev Req Model (2009 GRC) Rebuttal REmoval of New  WH Solar AdjustMI 3" xfId="1608"/>
    <cellStyle name="_Book1_Power Costs - Comparison bx Rbtl-Staff-Jt-PC_Electric Rev Req Model (2009 GRC) Rebuttal REmoval of New  WH Solar AdjustMI_DEM-WP(C) ENERG10C--ctn Mid-C_042010 2010GRC" xfId="1609"/>
    <cellStyle name="_Book1_Power Costs - Comparison bx Rbtl-Staff-Jt-PC_Electric Rev Req Model (2009 GRC) Revised 01-18-2010" xfId="1610"/>
    <cellStyle name="_Book1_Power Costs - Comparison bx Rbtl-Staff-Jt-PC_Electric Rev Req Model (2009 GRC) Revised 01-18-2010 2" xfId="1611"/>
    <cellStyle name="_Book1_Power Costs - Comparison bx Rbtl-Staff-Jt-PC_Electric Rev Req Model (2009 GRC) Revised 01-18-2010 2 2" xfId="1612"/>
    <cellStyle name="_Book1_Power Costs - Comparison bx Rbtl-Staff-Jt-PC_Electric Rev Req Model (2009 GRC) Revised 01-18-2010 3" xfId="1613"/>
    <cellStyle name="_Book1_Power Costs - Comparison bx Rbtl-Staff-Jt-PC_Electric Rev Req Model (2009 GRC) Revised 01-18-2010_DEM-WP(C) ENERG10C--ctn Mid-C_042010 2010GRC" xfId="1614"/>
    <cellStyle name="_Book1_Power Costs - Comparison bx Rbtl-Staff-Jt-PC_Final Order Electric EXHIBIT A-1" xfId="1615"/>
    <cellStyle name="_Book1_Power Costs - Comparison bx Rbtl-Staff-Jt-PC_Final Order Electric EXHIBIT A-1 2" xfId="1616"/>
    <cellStyle name="_Book1_Power Costs - Comparison bx Rbtl-Staff-Jt-PC_Final Order Electric EXHIBIT A-1 2 2" xfId="1617"/>
    <cellStyle name="_Book1_Power Costs - Comparison bx Rbtl-Staff-Jt-PC_Final Order Electric EXHIBIT A-1 3" xfId="1618"/>
    <cellStyle name="_Book1_Production Adj 4.37" xfId="25"/>
    <cellStyle name="_Book1_Production Adj 4.37 2" xfId="1619"/>
    <cellStyle name="_Book1_Production Adj 4.37 2 2" xfId="1620"/>
    <cellStyle name="_Book1_Production Adj 4.37 3" xfId="1621"/>
    <cellStyle name="_Book1_Purchased Power Adj 4.03" xfId="26"/>
    <cellStyle name="_Book1_Purchased Power Adj 4.03 2" xfId="1622"/>
    <cellStyle name="_Book1_Purchased Power Adj 4.03 2 2" xfId="1623"/>
    <cellStyle name="_Book1_Purchased Power Adj 4.03 3" xfId="1624"/>
    <cellStyle name="_Book1_Rebuttal Power Costs" xfId="1625"/>
    <cellStyle name="_Book1_Rebuttal Power Costs 2" xfId="1626"/>
    <cellStyle name="_Book1_Rebuttal Power Costs 2 2" xfId="1627"/>
    <cellStyle name="_Book1_Rebuttal Power Costs 3" xfId="1628"/>
    <cellStyle name="_Book1_Rebuttal Power Costs_Adj Bench DR 3 for Initial Briefs (Electric)" xfId="1629"/>
    <cellStyle name="_Book1_Rebuttal Power Costs_Adj Bench DR 3 for Initial Briefs (Electric) 2" xfId="1630"/>
    <cellStyle name="_Book1_Rebuttal Power Costs_Adj Bench DR 3 for Initial Briefs (Electric) 2 2" xfId="1631"/>
    <cellStyle name="_Book1_Rebuttal Power Costs_Adj Bench DR 3 for Initial Briefs (Electric) 3" xfId="1632"/>
    <cellStyle name="_Book1_Rebuttal Power Costs_Adj Bench DR 3 for Initial Briefs (Electric)_DEM-WP(C) ENERG10C--ctn Mid-C_042010 2010GRC" xfId="1633"/>
    <cellStyle name="_Book1_Rebuttal Power Costs_DEM-WP(C) ENERG10C--ctn Mid-C_042010 2010GRC" xfId="1634"/>
    <cellStyle name="_Book1_Rebuttal Power Costs_Electric Rev Req Model (2009 GRC) Rebuttal" xfId="1635"/>
    <cellStyle name="_Book1_Rebuttal Power Costs_Electric Rev Req Model (2009 GRC) Rebuttal 2" xfId="1636"/>
    <cellStyle name="_Book1_Rebuttal Power Costs_Electric Rev Req Model (2009 GRC) Rebuttal 2 2" xfId="1637"/>
    <cellStyle name="_Book1_Rebuttal Power Costs_Electric Rev Req Model (2009 GRC) Rebuttal 3" xfId="1638"/>
    <cellStyle name="_Book1_Rebuttal Power Costs_Electric Rev Req Model (2009 GRC) Rebuttal REmoval of New  WH Solar AdjustMI" xfId="1639"/>
    <cellStyle name="_Book1_Rebuttal Power Costs_Electric Rev Req Model (2009 GRC) Rebuttal REmoval of New  WH Solar AdjustMI 2" xfId="1640"/>
    <cellStyle name="_Book1_Rebuttal Power Costs_Electric Rev Req Model (2009 GRC) Rebuttal REmoval of New  WH Solar AdjustMI 2 2" xfId="1641"/>
    <cellStyle name="_Book1_Rebuttal Power Costs_Electric Rev Req Model (2009 GRC) Rebuttal REmoval of New  WH Solar AdjustMI 3" xfId="1642"/>
    <cellStyle name="_Book1_Rebuttal Power Costs_Electric Rev Req Model (2009 GRC) Rebuttal REmoval of New  WH Solar AdjustMI_DEM-WP(C) ENERG10C--ctn Mid-C_042010 2010GRC" xfId="1643"/>
    <cellStyle name="_Book1_Rebuttal Power Costs_Electric Rev Req Model (2009 GRC) Revised 01-18-2010" xfId="1644"/>
    <cellStyle name="_Book1_Rebuttal Power Costs_Electric Rev Req Model (2009 GRC) Revised 01-18-2010 2" xfId="1645"/>
    <cellStyle name="_Book1_Rebuttal Power Costs_Electric Rev Req Model (2009 GRC) Revised 01-18-2010 2 2" xfId="1646"/>
    <cellStyle name="_Book1_Rebuttal Power Costs_Electric Rev Req Model (2009 GRC) Revised 01-18-2010 3" xfId="1647"/>
    <cellStyle name="_Book1_Rebuttal Power Costs_Electric Rev Req Model (2009 GRC) Revised 01-18-2010_DEM-WP(C) ENERG10C--ctn Mid-C_042010 2010GRC" xfId="1648"/>
    <cellStyle name="_Book1_Rebuttal Power Costs_Final Order Electric EXHIBIT A-1" xfId="1649"/>
    <cellStyle name="_Book1_Rebuttal Power Costs_Final Order Electric EXHIBIT A-1 2" xfId="1650"/>
    <cellStyle name="_Book1_Rebuttal Power Costs_Final Order Electric EXHIBIT A-1 2 2" xfId="1651"/>
    <cellStyle name="_Book1_Rebuttal Power Costs_Final Order Electric EXHIBIT A-1 3" xfId="1652"/>
    <cellStyle name="_Book1_ROR 5.02" xfId="27"/>
    <cellStyle name="_Book1_ROR 5.02 2" xfId="1653"/>
    <cellStyle name="_Book1_ROR 5.02 2 2" xfId="1654"/>
    <cellStyle name="_Book1_ROR 5.02 3" xfId="1655"/>
    <cellStyle name="_Book1_Transmission Workbook for May BOD" xfId="1656"/>
    <cellStyle name="_Book1_Transmission Workbook for May BOD 2" xfId="1657"/>
    <cellStyle name="_Book1_Transmission Workbook for May BOD_DEM-WP(C) ENERG10C--ctn Mid-C_042010 2010GRC" xfId="1658"/>
    <cellStyle name="_Book1_Wind Integration 10GRC" xfId="1659"/>
    <cellStyle name="_Book1_Wind Integration 10GRC 2" xfId="1660"/>
    <cellStyle name="_Book1_Wind Integration 10GRC_DEM-WP(C) ENERG10C--ctn Mid-C_042010 2010GRC" xfId="1661"/>
    <cellStyle name="_Book2" xfId="28"/>
    <cellStyle name="_x0013__Book2" xfId="1662"/>
    <cellStyle name="_Book2 10" xfId="1663"/>
    <cellStyle name="_x0013__Book2 10" xfId="1664"/>
    <cellStyle name="_Book2 10 2" xfId="1665"/>
    <cellStyle name="_Book2 11" xfId="1666"/>
    <cellStyle name="_x0013__Book2 11" xfId="1667"/>
    <cellStyle name="_Book2 11 2" xfId="1668"/>
    <cellStyle name="_Book2 12" xfId="1669"/>
    <cellStyle name="_x0013__Book2 12" xfId="1670"/>
    <cellStyle name="_Book2 12 2" xfId="1671"/>
    <cellStyle name="_Book2 13" xfId="1672"/>
    <cellStyle name="_Book2 13 2" xfId="1673"/>
    <cellStyle name="_Book2 14" xfId="1674"/>
    <cellStyle name="_Book2 14 2" xfId="1675"/>
    <cellStyle name="_Book2 15" xfId="1676"/>
    <cellStyle name="_Book2 15 2" xfId="1677"/>
    <cellStyle name="_Book2 16" xfId="1678"/>
    <cellStyle name="_Book2 16 2" xfId="1679"/>
    <cellStyle name="_Book2 17" xfId="1680"/>
    <cellStyle name="_Book2 17 2" xfId="1681"/>
    <cellStyle name="_Book2 18" xfId="1682"/>
    <cellStyle name="_Book2 18 2" xfId="1683"/>
    <cellStyle name="_Book2 19" xfId="1684"/>
    <cellStyle name="_Book2 2" xfId="1685"/>
    <cellStyle name="_x0013__Book2 2" xfId="1686"/>
    <cellStyle name="_Book2 2 10" xfId="1687"/>
    <cellStyle name="_Book2 2 2" xfId="1688"/>
    <cellStyle name="_x0013__Book2 2 2" xfId="1689"/>
    <cellStyle name="_Book2 2 2 2" xfId="1690"/>
    <cellStyle name="_Book2 2 3" xfId="1691"/>
    <cellStyle name="_Book2 2 3 2" xfId="1692"/>
    <cellStyle name="_Book2 2 4" xfId="1693"/>
    <cellStyle name="_Book2 2 4 2" xfId="1694"/>
    <cellStyle name="_Book2 2 5" xfId="1695"/>
    <cellStyle name="_Book2 2 5 2" xfId="1696"/>
    <cellStyle name="_Book2 2 6" xfId="1697"/>
    <cellStyle name="_Book2 2 6 2" xfId="1698"/>
    <cellStyle name="_Book2 2 7" xfId="1699"/>
    <cellStyle name="_Book2 2 7 2" xfId="1700"/>
    <cellStyle name="_Book2 2 8" xfId="1701"/>
    <cellStyle name="_Book2 2 8 2" xfId="1702"/>
    <cellStyle name="_Book2 2 9" xfId="1703"/>
    <cellStyle name="_Book2 2 9 2" xfId="1704"/>
    <cellStyle name="_Book2 20" xfId="1705"/>
    <cellStyle name="_Book2 21" xfId="1706"/>
    <cellStyle name="_Book2 22" xfId="1707"/>
    <cellStyle name="_Book2 23" xfId="1708"/>
    <cellStyle name="_Book2 24" xfId="1709"/>
    <cellStyle name="_Book2 25" xfId="1710"/>
    <cellStyle name="_Book2 26" xfId="1711"/>
    <cellStyle name="_Book2 27" xfId="1712"/>
    <cellStyle name="_Book2 28" xfId="1713"/>
    <cellStyle name="_Book2 29" xfId="1714"/>
    <cellStyle name="_Book2 3" xfId="1715"/>
    <cellStyle name="_x0013__Book2 3" xfId="1716"/>
    <cellStyle name="_Book2 3 10" xfId="1717"/>
    <cellStyle name="_Book2 3 10 2" xfId="1718"/>
    <cellStyle name="_Book2 3 11" xfId="1719"/>
    <cellStyle name="_Book2 3 11 2" xfId="1720"/>
    <cellStyle name="_Book2 3 12" xfId="1721"/>
    <cellStyle name="_Book2 3 12 2" xfId="1722"/>
    <cellStyle name="_Book2 3 13" xfId="1723"/>
    <cellStyle name="_Book2 3 13 2" xfId="1724"/>
    <cellStyle name="_Book2 3 14" xfId="1725"/>
    <cellStyle name="_Book2 3 14 2" xfId="1726"/>
    <cellStyle name="_Book2 3 15" xfId="1727"/>
    <cellStyle name="_Book2 3 15 2" xfId="1728"/>
    <cellStyle name="_Book2 3 16" xfId="1729"/>
    <cellStyle name="_Book2 3 16 2" xfId="1730"/>
    <cellStyle name="_Book2 3 17" xfId="1731"/>
    <cellStyle name="_Book2 3 17 2" xfId="1732"/>
    <cellStyle name="_Book2 3 18" xfId="1733"/>
    <cellStyle name="_Book2 3 18 2" xfId="1734"/>
    <cellStyle name="_Book2 3 19" xfId="1735"/>
    <cellStyle name="_Book2 3 19 2" xfId="1736"/>
    <cellStyle name="_Book2 3 2" xfId="1737"/>
    <cellStyle name="_x0013__Book2 3 2" xfId="1738"/>
    <cellStyle name="_Book2 3 2 2" xfId="1739"/>
    <cellStyle name="_Book2 3 20" xfId="1740"/>
    <cellStyle name="_Book2 3 20 2" xfId="1741"/>
    <cellStyle name="_Book2 3 21" xfId="1742"/>
    <cellStyle name="_Book2 3 21 2" xfId="1743"/>
    <cellStyle name="_Book2 3 22" xfId="1744"/>
    <cellStyle name="_Book2 3 23" xfId="1745"/>
    <cellStyle name="_Book2 3 24" xfId="1746"/>
    <cellStyle name="_Book2 3 25" xfId="1747"/>
    <cellStyle name="_Book2 3 26" xfId="1748"/>
    <cellStyle name="_Book2 3 27" xfId="1749"/>
    <cellStyle name="_Book2 3 28" xfId="1750"/>
    <cellStyle name="_Book2 3 29" xfId="1751"/>
    <cellStyle name="_Book2 3 3" xfId="1752"/>
    <cellStyle name="_Book2 3 3 2" xfId="1753"/>
    <cellStyle name="_Book2 3 30" xfId="1754"/>
    <cellStyle name="_Book2 3 31" xfId="1755"/>
    <cellStyle name="_Book2 3 32" xfId="1756"/>
    <cellStyle name="_Book2 3 33" xfId="1757"/>
    <cellStyle name="_Book2 3 34" xfId="1758"/>
    <cellStyle name="_Book2 3 35" xfId="1759"/>
    <cellStyle name="_Book2 3 36" xfId="1760"/>
    <cellStyle name="_Book2 3 37" xfId="1761"/>
    <cellStyle name="_Book2 3 38" xfId="1762"/>
    <cellStyle name="_Book2 3 39" xfId="1763"/>
    <cellStyle name="_Book2 3 4" xfId="1764"/>
    <cellStyle name="_Book2 3 4 2" xfId="1765"/>
    <cellStyle name="_Book2 3 40" xfId="1766"/>
    <cellStyle name="_Book2 3 41" xfId="1767"/>
    <cellStyle name="_Book2 3 42" xfId="1768"/>
    <cellStyle name="_Book2 3 43" xfId="1769"/>
    <cellStyle name="_Book2 3 44" xfId="1770"/>
    <cellStyle name="_Book2 3 45" xfId="1771"/>
    <cellStyle name="_Book2 3 5" xfId="1772"/>
    <cellStyle name="_Book2 3 5 2" xfId="1773"/>
    <cellStyle name="_Book2 3 6" xfId="1774"/>
    <cellStyle name="_Book2 3 6 2" xfId="1775"/>
    <cellStyle name="_Book2 3 7" xfId="1776"/>
    <cellStyle name="_Book2 3 7 2" xfId="1777"/>
    <cellStyle name="_Book2 3 8" xfId="1778"/>
    <cellStyle name="_Book2 3 8 2" xfId="1779"/>
    <cellStyle name="_Book2 3 9" xfId="1780"/>
    <cellStyle name="_Book2 3 9 2" xfId="1781"/>
    <cellStyle name="_Book2 30" xfId="1782"/>
    <cellStyle name="_Book2 31" xfId="1783"/>
    <cellStyle name="_Book2 32" xfId="1784"/>
    <cellStyle name="_Book2 33" xfId="1785"/>
    <cellStyle name="_Book2 34" xfId="1786"/>
    <cellStyle name="_Book2 35" xfId="1787"/>
    <cellStyle name="_Book2 36" xfId="1788"/>
    <cellStyle name="_Book2 37" xfId="1789"/>
    <cellStyle name="_Book2 38" xfId="1790"/>
    <cellStyle name="_Book2 39" xfId="1791"/>
    <cellStyle name="_Book2 4" xfId="1792"/>
    <cellStyle name="_x0013__Book2 4" xfId="1793"/>
    <cellStyle name="_Book2 4 10" xfId="1794"/>
    <cellStyle name="_Book2 4 10 2" xfId="1795"/>
    <cellStyle name="_Book2 4 11" xfId="1796"/>
    <cellStyle name="_Book2 4 11 2" xfId="1797"/>
    <cellStyle name="_Book2 4 12" xfId="1798"/>
    <cellStyle name="_Book2 4 12 2" xfId="1799"/>
    <cellStyle name="_Book2 4 13" xfId="1800"/>
    <cellStyle name="_Book2 4 13 2" xfId="1801"/>
    <cellStyle name="_Book2 4 14" xfId="1802"/>
    <cellStyle name="_Book2 4 14 2" xfId="1803"/>
    <cellStyle name="_Book2 4 15" xfId="1804"/>
    <cellStyle name="_Book2 4 15 2" xfId="1805"/>
    <cellStyle name="_Book2 4 16" xfId="1806"/>
    <cellStyle name="_Book2 4 16 2" xfId="1807"/>
    <cellStyle name="_Book2 4 17" xfId="1808"/>
    <cellStyle name="_Book2 4 17 2" xfId="1809"/>
    <cellStyle name="_Book2 4 18" xfId="1810"/>
    <cellStyle name="_Book2 4 18 2" xfId="1811"/>
    <cellStyle name="_Book2 4 19" xfId="1812"/>
    <cellStyle name="_Book2 4 19 2" xfId="1813"/>
    <cellStyle name="_Book2 4 2" xfId="1814"/>
    <cellStyle name="_x0013__Book2 4 2" xfId="1815"/>
    <cellStyle name="_Book2 4 2 2" xfId="1816"/>
    <cellStyle name="_Book2 4 20" xfId="1817"/>
    <cellStyle name="_Book2 4 20 2" xfId="1818"/>
    <cellStyle name="_Book2 4 21" xfId="1819"/>
    <cellStyle name="_Book2 4 22" xfId="1820"/>
    <cellStyle name="_Book2 4 23" xfId="1821"/>
    <cellStyle name="_Book2 4 24" xfId="1822"/>
    <cellStyle name="_Book2 4 25" xfId="1823"/>
    <cellStyle name="_Book2 4 26" xfId="1824"/>
    <cellStyle name="_Book2 4 27" xfId="1825"/>
    <cellStyle name="_Book2 4 28" xfId="1826"/>
    <cellStyle name="_Book2 4 29" xfId="1827"/>
    <cellStyle name="_Book2 4 3" xfId="1828"/>
    <cellStyle name="_Book2 4 3 2" xfId="1829"/>
    <cellStyle name="_Book2 4 30" xfId="1830"/>
    <cellStyle name="_Book2 4 31" xfId="1831"/>
    <cellStyle name="_Book2 4 32" xfId="1832"/>
    <cellStyle name="_Book2 4 33" xfId="1833"/>
    <cellStyle name="_Book2 4 34" xfId="1834"/>
    <cellStyle name="_Book2 4 35" xfId="1835"/>
    <cellStyle name="_Book2 4 36" xfId="1836"/>
    <cellStyle name="_Book2 4 37" xfId="1837"/>
    <cellStyle name="_Book2 4 38" xfId="1838"/>
    <cellStyle name="_Book2 4 39" xfId="1839"/>
    <cellStyle name="_Book2 4 4" xfId="1840"/>
    <cellStyle name="_Book2 4 4 2" xfId="1841"/>
    <cellStyle name="_Book2 4 40" xfId="1842"/>
    <cellStyle name="_Book2 4 41" xfId="1843"/>
    <cellStyle name="_Book2 4 42" xfId="1844"/>
    <cellStyle name="_Book2 4 43" xfId="1845"/>
    <cellStyle name="_Book2 4 44" xfId="1846"/>
    <cellStyle name="_Book2 4 45" xfId="1847"/>
    <cellStyle name="_Book2 4 5" xfId="1848"/>
    <cellStyle name="_Book2 4 5 2" xfId="1849"/>
    <cellStyle name="_Book2 4 6" xfId="1850"/>
    <cellStyle name="_Book2 4 6 2" xfId="1851"/>
    <cellStyle name="_Book2 4 7" xfId="1852"/>
    <cellStyle name="_Book2 4 7 2" xfId="1853"/>
    <cellStyle name="_Book2 4 8" xfId="1854"/>
    <cellStyle name="_Book2 4 8 2" xfId="1855"/>
    <cellStyle name="_Book2 4 9" xfId="1856"/>
    <cellStyle name="_Book2 4 9 2" xfId="1857"/>
    <cellStyle name="_Book2 40" xfId="1858"/>
    <cellStyle name="_Book2 41" xfId="1859"/>
    <cellStyle name="_Book2 42" xfId="1860"/>
    <cellStyle name="_Book2 43" xfId="1861"/>
    <cellStyle name="_Book2 44" xfId="1862"/>
    <cellStyle name="_Book2 45" xfId="1863"/>
    <cellStyle name="_Book2 46" xfId="1864"/>
    <cellStyle name="_Book2 47" xfId="1865"/>
    <cellStyle name="_Book2 48" xfId="1866"/>
    <cellStyle name="_Book2 49" xfId="1867"/>
    <cellStyle name="_Book2 5" xfId="1868"/>
    <cellStyle name="_x0013__Book2 5" xfId="1869"/>
    <cellStyle name="_Book2 5 2" xfId="1870"/>
    <cellStyle name="_x0013__Book2 5 2" xfId="1871"/>
    <cellStyle name="_Book2 5 2 2" xfId="1872"/>
    <cellStyle name="_Book2 5 3" xfId="1873"/>
    <cellStyle name="_Book2 5 3 2" xfId="1874"/>
    <cellStyle name="_Book2 5 4" xfId="1875"/>
    <cellStyle name="_Book2 5 4 2" xfId="1876"/>
    <cellStyle name="_Book2 5 5" xfId="1877"/>
    <cellStyle name="_Book2 5 5 2" xfId="1878"/>
    <cellStyle name="_Book2 5 6" xfId="1879"/>
    <cellStyle name="_Book2 5 6 2" xfId="1880"/>
    <cellStyle name="_Book2 5 7" xfId="1881"/>
    <cellStyle name="_Book2 50" xfId="1882"/>
    <cellStyle name="_Book2 51" xfId="1883"/>
    <cellStyle name="_Book2 52" xfId="1884"/>
    <cellStyle name="_Book2 53" xfId="1885"/>
    <cellStyle name="_Book2 54" xfId="1886"/>
    <cellStyle name="_Book2 55" xfId="1887"/>
    <cellStyle name="_Book2 6" xfId="1888"/>
    <cellStyle name="_x0013__Book2 6" xfId="1889"/>
    <cellStyle name="_Book2 6 2" xfId="1890"/>
    <cellStyle name="_x0013__Book2 6 2" xfId="1891"/>
    <cellStyle name="_Book2 7" xfId="1892"/>
    <cellStyle name="_x0013__Book2 7" xfId="1893"/>
    <cellStyle name="_Book2 7 2" xfId="1894"/>
    <cellStyle name="_x0013__Book2 7 2" xfId="1895"/>
    <cellStyle name="_Book2 8" xfId="1896"/>
    <cellStyle name="_x0013__Book2 8" xfId="1897"/>
    <cellStyle name="_Book2 8 2" xfId="1898"/>
    <cellStyle name="_x0013__Book2 8 2" xfId="1899"/>
    <cellStyle name="_Book2 9" xfId="1900"/>
    <cellStyle name="_x0013__Book2 9" xfId="1901"/>
    <cellStyle name="_Book2 9 2" xfId="1902"/>
    <cellStyle name="_x0013__Book2 9 2" xfId="1903"/>
    <cellStyle name="_Book2_04 07E Wild Horse Wind Expansion (C) (2)" xfId="29"/>
    <cellStyle name="_Book2_04 07E Wild Horse Wind Expansion (C) (2) 2" xfId="1904"/>
    <cellStyle name="_Book2_04 07E Wild Horse Wind Expansion (C) (2) 2 2" xfId="1905"/>
    <cellStyle name="_Book2_04 07E Wild Horse Wind Expansion (C) (2) 3" xfId="1906"/>
    <cellStyle name="_Book2_04 07E Wild Horse Wind Expansion (C) (2)_Adj Bench DR 3 for Initial Briefs (Electric)" xfId="1907"/>
    <cellStyle name="_Book2_04 07E Wild Horse Wind Expansion (C) (2)_Adj Bench DR 3 for Initial Briefs (Electric) 2" xfId="1908"/>
    <cellStyle name="_Book2_04 07E Wild Horse Wind Expansion (C) (2)_Adj Bench DR 3 for Initial Briefs (Electric) 2 2" xfId="1909"/>
    <cellStyle name="_Book2_04 07E Wild Horse Wind Expansion (C) (2)_Adj Bench DR 3 for Initial Briefs (Electric) 3" xfId="1910"/>
    <cellStyle name="_Book2_04 07E Wild Horse Wind Expansion (C) (2)_Adj Bench DR 3 for Initial Briefs (Electric)_DEM-WP(C) ENERG10C--ctn Mid-C_042010 2010GRC" xfId="1911"/>
    <cellStyle name="_Book2_04 07E Wild Horse Wind Expansion (C) (2)_Book1" xfId="1912"/>
    <cellStyle name="_Book2_04 07E Wild Horse Wind Expansion (C) (2)_DEM-WP(C) ENERG10C--ctn Mid-C_042010 2010GRC" xfId="1913"/>
    <cellStyle name="_Book2_04 07E Wild Horse Wind Expansion (C) (2)_Electric Rev Req Model (2009 GRC) " xfId="1914"/>
    <cellStyle name="_Book2_04 07E Wild Horse Wind Expansion (C) (2)_Electric Rev Req Model (2009 GRC)  2" xfId="1915"/>
    <cellStyle name="_Book2_04 07E Wild Horse Wind Expansion (C) (2)_Electric Rev Req Model (2009 GRC)  2 2" xfId="1916"/>
    <cellStyle name="_Book2_04 07E Wild Horse Wind Expansion (C) (2)_Electric Rev Req Model (2009 GRC)  3" xfId="1917"/>
    <cellStyle name="_Book2_04 07E Wild Horse Wind Expansion (C) (2)_Electric Rev Req Model (2009 GRC) _DEM-WP(C) ENERG10C--ctn Mid-C_042010 2010GRC" xfId="1918"/>
    <cellStyle name="_Book2_04 07E Wild Horse Wind Expansion (C) (2)_Electric Rev Req Model (2009 GRC) Rebuttal" xfId="1919"/>
    <cellStyle name="_Book2_04 07E Wild Horse Wind Expansion (C) (2)_Electric Rev Req Model (2009 GRC) Rebuttal 2" xfId="1920"/>
    <cellStyle name="_Book2_04 07E Wild Horse Wind Expansion (C) (2)_Electric Rev Req Model (2009 GRC) Rebuttal 2 2" xfId="1921"/>
    <cellStyle name="_Book2_04 07E Wild Horse Wind Expansion (C) (2)_Electric Rev Req Model (2009 GRC) Rebuttal 3" xfId="1922"/>
    <cellStyle name="_Book2_04 07E Wild Horse Wind Expansion (C) (2)_Electric Rev Req Model (2009 GRC) Rebuttal REmoval of New  WH Solar AdjustMI" xfId="1923"/>
    <cellStyle name="_Book2_04 07E Wild Horse Wind Expansion (C) (2)_Electric Rev Req Model (2009 GRC) Rebuttal REmoval of New  WH Solar AdjustMI 2" xfId="1924"/>
    <cellStyle name="_Book2_04 07E Wild Horse Wind Expansion (C) (2)_Electric Rev Req Model (2009 GRC) Rebuttal REmoval of New  WH Solar AdjustMI 2 2" xfId="1925"/>
    <cellStyle name="_Book2_04 07E Wild Horse Wind Expansion (C) (2)_Electric Rev Req Model (2009 GRC) Rebuttal REmoval of New  WH Solar AdjustMI 3" xfId="1926"/>
    <cellStyle name="_Book2_04 07E Wild Horse Wind Expansion (C) (2)_Electric Rev Req Model (2009 GRC) Rebuttal REmoval of New  WH Solar AdjustMI_DEM-WP(C) ENERG10C--ctn Mid-C_042010 2010GRC" xfId="1927"/>
    <cellStyle name="_Book2_04 07E Wild Horse Wind Expansion (C) (2)_Electric Rev Req Model (2009 GRC) Revised 01-18-2010" xfId="1928"/>
    <cellStyle name="_Book2_04 07E Wild Horse Wind Expansion (C) (2)_Electric Rev Req Model (2009 GRC) Revised 01-18-2010 2" xfId="1929"/>
    <cellStyle name="_Book2_04 07E Wild Horse Wind Expansion (C) (2)_Electric Rev Req Model (2009 GRC) Revised 01-18-2010 2 2" xfId="1930"/>
    <cellStyle name="_Book2_04 07E Wild Horse Wind Expansion (C) (2)_Electric Rev Req Model (2009 GRC) Revised 01-18-2010 3" xfId="1931"/>
    <cellStyle name="_Book2_04 07E Wild Horse Wind Expansion (C) (2)_Electric Rev Req Model (2009 GRC) Revised 01-18-2010_DEM-WP(C) ENERG10C--ctn Mid-C_042010 2010GRC" xfId="1932"/>
    <cellStyle name="_Book2_04 07E Wild Horse Wind Expansion (C) (2)_Electric Rev Req Model (2010 GRC)" xfId="1933"/>
    <cellStyle name="_Book2_04 07E Wild Horse Wind Expansion (C) (2)_Electric Rev Req Model (2010 GRC) SF" xfId="1934"/>
    <cellStyle name="_Book2_04 07E Wild Horse Wind Expansion (C) (2)_Final Order Electric EXHIBIT A-1" xfId="1935"/>
    <cellStyle name="_Book2_04 07E Wild Horse Wind Expansion (C) (2)_Final Order Electric EXHIBIT A-1 2" xfId="1936"/>
    <cellStyle name="_Book2_04 07E Wild Horse Wind Expansion (C) (2)_Final Order Electric EXHIBIT A-1 2 2" xfId="1937"/>
    <cellStyle name="_Book2_04 07E Wild Horse Wind Expansion (C) (2)_Final Order Electric EXHIBIT A-1 3" xfId="1938"/>
    <cellStyle name="_Book2_04 07E Wild Horse Wind Expansion (C) (2)_TENASKA REGULATORY ASSET" xfId="1939"/>
    <cellStyle name="_Book2_04 07E Wild Horse Wind Expansion (C) (2)_TENASKA REGULATORY ASSET 2" xfId="1940"/>
    <cellStyle name="_Book2_04 07E Wild Horse Wind Expansion (C) (2)_TENASKA REGULATORY ASSET 2 2" xfId="1941"/>
    <cellStyle name="_Book2_04 07E Wild Horse Wind Expansion (C) (2)_TENASKA REGULATORY ASSET 3" xfId="1942"/>
    <cellStyle name="_Book2_16.37E Wild Horse Expansion DeferralRevwrkingfile SF" xfId="1943"/>
    <cellStyle name="_Book2_16.37E Wild Horse Expansion DeferralRevwrkingfile SF 2" xfId="1944"/>
    <cellStyle name="_Book2_16.37E Wild Horse Expansion DeferralRevwrkingfile SF 2 2" xfId="1945"/>
    <cellStyle name="_Book2_16.37E Wild Horse Expansion DeferralRevwrkingfile SF 3" xfId="1946"/>
    <cellStyle name="_Book2_16.37E Wild Horse Expansion DeferralRevwrkingfile SF_DEM-WP(C) ENERG10C--ctn Mid-C_042010 2010GRC" xfId="1947"/>
    <cellStyle name="_Book2_2009 Compliance Filing PCA Exhibits for GRC" xfId="1948"/>
    <cellStyle name="_Book2_2009 GRC Compl Filing - Exhibit D" xfId="1949"/>
    <cellStyle name="_Book2_2009 GRC Compl Filing - Exhibit D 2" xfId="1950"/>
    <cellStyle name="_Book2_2009 GRC Compl Filing - Exhibit D_DEM-WP(C) ENERG10C--ctn Mid-C_042010 2010GRC" xfId="1951"/>
    <cellStyle name="_Book2_3.01 Income Statement" xfId="1952"/>
    <cellStyle name="_Book2_4 31 Regulatory Assets and Liabilities  7 06- Exhibit D" xfId="1953"/>
    <cellStyle name="_Book2_4 31 Regulatory Assets and Liabilities  7 06- Exhibit D 2" xfId="1954"/>
    <cellStyle name="_Book2_4 31 Regulatory Assets and Liabilities  7 06- Exhibit D 2 2" xfId="1955"/>
    <cellStyle name="_Book2_4 31 Regulatory Assets and Liabilities  7 06- Exhibit D 3" xfId="1956"/>
    <cellStyle name="_Book2_4 31 Regulatory Assets and Liabilities  7 06- Exhibit D_DEM-WP(C) ENERG10C--ctn Mid-C_042010 2010GRC" xfId="1957"/>
    <cellStyle name="_Book2_4 31 Regulatory Assets and Liabilities  7 06- Exhibit D_NIM Summary" xfId="1958"/>
    <cellStyle name="_Book2_4 31 Regulatory Assets and Liabilities  7 06- Exhibit D_NIM Summary 2" xfId="1959"/>
    <cellStyle name="_Book2_4 31 Regulatory Assets and Liabilities  7 06- Exhibit D_NIM Summary_DEM-WP(C) ENERG10C--ctn Mid-C_042010 2010GRC" xfId="1960"/>
    <cellStyle name="_Book2_4 31E Reg Asset  Liab and EXH D" xfId="1961"/>
    <cellStyle name="_Book2_4 31E Reg Asset  Liab and EXH D _ Aug 10 Filing (2)" xfId="1962"/>
    <cellStyle name="_Book2_4 32 Regulatory Assets and Liabilities  7 06- Exhibit D" xfId="1963"/>
    <cellStyle name="_Book2_4 32 Regulatory Assets and Liabilities  7 06- Exhibit D 2" xfId="1964"/>
    <cellStyle name="_Book2_4 32 Regulatory Assets and Liabilities  7 06- Exhibit D 2 2" xfId="1965"/>
    <cellStyle name="_Book2_4 32 Regulatory Assets and Liabilities  7 06- Exhibit D 3" xfId="1966"/>
    <cellStyle name="_Book2_4 32 Regulatory Assets and Liabilities  7 06- Exhibit D_DEM-WP(C) ENERG10C--ctn Mid-C_042010 2010GRC" xfId="1967"/>
    <cellStyle name="_Book2_4 32 Regulatory Assets and Liabilities  7 06- Exhibit D_NIM Summary" xfId="1968"/>
    <cellStyle name="_Book2_4 32 Regulatory Assets and Liabilities  7 06- Exhibit D_NIM Summary 2" xfId="1969"/>
    <cellStyle name="_Book2_4 32 Regulatory Assets and Liabilities  7 06- Exhibit D_NIM Summary_DEM-WP(C) ENERG10C--ctn Mid-C_042010 2010GRC" xfId="1970"/>
    <cellStyle name="_Book2_ACCOUNTS" xfId="1971"/>
    <cellStyle name="_x0013__Book2_Adj Bench DR 3 for Initial Briefs (Electric)" xfId="1972"/>
    <cellStyle name="_x0013__Book2_Adj Bench DR 3 for Initial Briefs (Electric) 2" xfId="1973"/>
    <cellStyle name="_x0013__Book2_Adj Bench DR 3 for Initial Briefs (Electric) 2 2" xfId="1974"/>
    <cellStyle name="_x0013__Book2_Adj Bench DR 3 for Initial Briefs (Electric) 3" xfId="1975"/>
    <cellStyle name="_x0013__Book2_Adj Bench DR 3 for Initial Briefs (Electric)_DEM-WP(C) ENERG10C--ctn Mid-C_042010 2010GRC" xfId="1976"/>
    <cellStyle name="_Book2_AURORA Total New" xfId="1977"/>
    <cellStyle name="_Book2_AURORA Total New 2" xfId="1978"/>
    <cellStyle name="_Book2_Book2" xfId="1979"/>
    <cellStyle name="_Book2_Book2 2" xfId="1980"/>
    <cellStyle name="_Book2_Book2 2 2" xfId="1981"/>
    <cellStyle name="_Book2_Book2 3" xfId="1982"/>
    <cellStyle name="_Book2_Book2_Adj Bench DR 3 for Initial Briefs (Electric)" xfId="1983"/>
    <cellStyle name="_Book2_Book2_Adj Bench DR 3 for Initial Briefs (Electric) 2" xfId="1984"/>
    <cellStyle name="_Book2_Book2_Adj Bench DR 3 for Initial Briefs (Electric) 2 2" xfId="1985"/>
    <cellStyle name="_Book2_Book2_Adj Bench DR 3 for Initial Briefs (Electric) 3" xfId="1986"/>
    <cellStyle name="_Book2_Book2_Adj Bench DR 3 for Initial Briefs (Electric)_DEM-WP(C) ENERG10C--ctn Mid-C_042010 2010GRC" xfId="1987"/>
    <cellStyle name="_Book2_Book2_DEM-WP(C) ENERG10C--ctn Mid-C_042010 2010GRC" xfId="1988"/>
    <cellStyle name="_Book2_Book2_Electric Rev Req Model (2009 GRC) Rebuttal" xfId="1989"/>
    <cellStyle name="_Book2_Book2_Electric Rev Req Model (2009 GRC) Rebuttal 2" xfId="1990"/>
    <cellStyle name="_Book2_Book2_Electric Rev Req Model (2009 GRC) Rebuttal 2 2" xfId="1991"/>
    <cellStyle name="_Book2_Book2_Electric Rev Req Model (2009 GRC) Rebuttal 3" xfId="1992"/>
    <cellStyle name="_Book2_Book2_Electric Rev Req Model (2009 GRC) Rebuttal REmoval of New  WH Solar AdjustMI" xfId="1993"/>
    <cellStyle name="_Book2_Book2_Electric Rev Req Model (2009 GRC) Rebuttal REmoval of New  WH Solar AdjustMI 2" xfId="1994"/>
    <cellStyle name="_Book2_Book2_Electric Rev Req Model (2009 GRC) Rebuttal REmoval of New  WH Solar AdjustMI 2 2" xfId="1995"/>
    <cellStyle name="_Book2_Book2_Electric Rev Req Model (2009 GRC) Rebuttal REmoval of New  WH Solar AdjustMI 3" xfId="1996"/>
    <cellStyle name="_Book2_Book2_Electric Rev Req Model (2009 GRC) Rebuttal REmoval of New  WH Solar AdjustMI_DEM-WP(C) ENERG10C--ctn Mid-C_042010 2010GRC" xfId="1997"/>
    <cellStyle name="_Book2_Book2_Electric Rev Req Model (2009 GRC) Revised 01-18-2010" xfId="1998"/>
    <cellStyle name="_Book2_Book2_Electric Rev Req Model (2009 GRC) Revised 01-18-2010 2" xfId="1999"/>
    <cellStyle name="_Book2_Book2_Electric Rev Req Model (2009 GRC) Revised 01-18-2010 2 2" xfId="2000"/>
    <cellStyle name="_Book2_Book2_Electric Rev Req Model (2009 GRC) Revised 01-18-2010 3" xfId="2001"/>
    <cellStyle name="_Book2_Book2_Electric Rev Req Model (2009 GRC) Revised 01-18-2010_DEM-WP(C) ENERG10C--ctn Mid-C_042010 2010GRC" xfId="2002"/>
    <cellStyle name="_Book2_Book2_Final Order Electric EXHIBIT A-1" xfId="2003"/>
    <cellStyle name="_Book2_Book2_Final Order Electric EXHIBIT A-1 2" xfId="2004"/>
    <cellStyle name="_Book2_Book2_Final Order Electric EXHIBIT A-1 2 2" xfId="2005"/>
    <cellStyle name="_Book2_Book2_Final Order Electric EXHIBIT A-1 3" xfId="2006"/>
    <cellStyle name="_Book2_Book4" xfId="2007"/>
    <cellStyle name="_Book2_Book4 2" xfId="2008"/>
    <cellStyle name="_Book2_Book4 2 2" xfId="2009"/>
    <cellStyle name="_Book2_Book4 3" xfId="2010"/>
    <cellStyle name="_Book2_Book4_DEM-WP(C) ENERG10C--ctn Mid-C_042010 2010GRC" xfId="2011"/>
    <cellStyle name="_Book2_Book9" xfId="2012"/>
    <cellStyle name="_Book2_Book9 2" xfId="2013"/>
    <cellStyle name="_Book2_Book9 2 2" xfId="2014"/>
    <cellStyle name="_Book2_Book9 3" xfId="2015"/>
    <cellStyle name="_Book2_Book9_DEM-WP(C) ENERG10C--ctn Mid-C_042010 2010GRC" xfId="2016"/>
    <cellStyle name="_Book2_Check the Interest Calculation" xfId="2017"/>
    <cellStyle name="_Book2_Check the Interest Calculation_Scenario 1 REC vs PTC Offset" xfId="2018"/>
    <cellStyle name="_Book2_Check the Interest Calculation_Scenario 3" xfId="2019"/>
    <cellStyle name="_Book2_Chelan PUD Power Costs (8-10)" xfId="2020"/>
    <cellStyle name="_Book2_DEM-WP(C) Chelan Power Costs" xfId="2021"/>
    <cellStyle name="_Book2_DEM-WP(C) ENERG10C--ctn Mid-C_042010 2010GRC" xfId="2022"/>
    <cellStyle name="_x0013__Book2_DEM-WP(C) ENERG10C--ctn Mid-C_042010 2010GRC" xfId="2023"/>
    <cellStyle name="_Book2_DEM-WP(C) Gas Transport 2010GRC" xfId="2024"/>
    <cellStyle name="_Book2_DWH-08 (Rate Spread &amp; Design Workpapers)" xfId="2025"/>
    <cellStyle name="_x0013__Book2_Electric Rev Req Model (2009 GRC) Rebuttal" xfId="2026"/>
    <cellStyle name="_x0013__Book2_Electric Rev Req Model (2009 GRC) Rebuttal 2" xfId="2027"/>
    <cellStyle name="_x0013__Book2_Electric Rev Req Model (2009 GRC) Rebuttal 2 2" xfId="2028"/>
    <cellStyle name="_x0013__Book2_Electric Rev Req Model (2009 GRC) Rebuttal 3" xfId="2029"/>
    <cellStyle name="_x0013__Book2_Electric Rev Req Model (2009 GRC) Rebuttal REmoval of New  WH Solar AdjustMI" xfId="2030"/>
    <cellStyle name="_x0013__Book2_Electric Rev Req Model (2009 GRC) Rebuttal REmoval of New  WH Solar AdjustMI 2" xfId="2031"/>
    <cellStyle name="_x0013__Book2_Electric Rev Req Model (2009 GRC) Rebuttal REmoval of New  WH Solar AdjustMI 2 2" xfId="2032"/>
    <cellStyle name="_x0013__Book2_Electric Rev Req Model (2009 GRC) Rebuttal REmoval of New  WH Solar AdjustMI 3" xfId="2033"/>
    <cellStyle name="_x0013__Book2_Electric Rev Req Model (2009 GRC) Rebuttal REmoval of New  WH Solar AdjustMI_DEM-WP(C) ENERG10C--ctn Mid-C_042010 2010GRC" xfId="2034"/>
    <cellStyle name="_x0013__Book2_Electric Rev Req Model (2009 GRC) Revised 01-18-2010" xfId="2035"/>
    <cellStyle name="_x0013__Book2_Electric Rev Req Model (2009 GRC) Revised 01-18-2010 2" xfId="2036"/>
    <cellStyle name="_x0013__Book2_Electric Rev Req Model (2009 GRC) Revised 01-18-2010 2 2" xfId="2037"/>
    <cellStyle name="_x0013__Book2_Electric Rev Req Model (2009 GRC) Revised 01-18-2010 3" xfId="2038"/>
    <cellStyle name="_x0013__Book2_Electric Rev Req Model (2009 GRC) Revised 01-18-2010_DEM-WP(C) ENERG10C--ctn Mid-C_042010 2010GRC" xfId="2039"/>
    <cellStyle name="_Book2_Final 2008 PTC Rate Design Workpapers 10.27.08" xfId="2040"/>
    <cellStyle name="_x0013__Book2_Final Order Electric EXHIBIT A-1" xfId="2041"/>
    <cellStyle name="_x0013__Book2_Final Order Electric EXHIBIT A-1 2" xfId="2042"/>
    <cellStyle name="_x0013__Book2_Final Order Electric EXHIBIT A-1 2 2" xfId="2043"/>
    <cellStyle name="_x0013__Book2_Final Order Electric EXHIBIT A-1 3" xfId="2044"/>
    <cellStyle name="_Book2_Gas Rev Req Model (2010 GRC)" xfId="2045"/>
    <cellStyle name="_Book2_INPUTS" xfId="30"/>
    <cellStyle name="_Book2_INPUTS 2" xfId="2046"/>
    <cellStyle name="_Book2_INPUTS 2 2" xfId="2047"/>
    <cellStyle name="_Book2_INPUTS 3" xfId="2048"/>
    <cellStyle name="_Book2_NIM Summary" xfId="2049"/>
    <cellStyle name="_Book2_NIM Summary 09GRC" xfId="2050"/>
    <cellStyle name="_Book2_NIM Summary 09GRC 2" xfId="2051"/>
    <cellStyle name="_Book2_NIM Summary 09GRC_DEM-WP(C) ENERG10C--ctn Mid-C_042010 2010GRC" xfId="2052"/>
    <cellStyle name="_Book2_NIM Summary 2" xfId="2053"/>
    <cellStyle name="_Book2_NIM Summary 3" xfId="2054"/>
    <cellStyle name="_Book2_NIM Summary 4" xfId="2055"/>
    <cellStyle name="_Book2_NIM Summary 5" xfId="2056"/>
    <cellStyle name="_Book2_NIM Summary 6" xfId="2057"/>
    <cellStyle name="_Book2_NIM Summary 7" xfId="2058"/>
    <cellStyle name="_Book2_NIM Summary 8" xfId="2059"/>
    <cellStyle name="_Book2_NIM Summary 9" xfId="2060"/>
    <cellStyle name="_Book2_NIM Summary_DEM-WP(C) ENERG10C--ctn Mid-C_042010 2010GRC" xfId="2061"/>
    <cellStyle name="_Book2_PCA 10 -  Exhibit D from A Kellogg Jan 2011" xfId="2062"/>
    <cellStyle name="_Book2_PCA 10 -  Exhibit D from A Kellogg July 2011" xfId="2063"/>
    <cellStyle name="_Book2_PCA 10 -  Exhibit D from S Free Rcv'd 12-11" xfId="2064"/>
    <cellStyle name="_Book2_PCA 9 -  Exhibit D April 2010" xfId="2065"/>
    <cellStyle name="_Book2_PCA 9 -  Exhibit D April 2010 (3)" xfId="2066"/>
    <cellStyle name="_Book2_PCA 9 -  Exhibit D April 2010 (3) 2" xfId="2067"/>
    <cellStyle name="_Book2_PCA 9 -  Exhibit D April 2010 (3)_DEM-WP(C) ENERG10C--ctn Mid-C_042010 2010GRC" xfId="2068"/>
    <cellStyle name="_Book2_PCA 9 -  Exhibit D Nov 2010" xfId="2069"/>
    <cellStyle name="_Book2_PCA 9 - Exhibit D at August 2010" xfId="2070"/>
    <cellStyle name="_Book2_PCA 9 - Exhibit D June 2010 GRC" xfId="2071"/>
    <cellStyle name="_Book2_Power Costs - Comparison bx Rbtl-Staff-Jt-PC" xfId="2072"/>
    <cellStyle name="_Book2_Power Costs - Comparison bx Rbtl-Staff-Jt-PC 2" xfId="2073"/>
    <cellStyle name="_Book2_Power Costs - Comparison bx Rbtl-Staff-Jt-PC 2 2" xfId="2074"/>
    <cellStyle name="_Book2_Power Costs - Comparison bx Rbtl-Staff-Jt-PC 3" xfId="2075"/>
    <cellStyle name="_Book2_Power Costs - Comparison bx Rbtl-Staff-Jt-PC_Adj Bench DR 3 for Initial Briefs (Electric)" xfId="2076"/>
    <cellStyle name="_Book2_Power Costs - Comparison bx Rbtl-Staff-Jt-PC_Adj Bench DR 3 for Initial Briefs (Electric) 2" xfId="2077"/>
    <cellStyle name="_Book2_Power Costs - Comparison bx Rbtl-Staff-Jt-PC_Adj Bench DR 3 for Initial Briefs (Electric) 2 2" xfId="2078"/>
    <cellStyle name="_Book2_Power Costs - Comparison bx Rbtl-Staff-Jt-PC_Adj Bench DR 3 for Initial Briefs (Electric) 3" xfId="2079"/>
    <cellStyle name="_Book2_Power Costs - Comparison bx Rbtl-Staff-Jt-PC_Adj Bench DR 3 for Initial Briefs (Electric)_DEM-WP(C) ENERG10C--ctn Mid-C_042010 2010GRC" xfId="2080"/>
    <cellStyle name="_Book2_Power Costs - Comparison bx Rbtl-Staff-Jt-PC_DEM-WP(C) ENERG10C--ctn Mid-C_042010 2010GRC" xfId="2081"/>
    <cellStyle name="_Book2_Power Costs - Comparison bx Rbtl-Staff-Jt-PC_Electric Rev Req Model (2009 GRC) Rebuttal" xfId="2082"/>
    <cellStyle name="_Book2_Power Costs - Comparison bx Rbtl-Staff-Jt-PC_Electric Rev Req Model (2009 GRC) Rebuttal 2" xfId="2083"/>
    <cellStyle name="_Book2_Power Costs - Comparison bx Rbtl-Staff-Jt-PC_Electric Rev Req Model (2009 GRC) Rebuttal 2 2" xfId="2084"/>
    <cellStyle name="_Book2_Power Costs - Comparison bx Rbtl-Staff-Jt-PC_Electric Rev Req Model (2009 GRC) Rebuttal 3" xfId="2085"/>
    <cellStyle name="_Book2_Power Costs - Comparison bx Rbtl-Staff-Jt-PC_Electric Rev Req Model (2009 GRC) Rebuttal REmoval of New  WH Solar AdjustMI" xfId="2086"/>
    <cellStyle name="_Book2_Power Costs - Comparison bx Rbtl-Staff-Jt-PC_Electric Rev Req Model (2009 GRC) Rebuttal REmoval of New  WH Solar AdjustMI 2" xfId="2087"/>
    <cellStyle name="_Book2_Power Costs - Comparison bx Rbtl-Staff-Jt-PC_Electric Rev Req Model (2009 GRC) Rebuttal REmoval of New  WH Solar AdjustMI 2 2" xfId="2088"/>
    <cellStyle name="_Book2_Power Costs - Comparison bx Rbtl-Staff-Jt-PC_Electric Rev Req Model (2009 GRC) Rebuttal REmoval of New  WH Solar AdjustMI 3" xfId="2089"/>
    <cellStyle name="_Book2_Power Costs - Comparison bx Rbtl-Staff-Jt-PC_Electric Rev Req Model (2009 GRC) Rebuttal REmoval of New  WH Solar AdjustMI_DEM-WP(C) ENERG10C--ctn Mid-C_042010 2010GRC" xfId="2090"/>
    <cellStyle name="_Book2_Power Costs - Comparison bx Rbtl-Staff-Jt-PC_Electric Rev Req Model (2009 GRC) Revised 01-18-2010" xfId="2091"/>
    <cellStyle name="_Book2_Power Costs - Comparison bx Rbtl-Staff-Jt-PC_Electric Rev Req Model (2009 GRC) Revised 01-18-2010 2" xfId="2092"/>
    <cellStyle name="_Book2_Power Costs - Comparison bx Rbtl-Staff-Jt-PC_Electric Rev Req Model (2009 GRC) Revised 01-18-2010 2 2" xfId="2093"/>
    <cellStyle name="_Book2_Power Costs - Comparison bx Rbtl-Staff-Jt-PC_Electric Rev Req Model (2009 GRC) Revised 01-18-2010 3" xfId="2094"/>
    <cellStyle name="_Book2_Power Costs - Comparison bx Rbtl-Staff-Jt-PC_Electric Rev Req Model (2009 GRC) Revised 01-18-2010_DEM-WP(C) ENERG10C--ctn Mid-C_042010 2010GRC" xfId="2095"/>
    <cellStyle name="_Book2_Power Costs - Comparison bx Rbtl-Staff-Jt-PC_Final Order Electric EXHIBIT A-1" xfId="2096"/>
    <cellStyle name="_Book2_Power Costs - Comparison bx Rbtl-Staff-Jt-PC_Final Order Electric EXHIBIT A-1 2" xfId="2097"/>
    <cellStyle name="_Book2_Power Costs - Comparison bx Rbtl-Staff-Jt-PC_Final Order Electric EXHIBIT A-1 2 2" xfId="2098"/>
    <cellStyle name="_Book2_Power Costs - Comparison bx Rbtl-Staff-Jt-PC_Final Order Electric EXHIBIT A-1 3" xfId="2099"/>
    <cellStyle name="_Book2_Production Adj 4.37" xfId="31"/>
    <cellStyle name="_Book2_Production Adj 4.37 2" xfId="2100"/>
    <cellStyle name="_Book2_Production Adj 4.37 2 2" xfId="2101"/>
    <cellStyle name="_Book2_Production Adj 4.37 3" xfId="2102"/>
    <cellStyle name="_Book2_Purchased Power Adj 4.03" xfId="32"/>
    <cellStyle name="_Book2_Purchased Power Adj 4.03 2" xfId="2103"/>
    <cellStyle name="_Book2_Purchased Power Adj 4.03 2 2" xfId="2104"/>
    <cellStyle name="_Book2_Purchased Power Adj 4.03 3" xfId="2105"/>
    <cellStyle name="_Book2_Rebuttal Power Costs" xfId="2106"/>
    <cellStyle name="_Book2_Rebuttal Power Costs 2" xfId="2107"/>
    <cellStyle name="_Book2_Rebuttal Power Costs 2 2" xfId="2108"/>
    <cellStyle name="_Book2_Rebuttal Power Costs 3" xfId="2109"/>
    <cellStyle name="_Book2_Rebuttal Power Costs_Adj Bench DR 3 for Initial Briefs (Electric)" xfId="2110"/>
    <cellStyle name="_Book2_Rebuttal Power Costs_Adj Bench DR 3 for Initial Briefs (Electric) 2" xfId="2111"/>
    <cellStyle name="_Book2_Rebuttal Power Costs_Adj Bench DR 3 for Initial Briefs (Electric) 2 2" xfId="2112"/>
    <cellStyle name="_Book2_Rebuttal Power Costs_Adj Bench DR 3 for Initial Briefs (Electric) 3" xfId="2113"/>
    <cellStyle name="_Book2_Rebuttal Power Costs_Adj Bench DR 3 for Initial Briefs (Electric)_DEM-WP(C) ENERG10C--ctn Mid-C_042010 2010GRC" xfId="2114"/>
    <cellStyle name="_Book2_Rebuttal Power Costs_DEM-WP(C) ENERG10C--ctn Mid-C_042010 2010GRC" xfId="2115"/>
    <cellStyle name="_Book2_Rebuttal Power Costs_Electric Rev Req Model (2009 GRC) Rebuttal" xfId="2116"/>
    <cellStyle name="_Book2_Rebuttal Power Costs_Electric Rev Req Model (2009 GRC) Rebuttal 2" xfId="2117"/>
    <cellStyle name="_Book2_Rebuttal Power Costs_Electric Rev Req Model (2009 GRC) Rebuttal 2 2" xfId="2118"/>
    <cellStyle name="_Book2_Rebuttal Power Costs_Electric Rev Req Model (2009 GRC) Rebuttal 3" xfId="2119"/>
    <cellStyle name="_Book2_Rebuttal Power Costs_Electric Rev Req Model (2009 GRC) Rebuttal REmoval of New  WH Solar AdjustMI" xfId="2120"/>
    <cellStyle name="_Book2_Rebuttal Power Costs_Electric Rev Req Model (2009 GRC) Rebuttal REmoval of New  WH Solar AdjustMI 2" xfId="2121"/>
    <cellStyle name="_Book2_Rebuttal Power Costs_Electric Rev Req Model (2009 GRC) Rebuttal REmoval of New  WH Solar AdjustMI 2 2" xfId="2122"/>
    <cellStyle name="_Book2_Rebuttal Power Costs_Electric Rev Req Model (2009 GRC) Rebuttal REmoval of New  WH Solar AdjustMI 3" xfId="2123"/>
    <cellStyle name="_Book2_Rebuttal Power Costs_Electric Rev Req Model (2009 GRC) Rebuttal REmoval of New  WH Solar AdjustMI_DEM-WP(C) ENERG10C--ctn Mid-C_042010 2010GRC" xfId="2124"/>
    <cellStyle name="_Book2_Rebuttal Power Costs_Electric Rev Req Model (2009 GRC) Revised 01-18-2010" xfId="2125"/>
    <cellStyle name="_Book2_Rebuttal Power Costs_Electric Rev Req Model (2009 GRC) Revised 01-18-2010 2" xfId="2126"/>
    <cellStyle name="_Book2_Rebuttal Power Costs_Electric Rev Req Model (2009 GRC) Revised 01-18-2010 2 2" xfId="2127"/>
    <cellStyle name="_Book2_Rebuttal Power Costs_Electric Rev Req Model (2009 GRC) Revised 01-18-2010 3" xfId="2128"/>
    <cellStyle name="_Book2_Rebuttal Power Costs_Electric Rev Req Model (2009 GRC) Revised 01-18-2010_DEM-WP(C) ENERG10C--ctn Mid-C_042010 2010GRC" xfId="2129"/>
    <cellStyle name="_Book2_Rebuttal Power Costs_Final Order Electric EXHIBIT A-1" xfId="2130"/>
    <cellStyle name="_Book2_Rebuttal Power Costs_Final Order Electric EXHIBIT A-1 2" xfId="2131"/>
    <cellStyle name="_Book2_Rebuttal Power Costs_Final Order Electric EXHIBIT A-1 2 2" xfId="2132"/>
    <cellStyle name="_Book2_Rebuttal Power Costs_Final Order Electric EXHIBIT A-1 3" xfId="2133"/>
    <cellStyle name="_Book2_ROR &amp; CONV FACTOR" xfId="33"/>
    <cellStyle name="_Book2_ROR &amp; CONV FACTOR 2" xfId="2134"/>
    <cellStyle name="_Book2_ROR &amp; CONV FACTOR 2 2" xfId="2135"/>
    <cellStyle name="_Book2_ROR &amp; CONV FACTOR 3" xfId="2136"/>
    <cellStyle name="_Book2_ROR 5.02" xfId="34"/>
    <cellStyle name="_Book2_ROR 5.02 2" xfId="2137"/>
    <cellStyle name="_Book2_ROR 5.02 2 2" xfId="2138"/>
    <cellStyle name="_Book2_ROR 5.02 3" xfId="2139"/>
    <cellStyle name="_Book2_Wind Integration 10GRC" xfId="2140"/>
    <cellStyle name="_Book2_Wind Integration 10GRC 2" xfId="2141"/>
    <cellStyle name="_Book2_Wind Integration 10GRC_DEM-WP(C) ENERG10C--ctn Mid-C_042010 2010GRC" xfId="2142"/>
    <cellStyle name="_Book3" xfId="2143"/>
    <cellStyle name="_Book5" xfId="2144"/>
    <cellStyle name="_Book5 2" xfId="2145"/>
    <cellStyle name="_Book5 3" xfId="2146"/>
    <cellStyle name="_Book5 4" xfId="2147"/>
    <cellStyle name="_Book5 4 2" xfId="2148"/>
    <cellStyle name="_Book5_4 31E Reg Asset  Liab and EXH D" xfId="2149"/>
    <cellStyle name="_Book5_4 31E Reg Asset  Liab and EXH D _ Aug 10 Filing (2)" xfId="2150"/>
    <cellStyle name="_Book5_Chelan PUD Power Costs (8-10)" xfId="2151"/>
    <cellStyle name="_Book5_DEM-WP(C) Chelan Power Costs" xfId="2152"/>
    <cellStyle name="_Book5_DEM-WP(C) Costs Not In AURORA 2010GRC As Filed" xfId="2153"/>
    <cellStyle name="_Book5_DEM-WP(C) Costs Not In AURORA 2010GRC As Filed 2" xfId="2154"/>
    <cellStyle name="_Book5_DEM-WP(C) Costs Not In AURORA 2010GRC As Filed 3" xfId="2155"/>
    <cellStyle name="_Book5_DEM-WP(C) Costs Not In AURORA 2010GRC As Filed_DEM-WP(C) ENERG10C--ctn Mid-C_042010 2010GRC" xfId="2156"/>
    <cellStyle name="_Book5_DEM-WP(C) Gas Transport 2010GRC" xfId="2157"/>
    <cellStyle name="_Book5_NIM Summary" xfId="2158"/>
    <cellStyle name="_Book5_NIM Summary 09GRC" xfId="2159"/>
    <cellStyle name="_Book5_NIM Summary 2" xfId="2160"/>
    <cellStyle name="_Book5_NIM Summary 3" xfId="2161"/>
    <cellStyle name="_Book5_NIM Summary 4" xfId="2162"/>
    <cellStyle name="_Book5_NIM Summary 5" xfId="2163"/>
    <cellStyle name="_Book5_NIM Summary 6" xfId="2164"/>
    <cellStyle name="_Book5_NIM Summary 7" xfId="2165"/>
    <cellStyle name="_Book5_NIM Summary 8" xfId="2166"/>
    <cellStyle name="_Book5_NIM Summary 9" xfId="2167"/>
    <cellStyle name="_Book5_NIM Summary_DEM-WP(C) ENERG10C--ctn Mid-C_042010 2010GRC" xfId="2168"/>
    <cellStyle name="_Book5_PCA 9 -  Exhibit D April 2010 (3)" xfId="2169"/>
    <cellStyle name="_Book5_Reconciliation" xfId="2170"/>
    <cellStyle name="_Book5_Reconciliation 2" xfId="2171"/>
    <cellStyle name="_Book5_Reconciliation 3" xfId="2172"/>
    <cellStyle name="_Book5_Reconciliation_DEM-WP(C) ENERG10C--ctn Mid-C_042010 2010GRC" xfId="2173"/>
    <cellStyle name="_Book5_Wind Integration 10GRC" xfId="2174"/>
    <cellStyle name="_Book5_Wind Integration 10GRC 2" xfId="2175"/>
    <cellStyle name="_Book5_Wind Integration 10GRC_DEM-WP(C) ENERG10C--ctn Mid-C_042010 2010GRC" xfId="2176"/>
    <cellStyle name="_BPA NOS" xfId="2177"/>
    <cellStyle name="_BPA NOS 2" xfId="2178"/>
    <cellStyle name="_BPA NOS 3" xfId="2179"/>
    <cellStyle name="_BPA NOS 3 2" xfId="2180"/>
    <cellStyle name="_BPA NOS_DEM-WP(C) Chelan Power Costs" xfId="2181"/>
    <cellStyle name="_BPA NOS_DEM-WP(C) ENERG10C--ctn Mid-C_042010 2010GRC" xfId="2182"/>
    <cellStyle name="_BPA NOS_DEM-WP(C) Gas Transport 2010GRC" xfId="2183"/>
    <cellStyle name="_BPA NOS_DEM-WP(C) Wind Integration Summary 2010GRC" xfId="2184"/>
    <cellStyle name="_BPA NOS_DEM-WP(C) Wind Integration Summary 2010GRC 2" xfId="2185"/>
    <cellStyle name="_BPA NOS_DEM-WP(C) Wind Integration Summary 2010GRC_DEM-WP(C) ENERG10C--ctn Mid-C_042010 2010GRC" xfId="2186"/>
    <cellStyle name="_BPA NOS_NIM Summary" xfId="2187"/>
    <cellStyle name="_BPA NOS_NIM Summary 2" xfId="2188"/>
    <cellStyle name="_BPA NOS_NIM Summary_DEM-WP(C) ENERG10C--ctn Mid-C_042010 2010GRC" xfId="2189"/>
    <cellStyle name="_Chelan Debt Forecast 12.19.05" xfId="35"/>
    <cellStyle name="_Chelan Debt Forecast 12.19.05 2" xfId="2190"/>
    <cellStyle name="_Chelan Debt Forecast 12.19.05 2 2" xfId="2191"/>
    <cellStyle name="_Chelan Debt Forecast 12.19.05 2 2 2" xfId="2192"/>
    <cellStyle name="_Chelan Debt Forecast 12.19.05 2 3" xfId="2193"/>
    <cellStyle name="_Chelan Debt Forecast 12.19.05 3" xfId="2194"/>
    <cellStyle name="_Chelan Debt Forecast 12.19.05 3 2" xfId="2195"/>
    <cellStyle name="_Chelan Debt Forecast 12.19.05 3 2 2" xfId="2196"/>
    <cellStyle name="_Chelan Debt Forecast 12.19.05 3 3" xfId="2197"/>
    <cellStyle name="_Chelan Debt Forecast 12.19.05 3 3 2" xfId="2198"/>
    <cellStyle name="_Chelan Debt Forecast 12.19.05 3 4" xfId="2199"/>
    <cellStyle name="_Chelan Debt Forecast 12.19.05 3 4 2" xfId="2200"/>
    <cellStyle name="_Chelan Debt Forecast 12.19.05 4" xfId="2201"/>
    <cellStyle name="_Chelan Debt Forecast 12.19.05 4 2" xfId="2202"/>
    <cellStyle name="_Chelan Debt Forecast 12.19.05 5" xfId="2203"/>
    <cellStyle name="_Chelan Debt Forecast 12.19.05 5 2" xfId="2204"/>
    <cellStyle name="_Chelan Debt Forecast 12.19.05 6" xfId="2205"/>
    <cellStyle name="_Chelan Debt Forecast 12.19.05 7" xfId="2206"/>
    <cellStyle name="_Chelan Debt Forecast 12.19.05 7 2" xfId="2207"/>
    <cellStyle name="_Chelan Debt Forecast 12.19.05 8" xfId="2208"/>
    <cellStyle name="_Chelan Debt Forecast 12.19.05 8 2" xfId="2209"/>
    <cellStyle name="_Chelan Debt Forecast 12.19.05_(C) WHE Proforma with ITC cash grant 10 Yr Amort_for deferral_102809" xfId="2210"/>
    <cellStyle name="_Chelan Debt Forecast 12.19.05_(C) WHE Proforma with ITC cash grant 10 Yr Amort_for deferral_102809 2" xfId="2211"/>
    <cellStyle name="_Chelan Debt Forecast 12.19.05_(C) WHE Proforma with ITC cash grant 10 Yr Amort_for deferral_102809 2 2" xfId="2212"/>
    <cellStyle name="_Chelan Debt Forecast 12.19.05_(C) WHE Proforma with ITC cash grant 10 Yr Amort_for deferral_102809 3" xfId="2213"/>
    <cellStyle name="_Chelan Debt Forecast 12.19.05_(C) WHE Proforma with ITC cash grant 10 Yr Amort_for deferral_102809_16.07E Wild Horse Wind Expansionwrkingfile" xfId="2214"/>
    <cellStyle name="_Chelan Debt Forecast 12.19.05_(C) WHE Proforma with ITC cash grant 10 Yr Amort_for deferral_102809_16.07E Wild Horse Wind Expansionwrkingfile 2" xfId="2215"/>
    <cellStyle name="_Chelan Debt Forecast 12.19.05_(C) WHE Proforma with ITC cash grant 10 Yr Amort_for deferral_102809_16.07E Wild Horse Wind Expansionwrkingfile 2 2" xfId="2216"/>
    <cellStyle name="_Chelan Debt Forecast 12.19.05_(C) WHE Proforma with ITC cash grant 10 Yr Amort_for deferral_102809_16.07E Wild Horse Wind Expansionwrkingfile 3" xfId="2217"/>
    <cellStyle name="_Chelan Debt Forecast 12.19.05_(C) WHE Proforma with ITC cash grant 10 Yr Amort_for deferral_102809_16.07E Wild Horse Wind Expansionwrkingfile SF" xfId="2218"/>
    <cellStyle name="_Chelan Debt Forecast 12.19.05_(C) WHE Proforma with ITC cash grant 10 Yr Amort_for deferral_102809_16.07E Wild Horse Wind Expansionwrkingfile SF 2" xfId="2219"/>
    <cellStyle name="_Chelan Debt Forecast 12.19.05_(C) WHE Proforma with ITC cash grant 10 Yr Amort_for deferral_102809_16.07E Wild Horse Wind Expansionwrkingfile SF 2 2" xfId="2220"/>
    <cellStyle name="_Chelan Debt Forecast 12.19.05_(C) WHE Proforma with ITC cash grant 10 Yr Amort_for deferral_102809_16.07E Wild Horse Wind Expansionwrkingfile SF 3" xfId="2221"/>
    <cellStyle name="_Chelan Debt Forecast 12.19.05_(C) WHE Proforma with ITC cash grant 10 Yr Amort_for deferral_102809_16.07E Wild Horse Wind Expansionwrkingfile SF_DEM-WP(C) ENERG10C--ctn Mid-C_042010 2010GRC" xfId="2222"/>
    <cellStyle name="_Chelan Debt Forecast 12.19.05_(C) WHE Proforma with ITC cash grant 10 Yr Amort_for deferral_102809_16.07E Wild Horse Wind Expansionwrkingfile_DEM-WP(C) ENERG10C--ctn Mid-C_042010 2010GRC" xfId="2223"/>
    <cellStyle name="_Chelan Debt Forecast 12.19.05_(C) WHE Proforma with ITC cash grant 10 Yr Amort_for deferral_102809_16.37E Wild Horse Expansion DeferralRevwrkingfile SF" xfId="2224"/>
    <cellStyle name="_Chelan Debt Forecast 12.19.05_(C) WHE Proforma with ITC cash grant 10 Yr Amort_for deferral_102809_16.37E Wild Horse Expansion DeferralRevwrkingfile SF 2" xfId="2225"/>
    <cellStyle name="_Chelan Debt Forecast 12.19.05_(C) WHE Proforma with ITC cash grant 10 Yr Amort_for deferral_102809_16.37E Wild Horse Expansion DeferralRevwrkingfile SF 2 2" xfId="2226"/>
    <cellStyle name="_Chelan Debt Forecast 12.19.05_(C) WHE Proforma with ITC cash grant 10 Yr Amort_for deferral_102809_16.37E Wild Horse Expansion DeferralRevwrkingfile SF 3" xfId="2227"/>
    <cellStyle name="_Chelan Debt Forecast 12.19.05_(C) WHE Proforma with ITC cash grant 10 Yr Amort_for deferral_102809_16.37E Wild Horse Expansion DeferralRevwrkingfile SF_DEM-WP(C) ENERG10C--ctn Mid-C_042010 2010GRC" xfId="2228"/>
    <cellStyle name="_Chelan Debt Forecast 12.19.05_(C) WHE Proforma with ITC cash grant 10 Yr Amort_for deferral_102809_DEM-WP(C) ENERG10C--ctn Mid-C_042010 2010GRC" xfId="2229"/>
    <cellStyle name="_Chelan Debt Forecast 12.19.05_(C) WHE Proforma with ITC cash grant 10 Yr Amort_for rebuttal_120709" xfId="2230"/>
    <cellStyle name="_Chelan Debt Forecast 12.19.05_(C) WHE Proforma with ITC cash grant 10 Yr Amort_for rebuttal_120709 2" xfId="2231"/>
    <cellStyle name="_Chelan Debt Forecast 12.19.05_(C) WHE Proforma with ITC cash grant 10 Yr Amort_for rebuttal_120709 2 2" xfId="2232"/>
    <cellStyle name="_Chelan Debt Forecast 12.19.05_(C) WHE Proforma with ITC cash grant 10 Yr Amort_for rebuttal_120709 3" xfId="2233"/>
    <cellStyle name="_Chelan Debt Forecast 12.19.05_(C) WHE Proforma with ITC cash grant 10 Yr Amort_for rebuttal_120709_DEM-WP(C) ENERG10C--ctn Mid-C_042010 2010GRC" xfId="2234"/>
    <cellStyle name="_Chelan Debt Forecast 12.19.05_04.07E Wild Horse Wind Expansion" xfId="2235"/>
    <cellStyle name="_Chelan Debt Forecast 12.19.05_04.07E Wild Horse Wind Expansion 2" xfId="2236"/>
    <cellStyle name="_Chelan Debt Forecast 12.19.05_04.07E Wild Horse Wind Expansion 2 2" xfId="2237"/>
    <cellStyle name="_Chelan Debt Forecast 12.19.05_04.07E Wild Horse Wind Expansion 3" xfId="2238"/>
    <cellStyle name="_Chelan Debt Forecast 12.19.05_04.07E Wild Horse Wind Expansion_16.07E Wild Horse Wind Expansionwrkingfile" xfId="2239"/>
    <cellStyle name="_Chelan Debt Forecast 12.19.05_04.07E Wild Horse Wind Expansion_16.07E Wild Horse Wind Expansionwrkingfile 2" xfId="2240"/>
    <cellStyle name="_Chelan Debt Forecast 12.19.05_04.07E Wild Horse Wind Expansion_16.07E Wild Horse Wind Expansionwrkingfile 2 2" xfId="2241"/>
    <cellStyle name="_Chelan Debt Forecast 12.19.05_04.07E Wild Horse Wind Expansion_16.07E Wild Horse Wind Expansionwrkingfile 3" xfId="2242"/>
    <cellStyle name="_Chelan Debt Forecast 12.19.05_04.07E Wild Horse Wind Expansion_16.07E Wild Horse Wind Expansionwrkingfile SF" xfId="2243"/>
    <cellStyle name="_Chelan Debt Forecast 12.19.05_04.07E Wild Horse Wind Expansion_16.07E Wild Horse Wind Expansionwrkingfile SF 2" xfId="2244"/>
    <cellStyle name="_Chelan Debt Forecast 12.19.05_04.07E Wild Horse Wind Expansion_16.07E Wild Horse Wind Expansionwrkingfile SF 2 2" xfId="2245"/>
    <cellStyle name="_Chelan Debt Forecast 12.19.05_04.07E Wild Horse Wind Expansion_16.07E Wild Horse Wind Expansionwrkingfile SF 3" xfId="2246"/>
    <cellStyle name="_Chelan Debt Forecast 12.19.05_04.07E Wild Horse Wind Expansion_16.07E Wild Horse Wind Expansionwrkingfile SF_DEM-WP(C) ENERG10C--ctn Mid-C_042010 2010GRC" xfId="2247"/>
    <cellStyle name="_Chelan Debt Forecast 12.19.05_04.07E Wild Horse Wind Expansion_16.07E Wild Horse Wind Expansionwrkingfile_DEM-WP(C) ENERG10C--ctn Mid-C_042010 2010GRC" xfId="2248"/>
    <cellStyle name="_Chelan Debt Forecast 12.19.05_04.07E Wild Horse Wind Expansion_16.37E Wild Horse Expansion DeferralRevwrkingfile SF" xfId="2249"/>
    <cellStyle name="_Chelan Debt Forecast 12.19.05_04.07E Wild Horse Wind Expansion_16.37E Wild Horse Expansion DeferralRevwrkingfile SF 2" xfId="2250"/>
    <cellStyle name="_Chelan Debt Forecast 12.19.05_04.07E Wild Horse Wind Expansion_16.37E Wild Horse Expansion DeferralRevwrkingfile SF 2 2" xfId="2251"/>
    <cellStyle name="_Chelan Debt Forecast 12.19.05_04.07E Wild Horse Wind Expansion_16.37E Wild Horse Expansion DeferralRevwrkingfile SF 3" xfId="2252"/>
    <cellStyle name="_Chelan Debt Forecast 12.19.05_04.07E Wild Horse Wind Expansion_16.37E Wild Horse Expansion DeferralRevwrkingfile SF_DEM-WP(C) ENERG10C--ctn Mid-C_042010 2010GRC" xfId="2253"/>
    <cellStyle name="_Chelan Debt Forecast 12.19.05_04.07E Wild Horse Wind Expansion_DEM-WP(C) ENERG10C--ctn Mid-C_042010 2010GRC" xfId="2254"/>
    <cellStyle name="_Chelan Debt Forecast 12.19.05_16.07E Wild Horse Wind Expansionwrkingfile" xfId="2255"/>
    <cellStyle name="_Chelan Debt Forecast 12.19.05_16.07E Wild Horse Wind Expansionwrkingfile 2" xfId="2256"/>
    <cellStyle name="_Chelan Debt Forecast 12.19.05_16.07E Wild Horse Wind Expansionwrkingfile 2 2" xfId="2257"/>
    <cellStyle name="_Chelan Debt Forecast 12.19.05_16.07E Wild Horse Wind Expansionwrkingfile 3" xfId="2258"/>
    <cellStyle name="_Chelan Debt Forecast 12.19.05_16.07E Wild Horse Wind Expansionwrkingfile SF" xfId="2259"/>
    <cellStyle name="_Chelan Debt Forecast 12.19.05_16.07E Wild Horse Wind Expansionwrkingfile SF 2" xfId="2260"/>
    <cellStyle name="_Chelan Debt Forecast 12.19.05_16.07E Wild Horse Wind Expansionwrkingfile SF 2 2" xfId="2261"/>
    <cellStyle name="_Chelan Debt Forecast 12.19.05_16.07E Wild Horse Wind Expansionwrkingfile SF 3" xfId="2262"/>
    <cellStyle name="_Chelan Debt Forecast 12.19.05_16.07E Wild Horse Wind Expansionwrkingfile SF_DEM-WP(C) ENERG10C--ctn Mid-C_042010 2010GRC" xfId="2263"/>
    <cellStyle name="_Chelan Debt Forecast 12.19.05_16.07E Wild Horse Wind Expansionwrkingfile_DEM-WP(C) ENERG10C--ctn Mid-C_042010 2010GRC" xfId="2264"/>
    <cellStyle name="_Chelan Debt Forecast 12.19.05_16.37E Wild Horse Expansion DeferralRevwrkingfile SF" xfId="2265"/>
    <cellStyle name="_Chelan Debt Forecast 12.19.05_16.37E Wild Horse Expansion DeferralRevwrkingfile SF 2" xfId="2266"/>
    <cellStyle name="_Chelan Debt Forecast 12.19.05_16.37E Wild Horse Expansion DeferralRevwrkingfile SF 2 2" xfId="2267"/>
    <cellStyle name="_Chelan Debt Forecast 12.19.05_16.37E Wild Horse Expansion DeferralRevwrkingfile SF 3" xfId="2268"/>
    <cellStyle name="_Chelan Debt Forecast 12.19.05_16.37E Wild Horse Expansion DeferralRevwrkingfile SF_DEM-WP(C) ENERG10C--ctn Mid-C_042010 2010GRC" xfId="2269"/>
    <cellStyle name="_Chelan Debt Forecast 12.19.05_2009 Compliance Filing PCA Exhibits for GRC" xfId="2270"/>
    <cellStyle name="_Chelan Debt Forecast 12.19.05_2009 GRC Compl Filing - Exhibit D" xfId="2271"/>
    <cellStyle name="_Chelan Debt Forecast 12.19.05_2009 GRC Compl Filing - Exhibit D 2" xfId="2272"/>
    <cellStyle name="_Chelan Debt Forecast 12.19.05_2009 GRC Compl Filing - Exhibit D_DEM-WP(C) ENERG10C--ctn Mid-C_042010 2010GRC" xfId="2273"/>
    <cellStyle name="_Chelan Debt Forecast 12.19.05_3.01 Income Statement" xfId="2274"/>
    <cellStyle name="_Chelan Debt Forecast 12.19.05_4 31 Regulatory Assets and Liabilities  7 06- Exhibit D" xfId="2275"/>
    <cellStyle name="_Chelan Debt Forecast 12.19.05_4 31 Regulatory Assets and Liabilities  7 06- Exhibit D 2" xfId="2276"/>
    <cellStyle name="_Chelan Debt Forecast 12.19.05_4 31 Regulatory Assets and Liabilities  7 06- Exhibit D 2 2" xfId="2277"/>
    <cellStyle name="_Chelan Debt Forecast 12.19.05_4 31 Regulatory Assets and Liabilities  7 06- Exhibit D 3" xfId="2278"/>
    <cellStyle name="_Chelan Debt Forecast 12.19.05_4 31 Regulatory Assets and Liabilities  7 06- Exhibit D_DEM-WP(C) ENERG10C--ctn Mid-C_042010 2010GRC" xfId="2279"/>
    <cellStyle name="_Chelan Debt Forecast 12.19.05_4 31 Regulatory Assets and Liabilities  7 06- Exhibit D_NIM Summary" xfId="2280"/>
    <cellStyle name="_Chelan Debt Forecast 12.19.05_4 31 Regulatory Assets and Liabilities  7 06- Exhibit D_NIM Summary 2" xfId="2281"/>
    <cellStyle name="_Chelan Debt Forecast 12.19.05_4 31 Regulatory Assets and Liabilities  7 06- Exhibit D_NIM Summary_DEM-WP(C) ENERG10C--ctn Mid-C_042010 2010GRC" xfId="2282"/>
    <cellStyle name="_Chelan Debt Forecast 12.19.05_4 31 Regulatory Assets and Liabilities  7 06- Exhibit D_NIM+O&amp;M" xfId="2283"/>
    <cellStyle name="_Chelan Debt Forecast 12.19.05_4 31 Regulatory Assets and Liabilities  7 06- Exhibit D_NIM+O&amp;M Monthly" xfId="2284"/>
    <cellStyle name="_Chelan Debt Forecast 12.19.05_4 31E Reg Asset  Liab and EXH D" xfId="2285"/>
    <cellStyle name="_Chelan Debt Forecast 12.19.05_4 31E Reg Asset  Liab and EXH D _ Aug 10 Filing (2)" xfId="2286"/>
    <cellStyle name="_Chelan Debt Forecast 12.19.05_4 32 Regulatory Assets and Liabilities  7 06- Exhibit D" xfId="2287"/>
    <cellStyle name="_Chelan Debt Forecast 12.19.05_4 32 Regulatory Assets and Liabilities  7 06- Exhibit D 2" xfId="2288"/>
    <cellStyle name="_Chelan Debt Forecast 12.19.05_4 32 Regulatory Assets and Liabilities  7 06- Exhibit D 2 2" xfId="2289"/>
    <cellStyle name="_Chelan Debt Forecast 12.19.05_4 32 Regulatory Assets and Liabilities  7 06- Exhibit D 3" xfId="2290"/>
    <cellStyle name="_Chelan Debt Forecast 12.19.05_4 32 Regulatory Assets and Liabilities  7 06- Exhibit D_DEM-WP(C) ENERG10C--ctn Mid-C_042010 2010GRC" xfId="2291"/>
    <cellStyle name="_Chelan Debt Forecast 12.19.05_4 32 Regulatory Assets and Liabilities  7 06- Exhibit D_NIM Summary" xfId="2292"/>
    <cellStyle name="_Chelan Debt Forecast 12.19.05_4 32 Regulatory Assets and Liabilities  7 06- Exhibit D_NIM Summary 2" xfId="2293"/>
    <cellStyle name="_Chelan Debt Forecast 12.19.05_4 32 Regulatory Assets and Liabilities  7 06- Exhibit D_NIM Summary_DEM-WP(C) ENERG10C--ctn Mid-C_042010 2010GRC" xfId="2294"/>
    <cellStyle name="_Chelan Debt Forecast 12.19.05_4 32 Regulatory Assets and Liabilities  7 06- Exhibit D_NIM+O&amp;M" xfId="2295"/>
    <cellStyle name="_Chelan Debt Forecast 12.19.05_4 32 Regulatory Assets and Liabilities  7 06- Exhibit D_NIM+O&amp;M Monthly" xfId="2296"/>
    <cellStyle name="_Chelan Debt Forecast 12.19.05_ACCOUNTS" xfId="2297"/>
    <cellStyle name="_Chelan Debt Forecast 12.19.05_AURORA Total New" xfId="2298"/>
    <cellStyle name="_Chelan Debt Forecast 12.19.05_AURORA Total New 2" xfId="2299"/>
    <cellStyle name="_Chelan Debt Forecast 12.19.05_Book2" xfId="2300"/>
    <cellStyle name="_Chelan Debt Forecast 12.19.05_Book2 2" xfId="2301"/>
    <cellStyle name="_Chelan Debt Forecast 12.19.05_Book2 2 2" xfId="2302"/>
    <cellStyle name="_Chelan Debt Forecast 12.19.05_Book2 3" xfId="2303"/>
    <cellStyle name="_Chelan Debt Forecast 12.19.05_Book2_Adj Bench DR 3 for Initial Briefs (Electric)" xfId="2304"/>
    <cellStyle name="_Chelan Debt Forecast 12.19.05_Book2_Adj Bench DR 3 for Initial Briefs (Electric) 2" xfId="2305"/>
    <cellStyle name="_Chelan Debt Forecast 12.19.05_Book2_Adj Bench DR 3 for Initial Briefs (Electric) 2 2" xfId="2306"/>
    <cellStyle name="_Chelan Debt Forecast 12.19.05_Book2_Adj Bench DR 3 for Initial Briefs (Electric) 3" xfId="2307"/>
    <cellStyle name="_Chelan Debt Forecast 12.19.05_Book2_Adj Bench DR 3 for Initial Briefs (Electric)_DEM-WP(C) ENERG10C--ctn Mid-C_042010 2010GRC" xfId="2308"/>
    <cellStyle name="_Chelan Debt Forecast 12.19.05_Book2_DEM-WP(C) ENERG10C--ctn Mid-C_042010 2010GRC" xfId="2309"/>
    <cellStyle name="_Chelan Debt Forecast 12.19.05_Book2_Electric Rev Req Model (2009 GRC) Rebuttal" xfId="2310"/>
    <cellStyle name="_Chelan Debt Forecast 12.19.05_Book2_Electric Rev Req Model (2009 GRC) Rebuttal 2" xfId="2311"/>
    <cellStyle name="_Chelan Debt Forecast 12.19.05_Book2_Electric Rev Req Model (2009 GRC) Rebuttal 2 2" xfId="2312"/>
    <cellStyle name="_Chelan Debt Forecast 12.19.05_Book2_Electric Rev Req Model (2009 GRC) Rebuttal 3" xfId="2313"/>
    <cellStyle name="_Chelan Debt Forecast 12.19.05_Book2_Electric Rev Req Model (2009 GRC) Rebuttal REmoval of New  WH Solar AdjustMI" xfId="2314"/>
    <cellStyle name="_Chelan Debt Forecast 12.19.05_Book2_Electric Rev Req Model (2009 GRC) Rebuttal REmoval of New  WH Solar AdjustMI 2" xfId="2315"/>
    <cellStyle name="_Chelan Debt Forecast 12.19.05_Book2_Electric Rev Req Model (2009 GRC) Rebuttal REmoval of New  WH Solar AdjustMI 2 2" xfId="2316"/>
    <cellStyle name="_Chelan Debt Forecast 12.19.05_Book2_Electric Rev Req Model (2009 GRC) Rebuttal REmoval of New  WH Solar AdjustMI 3" xfId="2317"/>
    <cellStyle name="_Chelan Debt Forecast 12.19.05_Book2_Electric Rev Req Model (2009 GRC) Rebuttal REmoval of New  WH Solar AdjustMI_DEM-WP(C) ENERG10C--ctn Mid-C_042010 2010GRC" xfId="2318"/>
    <cellStyle name="_Chelan Debt Forecast 12.19.05_Book2_Electric Rev Req Model (2009 GRC) Revised 01-18-2010" xfId="2319"/>
    <cellStyle name="_Chelan Debt Forecast 12.19.05_Book2_Electric Rev Req Model (2009 GRC) Revised 01-18-2010 2" xfId="2320"/>
    <cellStyle name="_Chelan Debt Forecast 12.19.05_Book2_Electric Rev Req Model (2009 GRC) Revised 01-18-2010 2 2" xfId="2321"/>
    <cellStyle name="_Chelan Debt Forecast 12.19.05_Book2_Electric Rev Req Model (2009 GRC) Revised 01-18-2010 3" xfId="2322"/>
    <cellStyle name="_Chelan Debt Forecast 12.19.05_Book2_Electric Rev Req Model (2009 GRC) Revised 01-18-2010_DEM-WP(C) ENERG10C--ctn Mid-C_042010 2010GRC" xfId="2323"/>
    <cellStyle name="_Chelan Debt Forecast 12.19.05_Book2_Final Order Electric EXHIBIT A-1" xfId="2324"/>
    <cellStyle name="_Chelan Debt Forecast 12.19.05_Book2_Final Order Electric EXHIBIT A-1 2" xfId="2325"/>
    <cellStyle name="_Chelan Debt Forecast 12.19.05_Book2_Final Order Electric EXHIBIT A-1 2 2" xfId="2326"/>
    <cellStyle name="_Chelan Debt Forecast 12.19.05_Book2_Final Order Electric EXHIBIT A-1 3" xfId="2327"/>
    <cellStyle name="_Chelan Debt Forecast 12.19.05_Book4" xfId="2328"/>
    <cellStyle name="_Chelan Debt Forecast 12.19.05_Book4 2" xfId="2329"/>
    <cellStyle name="_Chelan Debt Forecast 12.19.05_Book4 2 2" xfId="2330"/>
    <cellStyle name="_Chelan Debt Forecast 12.19.05_Book4 3" xfId="2331"/>
    <cellStyle name="_Chelan Debt Forecast 12.19.05_Book4_DEM-WP(C) ENERG10C--ctn Mid-C_042010 2010GRC" xfId="2332"/>
    <cellStyle name="_Chelan Debt Forecast 12.19.05_Book9" xfId="2333"/>
    <cellStyle name="_Chelan Debt Forecast 12.19.05_Book9 2" xfId="2334"/>
    <cellStyle name="_Chelan Debt Forecast 12.19.05_Book9 2 2" xfId="2335"/>
    <cellStyle name="_Chelan Debt Forecast 12.19.05_Book9 3" xfId="2336"/>
    <cellStyle name="_Chelan Debt Forecast 12.19.05_Book9_DEM-WP(C) ENERG10C--ctn Mid-C_042010 2010GRC" xfId="2337"/>
    <cellStyle name="_Chelan Debt Forecast 12.19.05_Check the Interest Calculation" xfId="2338"/>
    <cellStyle name="_Chelan Debt Forecast 12.19.05_Check the Interest Calculation_Scenario 1 REC vs PTC Offset" xfId="2339"/>
    <cellStyle name="_Chelan Debt Forecast 12.19.05_Check the Interest Calculation_Scenario 3" xfId="2340"/>
    <cellStyle name="_Chelan Debt Forecast 12.19.05_Chelan PUD Power Costs (8-10)" xfId="2341"/>
    <cellStyle name="_Chelan Debt Forecast 12.19.05_DEM-WP(C) Chelan Power Costs" xfId="2342"/>
    <cellStyle name="_Chelan Debt Forecast 12.19.05_DEM-WP(C) ENERG10C--ctn Mid-C_042010 2010GRC" xfId="2343"/>
    <cellStyle name="_Chelan Debt Forecast 12.19.05_DEM-WP(C) Gas Transport 2010GRC" xfId="2344"/>
    <cellStyle name="_Chelan Debt Forecast 12.19.05_DWH-08 (Rate Spread &amp; Design Workpapers)" xfId="2345"/>
    <cellStyle name="_Chelan Debt Forecast 12.19.05_Exhibit D fr R Gho 12-31-08" xfId="2346"/>
    <cellStyle name="_Chelan Debt Forecast 12.19.05_Exhibit D fr R Gho 12-31-08 2" xfId="2347"/>
    <cellStyle name="_Chelan Debt Forecast 12.19.05_Exhibit D fr R Gho 12-31-08 v2" xfId="2348"/>
    <cellStyle name="_Chelan Debt Forecast 12.19.05_Exhibit D fr R Gho 12-31-08 v2 2" xfId="2349"/>
    <cellStyle name="_Chelan Debt Forecast 12.19.05_Exhibit D fr R Gho 12-31-08 v2_DEM-WP(C) ENERG10C--ctn Mid-C_042010 2010GRC" xfId="2350"/>
    <cellStyle name="_Chelan Debt Forecast 12.19.05_Exhibit D fr R Gho 12-31-08 v2_NIM Summary" xfId="2351"/>
    <cellStyle name="_Chelan Debt Forecast 12.19.05_Exhibit D fr R Gho 12-31-08 v2_NIM Summary 2" xfId="2352"/>
    <cellStyle name="_Chelan Debt Forecast 12.19.05_Exhibit D fr R Gho 12-31-08 v2_NIM Summary_DEM-WP(C) ENERG10C--ctn Mid-C_042010 2010GRC" xfId="2353"/>
    <cellStyle name="_Chelan Debt Forecast 12.19.05_Exhibit D fr R Gho 12-31-08_DEM-WP(C) ENERG10C--ctn Mid-C_042010 2010GRC" xfId="2354"/>
    <cellStyle name="_Chelan Debt Forecast 12.19.05_Exhibit D fr R Gho 12-31-08_NIM Summary" xfId="2355"/>
    <cellStyle name="_Chelan Debt Forecast 12.19.05_Exhibit D fr R Gho 12-31-08_NIM Summary 2" xfId="2356"/>
    <cellStyle name="_Chelan Debt Forecast 12.19.05_Exhibit D fr R Gho 12-31-08_NIM Summary_DEM-WP(C) ENERG10C--ctn Mid-C_042010 2010GRC" xfId="2357"/>
    <cellStyle name="_Chelan Debt Forecast 12.19.05_Final 2008 PTC Rate Design Workpapers 10.27.08" xfId="2358"/>
    <cellStyle name="_Chelan Debt Forecast 12.19.05_Final 2009 Electric Low Income Workpapers" xfId="2359"/>
    <cellStyle name="_Chelan Debt Forecast 12.19.05_Gas Rev Req Model (2010 GRC)" xfId="2360"/>
    <cellStyle name="_Chelan Debt Forecast 12.19.05_Hopkins Ridge Prepaid Tran - Interest Earned RY 12ME Feb  '11" xfId="2361"/>
    <cellStyle name="_Chelan Debt Forecast 12.19.05_Hopkins Ridge Prepaid Tran - Interest Earned RY 12ME Feb  '11 2" xfId="2362"/>
    <cellStyle name="_Chelan Debt Forecast 12.19.05_Hopkins Ridge Prepaid Tran - Interest Earned RY 12ME Feb  '11_DEM-WP(C) ENERG10C--ctn Mid-C_042010 2010GRC" xfId="2363"/>
    <cellStyle name="_Chelan Debt Forecast 12.19.05_Hopkins Ridge Prepaid Tran - Interest Earned RY 12ME Feb  '11_NIM Summary" xfId="2364"/>
    <cellStyle name="_Chelan Debt Forecast 12.19.05_Hopkins Ridge Prepaid Tran - Interest Earned RY 12ME Feb  '11_NIM Summary 2" xfId="2365"/>
    <cellStyle name="_Chelan Debt Forecast 12.19.05_Hopkins Ridge Prepaid Tran - Interest Earned RY 12ME Feb  '11_NIM Summary_DEM-WP(C) ENERG10C--ctn Mid-C_042010 2010GRC" xfId="2366"/>
    <cellStyle name="_Chelan Debt Forecast 12.19.05_Hopkins Ridge Prepaid Tran - Interest Earned RY 12ME Feb  '11_Transmission Workbook for May BOD" xfId="2367"/>
    <cellStyle name="_Chelan Debt Forecast 12.19.05_Hopkins Ridge Prepaid Tran - Interest Earned RY 12ME Feb  '11_Transmission Workbook for May BOD 2" xfId="2368"/>
    <cellStyle name="_Chelan Debt Forecast 12.19.05_Hopkins Ridge Prepaid Tran - Interest Earned RY 12ME Feb  '11_Transmission Workbook for May BOD_DEM-WP(C) ENERG10C--ctn Mid-C_042010 2010GRC" xfId="2369"/>
    <cellStyle name="_Chelan Debt Forecast 12.19.05_INPUTS" xfId="36"/>
    <cellStyle name="_Chelan Debt Forecast 12.19.05_INPUTS 2" xfId="2370"/>
    <cellStyle name="_Chelan Debt Forecast 12.19.05_INPUTS 2 2" xfId="2371"/>
    <cellStyle name="_Chelan Debt Forecast 12.19.05_INPUTS 3" xfId="2372"/>
    <cellStyle name="_Chelan Debt Forecast 12.19.05_LSRWEP LGIA like Acctg Petition Aug 2010" xfId="2373"/>
    <cellStyle name="_Chelan Debt Forecast 12.19.05_NIM Summary" xfId="2374"/>
    <cellStyle name="_Chelan Debt Forecast 12.19.05_NIM Summary 09GRC" xfId="2375"/>
    <cellStyle name="_Chelan Debt Forecast 12.19.05_NIM Summary 09GRC 2" xfId="2376"/>
    <cellStyle name="_Chelan Debt Forecast 12.19.05_NIM Summary 09GRC_DEM-WP(C) ENERG10C--ctn Mid-C_042010 2010GRC" xfId="2377"/>
    <cellStyle name="_Chelan Debt Forecast 12.19.05_NIM Summary 2" xfId="2378"/>
    <cellStyle name="_Chelan Debt Forecast 12.19.05_NIM Summary 3" xfId="2379"/>
    <cellStyle name="_Chelan Debt Forecast 12.19.05_NIM Summary 4" xfId="2380"/>
    <cellStyle name="_Chelan Debt Forecast 12.19.05_NIM Summary 5" xfId="2381"/>
    <cellStyle name="_Chelan Debt Forecast 12.19.05_NIM Summary 6" xfId="2382"/>
    <cellStyle name="_Chelan Debt Forecast 12.19.05_NIM Summary 7" xfId="2383"/>
    <cellStyle name="_Chelan Debt Forecast 12.19.05_NIM Summary 8" xfId="2384"/>
    <cellStyle name="_Chelan Debt Forecast 12.19.05_NIM Summary 9" xfId="2385"/>
    <cellStyle name="_Chelan Debt Forecast 12.19.05_NIM Summary_DEM-WP(C) ENERG10C--ctn Mid-C_042010 2010GRC" xfId="2386"/>
    <cellStyle name="_Chelan Debt Forecast 12.19.05_NIM+O&amp;M" xfId="2387"/>
    <cellStyle name="_Chelan Debt Forecast 12.19.05_NIM+O&amp;M 2" xfId="2388"/>
    <cellStyle name="_Chelan Debt Forecast 12.19.05_NIM+O&amp;M Monthly" xfId="2389"/>
    <cellStyle name="_Chelan Debt Forecast 12.19.05_NIM+O&amp;M Monthly 2" xfId="2390"/>
    <cellStyle name="_Chelan Debt Forecast 12.19.05_PCA 10 -  Exhibit D from A Kellogg Jan 2011" xfId="2391"/>
    <cellStyle name="_Chelan Debt Forecast 12.19.05_PCA 10 -  Exhibit D from A Kellogg July 2011" xfId="2392"/>
    <cellStyle name="_Chelan Debt Forecast 12.19.05_PCA 10 -  Exhibit D from S Free Rcv'd 12-11" xfId="2393"/>
    <cellStyle name="_Chelan Debt Forecast 12.19.05_PCA 7 - Exhibit D update 11_30_08 (2)" xfId="2394"/>
    <cellStyle name="_Chelan Debt Forecast 12.19.05_PCA 7 - Exhibit D update 11_30_08 (2) 2" xfId="2395"/>
    <cellStyle name="_Chelan Debt Forecast 12.19.05_PCA 7 - Exhibit D update 11_30_08 (2) 2 2" xfId="2396"/>
    <cellStyle name="_Chelan Debt Forecast 12.19.05_PCA 7 - Exhibit D update 11_30_08 (2) 3" xfId="2397"/>
    <cellStyle name="_Chelan Debt Forecast 12.19.05_PCA 7 - Exhibit D update 11_30_08 (2)_DEM-WP(C) ENERG10C--ctn Mid-C_042010 2010GRC" xfId="2398"/>
    <cellStyle name="_Chelan Debt Forecast 12.19.05_PCA 7 - Exhibit D update 11_30_08 (2)_NIM Summary" xfId="2399"/>
    <cellStyle name="_Chelan Debt Forecast 12.19.05_PCA 7 - Exhibit D update 11_30_08 (2)_NIM Summary 2" xfId="2400"/>
    <cellStyle name="_Chelan Debt Forecast 12.19.05_PCA 7 - Exhibit D update 11_30_08 (2)_NIM Summary_DEM-WP(C) ENERG10C--ctn Mid-C_042010 2010GRC" xfId="2401"/>
    <cellStyle name="_Chelan Debt Forecast 12.19.05_PCA 8 - Exhibit D update 12_31_09" xfId="2402"/>
    <cellStyle name="_Chelan Debt Forecast 12.19.05_PCA 9 -  Exhibit D April 2010" xfId="2403"/>
    <cellStyle name="_Chelan Debt Forecast 12.19.05_PCA 9 -  Exhibit D April 2010 (3)" xfId="2404"/>
    <cellStyle name="_Chelan Debt Forecast 12.19.05_PCA 9 -  Exhibit D April 2010 (3) 2" xfId="2405"/>
    <cellStyle name="_Chelan Debt Forecast 12.19.05_PCA 9 -  Exhibit D April 2010 (3)_DEM-WP(C) ENERG10C--ctn Mid-C_042010 2010GRC" xfId="2406"/>
    <cellStyle name="_Chelan Debt Forecast 12.19.05_PCA 9 -  Exhibit D Feb 2010" xfId="2407"/>
    <cellStyle name="_Chelan Debt Forecast 12.19.05_PCA 9 -  Exhibit D Feb 2010 v2" xfId="2408"/>
    <cellStyle name="_Chelan Debt Forecast 12.19.05_PCA 9 -  Exhibit D Feb 2010 WF" xfId="2409"/>
    <cellStyle name="_Chelan Debt Forecast 12.19.05_PCA 9 -  Exhibit D Jan 2010" xfId="2410"/>
    <cellStyle name="_Chelan Debt Forecast 12.19.05_PCA 9 -  Exhibit D March 2010 (2)" xfId="2411"/>
    <cellStyle name="_Chelan Debt Forecast 12.19.05_PCA 9 -  Exhibit D Nov 2010" xfId="2412"/>
    <cellStyle name="_Chelan Debt Forecast 12.19.05_PCA 9 - Exhibit D at August 2010" xfId="2413"/>
    <cellStyle name="_Chelan Debt Forecast 12.19.05_PCA 9 - Exhibit D June 2010 GRC" xfId="2414"/>
    <cellStyle name="_Chelan Debt Forecast 12.19.05_Power Costs - Comparison bx Rbtl-Staff-Jt-PC" xfId="2415"/>
    <cellStyle name="_Chelan Debt Forecast 12.19.05_Power Costs - Comparison bx Rbtl-Staff-Jt-PC 2" xfId="2416"/>
    <cellStyle name="_Chelan Debt Forecast 12.19.05_Power Costs - Comparison bx Rbtl-Staff-Jt-PC 2 2" xfId="2417"/>
    <cellStyle name="_Chelan Debt Forecast 12.19.05_Power Costs - Comparison bx Rbtl-Staff-Jt-PC 3" xfId="2418"/>
    <cellStyle name="_Chelan Debt Forecast 12.19.05_Power Costs - Comparison bx Rbtl-Staff-Jt-PC_Adj Bench DR 3 for Initial Briefs (Electric)" xfId="2419"/>
    <cellStyle name="_Chelan Debt Forecast 12.19.05_Power Costs - Comparison bx Rbtl-Staff-Jt-PC_Adj Bench DR 3 for Initial Briefs (Electric) 2" xfId="2420"/>
    <cellStyle name="_Chelan Debt Forecast 12.19.05_Power Costs - Comparison bx Rbtl-Staff-Jt-PC_Adj Bench DR 3 for Initial Briefs (Electric) 2 2" xfId="2421"/>
    <cellStyle name="_Chelan Debt Forecast 12.19.05_Power Costs - Comparison bx Rbtl-Staff-Jt-PC_Adj Bench DR 3 for Initial Briefs (Electric) 3" xfId="2422"/>
    <cellStyle name="_Chelan Debt Forecast 12.19.05_Power Costs - Comparison bx Rbtl-Staff-Jt-PC_Adj Bench DR 3 for Initial Briefs (Electric)_DEM-WP(C) ENERG10C--ctn Mid-C_042010 2010GRC" xfId="2423"/>
    <cellStyle name="_Chelan Debt Forecast 12.19.05_Power Costs - Comparison bx Rbtl-Staff-Jt-PC_DEM-WP(C) ENERG10C--ctn Mid-C_042010 2010GRC" xfId="2424"/>
    <cellStyle name="_Chelan Debt Forecast 12.19.05_Power Costs - Comparison bx Rbtl-Staff-Jt-PC_Electric Rev Req Model (2009 GRC) Rebuttal" xfId="2425"/>
    <cellStyle name="_Chelan Debt Forecast 12.19.05_Power Costs - Comparison bx Rbtl-Staff-Jt-PC_Electric Rev Req Model (2009 GRC) Rebuttal 2" xfId="2426"/>
    <cellStyle name="_Chelan Debt Forecast 12.19.05_Power Costs - Comparison bx Rbtl-Staff-Jt-PC_Electric Rev Req Model (2009 GRC) Rebuttal 2 2" xfId="2427"/>
    <cellStyle name="_Chelan Debt Forecast 12.19.05_Power Costs - Comparison bx Rbtl-Staff-Jt-PC_Electric Rev Req Model (2009 GRC) Rebuttal 3" xfId="2428"/>
    <cellStyle name="_Chelan Debt Forecast 12.19.05_Power Costs - Comparison bx Rbtl-Staff-Jt-PC_Electric Rev Req Model (2009 GRC) Rebuttal REmoval of New  WH Solar AdjustMI" xfId="2429"/>
    <cellStyle name="_Chelan Debt Forecast 12.19.05_Power Costs - Comparison bx Rbtl-Staff-Jt-PC_Electric Rev Req Model (2009 GRC) Rebuttal REmoval of New  WH Solar AdjustMI 2" xfId="2430"/>
    <cellStyle name="_Chelan Debt Forecast 12.19.05_Power Costs - Comparison bx Rbtl-Staff-Jt-PC_Electric Rev Req Model (2009 GRC) Rebuttal REmoval of New  WH Solar AdjustMI 2 2" xfId="2431"/>
    <cellStyle name="_Chelan Debt Forecast 12.19.05_Power Costs - Comparison bx Rbtl-Staff-Jt-PC_Electric Rev Req Model (2009 GRC) Rebuttal REmoval of New  WH Solar AdjustMI 3" xfId="2432"/>
    <cellStyle name="_Chelan Debt Forecast 12.19.05_Power Costs - Comparison bx Rbtl-Staff-Jt-PC_Electric Rev Req Model (2009 GRC) Rebuttal REmoval of New  WH Solar AdjustMI_DEM-WP(C) ENERG10C--ctn Mid-C_042010 2010GRC" xfId="2433"/>
    <cellStyle name="_Chelan Debt Forecast 12.19.05_Power Costs - Comparison bx Rbtl-Staff-Jt-PC_Electric Rev Req Model (2009 GRC) Revised 01-18-2010" xfId="2434"/>
    <cellStyle name="_Chelan Debt Forecast 12.19.05_Power Costs - Comparison bx Rbtl-Staff-Jt-PC_Electric Rev Req Model (2009 GRC) Revised 01-18-2010 2" xfId="2435"/>
    <cellStyle name="_Chelan Debt Forecast 12.19.05_Power Costs - Comparison bx Rbtl-Staff-Jt-PC_Electric Rev Req Model (2009 GRC) Revised 01-18-2010 2 2" xfId="2436"/>
    <cellStyle name="_Chelan Debt Forecast 12.19.05_Power Costs - Comparison bx Rbtl-Staff-Jt-PC_Electric Rev Req Model (2009 GRC) Revised 01-18-2010 3" xfId="2437"/>
    <cellStyle name="_Chelan Debt Forecast 12.19.05_Power Costs - Comparison bx Rbtl-Staff-Jt-PC_Electric Rev Req Model (2009 GRC) Revised 01-18-2010_DEM-WP(C) ENERG10C--ctn Mid-C_042010 2010GRC" xfId="2438"/>
    <cellStyle name="_Chelan Debt Forecast 12.19.05_Power Costs - Comparison bx Rbtl-Staff-Jt-PC_Final Order Electric EXHIBIT A-1" xfId="2439"/>
    <cellStyle name="_Chelan Debt Forecast 12.19.05_Power Costs - Comparison bx Rbtl-Staff-Jt-PC_Final Order Electric EXHIBIT A-1 2" xfId="2440"/>
    <cellStyle name="_Chelan Debt Forecast 12.19.05_Power Costs - Comparison bx Rbtl-Staff-Jt-PC_Final Order Electric EXHIBIT A-1 2 2" xfId="2441"/>
    <cellStyle name="_Chelan Debt Forecast 12.19.05_Power Costs - Comparison bx Rbtl-Staff-Jt-PC_Final Order Electric EXHIBIT A-1 3" xfId="2442"/>
    <cellStyle name="_Chelan Debt Forecast 12.19.05_Production Adj 4.37" xfId="37"/>
    <cellStyle name="_Chelan Debt Forecast 12.19.05_Production Adj 4.37 2" xfId="2443"/>
    <cellStyle name="_Chelan Debt Forecast 12.19.05_Production Adj 4.37 2 2" xfId="2444"/>
    <cellStyle name="_Chelan Debt Forecast 12.19.05_Production Adj 4.37 3" xfId="2445"/>
    <cellStyle name="_Chelan Debt Forecast 12.19.05_Purchased Power Adj 4.03" xfId="38"/>
    <cellStyle name="_Chelan Debt Forecast 12.19.05_Purchased Power Adj 4.03 2" xfId="2446"/>
    <cellStyle name="_Chelan Debt Forecast 12.19.05_Purchased Power Adj 4.03 2 2" xfId="2447"/>
    <cellStyle name="_Chelan Debt Forecast 12.19.05_Purchased Power Adj 4.03 3" xfId="2448"/>
    <cellStyle name="_Chelan Debt Forecast 12.19.05_Rebuttal Power Costs" xfId="2449"/>
    <cellStyle name="_Chelan Debt Forecast 12.19.05_Rebuttal Power Costs 2" xfId="2450"/>
    <cellStyle name="_Chelan Debt Forecast 12.19.05_Rebuttal Power Costs 2 2" xfId="2451"/>
    <cellStyle name="_Chelan Debt Forecast 12.19.05_Rebuttal Power Costs 3" xfId="2452"/>
    <cellStyle name="_Chelan Debt Forecast 12.19.05_Rebuttal Power Costs_Adj Bench DR 3 for Initial Briefs (Electric)" xfId="2453"/>
    <cellStyle name="_Chelan Debt Forecast 12.19.05_Rebuttal Power Costs_Adj Bench DR 3 for Initial Briefs (Electric) 2" xfId="2454"/>
    <cellStyle name="_Chelan Debt Forecast 12.19.05_Rebuttal Power Costs_Adj Bench DR 3 for Initial Briefs (Electric) 2 2" xfId="2455"/>
    <cellStyle name="_Chelan Debt Forecast 12.19.05_Rebuttal Power Costs_Adj Bench DR 3 for Initial Briefs (Electric) 3" xfId="2456"/>
    <cellStyle name="_Chelan Debt Forecast 12.19.05_Rebuttal Power Costs_Adj Bench DR 3 for Initial Briefs (Electric)_DEM-WP(C) ENERG10C--ctn Mid-C_042010 2010GRC" xfId="2457"/>
    <cellStyle name="_Chelan Debt Forecast 12.19.05_Rebuttal Power Costs_DEM-WP(C) ENERG10C--ctn Mid-C_042010 2010GRC" xfId="2458"/>
    <cellStyle name="_Chelan Debt Forecast 12.19.05_Rebuttal Power Costs_Electric Rev Req Model (2009 GRC) Rebuttal" xfId="2459"/>
    <cellStyle name="_Chelan Debt Forecast 12.19.05_Rebuttal Power Costs_Electric Rev Req Model (2009 GRC) Rebuttal 2" xfId="2460"/>
    <cellStyle name="_Chelan Debt Forecast 12.19.05_Rebuttal Power Costs_Electric Rev Req Model (2009 GRC) Rebuttal 2 2" xfId="2461"/>
    <cellStyle name="_Chelan Debt Forecast 12.19.05_Rebuttal Power Costs_Electric Rev Req Model (2009 GRC) Rebuttal 3" xfId="2462"/>
    <cellStyle name="_Chelan Debt Forecast 12.19.05_Rebuttal Power Costs_Electric Rev Req Model (2009 GRC) Rebuttal REmoval of New  WH Solar AdjustMI" xfId="2463"/>
    <cellStyle name="_Chelan Debt Forecast 12.19.05_Rebuttal Power Costs_Electric Rev Req Model (2009 GRC) Rebuttal REmoval of New  WH Solar AdjustMI 2" xfId="2464"/>
    <cellStyle name="_Chelan Debt Forecast 12.19.05_Rebuttal Power Costs_Electric Rev Req Model (2009 GRC) Rebuttal REmoval of New  WH Solar AdjustMI 2 2" xfId="2465"/>
    <cellStyle name="_Chelan Debt Forecast 12.19.05_Rebuttal Power Costs_Electric Rev Req Model (2009 GRC) Rebuttal REmoval of New  WH Solar AdjustMI 3" xfId="2466"/>
    <cellStyle name="_Chelan Debt Forecast 12.19.05_Rebuttal Power Costs_Electric Rev Req Model (2009 GRC) Rebuttal REmoval of New  WH Solar AdjustMI_DEM-WP(C) ENERG10C--ctn Mid-C_042010 2010GRC" xfId="2467"/>
    <cellStyle name="_Chelan Debt Forecast 12.19.05_Rebuttal Power Costs_Electric Rev Req Model (2009 GRC) Revised 01-18-2010" xfId="2468"/>
    <cellStyle name="_Chelan Debt Forecast 12.19.05_Rebuttal Power Costs_Electric Rev Req Model (2009 GRC) Revised 01-18-2010 2" xfId="2469"/>
    <cellStyle name="_Chelan Debt Forecast 12.19.05_Rebuttal Power Costs_Electric Rev Req Model (2009 GRC) Revised 01-18-2010 2 2" xfId="2470"/>
    <cellStyle name="_Chelan Debt Forecast 12.19.05_Rebuttal Power Costs_Electric Rev Req Model (2009 GRC) Revised 01-18-2010 3" xfId="2471"/>
    <cellStyle name="_Chelan Debt Forecast 12.19.05_Rebuttal Power Costs_Electric Rev Req Model (2009 GRC) Revised 01-18-2010_DEM-WP(C) ENERG10C--ctn Mid-C_042010 2010GRC" xfId="2472"/>
    <cellStyle name="_Chelan Debt Forecast 12.19.05_Rebuttal Power Costs_Final Order Electric EXHIBIT A-1" xfId="2473"/>
    <cellStyle name="_Chelan Debt Forecast 12.19.05_Rebuttal Power Costs_Final Order Electric EXHIBIT A-1 2" xfId="2474"/>
    <cellStyle name="_Chelan Debt Forecast 12.19.05_Rebuttal Power Costs_Final Order Electric EXHIBIT A-1 2 2" xfId="2475"/>
    <cellStyle name="_Chelan Debt Forecast 12.19.05_Rebuttal Power Costs_Final Order Electric EXHIBIT A-1 3" xfId="2476"/>
    <cellStyle name="_Chelan Debt Forecast 12.19.05_ROR &amp; CONV FACTOR" xfId="39"/>
    <cellStyle name="_Chelan Debt Forecast 12.19.05_ROR &amp; CONV FACTOR 2" xfId="2477"/>
    <cellStyle name="_Chelan Debt Forecast 12.19.05_ROR &amp; CONV FACTOR 2 2" xfId="2478"/>
    <cellStyle name="_Chelan Debt Forecast 12.19.05_ROR &amp; CONV FACTOR 3" xfId="2479"/>
    <cellStyle name="_Chelan Debt Forecast 12.19.05_ROR 5.02" xfId="40"/>
    <cellStyle name="_Chelan Debt Forecast 12.19.05_ROR 5.02 2" xfId="2480"/>
    <cellStyle name="_Chelan Debt Forecast 12.19.05_ROR 5.02 2 2" xfId="2481"/>
    <cellStyle name="_Chelan Debt Forecast 12.19.05_ROR 5.02 3" xfId="2482"/>
    <cellStyle name="_Chelan Debt Forecast 12.19.05_Transmission Workbook for May BOD" xfId="2483"/>
    <cellStyle name="_Chelan Debt Forecast 12.19.05_Transmission Workbook for May BOD 2" xfId="2484"/>
    <cellStyle name="_Chelan Debt Forecast 12.19.05_Transmission Workbook for May BOD_DEM-WP(C) ENERG10C--ctn Mid-C_042010 2010GRC" xfId="2485"/>
    <cellStyle name="_Chelan Debt Forecast 12.19.05_Typical Residential Impacts 10.27.08" xfId="2486"/>
    <cellStyle name="_Chelan Debt Forecast 12.19.05_Wind Integration 10GRC" xfId="2487"/>
    <cellStyle name="_Chelan Debt Forecast 12.19.05_Wind Integration 10GRC 2" xfId="2488"/>
    <cellStyle name="_Chelan Debt Forecast 12.19.05_Wind Integration 10GRC_DEM-WP(C) ENERG10C--ctn Mid-C_042010 2010GRC" xfId="2489"/>
    <cellStyle name="_Colstrip FOR - GADS 1990-2009" xfId="2490"/>
    <cellStyle name="_Colstrip FOR - GADS 1990-2009 2" xfId="2491"/>
    <cellStyle name="_Colstrip FOR - GADS 1990-2009 3" xfId="2492"/>
    <cellStyle name="_x0013__Confidential Material" xfId="2493"/>
    <cellStyle name="_Copy 11-9 Sumas Proforma - Current" xfId="2494"/>
    <cellStyle name="_Costs not in AURORA 06GRC" xfId="41"/>
    <cellStyle name="_Costs not in AURORA 06GRC 2" xfId="2495"/>
    <cellStyle name="_Costs not in AURORA 06GRC 2 2" xfId="2496"/>
    <cellStyle name="_Costs not in AURORA 06GRC 2 2 2" xfId="2497"/>
    <cellStyle name="_Costs not in AURORA 06GRC 2 3" xfId="2498"/>
    <cellStyle name="_Costs not in AURORA 06GRC 3" xfId="2499"/>
    <cellStyle name="_Costs not in AURORA 06GRC 3 2" xfId="2500"/>
    <cellStyle name="_Costs not in AURORA 06GRC 3 2 2" xfId="2501"/>
    <cellStyle name="_Costs not in AURORA 06GRC 3 3" xfId="2502"/>
    <cellStyle name="_Costs not in AURORA 06GRC 3 3 2" xfId="2503"/>
    <cellStyle name="_Costs not in AURORA 06GRC 3 4" xfId="2504"/>
    <cellStyle name="_Costs not in AURORA 06GRC 3 4 2" xfId="2505"/>
    <cellStyle name="_Costs not in AURORA 06GRC 4" xfId="2506"/>
    <cellStyle name="_Costs not in AURORA 06GRC 4 2" xfId="2507"/>
    <cellStyle name="_Costs not in AURORA 06GRC 5" xfId="2508"/>
    <cellStyle name="_Costs not in AURORA 06GRC 6" xfId="2509"/>
    <cellStyle name="_Costs not in AURORA 06GRC 6 2" xfId="2510"/>
    <cellStyle name="_Costs not in AURORA 06GRC 7" xfId="2511"/>
    <cellStyle name="_Costs not in AURORA 06GRC 7 2" xfId="2512"/>
    <cellStyle name="_Costs not in AURORA 06GRC_04 07E Wild Horse Wind Expansion (C) (2)" xfId="42"/>
    <cellStyle name="_Costs not in AURORA 06GRC_04 07E Wild Horse Wind Expansion (C) (2) 2" xfId="2513"/>
    <cellStyle name="_Costs not in AURORA 06GRC_04 07E Wild Horse Wind Expansion (C) (2) 2 2" xfId="2514"/>
    <cellStyle name="_Costs not in AURORA 06GRC_04 07E Wild Horse Wind Expansion (C) (2) 3" xfId="2515"/>
    <cellStyle name="_Costs not in AURORA 06GRC_04 07E Wild Horse Wind Expansion (C) (2)_Adj Bench DR 3 for Initial Briefs (Electric)" xfId="2516"/>
    <cellStyle name="_Costs not in AURORA 06GRC_04 07E Wild Horse Wind Expansion (C) (2)_Adj Bench DR 3 for Initial Briefs (Electric) 2" xfId="2517"/>
    <cellStyle name="_Costs not in AURORA 06GRC_04 07E Wild Horse Wind Expansion (C) (2)_Adj Bench DR 3 for Initial Briefs (Electric) 2 2" xfId="2518"/>
    <cellStyle name="_Costs not in AURORA 06GRC_04 07E Wild Horse Wind Expansion (C) (2)_Adj Bench DR 3 for Initial Briefs (Electric) 3" xfId="2519"/>
    <cellStyle name="_Costs not in AURORA 06GRC_04 07E Wild Horse Wind Expansion (C) (2)_Adj Bench DR 3 for Initial Briefs (Electric)_DEM-WP(C) ENERG10C--ctn Mid-C_042010 2010GRC" xfId="2520"/>
    <cellStyle name="_Costs not in AURORA 06GRC_04 07E Wild Horse Wind Expansion (C) (2)_Book1" xfId="2521"/>
    <cellStyle name="_Costs not in AURORA 06GRC_04 07E Wild Horse Wind Expansion (C) (2)_DEM-WP(C) ENERG10C--ctn Mid-C_042010 2010GRC" xfId="2522"/>
    <cellStyle name="_Costs not in AURORA 06GRC_04 07E Wild Horse Wind Expansion (C) (2)_Electric Rev Req Model (2009 GRC) " xfId="2523"/>
    <cellStyle name="_Costs not in AURORA 06GRC_04 07E Wild Horse Wind Expansion (C) (2)_Electric Rev Req Model (2009 GRC)  2" xfId="2524"/>
    <cellStyle name="_Costs not in AURORA 06GRC_04 07E Wild Horse Wind Expansion (C) (2)_Electric Rev Req Model (2009 GRC)  2 2" xfId="2525"/>
    <cellStyle name="_Costs not in AURORA 06GRC_04 07E Wild Horse Wind Expansion (C) (2)_Electric Rev Req Model (2009 GRC)  3" xfId="2526"/>
    <cellStyle name="_Costs not in AURORA 06GRC_04 07E Wild Horse Wind Expansion (C) (2)_Electric Rev Req Model (2009 GRC) _DEM-WP(C) ENERG10C--ctn Mid-C_042010 2010GRC" xfId="2527"/>
    <cellStyle name="_Costs not in AURORA 06GRC_04 07E Wild Horse Wind Expansion (C) (2)_Electric Rev Req Model (2009 GRC) Rebuttal" xfId="2528"/>
    <cellStyle name="_Costs not in AURORA 06GRC_04 07E Wild Horse Wind Expansion (C) (2)_Electric Rev Req Model (2009 GRC) Rebuttal 2" xfId="2529"/>
    <cellStyle name="_Costs not in AURORA 06GRC_04 07E Wild Horse Wind Expansion (C) (2)_Electric Rev Req Model (2009 GRC) Rebuttal 2 2" xfId="2530"/>
    <cellStyle name="_Costs not in AURORA 06GRC_04 07E Wild Horse Wind Expansion (C) (2)_Electric Rev Req Model (2009 GRC) Rebuttal 3" xfId="2531"/>
    <cellStyle name="_Costs not in AURORA 06GRC_04 07E Wild Horse Wind Expansion (C) (2)_Electric Rev Req Model (2009 GRC) Rebuttal REmoval of New  WH Solar AdjustMI" xfId="2532"/>
    <cellStyle name="_Costs not in AURORA 06GRC_04 07E Wild Horse Wind Expansion (C) (2)_Electric Rev Req Model (2009 GRC) Rebuttal REmoval of New  WH Solar AdjustMI 2" xfId="2533"/>
    <cellStyle name="_Costs not in AURORA 06GRC_04 07E Wild Horse Wind Expansion (C) (2)_Electric Rev Req Model (2009 GRC) Rebuttal REmoval of New  WH Solar AdjustMI 2 2" xfId="2534"/>
    <cellStyle name="_Costs not in AURORA 06GRC_04 07E Wild Horse Wind Expansion (C) (2)_Electric Rev Req Model (2009 GRC) Rebuttal REmoval of New  WH Solar AdjustMI 3" xfId="2535"/>
    <cellStyle name="_Costs not in AURORA 06GRC_04 07E Wild Horse Wind Expansion (C) (2)_Electric Rev Req Model (2009 GRC) Rebuttal REmoval of New  WH Solar AdjustMI_DEM-WP(C) ENERG10C--ctn Mid-C_042010 2010GRC" xfId="2536"/>
    <cellStyle name="_Costs not in AURORA 06GRC_04 07E Wild Horse Wind Expansion (C) (2)_Electric Rev Req Model (2009 GRC) Revised 01-18-2010" xfId="2537"/>
    <cellStyle name="_Costs not in AURORA 06GRC_04 07E Wild Horse Wind Expansion (C) (2)_Electric Rev Req Model (2009 GRC) Revised 01-18-2010 2" xfId="2538"/>
    <cellStyle name="_Costs not in AURORA 06GRC_04 07E Wild Horse Wind Expansion (C) (2)_Electric Rev Req Model (2009 GRC) Revised 01-18-2010 2 2" xfId="2539"/>
    <cellStyle name="_Costs not in AURORA 06GRC_04 07E Wild Horse Wind Expansion (C) (2)_Electric Rev Req Model (2009 GRC) Revised 01-18-2010 3" xfId="2540"/>
    <cellStyle name="_Costs not in AURORA 06GRC_04 07E Wild Horse Wind Expansion (C) (2)_Electric Rev Req Model (2009 GRC) Revised 01-18-2010_DEM-WP(C) ENERG10C--ctn Mid-C_042010 2010GRC" xfId="2541"/>
    <cellStyle name="_Costs not in AURORA 06GRC_04 07E Wild Horse Wind Expansion (C) (2)_Electric Rev Req Model (2010 GRC)" xfId="2542"/>
    <cellStyle name="_Costs not in AURORA 06GRC_04 07E Wild Horse Wind Expansion (C) (2)_Electric Rev Req Model (2010 GRC) SF" xfId="2543"/>
    <cellStyle name="_Costs not in AURORA 06GRC_04 07E Wild Horse Wind Expansion (C) (2)_Final Order Electric EXHIBIT A-1" xfId="2544"/>
    <cellStyle name="_Costs not in AURORA 06GRC_04 07E Wild Horse Wind Expansion (C) (2)_Final Order Electric EXHIBIT A-1 2" xfId="2545"/>
    <cellStyle name="_Costs not in AURORA 06GRC_04 07E Wild Horse Wind Expansion (C) (2)_Final Order Electric EXHIBIT A-1 2 2" xfId="2546"/>
    <cellStyle name="_Costs not in AURORA 06GRC_04 07E Wild Horse Wind Expansion (C) (2)_Final Order Electric EXHIBIT A-1 3" xfId="2547"/>
    <cellStyle name="_Costs not in AURORA 06GRC_04 07E Wild Horse Wind Expansion (C) (2)_TENASKA REGULATORY ASSET" xfId="2548"/>
    <cellStyle name="_Costs not in AURORA 06GRC_04 07E Wild Horse Wind Expansion (C) (2)_TENASKA REGULATORY ASSET 2" xfId="2549"/>
    <cellStyle name="_Costs not in AURORA 06GRC_04 07E Wild Horse Wind Expansion (C) (2)_TENASKA REGULATORY ASSET 2 2" xfId="2550"/>
    <cellStyle name="_Costs not in AURORA 06GRC_04 07E Wild Horse Wind Expansion (C) (2)_TENASKA REGULATORY ASSET 3" xfId="2551"/>
    <cellStyle name="_Costs not in AURORA 06GRC_16.37E Wild Horse Expansion DeferralRevwrkingfile SF" xfId="2552"/>
    <cellStyle name="_Costs not in AURORA 06GRC_16.37E Wild Horse Expansion DeferralRevwrkingfile SF 2" xfId="2553"/>
    <cellStyle name="_Costs not in AURORA 06GRC_16.37E Wild Horse Expansion DeferralRevwrkingfile SF 2 2" xfId="2554"/>
    <cellStyle name="_Costs not in AURORA 06GRC_16.37E Wild Horse Expansion DeferralRevwrkingfile SF 3" xfId="2555"/>
    <cellStyle name="_Costs not in AURORA 06GRC_16.37E Wild Horse Expansion DeferralRevwrkingfile SF_DEM-WP(C) ENERG10C--ctn Mid-C_042010 2010GRC" xfId="2556"/>
    <cellStyle name="_Costs not in AURORA 06GRC_2009 Compliance Filing PCA Exhibits for GRC" xfId="2557"/>
    <cellStyle name="_Costs not in AURORA 06GRC_2009 GRC Compl Filing - Exhibit D" xfId="2558"/>
    <cellStyle name="_Costs not in AURORA 06GRC_2009 GRC Compl Filing - Exhibit D 2" xfId="2559"/>
    <cellStyle name="_Costs not in AURORA 06GRC_2009 GRC Compl Filing - Exhibit D_DEM-WP(C) ENERG10C--ctn Mid-C_042010 2010GRC" xfId="2560"/>
    <cellStyle name="_Costs not in AURORA 06GRC_3.01 Income Statement" xfId="2561"/>
    <cellStyle name="_Costs not in AURORA 06GRC_4 31 Regulatory Assets and Liabilities  7 06- Exhibit D" xfId="2562"/>
    <cellStyle name="_Costs not in AURORA 06GRC_4 31 Regulatory Assets and Liabilities  7 06- Exhibit D 2" xfId="2563"/>
    <cellStyle name="_Costs not in AURORA 06GRC_4 31 Regulatory Assets and Liabilities  7 06- Exhibit D 2 2" xfId="2564"/>
    <cellStyle name="_Costs not in AURORA 06GRC_4 31 Regulatory Assets and Liabilities  7 06- Exhibit D 3" xfId="2565"/>
    <cellStyle name="_Costs not in AURORA 06GRC_4 31 Regulatory Assets and Liabilities  7 06- Exhibit D_DEM-WP(C) ENERG10C--ctn Mid-C_042010 2010GRC" xfId="2566"/>
    <cellStyle name="_Costs not in AURORA 06GRC_4 31 Regulatory Assets and Liabilities  7 06- Exhibit D_NIM Summary" xfId="2567"/>
    <cellStyle name="_Costs not in AURORA 06GRC_4 31 Regulatory Assets and Liabilities  7 06- Exhibit D_NIM Summary 2" xfId="2568"/>
    <cellStyle name="_Costs not in AURORA 06GRC_4 31 Regulatory Assets and Liabilities  7 06- Exhibit D_NIM Summary_DEM-WP(C) ENERG10C--ctn Mid-C_042010 2010GRC" xfId="2569"/>
    <cellStyle name="_Costs not in AURORA 06GRC_4 31E Reg Asset  Liab and EXH D" xfId="2570"/>
    <cellStyle name="_Costs not in AURORA 06GRC_4 31E Reg Asset  Liab and EXH D _ Aug 10 Filing (2)" xfId="2571"/>
    <cellStyle name="_Costs not in AURORA 06GRC_4 32 Regulatory Assets and Liabilities  7 06- Exhibit D" xfId="2572"/>
    <cellStyle name="_Costs not in AURORA 06GRC_4 32 Regulatory Assets and Liabilities  7 06- Exhibit D 2" xfId="2573"/>
    <cellStyle name="_Costs not in AURORA 06GRC_4 32 Regulatory Assets and Liabilities  7 06- Exhibit D 2 2" xfId="2574"/>
    <cellStyle name="_Costs not in AURORA 06GRC_4 32 Regulatory Assets and Liabilities  7 06- Exhibit D 3" xfId="2575"/>
    <cellStyle name="_Costs not in AURORA 06GRC_4 32 Regulatory Assets and Liabilities  7 06- Exhibit D_DEM-WP(C) ENERG10C--ctn Mid-C_042010 2010GRC" xfId="2576"/>
    <cellStyle name="_Costs not in AURORA 06GRC_4 32 Regulatory Assets and Liabilities  7 06- Exhibit D_NIM Summary" xfId="2577"/>
    <cellStyle name="_Costs not in AURORA 06GRC_4 32 Regulatory Assets and Liabilities  7 06- Exhibit D_NIM Summary 2" xfId="2578"/>
    <cellStyle name="_Costs not in AURORA 06GRC_4 32 Regulatory Assets and Liabilities  7 06- Exhibit D_NIM Summary_DEM-WP(C) ENERG10C--ctn Mid-C_042010 2010GRC" xfId="2579"/>
    <cellStyle name="_Costs not in AURORA 06GRC_ACCOUNTS" xfId="2580"/>
    <cellStyle name="_Costs not in AURORA 06GRC_AURORA Total New" xfId="2581"/>
    <cellStyle name="_Costs not in AURORA 06GRC_AURORA Total New 2" xfId="2582"/>
    <cellStyle name="_Costs not in AURORA 06GRC_Book2" xfId="2583"/>
    <cellStyle name="_Costs not in AURORA 06GRC_Book2 2" xfId="2584"/>
    <cellStyle name="_Costs not in AURORA 06GRC_Book2 2 2" xfId="2585"/>
    <cellStyle name="_Costs not in AURORA 06GRC_Book2 3" xfId="2586"/>
    <cellStyle name="_Costs not in AURORA 06GRC_Book2_Adj Bench DR 3 for Initial Briefs (Electric)" xfId="2587"/>
    <cellStyle name="_Costs not in AURORA 06GRC_Book2_Adj Bench DR 3 for Initial Briefs (Electric) 2" xfId="2588"/>
    <cellStyle name="_Costs not in AURORA 06GRC_Book2_Adj Bench DR 3 for Initial Briefs (Electric) 2 2" xfId="2589"/>
    <cellStyle name="_Costs not in AURORA 06GRC_Book2_Adj Bench DR 3 for Initial Briefs (Electric) 3" xfId="2590"/>
    <cellStyle name="_Costs not in AURORA 06GRC_Book2_Adj Bench DR 3 for Initial Briefs (Electric)_DEM-WP(C) ENERG10C--ctn Mid-C_042010 2010GRC" xfId="2591"/>
    <cellStyle name="_Costs not in AURORA 06GRC_Book2_DEM-WP(C) ENERG10C--ctn Mid-C_042010 2010GRC" xfId="2592"/>
    <cellStyle name="_Costs not in AURORA 06GRC_Book2_Electric Rev Req Model (2009 GRC) Rebuttal" xfId="2593"/>
    <cellStyle name="_Costs not in AURORA 06GRC_Book2_Electric Rev Req Model (2009 GRC) Rebuttal 2" xfId="2594"/>
    <cellStyle name="_Costs not in AURORA 06GRC_Book2_Electric Rev Req Model (2009 GRC) Rebuttal 2 2" xfId="2595"/>
    <cellStyle name="_Costs not in AURORA 06GRC_Book2_Electric Rev Req Model (2009 GRC) Rebuttal 3" xfId="2596"/>
    <cellStyle name="_Costs not in AURORA 06GRC_Book2_Electric Rev Req Model (2009 GRC) Rebuttal REmoval of New  WH Solar AdjustMI" xfId="2597"/>
    <cellStyle name="_Costs not in AURORA 06GRC_Book2_Electric Rev Req Model (2009 GRC) Rebuttal REmoval of New  WH Solar AdjustMI 2" xfId="2598"/>
    <cellStyle name="_Costs not in AURORA 06GRC_Book2_Electric Rev Req Model (2009 GRC) Rebuttal REmoval of New  WH Solar AdjustMI 2 2" xfId="2599"/>
    <cellStyle name="_Costs not in AURORA 06GRC_Book2_Electric Rev Req Model (2009 GRC) Rebuttal REmoval of New  WH Solar AdjustMI 3" xfId="2600"/>
    <cellStyle name="_Costs not in AURORA 06GRC_Book2_Electric Rev Req Model (2009 GRC) Rebuttal REmoval of New  WH Solar AdjustMI_DEM-WP(C) ENERG10C--ctn Mid-C_042010 2010GRC" xfId="2601"/>
    <cellStyle name="_Costs not in AURORA 06GRC_Book2_Electric Rev Req Model (2009 GRC) Revised 01-18-2010" xfId="2602"/>
    <cellStyle name="_Costs not in AURORA 06GRC_Book2_Electric Rev Req Model (2009 GRC) Revised 01-18-2010 2" xfId="2603"/>
    <cellStyle name="_Costs not in AURORA 06GRC_Book2_Electric Rev Req Model (2009 GRC) Revised 01-18-2010 2 2" xfId="2604"/>
    <cellStyle name="_Costs not in AURORA 06GRC_Book2_Electric Rev Req Model (2009 GRC) Revised 01-18-2010 3" xfId="2605"/>
    <cellStyle name="_Costs not in AURORA 06GRC_Book2_Electric Rev Req Model (2009 GRC) Revised 01-18-2010_DEM-WP(C) ENERG10C--ctn Mid-C_042010 2010GRC" xfId="2606"/>
    <cellStyle name="_Costs not in AURORA 06GRC_Book2_Final Order Electric EXHIBIT A-1" xfId="2607"/>
    <cellStyle name="_Costs not in AURORA 06GRC_Book2_Final Order Electric EXHIBIT A-1 2" xfId="2608"/>
    <cellStyle name="_Costs not in AURORA 06GRC_Book2_Final Order Electric EXHIBIT A-1 2 2" xfId="2609"/>
    <cellStyle name="_Costs not in AURORA 06GRC_Book2_Final Order Electric EXHIBIT A-1 3" xfId="2610"/>
    <cellStyle name="_Costs not in AURORA 06GRC_Book4" xfId="2611"/>
    <cellStyle name="_Costs not in AURORA 06GRC_Book4 2" xfId="2612"/>
    <cellStyle name="_Costs not in AURORA 06GRC_Book4 2 2" xfId="2613"/>
    <cellStyle name="_Costs not in AURORA 06GRC_Book4 3" xfId="2614"/>
    <cellStyle name="_Costs not in AURORA 06GRC_Book4_DEM-WP(C) ENERG10C--ctn Mid-C_042010 2010GRC" xfId="2615"/>
    <cellStyle name="_Costs not in AURORA 06GRC_Book9" xfId="2616"/>
    <cellStyle name="_Costs not in AURORA 06GRC_Book9 2" xfId="2617"/>
    <cellStyle name="_Costs not in AURORA 06GRC_Book9 2 2" xfId="2618"/>
    <cellStyle name="_Costs not in AURORA 06GRC_Book9 3" xfId="2619"/>
    <cellStyle name="_Costs not in AURORA 06GRC_Book9_DEM-WP(C) ENERG10C--ctn Mid-C_042010 2010GRC" xfId="2620"/>
    <cellStyle name="_Costs not in AURORA 06GRC_Check the Interest Calculation" xfId="2621"/>
    <cellStyle name="_Costs not in AURORA 06GRC_Check the Interest Calculation_Scenario 1 REC vs PTC Offset" xfId="2622"/>
    <cellStyle name="_Costs not in AURORA 06GRC_Check the Interest Calculation_Scenario 3" xfId="2623"/>
    <cellStyle name="_Costs not in AURORA 06GRC_Chelan PUD Power Costs (8-10)" xfId="2624"/>
    <cellStyle name="_Costs not in AURORA 06GRC_DEM-WP(C) Chelan Power Costs" xfId="2625"/>
    <cellStyle name="_Costs not in AURORA 06GRC_DEM-WP(C) ENERG10C--ctn Mid-C_042010 2010GRC" xfId="2626"/>
    <cellStyle name="_Costs not in AURORA 06GRC_DEM-WP(C) Gas Transport 2010GRC" xfId="2627"/>
    <cellStyle name="_Costs not in AURORA 06GRC_DWH-08 (Rate Spread &amp; Design Workpapers)" xfId="2628"/>
    <cellStyle name="_Costs not in AURORA 06GRC_Exhibit D fr R Gho 12-31-08" xfId="2629"/>
    <cellStyle name="_Costs not in AURORA 06GRC_Exhibit D fr R Gho 12-31-08 2" xfId="2630"/>
    <cellStyle name="_Costs not in AURORA 06GRC_Exhibit D fr R Gho 12-31-08 v2" xfId="2631"/>
    <cellStyle name="_Costs not in AURORA 06GRC_Exhibit D fr R Gho 12-31-08 v2 2" xfId="2632"/>
    <cellStyle name="_Costs not in AURORA 06GRC_Exhibit D fr R Gho 12-31-08 v2_DEM-WP(C) ENERG10C--ctn Mid-C_042010 2010GRC" xfId="2633"/>
    <cellStyle name="_Costs not in AURORA 06GRC_Exhibit D fr R Gho 12-31-08 v2_NIM Summary" xfId="2634"/>
    <cellStyle name="_Costs not in AURORA 06GRC_Exhibit D fr R Gho 12-31-08 v2_NIM Summary 2" xfId="2635"/>
    <cellStyle name="_Costs not in AURORA 06GRC_Exhibit D fr R Gho 12-31-08 v2_NIM Summary_DEM-WP(C) ENERG10C--ctn Mid-C_042010 2010GRC" xfId="2636"/>
    <cellStyle name="_Costs not in AURORA 06GRC_Exhibit D fr R Gho 12-31-08_DEM-WP(C) ENERG10C--ctn Mid-C_042010 2010GRC" xfId="2637"/>
    <cellStyle name="_Costs not in AURORA 06GRC_Exhibit D fr R Gho 12-31-08_NIM Summary" xfId="2638"/>
    <cellStyle name="_Costs not in AURORA 06GRC_Exhibit D fr R Gho 12-31-08_NIM Summary 2" xfId="2639"/>
    <cellStyle name="_Costs not in AURORA 06GRC_Exhibit D fr R Gho 12-31-08_NIM Summary_DEM-WP(C) ENERG10C--ctn Mid-C_042010 2010GRC" xfId="2640"/>
    <cellStyle name="_Costs not in AURORA 06GRC_Final 2008 PTC Rate Design Workpapers 10.27.08" xfId="2641"/>
    <cellStyle name="_Costs not in AURORA 06GRC_Final 2009 Electric Low Income Workpapers" xfId="2642"/>
    <cellStyle name="_Costs not in AURORA 06GRC_Gas Rev Req Model (2010 GRC)" xfId="2643"/>
    <cellStyle name="_Costs not in AURORA 06GRC_Hopkins Ridge Prepaid Tran - Interest Earned RY 12ME Feb  '11" xfId="2644"/>
    <cellStyle name="_Costs not in AURORA 06GRC_Hopkins Ridge Prepaid Tran - Interest Earned RY 12ME Feb  '11 2" xfId="2645"/>
    <cellStyle name="_Costs not in AURORA 06GRC_Hopkins Ridge Prepaid Tran - Interest Earned RY 12ME Feb  '11_DEM-WP(C) ENERG10C--ctn Mid-C_042010 2010GRC" xfId="2646"/>
    <cellStyle name="_Costs not in AURORA 06GRC_Hopkins Ridge Prepaid Tran - Interest Earned RY 12ME Feb  '11_NIM Summary" xfId="2647"/>
    <cellStyle name="_Costs not in AURORA 06GRC_Hopkins Ridge Prepaid Tran - Interest Earned RY 12ME Feb  '11_NIM Summary 2" xfId="2648"/>
    <cellStyle name="_Costs not in AURORA 06GRC_Hopkins Ridge Prepaid Tran - Interest Earned RY 12ME Feb  '11_NIM Summary_DEM-WP(C) ENERG10C--ctn Mid-C_042010 2010GRC" xfId="2649"/>
    <cellStyle name="_Costs not in AURORA 06GRC_Hopkins Ridge Prepaid Tran - Interest Earned RY 12ME Feb  '11_Transmission Workbook for May BOD" xfId="2650"/>
    <cellStyle name="_Costs not in AURORA 06GRC_Hopkins Ridge Prepaid Tran - Interest Earned RY 12ME Feb  '11_Transmission Workbook for May BOD 2" xfId="2651"/>
    <cellStyle name="_Costs not in AURORA 06GRC_Hopkins Ridge Prepaid Tran - Interest Earned RY 12ME Feb  '11_Transmission Workbook for May BOD_DEM-WP(C) ENERG10C--ctn Mid-C_042010 2010GRC" xfId="2652"/>
    <cellStyle name="_Costs not in AURORA 06GRC_INPUTS" xfId="43"/>
    <cellStyle name="_Costs not in AURORA 06GRC_INPUTS 2" xfId="2653"/>
    <cellStyle name="_Costs not in AURORA 06GRC_INPUTS 2 2" xfId="2654"/>
    <cellStyle name="_Costs not in AURORA 06GRC_INPUTS 3" xfId="2655"/>
    <cellStyle name="_Costs not in AURORA 06GRC_NIM Summary" xfId="2656"/>
    <cellStyle name="_Costs not in AURORA 06GRC_NIM Summary 09GRC" xfId="2657"/>
    <cellStyle name="_Costs not in AURORA 06GRC_NIM Summary 09GRC 2" xfId="2658"/>
    <cellStyle name="_Costs not in AURORA 06GRC_NIM Summary 09GRC_DEM-WP(C) ENERG10C--ctn Mid-C_042010 2010GRC" xfId="2659"/>
    <cellStyle name="_Costs not in AURORA 06GRC_NIM Summary 2" xfId="2660"/>
    <cellStyle name="_Costs not in AURORA 06GRC_NIM Summary 3" xfId="2661"/>
    <cellStyle name="_Costs not in AURORA 06GRC_NIM Summary 4" xfId="2662"/>
    <cellStyle name="_Costs not in AURORA 06GRC_NIM Summary 5" xfId="2663"/>
    <cellStyle name="_Costs not in AURORA 06GRC_NIM Summary 6" xfId="2664"/>
    <cellStyle name="_Costs not in AURORA 06GRC_NIM Summary 7" xfId="2665"/>
    <cellStyle name="_Costs not in AURORA 06GRC_NIM Summary 8" xfId="2666"/>
    <cellStyle name="_Costs not in AURORA 06GRC_NIM Summary 9" xfId="2667"/>
    <cellStyle name="_Costs not in AURORA 06GRC_NIM Summary_DEM-WP(C) ENERG10C--ctn Mid-C_042010 2010GRC" xfId="2668"/>
    <cellStyle name="_Costs not in AURORA 06GRC_PCA 10 -  Exhibit D from A Kellogg Jan 2011" xfId="2669"/>
    <cellStyle name="_Costs not in AURORA 06GRC_PCA 10 -  Exhibit D from A Kellogg July 2011" xfId="2670"/>
    <cellStyle name="_Costs not in AURORA 06GRC_PCA 10 -  Exhibit D from S Free Rcv'd 12-11" xfId="2671"/>
    <cellStyle name="_Costs not in AURORA 06GRC_PCA 7 - Exhibit D update 11_30_08 (2)" xfId="2672"/>
    <cellStyle name="_Costs not in AURORA 06GRC_PCA 7 - Exhibit D update 11_30_08 (2) 2" xfId="2673"/>
    <cellStyle name="_Costs not in AURORA 06GRC_PCA 7 - Exhibit D update 11_30_08 (2) 2 2" xfId="2674"/>
    <cellStyle name="_Costs not in AURORA 06GRC_PCA 7 - Exhibit D update 11_30_08 (2) 3" xfId="2675"/>
    <cellStyle name="_Costs not in AURORA 06GRC_PCA 7 - Exhibit D update 11_30_08 (2)_DEM-WP(C) ENERG10C--ctn Mid-C_042010 2010GRC" xfId="2676"/>
    <cellStyle name="_Costs not in AURORA 06GRC_PCA 7 - Exhibit D update 11_30_08 (2)_NIM Summary" xfId="2677"/>
    <cellStyle name="_Costs not in AURORA 06GRC_PCA 7 - Exhibit D update 11_30_08 (2)_NIM Summary 2" xfId="2678"/>
    <cellStyle name="_Costs not in AURORA 06GRC_PCA 7 - Exhibit D update 11_30_08 (2)_NIM Summary_DEM-WP(C) ENERG10C--ctn Mid-C_042010 2010GRC" xfId="2679"/>
    <cellStyle name="_Costs not in AURORA 06GRC_PCA 8 - Exhibit D update 12_31_09" xfId="2680"/>
    <cellStyle name="_Costs not in AURORA 06GRC_PCA 9 -  Exhibit D April 2010" xfId="2681"/>
    <cellStyle name="_Costs not in AURORA 06GRC_PCA 9 -  Exhibit D April 2010 (3)" xfId="2682"/>
    <cellStyle name="_Costs not in AURORA 06GRC_PCA 9 -  Exhibit D April 2010 (3) 2" xfId="2683"/>
    <cellStyle name="_Costs not in AURORA 06GRC_PCA 9 -  Exhibit D April 2010 (3)_DEM-WP(C) ENERG10C--ctn Mid-C_042010 2010GRC" xfId="2684"/>
    <cellStyle name="_Costs not in AURORA 06GRC_PCA 9 -  Exhibit D Feb 2010" xfId="2685"/>
    <cellStyle name="_Costs not in AURORA 06GRC_PCA 9 -  Exhibit D Feb 2010 v2" xfId="2686"/>
    <cellStyle name="_Costs not in AURORA 06GRC_PCA 9 -  Exhibit D Feb 2010 WF" xfId="2687"/>
    <cellStyle name="_Costs not in AURORA 06GRC_PCA 9 -  Exhibit D Jan 2010" xfId="2688"/>
    <cellStyle name="_Costs not in AURORA 06GRC_PCA 9 -  Exhibit D March 2010 (2)" xfId="2689"/>
    <cellStyle name="_Costs not in AURORA 06GRC_PCA 9 -  Exhibit D Nov 2010" xfId="2690"/>
    <cellStyle name="_Costs not in AURORA 06GRC_PCA 9 - Exhibit D at August 2010" xfId="2691"/>
    <cellStyle name="_Costs not in AURORA 06GRC_PCA 9 - Exhibit D June 2010 GRC" xfId="2692"/>
    <cellStyle name="_Costs not in AURORA 06GRC_Power Costs - Comparison bx Rbtl-Staff-Jt-PC" xfId="2693"/>
    <cellStyle name="_Costs not in AURORA 06GRC_Power Costs - Comparison bx Rbtl-Staff-Jt-PC 2" xfId="2694"/>
    <cellStyle name="_Costs not in AURORA 06GRC_Power Costs - Comparison bx Rbtl-Staff-Jt-PC 2 2" xfId="2695"/>
    <cellStyle name="_Costs not in AURORA 06GRC_Power Costs - Comparison bx Rbtl-Staff-Jt-PC 3" xfId="2696"/>
    <cellStyle name="_Costs not in AURORA 06GRC_Power Costs - Comparison bx Rbtl-Staff-Jt-PC_Adj Bench DR 3 for Initial Briefs (Electric)" xfId="2697"/>
    <cellStyle name="_Costs not in AURORA 06GRC_Power Costs - Comparison bx Rbtl-Staff-Jt-PC_Adj Bench DR 3 for Initial Briefs (Electric) 2" xfId="2698"/>
    <cellStyle name="_Costs not in AURORA 06GRC_Power Costs - Comparison bx Rbtl-Staff-Jt-PC_Adj Bench DR 3 for Initial Briefs (Electric) 2 2" xfId="2699"/>
    <cellStyle name="_Costs not in AURORA 06GRC_Power Costs - Comparison bx Rbtl-Staff-Jt-PC_Adj Bench DR 3 for Initial Briefs (Electric) 3" xfId="2700"/>
    <cellStyle name="_Costs not in AURORA 06GRC_Power Costs - Comparison bx Rbtl-Staff-Jt-PC_Adj Bench DR 3 for Initial Briefs (Electric)_DEM-WP(C) ENERG10C--ctn Mid-C_042010 2010GRC" xfId="2701"/>
    <cellStyle name="_Costs not in AURORA 06GRC_Power Costs - Comparison bx Rbtl-Staff-Jt-PC_DEM-WP(C) ENERG10C--ctn Mid-C_042010 2010GRC" xfId="2702"/>
    <cellStyle name="_Costs not in AURORA 06GRC_Power Costs - Comparison bx Rbtl-Staff-Jt-PC_Electric Rev Req Model (2009 GRC) Rebuttal" xfId="2703"/>
    <cellStyle name="_Costs not in AURORA 06GRC_Power Costs - Comparison bx Rbtl-Staff-Jt-PC_Electric Rev Req Model (2009 GRC) Rebuttal 2" xfId="2704"/>
    <cellStyle name="_Costs not in AURORA 06GRC_Power Costs - Comparison bx Rbtl-Staff-Jt-PC_Electric Rev Req Model (2009 GRC) Rebuttal 2 2" xfId="2705"/>
    <cellStyle name="_Costs not in AURORA 06GRC_Power Costs - Comparison bx Rbtl-Staff-Jt-PC_Electric Rev Req Model (2009 GRC) Rebuttal 3" xfId="2706"/>
    <cellStyle name="_Costs not in AURORA 06GRC_Power Costs - Comparison bx Rbtl-Staff-Jt-PC_Electric Rev Req Model (2009 GRC) Rebuttal REmoval of New  WH Solar AdjustMI" xfId="2707"/>
    <cellStyle name="_Costs not in AURORA 06GRC_Power Costs - Comparison bx Rbtl-Staff-Jt-PC_Electric Rev Req Model (2009 GRC) Rebuttal REmoval of New  WH Solar AdjustMI 2" xfId="2708"/>
    <cellStyle name="_Costs not in AURORA 06GRC_Power Costs - Comparison bx Rbtl-Staff-Jt-PC_Electric Rev Req Model (2009 GRC) Rebuttal REmoval of New  WH Solar AdjustMI 2 2" xfId="2709"/>
    <cellStyle name="_Costs not in AURORA 06GRC_Power Costs - Comparison bx Rbtl-Staff-Jt-PC_Electric Rev Req Model (2009 GRC) Rebuttal REmoval of New  WH Solar AdjustMI 3" xfId="2710"/>
    <cellStyle name="_Costs not in AURORA 06GRC_Power Costs - Comparison bx Rbtl-Staff-Jt-PC_Electric Rev Req Model (2009 GRC) Rebuttal REmoval of New  WH Solar AdjustMI_DEM-WP(C) ENERG10C--ctn Mid-C_042010 2010GRC" xfId="2711"/>
    <cellStyle name="_Costs not in AURORA 06GRC_Power Costs - Comparison bx Rbtl-Staff-Jt-PC_Electric Rev Req Model (2009 GRC) Revised 01-18-2010" xfId="2712"/>
    <cellStyle name="_Costs not in AURORA 06GRC_Power Costs - Comparison bx Rbtl-Staff-Jt-PC_Electric Rev Req Model (2009 GRC) Revised 01-18-2010 2" xfId="2713"/>
    <cellStyle name="_Costs not in AURORA 06GRC_Power Costs - Comparison bx Rbtl-Staff-Jt-PC_Electric Rev Req Model (2009 GRC) Revised 01-18-2010 2 2" xfId="2714"/>
    <cellStyle name="_Costs not in AURORA 06GRC_Power Costs - Comparison bx Rbtl-Staff-Jt-PC_Electric Rev Req Model (2009 GRC) Revised 01-18-2010 3" xfId="2715"/>
    <cellStyle name="_Costs not in AURORA 06GRC_Power Costs - Comparison bx Rbtl-Staff-Jt-PC_Electric Rev Req Model (2009 GRC) Revised 01-18-2010_DEM-WP(C) ENERG10C--ctn Mid-C_042010 2010GRC" xfId="2716"/>
    <cellStyle name="_Costs not in AURORA 06GRC_Power Costs - Comparison bx Rbtl-Staff-Jt-PC_Final Order Electric EXHIBIT A-1" xfId="2717"/>
    <cellStyle name="_Costs not in AURORA 06GRC_Power Costs - Comparison bx Rbtl-Staff-Jt-PC_Final Order Electric EXHIBIT A-1 2" xfId="2718"/>
    <cellStyle name="_Costs not in AURORA 06GRC_Power Costs - Comparison bx Rbtl-Staff-Jt-PC_Final Order Electric EXHIBIT A-1 2 2" xfId="2719"/>
    <cellStyle name="_Costs not in AURORA 06GRC_Power Costs - Comparison bx Rbtl-Staff-Jt-PC_Final Order Electric EXHIBIT A-1 3" xfId="2720"/>
    <cellStyle name="_Costs not in AURORA 06GRC_Production Adj 4.37" xfId="44"/>
    <cellStyle name="_Costs not in AURORA 06GRC_Production Adj 4.37 2" xfId="2721"/>
    <cellStyle name="_Costs not in AURORA 06GRC_Production Adj 4.37 2 2" xfId="2722"/>
    <cellStyle name="_Costs not in AURORA 06GRC_Production Adj 4.37 3" xfId="2723"/>
    <cellStyle name="_Costs not in AURORA 06GRC_Purchased Power Adj 4.03" xfId="45"/>
    <cellStyle name="_Costs not in AURORA 06GRC_Purchased Power Adj 4.03 2" xfId="2724"/>
    <cellStyle name="_Costs not in AURORA 06GRC_Purchased Power Adj 4.03 2 2" xfId="2725"/>
    <cellStyle name="_Costs not in AURORA 06GRC_Purchased Power Adj 4.03 3" xfId="2726"/>
    <cellStyle name="_Costs not in AURORA 06GRC_Rebuttal Power Costs" xfId="2727"/>
    <cellStyle name="_Costs not in AURORA 06GRC_Rebuttal Power Costs 2" xfId="2728"/>
    <cellStyle name="_Costs not in AURORA 06GRC_Rebuttal Power Costs 2 2" xfId="2729"/>
    <cellStyle name="_Costs not in AURORA 06GRC_Rebuttal Power Costs 3" xfId="2730"/>
    <cellStyle name="_Costs not in AURORA 06GRC_Rebuttal Power Costs_Adj Bench DR 3 for Initial Briefs (Electric)" xfId="2731"/>
    <cellStyle name="_Costs not in AURORA 06GRC_Rebuttal Power Costs_Adj Bench DR 3 for Initial Briefs (Electric) 2" xfId="2732"/>
    <cellStyle name="_Costs not in AURORA 06GRC_Rebuttal Power Costs_Adj Bench DR 3 for Initial Briefs (Electric) 2 2" xfId="2733"/>
    <cellStyle name="_Costs not in AURORA 06GRC_Rebuttal Power Costs_Adj Bench DR 3 for Initial Briefs (Electric) 3" xfId="2734"/>
    <cellStyle name="_Costs not in AURORA 06GRC_Rebuttal Power Costs_Adj Bench DR 3 for Initial Briefs (Electric)_DEM-WP(C) ENERG10C--ctn Mid-C_042010 2010GRC" xfId="2735"/>
    <cellStyle name="_Costs not in AURORA 06GRC_Rebuttal Power Costs_DEM-WP(C) ENERG10C--ctn Mid-C_042010 2010GRC" xfId="2736"/>
    <cellStyle name="_Costs not in AURORA 06GRC_Rebuttal Power Costs_Electric Rev Req Model (2009 GRC) Rebuttal" xfId="2737"/>
    <cellStyle name="_Costs not in AURORA 06GRC_Rebuttal Power Costs_Electric Rev Req Model (2009 GRC) Rebuttal 2" xfId="2738"/>
    <cellStyle name="_Costs not in AURORA 06GRC_Rebuttal Power Costs_Electric Rev Req Model (2009 GRC) Rebuttal 2 2" xfId="2739"/>
    <cellStyle name="_Costs not in AURORA 06GRC_Rebuttal Power Costs_Electric Rev Req Model (2009 GRC) Rebuttal 3" xfId="2740"/>
    <cellStyle name="_Costs not in AURORA 06GRC_Rebuttal Power Costs_Electric Rev Req Model (2009 GRC) Rebuttal REmoval of New  WH Solar AdjustMI" xfId="2741"/>
    <cellStyle name="_Costs not in AURORA 06GRC_Rebuttal Power Costs_Electric Rev Req Model (2009 GRC) Rebuttal REmoval of New  WH Solar AdjustMI 2" xfId="2742"/>
    <cellStyle name="_Costs not in AURORA 06GRC_Rebuttal Power Costs_Electric Rev Req Model (2009 GRC) Rebuttal REmoval of New  WH Solar AdjustMI 2 2" xfId="2743"/>
    <cellStyle name="_Costs not in AURORA 06GRC_Rebuttal Power Costs_Electric Rev Req Model (2009 GRC) Rebuttal REmoval of New  WH Solar AdjustMI 3" xfId="2744"/>
    <cellStyle name="_Costs not in AURORA 06GRC_Rebuttal Power Costs_Electric Rev Req Model (2009 GRC) Rebuttal REmoval of New  WH Solar AdjustMI_DEM-WP(C) ENERG10C--ctn Mid-C_042010 2010GRC" xfId="2745"/>
    <cellStyle name="_Costs not in AURORA 06GRC_Rebuttal Power Costs_Electric Rev Req Model (2009 GRC) Revised 01-18-2010" xfId="2746"/>
    <cellStyle name="_Costs not in AURORA 06GRC_Rebuttal Power Costs_Electric Rev Req Model (2009 GRC) Revised 01-18-2010 2" xfId="2747"/>
    <cellStyle name="_Costs not in AURORA 06GRC_Rebuttal Power Costs_Electric Rev Req Model (2009 GRC) Revised 01-18-2010 2 2" xfId="2748"/>
    <cellStyle name="_Costs not in AURORA 06GRC_Rebuttal Power Costs_Electric Rev Req Model (2009 GRC) Revised 01-18-2010 3" xfId="2749"/>
    <cellStyle name="_Costs not in AURORA 06GRC_Rebuttal Power Costs_Electric Rev Req Model (2009 GRC) Revised 01-18-2010_DEM-WP(C) ENERG10C--ctn Mid-C_042010 2010GRC" xfId="2750"/>
    <cellStyle name="_Costs not in AURORA 06GRC_Rebuttal Power Costs_Final Order Electric EXHIBIT A-1" xfId="2751"/>
    <cellStyle name="_Costs not in AURORA 06GRC_Rebuttal Power Costs_Final Order Electric EXHIBIT A-1 2" xfId="2752"/>
    <cellStyle name="_Costs not in AURORA 06GRC_Rebuttal Power Costs_Final Order Electric EXHIBIT A-1 2 2" xfId="2753"/>
    <cellStyle name="_Costs not in AURORA 06GRC_Rebuttal Power Costs_Final Order Electric EXHIBIT A-1 3" xfId="2754"/>
    <cellStyle name="_Costs not in AURORA 06GRC_ROR &amp; CONV FACTOR" xfId="46"/>
    <cellStyle name="_Costs not in AURORA 06GRC_ROR &amp; CONV FACTOR 2" xfId="2755"/>
    <cellStyle name="_Costs not in AURORA 06GRC_ROR &amp; CONV FACTOR 2 2" xfId="2756"/>
    <cellStyle name="_Costs not in AURORA 06GRC_ROR &amp; CONV FACTOR 3" xfId="2757"/>
    <cellStyle name="_Costs not in AURORA 06GRC_ROR 5.02" xfId="47"/>
    <cellStyle name="_Costs not in AURORA 06GRC_ROR 5.02 2" xfId="2758"/>
    <cellStyle name="_Costs not in AURORA 06GRC_ROR 5.02 2 2" xfId="2759"/>
    <cellStyle name="_Costs not in AURORA 06GRC_ROR 5.02 3" xfId="2760"/>
    <cellStyle name="_Costs not in AURORA 06GRC_Transmission Workbook for May BOD" xfId="2761"/>
    <cellStyle name="_Costs not in AURORA 06GRC_Transmission Workbook for May BOD 2" xfId="2762"/>
    <cellStyle name="_Costs not in AURORA 06GRC_Transmission Workbook for May BOD_DEM-WP(C) ENERG10C--ctn Mid-C_042010 2010GRC" xfId="2763"/>
    <cellStyle name="_Costs not in AURORA 06GRC_Typical Residential Impacts 10.27.08" xfId="2764"/>
    <cellStyle name="_Costs not in AURORA 06GRC_Wind Integration 10GRC" xfId="2765"/>
    <cellStyle name="_Costs not in AURORA 06GRC_Wind Integration 10GRC 2" xfId="2766"/>
    <cellStyle name="_Costs not in AURORA 06GRC_Wind Integration 10GRC_DEM-WP(C) ENERG10C--ctn Mid-C_042010 2010GRC" xfId="2767"/>
    <cellStyle name="_Costs not in AURORA 2006GRC 6.15.06" xfId="48"/>
    <cellStyle name="_Costs not in AURORA 2006GRC 6.15.06 2" xfId="2768"/>
    <cellStyle name="_Costs not in AURORA 2006GRC 6.15.06 2 2" xfId="2769"/>
    <cellStyle name="_Costs not in AURORA 2006GRC 6.15.06 2 2 2" xfId="2770"/>
    <cellStyle name="_Costs not in AURORA 2006GRC 6.15.06 2 3" xfId="2771"/>
    <cellStyle name="_Costs not in AURORA 2006GRC 6.15.06 3" xfId="2772"/>
    <cellStyle name="_Costs not in AURORA 2006GRC 6.15.06 3 2" xfId="2773"/>
    <cellStyle name="_Costs not in AURORA 2006GRC 6.15.06 3 2 2" xfId="2774"/>
    <cellStyle name="_Costs not in AURORA 2006GRC 6.15.06 3 3" xfId="2775"/>
    <cellStyle name="_Costs not in AURORA 2006GRC 6.15.06 3 3 2" xfId="2776"/>
    <cellStyle name="_Costs not in AURORA 2006GRC 6.15.06 3 4" xfId="2777"/>
    <cellStyle name="_Costs not in AURORA 2006GRC 6.15.06 3 4 2" xfId="2778"/>
    <cellStyle name="_Costs not in AURORA 2006GRC 6.15.06 4" xfId="2779"/>
    <cellStyle name="_Costs not in AURORA 2006GRC 6.15.06 4 2" xfId="2780"/>
    <cellStyle name="_Costs not in AURORA 2006GRC 6.15.06 5" xfId="2781"/>
    <cellStyle name="_Costs not in AURORA 2006GRC 6.15.06 6" xfId="2782"/>
    <cellStyle name="_Costs not in AURORA 2006GRC 6.15.06 6 2" xfId="2783"/>
    <cellStyle name="_Costs not in AURORA 2006GRC 6.15.06 7" xfId="2784"/>
    <cellStyle name="_Costs not in AURORA 2006GRC 6.15.06 7 2" xfId="2785"/>
    <cellStyle name="_Costs not in AURORA 2006GRC 6.15.06_04 07E Wild Horse Wind Expansion (C) (2)" xfId="49"/>
    <cellStyle name="_Costs not in AURORA 2006GRC 6.15.06_04 07E Wild Horse Wind Expansion (C) (2) 2" xfId="2786"/>
    <cellStyle name="_Costs not in AURORA 2006GRC 6.15.06_04 07E Wild Horse Wind Expansion (C) (2) 2 2" xfId="2787"/>
    <cellStyle name="_Costs not in AURORA 2006GRC 6.15.06_04 07E Wild Horse Wind Expansion (C) (2) 3" xfId="2788"/>
    <cellStyle name="_Costs not in AURORA 2006GRC 6.15.06_04 07E Wild Horse Wind Expansion (C) (2)_Adj Bench DR 3 for Initial Briefs (Electric)" xfId="2789"/>
    <cellStyle name="_Costs not in AURORA 2006GRC 6.15.06_04 07E Wild Horse Wind Expansion (C) (2)_Adj Bench DR 3 for Initial Briefs (Electric) 2" xfId="2790"/>
    <cellStyle name="_Costs not in AURORA 2006GRC 6.15.06_04 07E Wild Horse Wind Expansion (C) (2)_Adj Bench DR 3 for Initial Briefs (Electric) 2 2" xfId="2791"/>
    <cellStyle name="_Costs not in AURORA 2006GRC 6.15.06_04 07E Wild Horse Wind Expansion (C) (2)_Adj Bench DR 3 for Initial Briefs (Electric) 3" xfId="2792"/>
    <cellStyle name="_Costs not in AURORA 2006GRC 6.15.06_04 07E Wild Horse Wind Expansion (C) (2)_Adj Bench DR 3 for Initial Briefs (Electric)_DEM-WP(C) ENERG10C--ctn Mid-C_042010 2010GRC" xfId="2793"/>
    <cellStyle name="_Costs not in AURORA 2006GRC 6.15.06_04 07E Wild Horse Wind Expansion (C) (2)_Book1" xfId="2794"/>
    <cellStyle name="_Costs not in AURORA 2006GRC 6.15.06_04 07E Wild Horse Wind Expansion (C) (2)_DEM-WP(C) ENERG10C--ctn Mid-C_042010 2010GRC" xfId="2795"/>
    <cellStyle name="_Costs not in AURORA 2006GRC 6.15.06_04 07E Wild Horse Wind Expansion (C) (2)_Electric Rev Req Model (2009 GRC) " xfId="2796"/>
    <cellStyle name="_Costs not in AURORA 2006GRC 6.15.06_04 07E Wild Horse Wind Expansion (C) (2)_Electric Rev Req Model (2009 GRC)  2" xfId="2797"/>
    <cellStyle name="_Costs not in AURORA 2006GRC 6.15.06_04 07E Wild Horse Wind Expansion (C) (2)_Electric Rev Req Model (2009 GRC)  2 2" xfId="2798"/>
    <cellStyle name="_Costs not in AURORA 2006GRC 6.15.06_04 07E Wild Horse Wind Expansion (C) (2)_Electric Rev Req Model (2009 GRC)  3" xfId="2799"/>
    <cellStyle name="_Costs not in AURORA 2006GRC 6.15.06_04 07E Wild Horse Wind Expansion (C) (2)_Electric Rev Req Model (2009 GRC) _DEM-WP(C) ENERG10C--ctn Mid-C_042010 2010GRC" xfId="2800"/>
    <cellStyle name="_Costs not in AURORA 2006GRC 6.15.06_04 07E Wild Horse Wind Expansion (C) (2)_Electric Rev Req Model (2009 GRC) Rebuttal" xfId="2801"/>
    <cellStyle name="_Costs not in AURORA 2006GRC 6.15.06_04 07E Wild Horse Wind Expansion (C) (2)_Electric Rev Req Model (2009 GRC) Rebuttal 2" xfId="2802"/>
    <cellStyle name="_Costs not in AURORA 2006GRC 6.15.06_04 07E Wild Horse Wind Expansion (C) (2)_Electric Rev Req Model (2009 GRC) Rebuttal 2 2" xfId="2803"/>
    <cellStyle name="_Costs not in AURORA 2006GRC 6.15.06_04 07E Wild Horse Wind Expansion (C) (2)_Electric Rev Req Model (2009 GRC) Rebuttal 3" xfId="2804"/>
    <cellStyle name="_Costs not in AURORA 2006GRC 6.15.06_04 07E Wild Horse Wind Expansion (C) (2)_Electric Rev Req Model (2009 GRC) Rebuttal REmoval of New  WH Solar AdjustMI" xfId="2805"/>
    <cellStyle name="_Costs not in AURORA 2006GRC 6.15.06_04 07E Wild Horse Wind Expansion (C) (2)_Electric Rev Req Model (2009 GRC) Rebuttal REmoval of New  WH Solar AdjustMI 2" xfId="2806"/>
    <cellStyle name="_Costs not in AURORA 2006GRC 6.15.06_04 07E Wild Horse Wind Expansion (C) (2)_Electric Rev Req Model (2009 GRC) Rebuttal REmoval of New  WH Solar AdjustMI 2 2" xfId="2807"/>
    <cellStyle name="_Costs not in AURORA 2006GRC 6.15.06_04 07E Wild Horse Wind Expansion (C) (2)_Electric Rev Req Model (2009 GRC) Rebuttal REmoval of New  WH Solar AdjustMI 3" xfId="2808"/>
    <cellStyle name="_Costs not in AURORA 2006GRC 6.15.06_04 07E Wild Horse Wind Expansion (C) (2)_Electric Rev Req Model (2009 GRC) Rebuttal REmoval of New  WH Solar AdjustMI_DEM-WP(C) ENERG10C--ctn Mid-C_042010 2010GRC" xfId="2809"/>
    <cellStyle name="_Costs not in AURORA 2006GRC 6.15.06_04 07E Wild Horse Wind Expansion (C) (2)_Electric Rev Req Model (2009 GRC) Revised 01-18-2010" xfId="2810"/>
    <cellStyle name="_Costs not in AURORA 2006GRC 6.15.06_04 07E Wild Horse Wind Expansion (C) (2)_Electric Rev Req Model (2009 GRC) Revised 01-18-2010 2" xfId="2811"/>
    <cellStyle name="_Costs not in AURORA 2006GRC 6.15.06_04 07E Wild Horse Wind Expansion (C) (2)_Electric Rev Req Model (2009 GRC) Revised 01-18-2010 2 2" xfId="2812"/>
    <cellStyle name="_Costs not in AURORA 2006GRC 6.15.06_04 07E Wild Horse Wind Expansion (C) (2)_Electric Rev Req Model (2009 GRC) Revised 01-18-2010 3" xfId="2813"/>
    <cellStyle name="_Costs not in AURORA 2006GRC 6.15.06_04 07E Wild Horse Wind Expansion (C) (2)_Electric Rev Req Model (2009 GRC) Revised 01-18-2010_DEM-WP(C) ENERG10C--ctn Mid-C_042010 2010GRC" xfId="2814"/>
    <cellStyle name="_Costs not in AURORA 2006GRC 6.15.06_04 07E Wild Horse Wind Expansion (C) (2)_Electric Rev Req Model (2010 GRC)" xfId="2815"/>
    <cellStyle name="_Costs not in AURORA 2006GRC 6.15.06_04 07E Wild Horse Wind Expansion (C) (2)_Electric Rev Req Model (2010 GRC) SF" xfId="2816"/>
    <cellStyle name="_Costs not in AURORA 2006GRC 6.15.06_04 07E Wild Horse Wind Expansion (C) (2)_Final Order Electric EXHIBIT A-1" xfId="2817"/>
    <cellStyle name="_Costs not in AURORA 2006GRC 6.15.06_04 07E Wild Horse Wind Expansion (C) (2)_Final Order Electric EXHIBIT A-1 2" xfId="2818"/>
    <cellStyle name="_Costs not in AURORA 2006GRC 6.15.06_04 07E Wild Horse Wind Expansion (C) (2)_Final Order Electric EXHIBIT A-1 2 2" xfId="2819"/>
    <cellStyle name="_Costs not in AURORA 2006GRC 6.15.06_04 07E Wild Horse Wind Expansion (C) (2)_Final Order Electric EXHIBIT A-1 3" xfId="2820"/>
    <cellStyle name="_Costs not in AURORA 2006GRC 6.15.06_04 07E Wild Horse Wind Expansion (C) (2)_TENASKA REGULATORY ASSET" xfId="2821"/>
    <cellStyle name="_Costs not in AURORA 2006GRC 6.15.06_04 07E Wild Horse Wind Expansion (C) (2)_TENASKA REGULATORY ASSET 2" xfId="2822"/>
    <cellStyle name="_Costs not in AURORA 2006GRC 6.15.06_04 07E Wild Horse Wind Expansion (C) (2)_TENASKA REGULATORY ASSET 2 2" xfId="2823"/>
    <cellStyle name="_Costs not in AURORA 2006GRC 6.15.06_04 07E Wild Horse Wind Expansion (C) (2)_TENASKA REGULATORY ASSET 3" xfId="2824"/>
    <cellStyle name="_Costs not in AURORA 2006GRC 6.15.06_16.37E Wild Horse Expansion DeferralRevwrkingfile SF" xfId="2825"/>
    <cellStyle name="_Costs not in AURORA 2006GRC 6.15.06_16.37E Wild Horse Expansion DeferralRevwrkingfile SF 2" xfId="2826"/>
    <cellStyle name="_Costs not in AURORA 2006GRC 6.15.06_16.37E Wild Horse Expansion DeferralRevwrkingfile SF 2 2" xfId="2827"/>
    <cellStyle name="_Costs not in AURORA 2006GRC 6.15.06_16.37E Wild Horse Expansion DeferralRevwrkingfile SF 3" xfId="2828"/>
    <cellStyle name="_Costs not in AURORA 2006GRC 6.15.06_16.37E Wild Horse Expansion DeferralRevwrkingfile SF_DEM-WP(C) ENERG10C--ctn Mid-C_042010 2010GRC" xfId="2829"/>
    <cellStyle name="_Costs not in AURORA 2006GRC 6.15.06_2009 Compliance Filing PCA Exhibits for GRC" xfId="2830"/>
    <cellStyle name="_Costs not in AURORA 2006GRC 6.15.06_2009 GRC Compl Filing - Exhibit D" xfId="2831"/>
    <cellStyle name="_Costs not in AURORA 2006GRC 6.15.06_2009 GRC Compl Filing - Exhibit D 2" xfId="2832"/>
    <cellStyle name="_Costs not in AURORA 2006GRC 6.15.06_2009 GRC Compl Filing - Exhibit D_DEM-WP(C) ENERG10C--ctn Mid-C_042010 2010GRC" xfId="2833"/>
    <cellStyle name="_Costs not in AURORA 2006GRC 6.15.06_3.01 Income Statement" xfId="2834"/>
    <cellStyle name="_Costs not in AURORA 2006GRC 6.15.06_4 31 Regulatory Assets and Liabilities  7 06- Exhibit D" xfId="2835"/>
    <cellStyle name="_Costs not in AURORA 2006GRC 6.15.06_4 31 Regulatory Assets and Liabilities  7 06- Exhibit D 2" xfId="2836"/>
    <cellStyle name="_Costs not in AURORA 2006GRC 6.15.06_4 31 Regulatory Assets and Liabilities  7 06- Exhibit D 2 2" xfId="2837"/>
    <cellStyle name="_Costs not in AURORA 2006GRC 6.15.06_4 31 Regulatory Assets and Liabilities  7 06- Exhibit D 3" xfId="2838"/>
    <cellStyle name="_Costs not in AURORA 2006GRC 6.15.06_4 31 Regulatory Assets and Liabilities  7 06- Exhibit D_DEM-WP(C) ENERG10C--ctn Mid-C_042010 2010GRC" xfId="2839"/>
    <cellStyle name="_Costs not in AURORA 2006GRC 6.15.06_4 31 Regulatory Assets and Liabilities  7 06- Exhibit D_NIM Summary" xfId="2840"/>
    <cellStyle name="_Costs not in AURORA 2006GRC 6.15.06_4 31 Regulatory Assets and Liabilities  7 06- Exhibit D_NIM Summary 2" xfId="2841"/>
    <cellStyle name="_Costs not in AURORA 2006GRC 6.15.06_4 31 Regulatory Assets and Liabilities  7 06- Exhibit D_NIM Summary_DEM-WP(C) ENERG10C--ctn Mid-C_042010 2010GRC" xfId="2842"/>
    <cellStyle name="_Costs not in AURORA 2006GRC 6.15.06_4 31E Reg Asset  Liab and EXH D" xfId="2843"/>
    <cellStyle name="_Costs not in AURORA 2006GRC 6.15.06_4 31E Reg Asset  Liab and EXH D _ Aug 10 Filing (2)" xfId="2844"/>
    <cellStyle name="_Costs not in AURORA 2006GRC 6.15.06_4 32 Regulatory Assets and Liabilities  7 06- Exhibit D" xfId="2845"/>
    <cellStyle name="_Costs not in AURORA 2006GRC 6.15.06_4 32 Regulatory Assets and Liabilities  7 06- Exhibit D 2" xfId="2846"/>
    <cellStyle name="_Costs not in AURORA 2006GRC 6.15.06_4 32 Regulatory Assets and Liabilities  7 06- Exhibit D 2 2" xfId="2847"/>
    <cellStyle name="_Costs not in AURORA 2006GRC 6.15.06_4 32 Regulatory Assets and Liabilities  7 06- Exhibit D 3" xfId="2848"/>
    <cellStyle name="_Costs not in AURORA 2006GRC 6.15.06_4 32 Regulatory Assets and Liabilities  7 06- Exhibit D_DEM-WP(C) ENERG10C--ctn Mid-C_042010 2010GRC" xfId="2849"/>
    <cellStyle name="_Costs not in AURORA 2006GRC 6.15.06_4 32 Regulatory Assets and Liabilities  7 06- Exhibit D_NIM Summary" xfId="2850"/>
    <cellStyle name="_Costs not in AURORA 2006GRC 6.15.06_4 32 Regulatory Assets and Liabilities  7 06- Exhibit D_NIM Summary 2" xfId="2851"/>
    <cellStyle name="_Costs not in AURORA 2006GRC 6.15.06_4 32 Regulatory Assets and Liabilities  7 06- Exhibit D_NIM Summary_DEM-WP(C) ENERG10C--ctn Mid-C_042010 2010GRC" xfId="2852"/>
    <cellStyle name="_Costs not in AURORA 2006GRC 6.15.06_ACCOUNTS" xfId="2853"/>
    <cellStyle name="_Costs not in AURORA 2006GRC 6.15.06_AURORA Total New" xfId="2854"/>
    <cellStyle name="_Costs not in AURORA 2006GRC 6.15.06_AURORA Total New 2" xfId="2855"/>
    <cellStyle name="_Costs not in AURORA 2006GRC 6.15.06_Book2" xfId="2856"/>
    <cellStyle name="_Costs not in AURORA 2006GRC 6.15.06_Book2 2" xfId="2857"/>
    <cellStyle name="_Costs not in AURORA 2006GRC 6.15.06_Book2 2 2" xfId="2858"/>
    <cellStyle name="_Costs not in AURORA 2006GRC 6.15.06_Book2 3" xfId="2859"/>
    <cellStyle name="_Costs not in AURORA 2006GRC 6.15.06_Book2_Adj Bench DR 3 for Initial Briefs (Electric)" xfId="2860"/>
    <cellStyle name="_Costs not in AURORA 2006GRC 6.15.06_Book2_Adj Bench DR 3 for Initial Briefs (Electric) 2" xfId="2861"/>
    <cellStyle name="_Costs not in AURORA 2006GRC 6.15.06_Book2_Adj Bench DR 3 for Initial Briefs (Electric) 2 2" xfId="2862"/>
    <cellStyle name="_Costs not in AURORA 2006GRC 6.15.06_Book2_Adj Bench DR 3 for Initial Briefs (Electric) 3" xfId="2863"/>
    <cellStyle name="_Costs not in AURORA 2006GRC 6.15.06_Book2_Adj Bench DR 3 for Initial Briefs (Electric)_DEM-WP(C) ENERG10C--ctn Mid-C_042010 2010GRC" xfId="2864"/>
    <cellStyle name="_Costs not in AURORA 2006GRC 6.15.06_Book2_DEM-WP(C) ENERG10C--ctn Mid-C_042010 2010GRC" xfId="2865"/>
    <cellStyle name="_Costs not in AURORA 2006GRC 6.15.06_Book2_Electric Rev Req Model (2009 GRC) Rebuttal" xfId="2866"/>
    <cellStyle name="_Costs not in AURORA 2006GRC 6.15.06_Book2_Electric Rev Req Model (2009 GRC) Rebuttal 2" xfId="2867"/>
    <cellStyle name="_Costs not in AURORA 2006GRC 6.15.06_Book2_Electric Rev Req Model (2009 GRC) Rebuttal 2 2" xfId="2868"/>
    <cellStyle name="_Costs not in AURORA 2006GRC 6.15.06_Book2_Electric Rev Req Model (2009 GRC) Rebuttal 3" xfId="2869"/>
    <cellStyle name="_Costs not in AURORA 2006GRC 6.15.06_Book2_Electric Rev Req Model (2009 GRC) Rebuttal REmoval of New  WH Solar AdjustMI" xfId="2870"/>
    <cellStyle name="_Costs not in AURORA 2006GRC 6.15.06_Book2_Electric Rev Req Model (2009 GRC) Rebuttal REmoval of New  WH Solar AdjustMI 2" xfId="2871"/>
    <cellStyle name="_Costs not in AURORA 2006GRC 6.15.06_Book2_Electric Rev Req Model (2009 GRC) Rebuttal REmoval of New  WH Solar AdjustMI 2 2" xfId="2872"/>
    <cellStyle name="_Costs not in AURORA 2006GRC 6.15.06_Book2_Electric Rev Req Model (2009 GRC) Rebuttal REmoval of New  WH Solar AdjustMI 3" xfId="2873"/>
    <cellStyle name="_Costs not in AURORA 2006GRC 6.15.06_Book2_Electric Rev Req Model (2009 GRC) Rebuttal REmoval of New  WH Solar AdjustMI_DEM-WP(C) ENERG10C--ctn Mid-C_042010 2010GRC" xfId="2874"/>
    <cellStyle name="_Costs not in AURORA 2006GRC 6.15.06_Book2_Electric Rev Req Model (2009 GRC) Revised 01-18-2010" xfId="2875"/>
    <cellStyle name="_Costs not in AURORA 2006GRC 6.15.06_Book2_Electric Rev Req Model (2009 GRC) Revised 01-18-2010 2" xfId="2876"/>
    <cellStyle name="_Costs not in AURORA 2006GRC 6.15.06_Book2_Electric Rev Req Model (2009 GRC) Revised 01-18-2010 2 2" xfId="2877"/>
    <cellStyle name="_Costs not in AURORA 2006GRC 6.15.06_Book2_Electric Rev Req Model (2009 GRC) Revised 01-18-2010 3" xfId="2878"/>
    <cellStyle name="_Costs not in AURORA 2006GRC 6.15.06_Book2_Electric Rev Req Model (2009 GRC) Revised 01-18-2010_DEM-WP(C) ENERG10C--ctn Mid-C_042010 2010GRC" xfId="2879"/>
    <cellStyle name="_Costs not in AURORA 2006GRC 6.15.06_Book2_Final Order Electric EXHIBIT A-1" xfId="2880"/>
    <cellStyle name="_Costs not in AURORA 2006GRC 6.15.06_Book2_Final Order Electric EXHIBIT A-1 2" xfId="2881"/>
    <cellStyle name="_Costs not in AURORA 2006GRC 6.15.06_Book2_Final Order Electric EXHIBIT A-1 2 2" xfId="2882"/>
    <cellStyle name="_Costs not in AURORA 2006GRC 6.15.06_Book2_Final Order Electric EXHIBIT A-1 3" xfId="2883"/>
    <cellStyle name="_Costs not in AURORA 2006GRC 6.15.06_Book4" xfId="2884"/>
    <cellStyle name="_Costs not in AURORA 2006GRC 6.15.06_Book4 2" xfId="2885"/>
    <cellStyle name="_Costs not in AURORA 2006GRC 6.15.06_Book4 2 2" xfId="2886"/>
    <cellStyle name="_Costs not in AURORA 2006GRC 6.15.06_Book4 3" xfId="2887"/>
    <cellStyle name="_Costs not in AURORA 2006GRC 6.15.06_Book4_DEM-WP(C) ENERG10C--ctn Mid-C_042010 2010GRC" xfId="2888"/>
    <cellStyle name="_Costs not in AURORA 2006GRC 6.15.06_Book9" xfId="2889"/>
    <cellStyle name="_Costs not in AURORA 2006GRC 6.15.06_Book9 2" xfId="2890"/>
    <cellStyle name="_Costs not in AURORA 2006GRC 6.15.06_Book9 2 2" xfId="2891"/>
    <cellStyle name="_Costs not in AURORA 2006GRC 6.15.06_Book9 3" xfId="2892"/>
    <cellStyle name="_Costs not in AURORA 2006GRC 6.15.06_Book9_DEM-WP(C) ENERG10C--ctn Mid-C_042010 2010GRC" xfId="2893"/>
    <cellStyle name="_Costs not in AURORA 2006GRC 6.15.06_Chelan PUD Power Costs (8-10)" xfId="2894"/>
    <cellStyle name="_Costs not in AURORA 2006GRC 6.15.06_DEM-WP(C) Chelan Power Costs" xfId="2895"/>
    <cellStyle name="_Costs not in AURORA 2006GRC 6.15.06_DEM-WP(C) ENERG10C--ctn Mid-C_042010 2010GRC" xfId="2896"/>
    <cellStyle name="_Costs not in AURORA 2006GRC 6.15.06_DEM-WP(C) Gas Transport 2010GRC" xfId="2897"/>
    <cellStyle name="_Costs not in AURORA 2006GRC 6.15.06_DWH-08 (Rate Spread &amp; Design Workpapers)" xfId="2898"/>
    <cellStyle name="_Costs not in AURORA 2006GRC 6.15.06_Final 2008 PTC Rate Design Workpapers 10.27.08" xfId="2899"/>
    <cellStyle name="_Costs not in AURORA 2006GRC 6.15.06_Gas Rev Req Model (2010 GRC)" xfId="2900"/>
    <cellStyle name="_Costs not in AURORA 2006GRC 6.15.06_INPUTS" xfId="50"/>
    <cellStyle name="_Costs not in AURORA 2006GRC 6.15.06_INPUTS 2" xfId="2901"/>
    <cellStyle name="_Costs not in AURORA 2006GRC 6.15.06_INPUTS 2 2" xfId="2902"/>
    <cellStyle name="_Costs not in AURORA 2006GRC 6.15.06_INPUTS 3" xfId="2903"/>
    <cellStyle name="_Costs not in AURORA 2006GRC 6.15.06_NIM Summary" xfId="2904"/>
    <cellStyle name="_Costs not in AURORA 2006GRC 6.15.06_NIM Summary 09GRC" xfId="2905"/>
    <cellStyle name="_Costs not in AURORA 2006GRC 6.15.06_NIM Summary 09GRC 2" xfId="2906"/>
    <cellStyle name="_Costs not in AURORA 2006GRC 6.15.06_NIM Summary 09GRC_DEM-WP(C) ENERG10C--ctn Mid-C_042010 2010GRC" xfId="2907"/>
    <cellStyle name="_Costs not in AURORA 2006GRC 6.15.06_NIM Summary 2" xfId="2908"/>
    <cellStyle name="_Costs not in AURORA 2006GRC 6.15.06_NIM Summary 3" xfId="2909"/>
    <cellStyle name="_Costs not in AURORA 2006GRC 6.15.06_NIM Summary 4" xfId="2910"/>
    <cellStyle name="_Costs not in AURORA 2006GRC 6.15.06_NIM Summary 5" xfId="2911"/>
    <cellStyle name="_Costs not in AURORA 2006GRC 6.15.06_NIM Summary 6" xfId="2912"/>
    <cellStyle name="_Costs not in AURORA 2006GRC 6.15.06_NIM Summary 7" xfId="2913"/>
    <cellStyle name="_Costs not in AURORA 2006GRC 6.15.06_NIM Summary 8" xfId="2914"/>
    <cellStyle name="_Costs not in AURORA 2006GRC 6.15.06_NIM Summary 9" xfId="2915"/>
    <cellStyle name="_Costs not in AURORA 2006GRC 6.15.06_NIM Summary_DEM-WP(C) ENERG10C--ctn Mid-C_042010 2010GRC" xfId="2916"/>
    <cellStyle name="_Costs not in AURORA 2006GRC 6.15.06_PCA 10 -  Exhibit D from A Kellogg Jan 2011" xfId="2917"/>
    <cellStyle name="_Costs not in AURORA 2006GRC 6.15.06_PCA 10 -  Exhibit D from A Kellogg July 2011" xfId="2918"/>
    <cellStyle name="_Costs not in AURORA 2006GRC 6.15.06_PCA 10 -  Exhibit D from S Free Rcv'd 12-11" xfId="2919"/>
    <cellStyle name="_Costs not in AURORA 2006GRC 6.15.06_PCA 9 -  Exhibit D April 2010" xfId="2920"/>
    <cellStyle name="_Costs not in AURORA 2006GRC 6.15.06_PCA 9 -  Exhibit D April 2010 (3)" xfId="2921"/>
    <cellStyle name="_Costs not in AURORA 2006GRC 6.15.06_PCA 9 -  Exhibit D April 2010 (3) 2" xfId="2922"/>
    <cellStyle name="_Costs not in AURORA 2006GRC 6.15.06_PCA 9 -  Exhibit D April 2010 (3)_DEM-WP(C) ENERG10C--ctn Mid-C_042010 2010GRC" xfId="2923"/>
    <cellStyle name="_Costs not in AURORA 2006GRC 6.15.06_PCA 9 -  Exhibit D Nov 2010" xfId="2924"/>
    <cellStyle name="_Costs not in AURORA 2006GRC 6.15.06_PCA 9 - Exhibit D at August 2010" xfId="2925"/>
    <cellStyle name="_Costs not in AURORA 2006GRC 6.15.06_PCA 9 - Exhibit D June 2010 GRC" xfId="2926"/>
    <cellStyle name="_Costs not in AURORA 2006GRC 6.15.06_Power Costs - Comparison bx Rbtl-Staff-Jt-PC" xfId="2927"/>
    <cellStyle name="_Costs not in AURORA 2006GRC 6.15.06_Power Costs - Comparison bx Rbtl-Staff-Jt-PC 2" xfId="2928"/>
    <cellStyle name="_Costs not in AURORA 2006GRC 6.15.06_Power Costs - Comparison bx Rbtl-Staff-Jt-PC 2 2" xfId="2929"/>
    <cellStyle name="_Costs not in AURORA 2006GRC 6.15.06_Power Costs - Comparison bx Rbtl-Staff-Jt-PC 3" xfId="2930"/>
    <cellStyle name="_Costs not in AURORA 2006GRC 6.15.06_Power Costs - Comparison bx Rbtl-Staff-Jt-PC_Adj Bench DR 3 for Initial Briefs (Electric)" xfId="2931"/>
    <cellStyle name="_Costs not in AURORA 2006GRC 6.15.06_Power Costs - Comparison bx Rbtl-Staff-Jt-PC_Adj Bench DR 3 for Initial Briefs (Electric) 2" xfId="2932"/>
    <cellStyle name="_Costs not in AURORA 2006GRC 6.15.06_Power Costs - Comparison bx Rbtl-Staff-Jt-PC_Adj Bench DR 3 for Initial Briefs (Electric) 2 2" xfId="2933"/>
    <cellStyle name="_Costs not in AURORA 2006GRC 6.15.06_Power Costs - Comparison bx Rbtl-Staff-Jt-PC_Adj Bench DR 3 for Initial Briefs (Electric) 3" xfId="2934"/>
    <cellStyle name="_Costs not in AURORA 2006GRC 6.15.06_Power Costs - Comparison bx Rbtl-Staff-Jt-PC_Adj Bench DR 3 for Initial Briefs (Electric)_DEM-WP(C) ENERG10C--ctn Mid-C_042010 2010GRC" xfId="2935"/>
    <cellStyle name="_Costs not in AURORA 2006GRC 6.15.06_Power Costs - Comparison bx Rbtl-Staff-Jt-PC_DEM-WP(C) ENERG10C--ctn Mid-C_042010 2010GRC" xfId="2936"/>
    <cellStyle name="_Costs not in AURORA 2006GRC 6.15.06_Power Costs - Comparison bx Rbtl-Staff-Jt-PC_Electric Rev Req Model (2009 GRC) Rebuttal" xfId="2937"/>
    <cellStyle name="_Costs not in AURORA 2006GRC 6.15.06_Power Costs - Comparison bx Rbtl-Staff-Jt-PC_Electric Rev Req Model (2009 GRC) Rebuttal 2" xfId="2938"/>
    <cellStyle name="_Costs not in AURORA 2006GRC 6.15.06_Power Costs - Comparison bx Rbtl-Staff-Jt-PC_Electric Rev Req Model (2009 GRC) Rebuttal 2 2" xfId="2939"/>
    <cellStyle name="_Costs not in AURORA 2006GRC 6.15.06_Power Costs - Comparison bx Rbtl-Staff-Jt-PC_Electric Rev Req Model (2009 GRC) Rebuttal 3" xfId="2940"/>
    <cellStyle name="_Costs not in AURORA 2006GRC 6.15.06_Power Costs - Comparison bx Rbtl-Staff-Jt-PC_Electric Rev Req Model (2009 GRC) Rebuttal REmoval of New  WH Solar AdjustMI" xfId="2941"/>
    <cellStyle name="_Costs not in AURORA 2006GRC 6.15.06_Power Costs - Comparison bx Rbtl-Staff-Jt-PC_Electric Rev Req Model (2009 GRC) Rebuttal REmoval of New  WH Solar AdjustMI 2" xfId="2942"/>
    <cellStyle name="_Costs not in AURORA 2006GRC 6.15.06_Power Costs - Comparison bx Rbtl-Staff-Jt-PC_Electric Rev Req Model (2009 GRC) Rebuttal REmoval of New  WH Solar AdjustMI 2 2" xfId="2943"/>
    <cellStyle name="_Costs not in AURORA 2006GRC 6.15.06_Power Costs - Comparison bx Rbtl-Staff-Jt-PC_Electric Rev Req Model (2009 GRC) Rebuttal REmoval of New  WH Solar AdjustMI 3" xfId="2944"/>
    <cellStyle name="_Costs not in AURORA 2006GRC 6.15.06_Power Costs - Comparison bx Rbtl-Staff-Jt-PC_Electric Rev Req Model (2009 GRC) Rebuttal REmoval of New  WH Solar AdjustMI_DEM-WP(C) ENERG10C--ctn Mid-C_042010 2010GRC" xfId="2945"/>
    <cellStyle name="_Costs not in AURORA 2006GRC 6.15.06_Power Costs - Comparison bx Rbtl-Staff-Jt-PC_Electric Rev Req Model (2009 GRC) Revised 01-18-2010" xfId="2946"/>
    <cellStyle name="_Costs not in AURORA 2006GRC 6.15.06_Power Costs - Comparison bx Rbtl-Staff-Jt-PC_Electric Rev Req Model (2009 GRC) Revised 01-18-2010 2" xfId="2947"/>
    <cellStyle name="_Costs not in AURORA 2006GRC 6.15.06_Power Costs - Comparison bx Rbtl-Staff-Jt-PC_Electric Rev Req Model (2009 GRC) Revised 01-18-2010 2 2" xfId="2948"/>
    <cellStyle name="_Costs not in AURORA 2006GRC 6.15.06_Power Costs - Comparison bx Rbtl-Staff-Jt-PC_Electric Rev Req Model (2009 GRC) Revised 01-18-2010 3" xfId="2949"/>
    <cellStyle name="_Costs not in AURORA 2006GRC 6.15.06_Power Costs - Comparison bx Rbtl-Staff-Jt-PC_Electric Rev Req Model (2009 GRC) Revised 01-18-2010_DEM-WP(C) ENERG10C--ctn Mid-C_042010 2010GRC" xfId="2950"/>
    <cellStyle name="_Costs not in AURORA 2006GRC 6.15.06_Power Costs - Comparison bx Rbtl-Staff-Jt-PC_Final Order Electric EXHIBIT A-1" xfId="2951"/>
    <cellStyle name="_Costs not in AURORA 2006GRC 6.15.06_Power Costs - Comparison bx Rbtl-Staff-Jt-PC_Final Order Electric EXHIBIT A-1 2" xfId="2952"/>
    <cellStyle name="_Costs not in AURORA 2006GRC 6.15.06_Power Costs - Comparison bx Rbtl-Staff-Jt-PC_Final Order Electric EXHIBIT A-1 2 2" xfId="2953"/>
    <cellStyle name="_Costs not in AURORA 2006GRC 6.15.06_Power Costs - Comparison bx Rbtl-Staff-Jt-PC_Final Order Electric EXHIBIT A-1 3" xfId="2954"/>
    <cellStyle name="_Costs not in AURORA 2006GRC 6.15.06_Production Adj 4.37" xfId="51"/>
    <cellStyle name="_Costs not in AURORA 2006GRC 6.15.06_Production Adj 4.37 2" xfId="2955"/>
    <cellStyle name="_Costs not in AURORA 2006GRC 6.15.06_Production Adj 4.37 2 2" xfId="2956"/>
    <cellStyle name="_Costs not in AURORA 2006GRC 6.15.06_Production Adj 4.37 3" xfId="2957"/>
    <cellStyle name="_Costs not in AURORA 2006GRC 6.15.06_Purchased Power Adj 4.03" xfId="52"/>
    <cellStyle name="_Costs not in AURORA 2006GRC 6.15.06_Purchased Power Adj 4.03 2" xfId="2958"/>
    <cellStyle name="_Costs not in AURORA 2006GRC 6.15.06_Purchased Power Adj 4.03 2 2" xfId="2959"/>
    <cellStyle name="_Costs not in AURORA 2006GRC 6.15.06_Purchased Power Adj 4.03 3" xfId="2960"/>
    <cellStyle name="_Costs not in AURORA 2006GRC 6.15.06_Rebuttal Power Costs" xfId="2961"/>
    <cellStyle name="_Costs not in AURORA 2006GRC 6.15.06_Rebuttal Power Costs 2" xfId="2962"/>
    <cellStyle name="_Costs not in AURORA 2006GRC 6.15.06_Rebuttal Power Costs 2 2" xfId="2963"/>
    <cellStyle name="_Costs not in AURORA 2006GRC 6.15.06_Rebuttal Power Costs 3" xfId="2964"/>
    <cellStyle name="_Costs not in AURORA 2006GRC 6.15.06_Rebuttal Power Costs_Adj Bench DR 3 for Initial Briefs (Electric)" xfId="2965"/>
    <cellStyle name="_Costs not in AURORA 2006GRC 6.15.06_Rebuttal Power Costs_Adj Bench DR 3 for Initial Briefs (Electric) 2" xfId="2966"/>
    <cellStyle name="_Costs not in AURORA 2006GRC 6.15.06_Rebuttal Power Costs_Adj Bench DR 3 for Initial Briefs (Electric) 2 2" xfId="2967"/>
    <cellStyle name="_Costs not in AURORA 2006GRC 6.15.06_Rebuttal Power Costs_Adj Bench DR 3 for Initial Briefs (Electric) 3" xfId="2968"/>
    <cellStyle name="_Costs not in AURORA 2006GRC 6.15.06_Rebuttal Power Costs_Adj Bench DR 3 for Initial Briefs (Electric)_DEM-WP(C) ENERG10C--ctn Mid-C_042010 2010GRC" xfId="2969"/>
    <cellStyle name="_Costs not in AURORA 2006GRC 6.15.06_Rebuttal Power Costs_DEM-WP(C) ENERG10C--ctn Mid-C_042010 2010GRC" xfId="2970"/>
    <cellStyle name="_Costs not in AURORA 2006GRC 6.15.06_Rebuttal Power Costs_Electric Rev Req Model (2009 GRC) Rebuttal" xfId="2971"/>
    <cellStyle name="_Costs not in AURORA 2006GRC 6.15.06_Rebuttal Power Costs_Electric Rev Req Model (2009 GRC) Rebuttal 2" xfId="2972"/>
    <cellStyle name="_Costs not in AURORA 2006GRC 6.15.06_Rebuttal Power Costs_Electric Rev Req Model (2009 GRC) Rebuttal 2 2" xfId="2973"/>
    <cellStyle name="_Costs not in AURORA 2006GRC 6.15.06_Rebuttal Power Costs_Electric Rev Req Model (2009 GRC) Rebuttal 3" xfId="2974"/>
    <cellStyle name="_Costs not in AURORA 2006GRC 6.15.06_Rebuttal Power Costs_Electric Rev Req Model (2009 GRC) Rebuttal REmoval of New  WH Solar AdjustMI" xfId="2975"/>
    <cellStyle name="_Costs not in AURORA 2006GRC 6.15.06_Rebuttal Power Costs_Electric Rev Req Model (2009 GRC) Rebuttal REmoval of New  WH Solar AdjustMI 2" xfId="2976"/>
    <cellStyle name="_Costs not in AURORA 2006GRC 6.15.06_Rebuttal Power Costs_Electric Rev Req Model (2009 GRC) Rebuttal REmoval of New  WH Solar AdjustMI 2 2" xfId="2977"/>
    <cellStyle name="_Costs not in AURORA 2006GRC 6.15.06_Rebuttal Power Costs_Electric Rev Req Model (2009 GRC) Rebuttal REmoval of New  WH Solar AdjustMI 3" xfId="2978"/>
    <cellStyle name="_Costs not in AURORA 2006GRC 6.15.06_Rebuttal Power Costs_Electric Rev Req Model (2009 GRC) Rebuttal REmoval of New  WH Solar AdjustMI_DEM-WP(C) ENERG10C--ctn Mid-C_042010 2010GRC" xfId="2979"/>
    <cellStyle name="_Costs not in AURORA 2006GRC 6.15.06_Rebuttal Power Costs_Electric Rev Req Model (2009 GRC) Revised 01-18-2010" xfId="2980"/>
    <cellStyle name="_Costs not in AURORA 2006GRC 6.15.06_Rebuttal Power Costs_Electric Rev Req Model (2009 GRC) Revised 01-18-2010 2" xfId="2981"/>
    <cellStyle name="_Costs not in AURORA 2006GRC 6.15.06_Rebuttal Power Costs_Electric Rev Req Model (2009 GRC) Revised 01-18-2010 2 2" xfId="2982"/>
    <cellStyle name="_Costs not in AURORA 2006GRC 6.15.06_Rebuttal Power Costs_Electric Rev Req Model (2009 GRC) Revised 01-18-2010 3" xfId="2983"/>
    <cellStyle name="_Costs not in AURORA 2006GRC 6.15.06_Rebuttal Power Costs_Electric Rev Req Model (2009 GRC) Revised 01-18-2010_DEM-WP(C) ENERG10C--ctn Mid-C_042010 2010GRC" xfId="2984"/>
    <cellStyle name="_Costs not in AURORA 2006GRC 6.15.06_Rebuttal Power Costs_Final Order Electric EXHIBIT A-1" xfId="2985"/>
    <cellStyle name="_Costs not in AURORA 2006GRC 6.15.06_Rebuttal Power Costs_Final Order Electric EXHIBIT A-1 2" xfId="2986"/>
    <cellStyle name="_Costs not in AURORA 2006GRC 6.15.06_Rebuttal Power Costs_Final Order Electric EXHIBIT A-1 2 2" xfId="2987"/>
    <cellStyle name="_Costs not in AURORA 2006GRC 6.15.06_Rebuttal Power Costs_Final Order Electric EXHIBIT A-1 3" xfId="2988"/>
    <cellStyle name="_Costs not in AURORA 2006GRC 6.15.06_ROR &amp; CONV FACTOR" xfId="53"/>
    <cellStyle name="_Costs not in AURORA 2006GRC 6.15.06_ROR &amp; CONV FACTOR 2" xfId="2989"/>
    <cellStyle name="_Costs not in AURORA 2006GRC 6.15.06_ROR &amp; CONV FACTOR 2 2" xfId="2990"/>
    <cellStyle name="_Costs not in AURORA 2006GRC 6.15.06_ROR &amp; CONV FACTOR 3" xfId="2991"/>
    <cellStyle name="_Costs not in AURORA 2006GRC 6.15.06_ROR 5.02" xfId="54"/>
    <cellStyle name="_Costs not in AURORA 2006GRC 6.15.06_ROR 5.02 2" xfId="2992"/>
    <cellStyle name="_Costs not in AURORA 2006GRC 6.15.06_ROR 5.02 2 2" xfId="2993"/>
    <cellStyle name="_Costs not in AURORA 2006GRC 6.15.06_ROR 5.02 3" xfId="2994"/>
    <cellStyle name="_Costs not in AURORA 2006GRC 6.15.06_Wind Integration 10GRC" xfId="2995"/>
    <cellStyle name="_Costs not in AURORA 2006GRC 6.15.06_Wind Integration 10GRC 2" xfId="2996"/>
    <cellStyle name="_Costs not in AURORA 2006GRC 6.15.06_Wind Integration 10GRC_DEM-WP(C) ENERG10C--ctn Mid-C_042010 2010GRC" xfId="2997"/>
    <cellStyle name="_Costs not in AURORA 2006GRC w gas price updated" xfId="55"/>
    <cellStyle name="_Costs not in AURORA 2006GRC w gas price updated 2" xfId="2998"/>
    <cellStyle name="_Costs not in AURORA 2006GRC w gas price updated 2 2" xfId="2999"/>
    <cellStyle name="_Costs not in AURORA 2006GRC w gas price updated 3" xfId="3000"/>
    <cellStyle name="_Costs not in AURORA 2006GRC w gas price updated_Adj Bench DR 3 for Initial Briefs (Electric)" xfId="3001"/>
    <cellStyle name="_Costs not in AURORA 2006GRC w gas price updated_Adj Bench DR 3 for Initial Briefs (Electric) 2" xfId="3002"/>
    <cellStyle name="_Costs not in AURORA 2006GRC w gas price updated_Adj Bench DR 3 for Initial Briefs (Electric) 2 2" xfId="3003"/>
    <cellStyle name="_Costs not in AURORA 2006GRC w gas price updated_Adj Bench DR 3 for Initial Briefs (Electric) 3" xfId="3004"/>
    <cellStyle name="_Costs not in AURORA 2006GRC w gas price updated_Adj Bench DR 3 for Initial Briefs (Electric)_DEM-WP(C) ENERG10C--ctn Mid-C_042010 2010GRC" xfId="3005"/>
    <cellStyle name="_Costs not in AURORA 2006GRC w gas price updated_Book1" xfId="3006"/>
    <cellStyle name="_Costs not in AURORA 2006GRC w gas price updated_Book2" xfId="3007"/>
    <cellStyle name="_Costs not in AURORA 2006GRC w gas price updated_Book2 2" xfId="3008"/>
    <cellStyle name="_Costs not in AURORA 2006GRC w gas price updated_Book2 2 2" xfId="3009"/>
    <cellStyle name="_Costs not in AURORA 2006GRC w gas price updated_Book2 3" xfId="3010"/>
    <cellStyle name="_Costs not in AURORA 2006GRC w gas price updated_Book2_Adj Bench DR 3 for Initial Briefs (Electric)" xfId="3011"/>
    <cellStyle name="_Costs not in AURORA 2006GRC w gas price updated_Book2_Adj Bench DR 3 for Initial Briefs (Electric) 2" xfId="3012"/>
    <cellStyle name="_Costs not in AURORA 2006GRC w gas price updated_Book2_Adj Bench DR 3 for Initial Briefs (Electric) 2 2" xfId="3013"/>
    <cellStyle name="_Costs not in AURORA 2006GRC w gas price updated_Book2_Adj Bench DR 3 for Initial Briefs (Electric) 3" xfId="3014"/>
    <cellStyle name="_Costs not in AURORA 2006GRC w gas price updated_Book2_Adj Bench DR 3 for Initial Briefs (Electric)_DEM-WP(C) ENERG10C--ctn Mid-C_042010 2010GRC" xfId="3015"/>
    <cellStyle name="_Costs not in AURORA 2006GRC w gas price updated_Book2_DEM-WP(C) ENERG10C--ctn Mid-C_042010 2010GRC" xfId="3016"/>
    <cellStyle name="_Costs not in AURORA 2006GRC w gas price updated_Book2_Electric Rev Req Model (2009 GRC) Rebuttal" xfId="3017"/>
    <cellStyle name="_Costs not in AURORA 2006GRC w gas price updated_Book2_Electric Rev Req Model (2009 GRC) Rebuttal 2" xfId="3018"/>
    <cellStyle name="_Costs not in AURORA 2006GRC w gas price updated_Book2_Electric Rev Req Model (2009 GRC) Rebuttal 2 2" xfId="3019"/>
    <cellStyle name="_Costs not in AURORA 2006GRC w gas price updated_Book2_Electric Rev Req Model (2009 GRC) Rebuttal 3" xfId="3020"/>
    <cellStyle name="_Costs not in AURORA 2006GRC w gas price updated_Book2_Electric Rev Req Model (2009 GRC) Rebuttal REmoval of New  WH Solar AdjustMI" xfId="3021"/>
    <cellStyle name="_Costs not in AURORA 2006GRC w gas price updated_Book2_Electric Rev Req Model (2009 GRC) Rebuttal REmoval of New  WH Solar AdjustMI 2" xfId="3022"/>
    <cellStyle name="_Costs not in AURORA 2006GRC w gas price updated_Book2_Electric Rev Req Model (2009 GRC) Rebuttal REmoval of New  WH Solar AdjustMI 2 2" xfId="3023"/>
    <cellStyle name="_Costs not in AURORA 2006GRC w gas price updated_Book2_Electric Rev Req Model (2009 GRC) Rebuttal REmoval of New  WH Solar AdjustMI 3" xfId="3024"/>
    <cellStyle name="_Costs not in AURORA 2006GRC w gas price updated_Book2_Electric Rev Req Model (2009 GRC) Rebuttal REmoval of New  WH Solar AdjustMI_DEM-WP(C) ENERG10C--ctn Mid-C_042010 2010GRC" xfId="3025"/>
    <cellStyle name="_Costs not in AURORA 2006GRC w gas price updated_Book2_Electric Rev Req Model (2009 GRC) Revised 01-18-2010" xfId="3026"/>
    <cellStyle name="_Costs not in AURORA 2006GRC w gas price updated_Book2_Electric Rev Req Model (2009 GRC) Revised 01-18-2010 2" xfId="3027"/>
    <cellStyle name="_Costs not in AURORA 2006GRC w gas price updated_Book2_Electric Rev Req Model (2009 GRC) Revised 01-18-2010 2 2" xfId="3028"/>
    <cellStyle name="_Costs not in AURORA 2006GRC w gas price updated_Book2_Electric Rev Req Model (2009 GRC) Revised 01-18-2010 3" xfId="3029"/>
    <cellStyle name="_Costs not in AURORA 2006GRC w gas price updated_Book2_Electric Rev Req Model (2009 GRC) Revised 01-18-2010_DEM-WP(C) ENERG10C--ctn Mid-C_042010 2010GRC" xfId="3030"/>
    <cellStyle name="_Costs not in AURORA 2006GRC w gas price updated_Book2_Final Order Electric EXHIBIT A-1" xfId="3031"/>
    <cellStyle name="_Costs not in AURORA 2006GRC w gas price updated_Book2_Final Order Electric EXHIBIT A-1 2" xfId="3032"/>
    <cellStyle name="_Costs not in AURORA 2006GRC w gas price updated_Book2_Final Order Electric EXHIBIT A-1 2 2" xfId="3033"/>
    <cellStyle name="_Costs not in AURORA 2006GRC w gas price updated_Book2_Final Order Electric EXHIBIT A-1 3" xfId="3034"/>
    <cellStyle name="_Costs not in AURORA 2006GRC w gas price updated_Chelan PUD Power Costs (8-10)" xfId="3035"/>
    <cellStyle name="_Costs not in AURORA 2006GRC w gas price updated_Confidential Material" xfId="3036"/>
    <cellStyle name="_Costs not in AURORA 2006GRC w gas price updated_DEM-WP(C) Colstrip 12 Coal Cost Forecast 2010GRC" xfId="3037"/>
    <cellStyle name="_Costs not in AURORA 2006GRC w gas price updated_DEM-WP(C) ENERG10C--ctn Mid-C_042010 2010GRC" xfId="3038"/>
    <cellStyle name="_Costs not in AURORA 2006GRC w gas price updated_DEM-WP(C) Production O&amp;M 2010GRC As-Filed" xfId="3039"/>
    <cellStyle name="_Costs not in AURORA 2006GRC w gas price updated_DEM-WP(C) Production O&amp;M 2010GRC As-Filed 2" xfId="3040"/>
    <cellStyle name="_Costs not in AURORA 2006GRC w gas price updated_DEM-WP(C) Production O&amp;M 2010GRC As-Filed 3" xfId="3041"/>
    <cellStyle name="_Costs not in AURORA 2006GRC w gas price updated_Electric Rev Req Model (2009 GRC) " xfId="3042"/>
    <cellStyle name="_Costs not in AURORA 2006GRC w gas price updated_Electric Rev Req Model (2009 GRC)  2" xfId="3043"/>
    <cellStyle name="_Costs not in AURORA 2006GRC w gas price updated_Electric Rev Req Model (2009 GRC)  2 2" xfId="3044"/>
    <cellStyle name="_Costs not in AURORA 2006GRC w gas price updated_Electric Rev Req Model (2009 GRC)  3" xfId="3045"/>
    <cellStyle name="_Costs not in AURORA 2006GRC w gas price updated_Electric Rev Req Model (2009 GRC) _DEM-WP(C) ENERG10C--ctn Mid-C_042010 2010GRC" xfId="3046"/>
    <cellStyle name="_Costs not in AURORA 2006GRC w gas price updated_Electric Rev Req Model (2009 GRC) Rebuttal" xfId="3047"/>
    <cellStyle name="_Costs not in AURORA 2006GRC w gas price updated_Electric Rev Req Model (2009 GRC) Rebuttal 2" xfId="3048"/>
    <cellStyle name="_Costs not in AURORA 2006GRC w gas price updated_Electric Rev Req Model (2009 GRC) Rebuttal 2 2" xfId="3049"/>
    <cellStyle name="_Costs not in AURORA 2006GRC w gas price updated_Electric Rev Req Model (2009 GRC) Rebuttal 3" xfId="3050"/>
    <cellStyle name="_Costs not in AURORA 2006GRC w gas price updated_Electric Rev Req Model (2009 GRC) Rebuttal REmoval of New  WH Solar AdjustMI" xfId="3051"/>
    <cellStyle name="_Costs not in AURORA 2006GRC w gas price updated_Electric Rev Req Model (2009 GRC) Rebuttal REmoval of New  WH Solar AdjustMI 2" xfId="3052"/>
    <cellStyle name="_Costs not in AURORA 2006GRC w gas price updated_Electric Rev Req Model (2009 GRC) Rebuttal REmoval of New  WH Solar AdjustMI 2 2" xfId="3053"/>
    <cellStyle name="_Costs not in AURORA 2006GRC w gas price updated_Electric Rev Req Model (2009 GRC) Rebuttal REmoval of New  WH Solar AdjustMI 3" xfId="3054"/>
    <cellStyle name="_Costs not in AURORA 2006GRC w gas price updated_Electric Rev Req Model (2009 GRC) Rebuttal REmoval of New  WH Solar AdjustMI_DEM-WP(C) ENERG10C--ctn Mid-C_042010 2010GRC" xfId="3055"/>
    <cellStyle name="_Costs not in AURORA 2006GRC w gas price updated_Electric Rev Req Model (2009 GRC) Revised 01-18-2010" xfId="3056"/>
    <cellStyle name="_Costs not in AURORA 2006GRC w gas price updated_Electric Rev Req Model (2009 GRC) Revised 01-18-2010 2" xfId="3057"/>
    <cellStyle name="_Costs not in AURORA 2006GRC w gas price updated_Electric Rev Req Model (2009 GRC) Revised 01-18-2010 2 2" xfId="3058"/>
    <cellStyle name="_Costs not in AURORA 2006GRC w gas price updated_Electric Rev Req Model (2009 GRC) Revised 01-18-2010 3" xfId="3059"/>
    <cellStyle name="_Costs not in AURORA 2006GRC w gas price updated_Electric Rev Req Model (2009 GRC) Revised 01-18-2010_DEM-WP(C) ENERG10C--ctn Mid-C_042010 2010GRC" xfId="3060"/>
    <cellStyle name="_Costs not in AURORA 2006GRC w gas price updated_Electric Rev Req Model (2010 GRC)" xfId="3061"/>
    <cellStyle name="_Costs not in AURORA 2006GRC w gas price updated_Electric Rev Req Model (2010 GRC) SF" xfId="3062"/>
    <cellStyle name="_Costs not in AURORA 2006GRC w gas price updated_Final Order Electric EXHIBIT A-1" xfId="3063"/>
    <cellStyle name="_Costs not in AURORA 2006GRC w gas price updated_Final Order Electric EXHIBIT A-1 2" xfId="3064"/>
    <cellStyle name="_Costs not in AURORA 2006GRC w gas price updated_Final Order Electric EXHIBIT A-1 2 2" xfId="3065"/>
    <cellStyle name="_Costs not in AURORA 2006GRC w gas price updated_Final Order Electric EXHIBIT A-1 3" xfId="3066"/>
    <cellStyle name="_Costs not in AURORA 2006GRC w gas price updated_NIM Summary" xfId="3067"/>
    <cellStyle name="_Costs not in AURORA 2006GRC w gas price updated_NIM Summary 2" xfId="3068"/>
    <cellStyle name="_Costs not in AURORA 2006GRC w gas price updated_NIM Summary_DEM-WP(C) ENERG10C--ctn Mid-C_042010 2010GRC" xfId="3069"/>
    <cellStyle name="_Costs not in AURORA 2006GRC w gas price updated_Rebuttal Power Costs" xfId="3070"/>
    <cellStyle name="_Costs not in AURORA 2006GRC w gas price updated_Rebuttal Power Costs 2" xfId="3071"/>
    <cellStyle name="_Costs not in AURORA 2006GRC w gas price updated_Rebuttal Power Costs 2 2" xfId="3072"/>
    <cellStyle name="_Costs not in AURORA 2006GRC w gas price updated_Rebuttal Power Costs 3" xfId="3073"/>
    <cellStyle name="_Costs not in AURORA 2006GRC w gas price updated_Rebuttal Power Costs_Adj Bench DR 3 for Initial Briefs (Electric)" xfId="3074"/>
    <cellStyle name="_Costs not in AURORA 2006GRC w gas price updated_Rebuttal Power Costs_Adj Bench DR 3 for Initial Briefs (Electric) 2" xfId="3075"/>
    <cellStyle name="_Costs not in AURORA 2006GRC w gas price updated_Rebuttal Power Costs_Adj Bench DR 3 for Initial Briefs (Electric) 2 2" xfId="3076"/>
    <cellStyle name="_Costs not in AURORA 2006GRC w gas price updated_Rebuttal Power Costs_Adj Bench DR 3 for Initial Briefs (Electric) 3" xfId="3077"/>
    <cellStyle name="_Costs not in AURORA 2006GRC w gas price updated_Rebuttal Power Costs_Adj Bench DR 3 for Initial Briefs (Electric)_DEM-WP(C) ENERG10C--ctn Mid-C_042010 2010GRC" xfId="3078"/>
    <cellStyle name="_Costs not in AURORA 2006GRC w gas price updated_Rebuttal Power Costs_DEM-WP(C) ENERG10C--ctn Mid-C_042010 2010GRC" xfId="3079"/>
    <cellStyle name="_Costs not in AURORA 2006GRC w gas price updated_Rebuttal Power Costs_Electric Rev Req Model (2009 GRC) Rebuttal" xfId="3080"/>
    <cellStyle name="_Costs not in AURORA 2006GRC w gas price updated_Rebuttal Power Costs_Electric Rev Req Model (2009 GRC) Rebuttal 2" xfId="3081"/>
    <cellStyle name="_Costs not in AURORA 2006GRC w gas price updated_Rebuttal Power Costs_Electric Rev Req Model (2009 GRC) Rebuttal 2 2" xfId="3082"/>
    <cellStyle name="_Costs not in AURORA 2006GRC w gas price updated_Rebuttal Power Costs_Electric Rev Req Model (2009 GRC) Rebuttal 3" xfId="3083"/>
    <cellStyle name="_Costs not in AURORA 2006GRC w gas price updated_Rebuttal Power Costs_Electric Rev Req Model (2009 GRC) Rebuttal REmoval of New  WH Solar AdjustMI" xfId="3084"/>
    <cellStyle name="_Costs not in AURORA 2006GRC w gas price updated_Rebuttal Power Costs_Electric Rev Req Model (2009 GRC) Rebuttal REmoval of New  WH Solar AdjustMI 2" xfId="3085"/>
    <cellStyle name="_Costs not in AURORA 2006GRC w gas price updated_Rebuttal Power Costs_Electric Rev Req Model (2009 GRC) Rebuttal REmoval of New  WH Solar AdjustMI 2 2" xfId="3086"/>
    <cellStyle name="_Costs not in AURORA 2006GRC w gas price updated_Rebuttal Power Costs_Electric Rev Req Model (2009 GRC) Rebuttal REmoval of New  WH Solar AdjustMI 3" xfId="3087"/>
    <cellStyle name="_Costs not in AURORA 2006GRC w gas price updated_Rebuttal Power Costs_Electric Rev Req Model (2009 GRC) Rebuttal REmoval of New  WH Solar AdjustMI_DEM-WP(C) ENERG10C--ctn Mid-C_042010 2010GRC" xfId="3088"/>
    <cellStyle name="_Costs not in AURORA 2006GRC w gas price updated_Rebuttal Power Costs_Electric Rev Req Model (2009 GRC) Revised 01-18-2010" xfId="3089"/>
    <cellStyle name="_Costs not in AURORA 2006GRC w gas price updated_Rebuttal Power Costs_Electric Rev Req Model (2009 GRC) Revised 01-18-2010 2" xfId="3090"/>
    <cellStyle name="_Costs not in AURORA 2006GRC w gas price updated_Rebuttal Power Costs_Electric Rev Req Model (2009 GRC) Revised 01-18-2010 2 2" xfId="3091"/>
    <cellStyle name="_Costs not in AURORA 2006GRC w gas price updated_Rebuttal Power Costs_Electric Rev Req Model (2009 GRC) Revised 01-18-2010 3" xfId="3092"/>
    <cellStyle name="_Costs not in AURORA 2006GRC w gas price updated_Rebuttal Power Costs_Electric Rev Req Model (2009 GRC) Revised 01-18-2010_DEM-WP(C) ENERG10C--ctn Mid-C_042010 2010GRC" xfId="3093"/>
    <cellStyle name="_Costs not in AURORA 2006GRC w gas price updated_Rebuttal Power Costs_Final Order Electric EXHIBIT A-1" xfId="3094"/>
    <cellStyle name="_Costs not in AURORA 2006GRC w gas price updated_Rebuttal Power Costs_Final Order Electric EXHIBIT A-1 2" xfId="3095"/>
    <cellStyle name="_Costs not in AURORA 2006GRC w gas price updated_Rebuttal Power Costs_Final Order Electric EXHIBIT A-1 2 2" xfId="3096"/>
    <cellStyle name="_Costs not in AURORA 2006GRC w gas price updated_Rebuttal Power Costs_Final Order Electric EXHIBIT A-1 3" xfId="3097"/>
    <cellStyle name="_Costs not in AURORA 2006GRC w gas price updated_TENASKA REGULATORY ASSET" xfId="3098"/>
    <cellStyle name="_Costs not in AURORA 2006GRC w gas price updated_TENASKA REGULATORY ASSET 2" xfId="3099"/>
    <cellStyle name="_Costs not in AURORA 2006GRC w gas price updated_TENASKA REGULATORY ASSET 2 2" xfId="3100"/>
    <cellStyle name="_Costs not in AURORA 2006GRC w gas price updated_TENASKA REGULATORY ASSET 3" xfId="3101"/>
    <cellStyle name="_Costs not in AURORA 2007 Rate Case" xfId="56"/>
    <cellStyle name="_Costs not in AURORA 2007 Rate Case 2" xfId="3102"/>
    <cellStyle name="_Costs not in AURORA 2007 Rate Case 2 2" xfId="3103"/>
    <cellStyle name="_Costs not in AURORA 2007 Rate Case 2 2 2" xfId="3104"/>
    <cellStyle name="_Costs not in AURORA 2007 Rate Case 2 3" xfId="3105"/>
    <cellStyle name="_Costs not in AURORA 2007 Rate Case 3" xfId="3106"/>
    <cellStyle name="_Costs not in AURORA 2007 Rate Case 3 2" xfId="3107"/>
    <cellStyle name="_Costs not in AURORA 2007 Rate Case 4" xfId="3108"/>
    <cellStyle name="_Costs not in AURORA 2007 Rate Case 4 2" xfId="3109"/>
    <cellStyle name="_Costs not in AURORA 2007 Rate Case 5" xfId="3110"/>
    <cellStyle name="_Costs not in AURORA 2007 Rate Case 6" xfId="3111"/>
    <cellStyle name="_Costs not in AURORA 2007 Rate Case 6 2" xfId="3112"/>
    <cellStyle name="_Costs not in AURORA 2007 Rate Case 7" xfId="3113"/>
    <cellStyle name="_Costs not in AURORA 2007 Rate Case 7 2" xfId="3114"/>
    <cellStyle name="_Costs not in AURORA 2007 Rate Case_(C) WHE Proforma with ITC cash grant 10 Yr Amort_for deferral_102809" xfId="3115"/>
    <cellStyle name="_Costs not in AURORA 2007 Rate Case_(C) WHE Proforma with ITC cash grant 10 Yr Amort_for deferral_102809 2" xfId="3116"/>
    <cellStyle name="_Costs not in AURORA 2007 Rate Case_(C) WHE Proforma with ITC cash grant 10 Yr Amort_for deferral_102809 2 2" xfId="3117"/>
    <cellStyle name="_Costs not in AURORA 2007 Rate Case_(C) WHE Proforma with ITC cash grant 10 Yr Amort_for deferral_102809 3" xfId="3118"/>
    <cellStyle name="_Costs not in AURORA 2007 Rate Case_(C) WHE Proforma with ITC cash grant 10 Yr Amort_for deferral_102809_16.07E Wild Horse Wind Expansionwrkingfile" xfId="3119"/>
    <cellStyle name="_Costs not in AURORA 2007 Rate Case_(C) WHE Proforma with ITC cash grant 10 Yr Amort_for deferral_102809_16.07E Wild Horse Wind Expansionwrkingfile 2" xfId="3120"/>
    <cellStyle name="_Costs not in AURORA 2007 Rate Case_(C) WHE Proforma with ITC cash grant 10 Yr Amort_for deferral_102809_16.07E Wild Horse Wind Expansionwrkingfile 2 2" xfId="3121"/>
    <cellStyle name="_Costs not in AURORA 2007 Rate Case_(C) WHE Proforma with ITC cash grant 10 Yr Amort_for deferral_102809_16.07E Wild Horse Wind Expansionwrkingfile 3" xfId="3122"/>
    <cellStyle name="_Costs not in AURORA 2007 Rate Case_(C) WHE Proforma with ITC cash grant 10 Yr Amort_for deferral_102809_16.07E Wild Horse Wind Expansionwrkingfile SF" xfId="3123"/>
    <cellStyle name="_Costs not in AURORA 2007 Rate Case_(C) WHE Proforma with ITC cash grant 10 Yr Amort_for deferral_102809_16.07E Wild Horse Wind Expansionwrkingfile SF 2" xfId="3124"/>
    <cellStyle name="_Costs not in AURORA 2007 Rate Case_(C) WHE Proforma with ITC cash grant 10 Yr Amort_for deferral_102809_16.07E Wild Horse Wind Expansionwrkingfile SF 2 2" xfId="3125"/>
    <cellStyle name="_Costs not in AURORA 2007 Rate Case_(C) WHE Proforma with ITC cash grant 10 Yr Amort_for deferral_102809_16.07E Wild Horse Wind Expansionwrkingfile SF 3" xfId="3126"/>
    <cellStyle name="_Costs not in AURORA 2007 Rate Case_(C) WHE Proforma with ITC cash grant 10 Yr Amort_for deferral_102809_16.07E Wild Horse Wind Expansionwrkingfile SF_DEM-WP(C) ENERG10C--ctn Mid-C_042010 2010GRC" xfId="3127"/>
    <cellStyle name="_Costs not in AURORA 2007 Rate Case_(C) WHE Proforma with ITC cash grant 10 Yr Amort_for deferral_102809_16.07E Wild Horse Wind Expansionwrkingfile_DEM-WP(C) ENERG10C--ctn Mid-C_042010 2010GRC" xfId="3128"/>
    <cellStyle name="_Costs not in AURORA 2007 Rate Case_(C) WHE Proforma with ITC cash grant 10 Yr Amort_for deferral_102809_16.37E Wild Horse Expansion DeferralRevwrkingfile SF" xfId="3129"/>
    <cellStyle name="_Costs not in AURORA 2007 Rate Case_(C) WHE Proforma with ITC cash grant 10 Yr Amort_for deferral_102809_16.37E Wild Horse Expansion DeferralRevwrkingfile SF 2" xfId="3130"/>
    <cellStyle name="_Costs not in AURORA 2007 Rate Case_(C) WHE Proforma with ITC cash grant 10 Yr Amort_for deferral_102809_16.37E Wild Horse Expansion DeferralRevwrkingfile SF 2 2" xfId="3131"/>
    <cellStyle name="_Costs not in AURORA 2007 Rate Case_(C) WHE Proforma with ITC cash grant 10 Yr Amort_for deferral_102809_16.37E Wild Horse Expansion DeferralRevwrkingfile SF 3" xfId="3132"/>
    <cellStyle name="_Costs not in AURORA 2007 Rate Case_(C) WHE Proforma with ITC cash grant 10 Yr Amort_for deferral_102809_16.37E Wild Horse Expansion DeferralRevwrkingfile SF_DEM-WP(C) ENERG10C--ctn Mid-C_042010 2010GRC" xfId="3133"/>
    <cellStyle name="_Costs not in AURORA 2007 Rate Case_(C) WHE Proforma with ITC cash grant 10 Yr Amort_for deferral_102809_DEM-WP(C) ENERG10C--ctn Mid-C_042010 2010GRC" xfId="3134"/>
    <cellStyle name="_Costs not in AURORA 2007 Rate Case_(C) WHE Proforma with ITC cash grant 10 Yr Amort_for rebuttal_120709" xfId="3135"/>
    <cellStyle name="_Costs not in AURORA 2007 Rate Case_(C) WHE Proforma with ITC cash grant 10 Yr Amort_for rebuttal_120709 2" xfId="3136"/>
    <cellStyle name="_Costs not in AURORA 2007 Rate Case_(C) WHE Proforma with ITC cash grant 10 Yr Amort_for rebuttal_120709 2 2" xfId="3137"/>
    <cellStyle name="_Costs not in AURORA 2007 Rate Case_(C) WHE Proforma with ITC cash grant 10 Yr Amort_for rebuttal_120709 3" xfId="3138"/>
    <cellStyle name="_Costs not in AURORA 2007 Rate Case_(C) WHE Proforma with ITC cash grant 10 Yr Amort_for rebuttal_120709_DEM-WP(C) ENERG10C--ctn Mid-C_042010 2010GRC" xfId="3139"/>
    <cellStyle name="_Costs not in AURORA 2007 Rate Case_04.07E Wild Horse Wind Expansion" xfId="3140"/>
    <cellStyle name="_Costs not in AURORA 2007 Rate Case_04.07E Wild Horse Wind Expansion 2" xfId="3141"/>
    <cellStyle name="_Costs not in AURORA 2007 Rate Case_04.07E Wild Horse Wind Expansion 2 2" xfId="3142"/>
    <cellStyle name="_Costs not in AURORA 2007 Rate Case_04.07E Wild Horse Wind Expansion 3" xfId="3143"/>
    <cellStyle name="_Costs not in AURORA 2007 Rate Case_04.07E Wild Horse Wind Expansion_16.07E Wild Horse Wind Expansionwrkingfile" xfId="3144"/>
    <cellStyle name="_Costs not in AURORA 2007 Rate Case_04.07E Wild Horse Wind Expansion_16.07E Wild Horse Wind Expansionwrkingfile 2" xfId="3145"/>
    <cellStyle name="_Costs not in AURORA 2007 Rate Case_04.07E Wild Horse Wind Expansion_16.07E Wild Horse Wind Expansionwrkingfile 2 2" xfId="3146"/>
    <cellStyle name="_Costs not in AURORA 2007 Rate Case_04.07E Wild Horse Wind Expansion_16.07E Wild Horse Wind Expansionwrkingfile 3" xfId="3147"/>
    <cellStyle name="_Costs not in AURORA 2007 Rate Case_04.07E Wild Horse Wind Expansion_16.07E Wild Horse Wind Expansionwrkingfile SF" xfId="3148"/>
    <cellStyle name="_Costs not in AURORA 2007 Rate Case_04.07E Wild Horse Wind Expansion_16.07E Wild Horse Wind Expansionwrkingfile SF 2" xfId="3149"/>
    <cellStyle name="_Costs not in AURORA 2007 Rate Case_04.07E Wild Horse Wind Expansion_16.07E Wild Horse Wind Expansionwrkingfile SF 2 2" xfId="3150"/>
    <cellStyle name="_Costs not in AURORA 2007 Rate Case_04.07E Wild Horse Wind Expansion_16.07E Wild Horse Wind Expansionwrkingfile SF 3" xfId="3151"/>
    <cellStyle name="_Costs not in AURORA 2007 Rate Case_04.07E Wild Horse Wind Expansion_16.07E Wild Horse Wind Expansionwrkingfile SF_DEM-WP(C) ENERG10C--ctn Mid-C_042010 2010GRC" xfId="3152"/>
    <cellStyle name="_Costs not in AURORA 2007 Rate Case_04.07E Wild Horse Wind Expansion_16.07E Wild Horse Wind Expansionwrkingfile_DEM-WP(C) ENERG10C--ctn Mid-C_042010 2010GRC" xfId="3153"/>
    <cellStyle name="_Costs not in AURORA 2007 Rate Case_04.07E Wild Horse Wind Expansion_16.37E Wild Horse Expansion DeferralRevwrkingfile SF" xfId="3154"/>
    <cellStyle name="_Costs not in AURORA 2007 Rate Case_04.07E Wild Horse Wind Expansion_16.37E Wild Horse Expansion DeferralRevwrkingfile SF 2" xfId="3155"/>
    <cellStyle name="_Costs not in AURORA 2007 Rate Case_04.07E Wild Horse Wind Expansion_16.37E Wild Horse Expansion DeferralRevwrkingfile SF 2 2" xfId="3156"/>
    <cellStyle name="_Costs not in AURORA 2007 Rate Case_04.07E Wild Horse Wind Expansion_16.37E Wild Horse Expansion DeferralRevwrkingfile SF 3" xfId="3157"/>
    <cellStyle name="_Costs not in AURORA 2007 Rate Case_04.07E Wild Horse Wind Expansion_16.37E Wild Horse Expansion DeferralRevwrkingfile SF_DEM-WP(C) ENERG10C--ctn Mid-C_042010 2010GRC" xfId="3158"/>
    <cellStyle name="_Costs not in AURORA 2007 Rate Case_04.07E Wild Horse Wind Expansion_DEM-WP(C) ENERG10C--ctn Mid-C_042010 2010GRC" xfId="3159"/>
    <cellStyle name="_Costs not in AURORA 2007 Rate Case_16.07E Wild Horse Wind Expansionwrkingfile" xfId="3160"/>
    <cellStyle name="_Costs not in AURORA 2007 Rate Case_16.07E Wild Horse Wind Expansionwrkingfile 2" xfId="3161"/>
    <cellStyle name="_Costs not in AURORA 2007 Rate Case_16.07E Wild Horse Wind Expansionwrkingfile 2 2" xfId="3162"/>
    <cellStyle name="_Costs not in AURORA 2007 Rate Case_16.07E Wild Horse Wind Expansionwrkingfile 3" xfId="3163"/>
    <cellStyle name="_Costs not in AURORA 2007 Rate Case_16.07E Wild Horse Wind Expansionwrkingfile SF" xfId="3164"/>
    <cellStyle name="_Costs not in AURORA 2007 Rate Case_16.07E Wild Horse Wind Expansionwrkingfile SF 2" xfId="3165"/>
    <cellStyle name="_Costs not in AURORA 2007 Rate Case_16.07E Wild Horse Wind Expansionwrkingfile SF 2 2" xfId="3166"/>
    <cellStyle name="_Costs not in AURORA 2007 Rate Case_16.07E Wild Horse Wind Expansionwrkingfile SF 3" xfId="3167"/>
    <cellStyle name="_Costs not in AURORA 2007 Rate Case_16.07E Wild Horse Wind Expansionwrkingfile SF_DEM-WP(C) ENERG10C--ctn Mid-C_042010 2010GRC" xfId="3168"/>
    <cellStyle name="_Costs not in AURORA 2007 Rate Case_16.07E Wild Horse Wind Expansionwrkingfile_DEM-WP(C) ENERG10C--ctn Mid-C_042010 2010GRC" xfId="3169"/>
    <cellStyle name="_Costs not in AURORA 2007 Rate Case_16.37E Wild Horse Expansion DeferralRevwrkingfile SF" xfId="3170"/>
    <cellStyle name="_Costs not in AURORA 2007 Rate Case_16.37E Wild Horse Expansion DeferralRevwrkingfile SF 2" xfId="3171"/>
    <cellStyle name="_Costs not in AURORA 2007 Rate Case_16.37E Wild Horse Expansion DeferralRevwrkingfile SF 2 2" xfId="3172"/>
    <cellStyle name="_Costs not in AURORA 2007 Rate Case_16.37E Wild Horse Expansion DeferralRevwrkingfile SF 3" xfId="3173"/>
    <cellStyle name="_Costs not in AURORA 2007 Rate Case_16.37E Wild Horse Expansion DeferralRevwrkingfile SF_DEM-WP(C) ENERG10C--ctn Mid-C_042010 2010GRC" xfId="3174"/>
    <cellStyle name="_Costs not in AURORA 2007 Rate Case_2009 Compliance Filing PCA Exhibits for GRC" xfId="3175"/>
    <cellStyle name="_Costs not in AURORA 2007 Rate Case_2009 GRC Compl Filing - Exhibit D" xfId="3176"/>
    <cellStyle name="_Costs not in AURORA 2007 Rate Case_2009 GRC Compl Filing - Exhibit D 2" xfId="3177"/>
    <cellStyle name="_Costs not in AURORA 2007 Rate Case_2009 GRC Compl Filing - Exhibit D_DEM-WP(C) ENERG10C--ctn Mid-C_042010 2010GRC" xfId="3178"/>
    <cellStyle name="_Costs not in AURORA 2007 Rate Case_3.01 Income Statement" xfId="3179"/>
    <cellStyle name="_Costs not in AURORA 2007 Rate Case_4 31 Regulatory Assets and Liabilities  7 06- Exhibit D" xfId="3180"/>
    <cellStyle name="_Costs not in AURORA 2007 Rate Case_4 31 Regulatory Assets and Liabilities  7 06- Exhibit D 2" xfId="3181"/>
    <cellStyle name="_Costs not in AURORA 2007 Rate Case_4 31 Regulatory Assets and Liabilities  7 06- Exhibit D 2 2" xfId="3182"/>
    <cellStyle name="_Costs not in AURORA 2007 Rate Case_4 31 Regulatory Assets and Liabilities  7 06- Exhibit D 3" xfId="3183"/>
    <cellStyle name="_Costs not in AURORA 2007 Rate Case_4 31 Regulatory Assets and Liabilities  7 06- Exhibit D_DEM-WP(C) ENERG10C--ctn Mid-C_042010 2010GRC" xfId="3184"/>
    <cellStyle name="_Costs not in AURORA 2007 Rate Case_4 31 Regulatory Assets and Liabilities  7 06- Exhibit D_NIM Summary" xfId="3185"/>
    <cellStyle name="_Costs not in AURORA 2007 Rate Case_4 31 Regulatory Assets and Liabilities  7 06- Exhibit D_NIM Summary 2" xfId="3186"/>
    <cellStyle name="_Costs not in AURORA 2007 Rate Case_4 31 Regulatory Assets and Liabilities  7 06- Exhibit D_NIM Summary_DEM-WP(C) ENERG10C--ctn Mid-C_042010 2010GRC" xfId="3187"/>
    <cellStyle name="_Costs not in AURORA 2007 Rate Case_4 31E Reg Asset  Liab and EXH D" xfId="3188"/>
    <cellStyle name="_Costs not in AURORA 2007 Rate Case_4 31E Reg Asset  Liab and EXH D _ Aug 10 Filing (2)" xfId="3189"/>
    <cellStyle name="_Costs not in AURORA 2007 Rate Case_4 32 Regulatory Assets and Liabilities  7 06- Exhibit D" xfId="3190"/>
    <cellStyle name="_Costs not in AURORA 2007 Rate Case_4 32 Regulatory Assets and Liabilities  7 06- Exhibit D 2" xfId="3191"/>
    <cellStyle name="_Costs not in AURORA 2007 Rate Case_4 32 Regulatory Assets and Liabilities  7 06- Exhibit D 2 2" xfId="3192"/>
    <cellStyle name="_Costs not in AURORA 2007 Rate Case_4 32 Regulatory Assets and Liabilities  7 06- Exhibit D 3" xfId="3193"/>
    <cellStyle name="_Costs not in AURORA 2007 Rate Case_4 32 Regulatory Assets and Liabilities  7 06- Exhibit D_DEM-WP(C) ENERG10C--ctn Mid-C_042010 2010GRC" xfId="3194"/>
    <cellStyle name="_Costs not in AURORA 2007 Rate Case_4 32 Regulatory Assets and Liabilities  7 06- Exhibit D_NIM Summary" xfId="3195"/>
    <cellStyle name="_Costs not in AURORA 2007 Rate Case_4 32 Regulatory Assets and Liabilities  7 06- Exhibit D_NIM Summary 2" xfId="3196"/>
    <cellStyle name="_Costs not in AURORA 2007 Rate Case_4 32 Regulatory Assets and Liabilities  7 06- Exhibit D_NIM Summary_DEM-WP(C) ENERG10C--ctn Mid-C_042010 2010GRC" xfId="3197"/>
    <cellStyle name="_Costs not in AURORA 2007 Rate Case_AURORA Total New" xfId="3198"/>
    <cellStyle name="_Costs not in AURORA 2007 Rate Case_AURORA Total New 2" xfId="3199"/>
    <cellStyle name="_Costs not in AURORA 2007 Rate Case_Book2" xfId="3200"/>
    <cellStyle name="_Costs not in AURORA 2007 Rate Case_Book2 2" xfId="3201"/>
    <cellStyle name="_Costs not in AURORA 2007 Rate Case_Book2 2 2" xfId="3202"/>
    <cellStyle name="_Costs not in AURORA 2007 Rate Case_Book2 3" xfId="3203"/>
    <cellStyle name="_Costs not in AURORA 2007 Rate Case_Book2_Adj Bench DR 3 for Initial Briefs (Electric)" xfId="3204"/>
    <cellStyle name="_Costs not in AURORA 2007 Rate Case_Book2_Adj Bench DR 3 for Initial Briefs (Electric) 2" xfId="3205"/>
    <cellStyle name="_Costs not in AURORA 2007 Rate Case_Book2_Adj Bench DR 3 for Initial Briefs (Electric) 2 2" xfId="3206"/>
    <cellStyle name="_Costs not in AURORA 2007 Rate Case_Book2_Adj Bench DR 3 for Initial Briefs (Electric) 3" xfId="3207"/>
    <cellStyle name="_Costs not in AURORA 2007 Rate Case_Book2_Adj Bench DR 3 for Initial Briefs (Electric)_DEM-WP(C) ENERG10C--ctn Mid-C_042010 2010GRC" xfId="3208"/>
    <cellStyle name="_Costs not in AURORA 2007 Rate Case_Book2_DEM-WP(C) ENERG10C--ctn Mid-C_042010 2010GRC" xfId="3209"/>
    <cellStyle name="_Costs not in AURORA 2007 Rate Case_Book2_Electric Rev Req Model (2009 GRC) Rebuttal" xfId="3210"/>
    <cellStyle name="_Costs not in AURORA 2007 Rate Case_Book2_Electric Rev Req Model (2009 GRC) Rebuttal 2" xfId="3211"/>
    <cellStyle name="_Costs not in AURORA 2007 Rate Case_Book2_Electric Rev Req Model (2009 GRC) Rebuttal 2 2" xfId="3212"/>
    <cellStyle name="_Costs not in AURORA 2007 Rate Case_Book2_Electric Rev Req Model (2009 GRC) Rebuttal 3" xfId="3213"/>
    <cellStyle name="_Costs not in AURORA 2007 Rate Case_Book2_Electric Rev Req Model (2009 GRC) Rebuttal REmoval of New  WH Solar AdjustMI" xfId="3214"/>
    <cellStyle name="_Costs not in AURORA 2007 Rate Case_Book2_Electric Rev Req Model (2009 GRC) Rebuttal REmoval of New  WH Solar AdjustMI 2" xfId="3215"/>
    <cellStyle name="_Costs not in AURORA 2007 Rate Case_Book2_Electric Rev Req Model (2009 GRC) Rebuttal REmoval of New  WH Solar AdjustMI 2 2" xfId="3216"/>
    <cellStyle name="_Costs not in AURORA 2007 Rate Case_Book2_Electric Rev Req Model (2009 GRC) Rebuttal REmoval of New  WH Solar AdjustMI 3" xfId="3217"/>
    <cellStyle name="_Costs not in AURORA 2007 Rate Case_Book2_Electric Rev Req Model (2009 GRC) Rebuttal REmoval of New  WH Solar AdjustMI_DEM-WP(C) ENERG10C--ctn Mid-C_042010 2010GRC" xfId="3218"/>
    <cellStyle name="_Costs not in AURORA 2007 Rate Case_Book2_Electric Rev Req Model (2009 GRC) Revised 01-18-2010" xfId="3219"/>
    <cellStyle name="_Costs not in AURORA 2007 Rate Case_Book2_Electric Rev Req Model (2009 GRC) Revised 01-18-2010 2" xfId="3220"/>
    <cellStyle name="_Costs not in AURORA 2007 Rate Case_Book2_Electric Rev Req Model (2009 GRC) Revised 01-18-2010 2 2" xfId="3221"/>
    <cellStyle name="_Costs not in AURORA 2007 Rate Case_Book2_Electric Rev Req Model (2009 GRC) Revised 01-18-2010 3" xfId="3222"/>
    <cellStyle name="_Costs not in AURORA 2007 Rate Case_Book2_Electric Rev Req Model (2009 GRC) Revised 01-18-2010_DEM-WP(C) ENERG10C--ctn Mid-C_042010 2010GRC" xfId="3223"/>
    <cellStyle name="_Costs not in AURORA 2007 Rate Case_Book2_Final Order Electric EXHIBIT A-1" xfId="3224"/>
    <cellStyle name="_Costs not in AURORA 2007 Rate Case_Book2_Final Order Electric EXHIBIT A-1 2" xfId="3225"/>
    <cellStyle name="_Costs not in AURORA 2007 Rate Case_Book2_Final Order Electric EXHIBIT A-1 2 2" xfId="3226"/>
    <cellStyle name="_Costs not in AURORA 2007 Rate Case_Book2_Final Order Electric EXHIBIT A-1 3" xfId="3227"/>
    <cellStyle name="_Costs not in AURORA 2007 Rate Case_Book4" xfId="3228"/>
    <cellStyle name="_Costs not in AURORA 2007 Rate Case_Book4 2" xfId="3229"/>
    <cellStyle name="_Costs not in AURORA 2007 Rate Case_Book4 2 2" xfId="3230"/>
    <cellStyle name="_Costs not in AURORA 2007 Rate Case_Book4 3" xfId="3231"/>
    <cellStyle name="_Costs not in AURORA 2007 Rate Case_Book4_DEM-WP(C) ENERG10C--ctn Mid-C_042010 2010GRC" xfId="3232"/>
    <cellStyle name="_Costs not in AURORA 2007 Rate Case_Book9" xfId="3233"/>
    <cellStyle name="_Costs not in AURORA 2007 Rate Case_Book9 2" xfId="3234"/>
    <cellStyle name="_Costs not in AURORA 2007 Rate Case_Book9 2 2" xfId="3235"/>
    <cellStyle name="_Costs not in AURORA 2007 Rate Case_Book9 3" xfId="3236"/>
    <cellStyle name="_Costs not in AURORA 2007 Rate Case_Book9_DEM-WP(C) ENERG10C--ctn Mid-C_042010 2010GRC" xfId="3237"/>
    <cellStyle name="_Costs not in AURORA 2007 Rate Case_Chelan PUD Power Costs (8-10)" xfId="3238"/>
    <cellStyle name="_Costs not in AURORA 2007 Rate Case_DEM-WP(C) Chelan Power Costs" xfId="3239"/>
    <cellStyle name="_Costs not in AURORA 2007 Rate Case_DEM-WP(C) ENERG10C--ctn Mid-C_042010 2010GRC" xfId="3240"/>
    <cellStyle name="_Costs not in AURORA 2007 Rate Case_DEM-WP(C) Gas Transport 2010GRC" xfId="3241"/>
    <cellStyle name="_Costs not in AURORA 2007 Rate Case_Electric COS Inputs" xfId="57"/>
    <cellStyle name="_Costs not in AURORA 2007 Rate Case_Electric COS Inputs 2" xfId="3242"/>
    <cellStyle name="_Costs not in AURORA 2007 Rate Case_Electric COS Inputs 2 2" xfId="3243"/>
    <cellStyle name="_Costs not in AURORA 2007 Rate Case_Electric COS Inputs 2 2 2" xfId="3244"/>
    <cellStyle name="_Costs not in AURORA 2007 Rate Case_Electric COS Inputs 2 3" xfId="3245"/>
    <cellStyle name="_Costs not in AURORA 2007 Rate Case_Electric COS Inputs 2 3 2" xfId="3246"/>
    <cellStyle name="_Costs not in AURORA 2007 Rate Case_Electric COS Inputs 2 4" xfId="3247"/>
    <cellStyle name="_Costs not in AURORA 2007 Rate Case_Electric COS Inputs 2 4 2" xfId="3248"/>
    <cellStyle name="_Costs not in AURORA 2007 Rate Case_Electric COS Inputs 3" xfId="3249"/>
    <cellStyle name="_Costs not in AURORA 2007 Rate Case_Electric COS Inputs 3 2" xfId="3250"/>
    <cellStyle name="_Costs not in AURORA 2007 Rate Case_Electric COS Inputs 4" xfId="3251"/>
    <cellStyle name="_Costs not in AURORA 2007 Rate Case_Electric COS Inputs 4 2" xfId="3252"/>
    <cellStyle name="_Costs not in AURORA 2007 Rate Case_Electric COS Inputs 5" xfId="3253"/>
    <cellStyle name="_Costs not in AURORA 2007 Rate Case_Electric COS Inputs 6" xfId="3254"/>
    <cellStyle name="_Costs not in AURORA 2007 Rate Case_LSRWEP LGIA like Acctg Petition Aug 2010" xfId="3255"/>
    <cellStyle name="_Costs not in AURORA 2007 Rate Case_NIM Summary" xfId="3256"/>
    <cellStyle name="_Costs not in AURORA 2007 Rate Case_NIM Summary 09GRC" xfId="3257"/>
    <cellStyle name="_Costs not in AURORA 2007 Rate Case_NIM Summary 09GRC 2" xfId="3258"/>
    <cellStyle name="_Costs not in AURORA 2007 Rate Case_NIM Summary 09GRC_DEM-WP(C) ENERG10C--ctn Mid-C_042010 2010GRC" xfId="3259"/>
    <cellStyle name="_Costs not in AURORA 2007 Rate Case_NIM Summary 2" xfId="3260"/>
    <cellStyle name="_Costs not in AURORA 2007 Rate Case_NIM Summary 3" xfId="3261"/>
    <cellStyle name="_Costs not in AURORA 2007 Rate Case_NIM Summary 4" xfId="3262"/>
    <cellStyle name="_Costs not in AURORA 2007 Rate Case_NIM Summary 5" xfId="3263"/>
    <cellStyle name="_Costs not in AURORA 2007 Rate Case_NIM Summary 6" xfId="3264"/>
    <cellStyle name="_Costs not in AURORA 2007 Rate Case_NIM Summary 7" xfId="3265"/>
    <cellStyle name="_Costs not in AURORA 2007 Rate Case_NIM Summary 8" xfId="3266"/>
    <cellStyle name="_Costs not in AURORA 2007 Rate Case_NIM Summary 9" xfId="3267"/>
    <cellStyle name="_Costs not in AURORA 2007 Rate Case_NIM Summary_DEM-WP(C) ENERG10C--ctn Mid-C_042010 2010GRC" xfId="3268"/>
    <cellStyle name="_Costs not in AURORA 2007 Rate Case_PCA 10 -  Exhibit D from A Kellogg Jan 2011" xfId="3269"/>
    <cellStyle name="_Costs not in AURORA 2007 Rate Case_PCA 10 -  Exhibit D from A Kellogg July 2011" xfId="3270"/>
    <cellStyle name="_Costs not in AURORA 2007 Rate Case_PCA 10 -  Exhibit D from S Free Rcv'd 12-11" xfId="3271"/>
    <cellStyle name="_Costs not in AURORA 2007 Rate Case_PCA 9 -  Exhibit D April 2010" xfId="3272"/>
    <cellStyle name="_Costs not in AURORA 2007 Rate Case_PCA 9 -  Exhibit D April 2010 (3)" xfId="3273"/>
    <cellStyle name="_Costs not in AURORA 2007 Rate Case_PCA 9 -  Exhibit D April 2010 (3) 2" xfId="3274"/>
    <cellStyle name="_Costs not in AURORA 2007 Rate Case_PCA 9 -  Exhibit D April 2010 (3)_DEM-WP(C) ENERG10C--ctn Mid-C_042010 2010GRC" xfId="3275"/>
    <cellStyle name="_Costs not in AURORA 2007 Rate Case_PCA 9 -  Exhibit D Nov 2010" xfId="3276"/>
    <cellStyle name="_Costs not in AURORA 2007 Rate Case_PCA 9 - Exhibit D at August 2010" xfId="3277"/>
    <cellStyle name="_Costs not in AURORA 2007 Rate Case_PCA 9 - Exhibit D June 2010 GRC" xfId="3278"/>
    <cellStyle name="_Costs not in AURORA 2007 Rate Case_Power Costs - Comparison bx Rbtl-Staff-Jt-PC" xfId="3279"/>
    <cellStyle name="_Costs not in AURORA 2007 Rate Case_Power Costs - Comparison bx Rbtl-Staff-Jt-PC 2" xfId="3280"/>
    <cellStyle name="_Costs not in AURORA 2007 Rate Case_Power Costs - Comparison bx Rbtl-Staff-Jt-PC 2 2" xfId="3281"/>
    <cellStyle name="_Costs not in AURORA 2007 Rate Case_Power Costs - Comparison bx Rbtl-Staff-Jt-PC 3" xfId="3282"/>
    <cellStyle name="_Costs not in AURORA 2007 Rate Case_Power Costs - Comparison bx Rbtl-Staff-Jt-PC_Adj Bench DR 3 for Initial Briefs (Electric)" xfId="3283"/>
    <cellStyle name="_Costs not in AURORA 2007 Rate Case_Power Costs - Comparison bx Rbtl-Staff-Jt-PC_Adj Bench DR 3 for Initial Briefs (Electric) 2" xfId="3284"/>
    <cellStyle name="_Costs not in AURORA 2007 Rate Case_Power Costs - Comparison bx Rbtl-Staff-Jt-PC_Adj Bench DR 3 for Initial Briefs (Electric) 2 2" xfId="3285"/>
    <cellStyle name="_Costs not in AURORA 2007 Rate Case_Power Costs - Comparison bx Rbtl-Staff-Jt-PC_Adj Bench DR 3 for Initial Briefs (Electric) 3" xfId="3286"/>
    <cellStyle name="_Costs not in AURORA 2007 Rate Case_Power Costs - Comparison bx Rbtl-Staff-Jt-PC_Adj Bench DR 3 for Initial Briefs (Electric)_DEM-WP(C) ENERG10C--ctn Mid-C_042010 2010GRC" xfId="3287"/>
    <cellStyle name="_Costs not in AURORA 2007 Rate Case_Power Costs - Comparison bx Rbtl-Staff-Jt-PC_DEM-WP(C) ENERG10C--ctn Mid-C_042010 2010GRC" xfId="3288"/>
    <cellStyle name="_Costs not in AURORA 2007 Rate Case_Power Costs - Comparison bx Rbtl-Staff-Jt-PC_Electric Rev Req Model (2009 GRC) Rebuttal" xfId="3289"/>
    <cellStyle name="_Costs not in AURORA 2007 Rate Case_Power Costs - Comparison bx Rbtl-Staff-Jt-PC_Electric Rev Req Model (2009 GRC) Rebuttal 2" xfId="3290"/>
    <cellStyle name="_Costs not in AURORA 2007 Rate Case_Power Costs - Comparison bx Rbtl-Staff-Jt-PC_Electric Rev Req Model (2009 GRC) Rebuttal 2 2" xfId="3291"/>
    <cellStyle name="_Costs not in AURORA 2007 Rate Case_Power Costs - Comparison bx Rbtl-Staff-Jt-PC_Electric Rev Req Model (2009 GRC) Rebuttal 3" xfId="3292"/>
    <cellStyle name="_Costs not in AURORA 2007 Rate Case_Power Costs - Comparison bx Rbtl-Staff-Jt-PC_Electric Rev Req Model (2009 GRC) Rebuttal REmoval of New  WH Solar AdjustMI" xfId="3293"/>
    <cellStyle name="_Costs not in AURORA 2007 Rate Case_Power Costs - Comparison bx Rbtl-Staff-Jt-PC_Electric Rev Req Model (2009 GRC) Rebuttal REmoval of New  WH Solar AdjustMI 2" xfId="3294"/>
    <cellStyle name="_Costs not in AURORA 2007 Rate Case_Power Costs - Comparison bx Rbtl-Staff-Jt-PC_Electric Rev Req Model (2009 GRC) Rebuttal REmoval of New  WH Solar AdjustMI 2 2" xfId="3295"/>
    <cellStyle name="_Costs not in AURORA 2007 Rate Case_Power Costs - Comparison bx Rbtl-Staff-Jt-PC_Electric Rev Req Model (2009 GRC) Rebuttal REmoval of New  WH Solar AdjustMI 3" xfId="3296"/>
    <cellStyle name="_Costs not in AURORA 2007 Rate Case_Power Costs - Comparison bx Rbtl-Staff-Jt-PC_Electric Rev Req Model (2009 GRC) Rebuttal REmoval of New  WH Solar AdjustMI_DEM-WP(C) ENERG10C--ctn Mid-C_042010 2010GRC" xfId="3297"/>
    <cellStyle name="_Costs not in AURORA 2007 Rate Case_Power Costs - Comparison bx Rbtl-Staff-Jt-PC_Electric Rev Req Model (2009 GRC) Revised 01-18-2010" xfId="3298"/>
    <cellStyle name="_Costs not in AURORA 2007 Rate Case_Power Costs - Comparison bx Rbtl-Staff-Jt-PC_Electric Rev Req Model (2009 GRC) Revised 01-18-2010 2" xfId="3299"/>
    <cellStyle name="_Costs not in AURORA 2007 Rate Case_Power Costs - Comparison bx Rbtl-Staff-Jt-PC_Electric Rev Req Model (2009 GRC) Revised 01-18-2010 2 2" xfId="3300"/>
    <cellStyle name="_Costs not in AURORA 2007 Rate Case_Power Costs - Comparison bx Rbtl-Staff-Jt-PC_Electric Rev Req Model (2009 GRC) Revised 01-18-2010 3" xfId="3301"/>
    <cellStyle name="_Costs not in AURORA 2007 Rate Case_Power Costs - Comparison bx Rbtl-Staff-Jt-PC_Electric Rev Req Model (2009 GRC) Revised 01-18-2010_DEM-WP(C) ENERG10C--ctn Mid-C_042010 2010GRC" xfId="3302"/>
    <cellStyle name="_Costs not in AURORA 2007 Rate Case_Power Costs - Comparison bx Rbtl-Staff-Jt-PC_Final Order Electric EXHIBIT A-1" xfId="3303"/>
    <cellStyle name="_Costs not in AURORA 2007 Rate Case_Power Costs - Comparison bx Rbtl-Staff-Jt-PC_Final Order Electric EXHIBIT A-1 2" xfId="3304"/>
    <cellStyle name="_Costs not in AURORA 2007 Rate Case_Power Costs - Comparison bx Rbtl-Staff-Jt-PC_Final Order Electric EXHIBIT A-1 2 2" xfId="3305"/>
    <cellStyle name="_Costs not in AURORA 2007 Rate Case_Power Costs - Comparison bx Rbtl-Staff-Jt-PC_Final Order Electric EXHIBIT A-1 3" xfId="3306"/>
    <cellStyle name="_Costs not in AURORA 2007 Rate Case_Production Adj 4.37" xfId="58"/>
    <cellStyle name="_Costs not in AURORA 2007 Rate Case_Production Adj 4.37 2" xfId="3307"/>
    <cellStyle name="_Costs not in AURORA 2007 Rate Case_Production Adj 4.37 2 2" xfId="3308"/>
    <cellStyle name="_Costs not in AURORA 2007 Rate Case_Production Adj 4.37 3" xfId="3309"/>
    <cellStyle name="_Costs not in AURORA 2007 Rate Case_Purchased Power Adj 4.03" xfId="59"/>
    <cellStyle name="_Costs not in AURORA 2007 Rate Case_Purchased Power Adj 4.03 2" xfId="3310"/>
    <cellStyle name="_Costs not in AURORA 2007 Rate Case_Purchased Power Adj 4.03 2 2" xfId="3311"/>
    <cellStyle name="_Costs not in AURORA 2007 Rate Case_Purchased Power Adj 4.03 3" xfId="3312"/>
    <cellStyle name="_Costs not in AURORA 2007 Rate Case_Rebuttal Power Costs" xfId="3313"/>
    <cellStyle name="_Costs not in AURORA 2007 Rate Case_Rebuttal Power Costs 2" xfId="3314"/>
    <cellStyle name="_Costs not in AURORA 2007 Rate Case_Rebuttal Power Costs 2 2" xfId="3315"/>
    <cellStyle name="_Costs not in AURORA 2007 Rate Case_Rebuttal Power Costs 3" xfId="3316"/>
    <cellStyle name="_Costs not in AURORA 2007 Rate Case_Rebuttal Power Costs_Adj Bench DR 3 for Initial Briefs (Electric)" xfId="3317"/>
    <cellStyle name="_Costs not in AURORA 2007 Rate Case_Rebuttal Power Costs_Adj Bench DR 3 for Initial Briefs (Electric) 2" xfId="3318"/>
    <cellStyle name="_Costs not in AURORA 2007 Rate Case_Rebuttal Power Costs_Adj Bench DR 3 for Initial Briefs (Electric) 2 2" xfId="3319"/>
    <cellStyle name="_Costs not in AURORA 2007 Rate Case_Rebuttal Power Costs_Adj Bench DR 3 for Initial Briefs (Electric) 3" xfId="3320"/>
    <cellStyle name="_Costs not in AURORA 2007 Rate Case_Rebuttal Power Costs_Adj Bench DR 3 for Initial Briefs (Electric)_DEM-WP(C) ENERG10C--ctn Mid-C_042010 2010GRC" xfId="3321"/>
    <cellStyle name="_Costs not in AURORA 2007 Rate Case_Rebuttal Power Costs_DEM-WP(C) ENERG10C--ctn Mid-C_042010 2010GRC" xfId="3322"/>
    <cellStyle name="_Costs not in AURORA 2007 Rate Case_Rebuttal Power Costs_Electric Rev Req Model (2009 GRC) Rebuttal" xfId="3323"/>
    <cellStyle name="_Costs not in AURORA 2007 Rate Case_Rebuttal Power Costs_Electric Rev Req Model (2009 GRC) Rebuttal 2" xfId="3324"/>
    <cellStyle name="_Costs not in AURORA 2007 Rate Case_Rebuttal Power Costs_Electric Rev Req Model (2009 GRC) Rebuttal 2 2" xfId="3325"/>
    <cellStyle name="_Costs not in AURORA 2007 Rate Case_Rebuttal Power Costs_Electric Rev Req Model (2009 GRC) Rebuttal 3" xfId="3326"/>
    <cellStyle name="_Costs not in AURORA 2007 Rate Case_Rebuttal Power Costs_Electric Rev Req Model (2009 GRC) Rebuttal REmoval of New  WH Solar AdjustMI" xfId="3327"/>
    <cellStyle name="_Costs not in AURORA 2007 Rate Case_Rebuttal Power Costs_Electric Rev Req Model (2009 GRC) Rebuttal REmoval of New  WH Solar AdjustMI 2" xfId="3328"/>
    <cellStyle name="_Costs not in AURORA 2007 Rate Case_Rebuttal Power Costs_Electric Rev Req Model (2009 GRC) Rebuttal REmoval of New  WH Solar AdjustMI 2 2" xfId="3329"/>
    <cellStyle name="_Costs not in AURORA 2007 Rate Case_Rebuttal Power Costs_Electric Rev Req Model (2009 GRC) Rebuttal REmoval of New  WH Solar AdjustMI 3" xfId="3330"/>
    <cellStyle name="_Costs not in AURORA 2007 Rate Case_Rebuttal Power Costs_Electric Rev Req Model (2009 GRC) Rebuttal REmoval of New  WH Solar AdjustMI_DEM-WP(C) ENERG10C--ctn Mid-C_042010 2010GRC" xfId="3331"/>
    <cellStyle name="_Costs not in AURORA 2007 Rate Case_Rebuttal Power Costs_Electric Rev Req Model (2009 GRC) Revised 01-18-2010" xfId="3332"/>
    <cellStyle name="_Costs not in AURORA 2007 Rate Case_Rebuttal Power Costs_Electric Rev Req Model (2009 GRC) Revised 01-18-2010 2" xfId="3333"/>
    <cellStyle name="_Costs not in AURORA 2007 Rate Case_Rebuttal Power Costs_Electric Rev Req Model (2009 GRC) Revised 01-18-2010 2 2" xfId="3334"/>
    <cellStyle name="_Costs not in AURORA 2007 Rate Case_Rebuttal Power Costs_Electric Rev Req Model (2009 GRC) Revised 01-18-2010 3" xfId="3335"/>
    <cellStyle name="_Costs not in AURORA 2007 Rate Case_Rebuttal Power Costs_Electric Rev Req Model (2009 GRC) Revised 01-18-2010_DEM-WP(C) ENERG10C--ctn Mid-C_042010 2010GRC" xfId="3336"/>
    <cellStyle name="_Costs not in AURORA 2007 Rate Case_Rebuttal Power Costs_Final Order Electric EXHIBIT A-1" xfId="3337"/>
    <cellStyle name="_Costs not in AURORA 2007 Rate Case_Rebuttal Power Costs_Final Order Electric EXHIBIT A-1 2" xfId="3338"/>
    <cellStyle name="_Costs not in AURORA 2007 Rate Case_Rebuttal Power Costs_Final Order Electric EXHIBIT A-1 2 2" xfId="3339"/>
    <cellStyle name="_Costs not in AURORA 2007 Rate Case_Rebuttal Power Costs_Final Order Electric EXHIBIT A-1 3" xfId="3340"/>
    <cellStyle name="_Costs not in AURORA 2007 Rate Case_ROR 5.02" xfId="60"/>
    <cellStyle name="_Costs not in AURORA 2007 Rate Case_ROR 5.02 2" xfId="3341"/>
    <cellStyle name="_Costs not in AURORA 2007 Rate Case_ROR 5.02 2 2" xfId="3342"/>
    <cellStyle name="_Costs not in AURORA 2007 Rate Case_ROR 5.02 3" xfId="3343"/>
    <cellStyle name="_Costs not in AURORA 2007 Rate Case_Transmission Workbook for May BOD" xfId="3344"/>
    <cellStyle name="_Costs not in AURORA 2007 Rate Case_Transmission Workbook for May BOD 2" xfId="3345"/>
    <cellStyle name="_Costs not in AURORA 2007 Rate Case_Transmission Workbook for May BOD_DEM-WP(C) ENERG10C--ctn Mid-C_042010 2010GRC" xfId="3346"/>
    <cellStyle name="_Costs not in AURORA 2007 Rate Case_Wind Integration 10GRC" xfId="3347"/>
    <cellStyle name="_Costs not in AURORA 2007 Rate Case_Wind Integration 10GRC 2" xfId="3348"/>
    <cellStyle name="_Costs not in AURORA 2007 Rate Case_Wind Integration 10GRC_DEM-WP(C) ENERG10C--ctn Mid-C_042010 2010GRC" xfId="3349"/>
    <cellStyle name="_Costs not in KWI3000 '06Budget" xfId="61"/>
    <cellStyle name="_Costs not in KWI3000 '06Budget 2" xfId="3350"/>
    <cellStyle name="_Costs not in KWI3000 '06Budget 2 2" xfId="3351"/>
    <cellStyle name="_Costs not in KWI3000 '06Budget 2 2 2" xfId="3352"/>
    <cellStyle name="_Costs not in KWI3000 '06Budget 2 3" xfId="3353"/>
    <cellStyle name="_Costs not in KWI3000 '06Budget 3" xfId="3354"/>
    <cellStyle name="_Costs not in KWI3000 '06Budget 3 2" xfId="3355"/>
    <cellStyle name="_Costs not in KWI3000 '06Budget 3 2 2" xfId="3356"/>
    <cellStyle name="_Costs not in KWI3000 '06Budget 3 3" xfId="3357"/>
    <cellStyle name="_Costs not in KWI3000 '06Budget 3 3 2" xfId="3358"/>
    <cellStyle name="_Costs not in KWI3000 '06Budget 3 4" xfId="3359"/>
    <cellStyle name="_Costs not in KWI3000 '06Budget 3 4 2" xfId="3360"/>
    <cellStyle name="_Costs not in KWI3000 '06Budget 4" xfId="3361"/>
    <cellStyle name="_Costs not in KWI3000 '06Budget 4 2" xfId="3362"/>
    <cellStyle name="_Costs not in KWI3000 '06Budget 5" xfId="3363"/>
    <cellStyle name="_Costs not in KWI3000 '06Budget 5 2" xfId="3364"/>
    <cellStyle name="_Costs not in KWI3000 '06Budget 6" xfId="3365"/>
    <cellStyle name="_Costs not in KWI3000 '06Budget 7" xfId="3366"/>
    <cellStyle name="_Costs not in KWI3000 '06Budget 7 2" xfId="3367"/>
    <cellStyle name="_Costs not in KWI3000 '06Budget 8" xfId="3368"/>
    <cellStyle name="_Costs not in KWI3000 '06Budget 8 2" xfId="3369"/>
    <cellStyle name="_Costs not in KWI3000 '06Budget_(C) WHE Proforma with ITC cash grant 10 Yr Amort_for deferral_102809" xfId="3370"/>
    <cellStyle name="_Costs not in KWI3000 '06Budget_(C) WHE Proforma with ITC cash grant 10 Yr Amort_for deferral_102809 2" xfId="3371"/>
    <cellStyle name="_Costs not in KWI3000 '06Budget_(C) WHE Proforma with ITC cash grant 10 Yr Amort_for deferral_102809 2 2" xfId="3372"/>
    <cellStyle name="_Costs not in KWI3000 '06Budget_(C) WHE Proforma with ITC cash grant 10 Yr Amort_for deferral_102809 3" xfId="3373"/>
    <cellStyle name="_Costs not in KWI3000 '06Budget_(C) WHE Proforma with ITC cash grant 10 Yr Amort_for deferral_102809_16.07E Wild Horse Wind Expansionwrkingfile" xfId="3374"/>
    <cellStyle name="_Costs not in KWI3000 '06Budget_(C) WHE Proforma with ITC cash grant 10 Yr Amort_for deferral_102809_16.07E Wild Horse Wind Expansionwrkingfile 2" xfId="3375"/>
    <cellStyle name="_Costs not in KWI3000 '06Budget_(C) WHE Proforma with ITC cash grant 10 Yr Amort_for deferral_102809_16.07E Wild Horse Wind Expansionwrkingfile 2 2" xfId="3376"/>
    <cellStyle name="_Costs not in KWI3000 '06Budget_(C) WHE Proforma with ITC cash grant 10 Yr Amort_for deferral_102809_16.07E Wild Horse Wind Expansionwrkingfile 3" xfId="3377"/>
    <cellStyle name="_Costs not in KWI3000 '06Budget_(C) WHE Proforma with ITC cash grant 10 Yr Amort_for deferral_102809_16.07E Wild Horse Wind Expansionwrkingfile SF" xfId="3378"/>
    <cellStyle name="_Costs not in KWI3000 '06Budget_(C) WHE Proforma with ITC cash grant 10 Yr Amort_for deferral_102809_16.07E Wild Horse Wind Expansionwrkingfile SF 2" xfId="3379"/>
    <cellStyle name="_Costs not in KWI3000 '06Budget_(C) WHE Proforma with ITC cash grant 10 Yr Amort_for deferral_102809_16.07E Wild Horse Wind Expansionwrkingfile SF 2 2" xfId="3380"/>
    <cellStyle name="_Costs not in KWI3000 '06Budget_(C) WHE Proforma with ITC cash grant 10 Yr Amort_for deferral_102809_16.07E Wild Horse Wind Expansionwrkingfile SF 3" xfId="3381"/>
    <cellStyle name="_Costs not in KWI3000 '06Budget_(C) WHE Proforma with ITC cash grant 10 Yr Amort_for deferral_102809_16.07E Wild Horse Wind Expansionwrkingfile SF_DEM-WP(C) ENERG10C--ctn Mid-C_042010 2010GRC" xfId="3382"/>
    <cellStyle name="_Costs not in KWI3000 '06Budget_(C) WHE Proforma with ITC cash grant 10 Yr Amort_for deferral_102809_16.07E Wild Horse Wind Expansionwrkingfile_DEM-WP(C) ENERG10C--ctn Mid-C_042010 2010GRC" xfId="3383"/>
    <cellStyle name="_Costs not in KWI3000 '06Budget_(C) WHE Proforma with ITC cash grant 10 Yr Amort_for deferral_102809_16.37E Wild Horse Expansion DeferralRevwrkingfile SF" xfId="3384"/>
    <cellStyle name="_Costs not in KWI3000 '06Budget_(C) WHE Proforma with ITC cash grant 10 Yr Amort_for deferral_102809_16.37E Wild Horse Expansion DeferralRevwrkingfile SF 2" xfId="3385"/>
    <cellStyle name="_Costs not in KWI3000 '06Budget_(C) WHE Proforma with ITC cash grant 10 Yr Amort_for deferral_102809_16.37E Wild Horse Expansion DeferralRevwrkingfile SF 2 2" xfId="3386"/>
    <cellStyle name="_Costs not in KWI3000 '06Budget_(C) WHE Proforma with ITC cash grant 10 Yr Amort_for deferral_102809_16.37E Wild Horse Expansion DeferralRevwrkingfile SF 3" xfId="3387"/>
    <cellStyle name="_Costs not in KWI3000 '06Budget_(C) WHE Proforma with ITC cash grant 10 Yr Amort_for deferral_102809_16.37E Wild Horse Expansion DeferralRevwrkingfile SF_DEM-WP(C) ENERG10C--ctn Mid-C_042010 2010GRC" xfId="3388"/>
    <cellStyle name="_Costs not in KWI3000 '06Budget_(C) WHE Proforma with ITC cash grant 10 Yr Amort_for deferral_102809_DEM-WP(C) ENERG10C--ctn Mid-C_042010 2010GRC" xfId="3389"/>
    <cellStyle name="_Costs not in KWI3000 '06Budget_(C) WHE Proforma with ITC cash grant 10 Yr Amort_for rebuttal_120709" xfId="3390"/>
    <cellStyle name="_Costs not in KWI3000 '06Budget_(C) WHE Proforma with ITC cash grant 10 Yr Amort_for rebuttal_120709 2" xfId="3391"/>
    <cellStyle name="_Costs not in KWI3000 '06Budget_(C) WHE Proforma with ITC cash grant 10 Yr Amort_for rebuttal_120709 2 2" xfId="3392"/>
    <cellStyle name="_Costs not in KWI3000 '06Budget_(C) WHE Proforma with ITC cash grant 10 Yr Amort_for rebuttal_120709 3" xfId="3393"/>
    <cellStyle name="_Costs not in KWI3000 '06Budget_(C) WHE Proforma with ITC cash grant 10 Yr Amort_for rebuttal_120709_DEM-WP(C) ENERG10C--ctn Mid-C_042010 2010GRC" xfId="3394"/>
    <cellStyle name="_Costs not in KWI3000 '06Budget_04.07E Wild Horse Wind Expansion" xfId="3395"/>
    <cellStyle name="_Costs not in KWI3000 '06Budget_04.07E Wild Horse Wind Expansion 2" xfId="3396"/>
    <cellStyle name="_Costs not in KWI3000 '06Budget_04.07E Wild Horse Wind Expansion 2 2" xfId="3397"/>
    <cellStyle name="_Costs not in KWI3000 '06Budget_04.07E Wild Horse Wind Expansion 3" xfId="3398"/>
    <cellStyle name="_Costs not in KWI3000 '06Budget_04.07E Wild Horse Wind Expansion_16.07E Wild Horse Wind Expansionwrkingfile" xfId="3399"/>
    <cellStyle name="_Costs not in KWI3000 '06Budget_04.07E Wild Horse Wind Expansion_16.07E Wild Horse Wind Expansionwrkingfile 2" xfId="3400"/>
    <cellStyle name="_Costs not in KWI3000 '06Budget_04.07E Wild Horse Wind Expansion_16.07E Wild Horse Wind Expansionwrkingfile 2 2" xfId="3401"/>
    <cellStyle name="_Costs not in KWI3000 '06Budget_04.07E Wild Horse Wind Expansion_16.07E Wild Horse Wind Expansionwrkingfile 3" xfId="3402"/>
    <cellStyle name="_Costs not in KWI3000 '06Budget_04.07E Wild Horse Wind Expansion_16.07E Wild Horse Wind Expansionwrkingfile SF" xfId="3403"/>
    <cellStyle name="_Costs not in KWI3000 '06Budget_04.07E Wild Horse Wind Expansion_16.07E Wild Horse Wind Expansionwrkingfile SF 2" xfId="3404"/>
    <cellStyle name="_Costs not in KWI3000 '06Budget_04.07E Wild Horse Wind Expansion_16.07E Wild Horse Wind Expansionwrkingfile SF 2 2" xfId="3405"/>
    <cellStyle name="_Costs not in KWI3000 '06Budget_04.07E Wild Horse Wind Expansion_16.07E Wild Horse Wind Expansionwrkingfile SF 3" xfId="3406"/>
    <cellStyle name="_Costs not in KWI3000 '06Budget_04.07E Wild Horse Wind Expansion_16.07E Wild Horse Wind Expansionwrkingfile SF_DEM-WP(C) ENERG10C--ctn Mid-C_042010 2010GRC" xfId="3407"/>
    <cellStyle name="_Costs not in KWI3000 '06Budget_04.07E Wild Horse Wind Expansion_16.07E Wild Horse Wind Expansionwrkingfile_DEM-WP(C) ENERG10C--ctn Mid-C_042010 2010GRC" xfId="3408"/>
    <cellStyle name="_Costs not in KWI3000 '06Budget_04.07E Wild Horse Wind Expansion_16.37E Wild Horse Expansion DeferralRevwrkingfile SF" xfId="3409"/>
    <cellStyle name="_Costs not in KWI3000 '06Budget_04.07E Wild Horse Wind Expansion_16.37E Wild Horse Expansion DeferralRevwrkingfile SF 2" xfId="3410"/>
    <cellStyle name="_Costs not in KWI3000 '06Budget_04.07E Wild Horse Wind Expansion_16.37E Wild Horse Expansion DeferralRevwrkingfile SF 2 2" xfId="3411"/>
    <cellStyle name="_Costs not in KWI3000 '06Budget_04.07E Wild Horse Wind Expansion_16.37E Wild Horse Expansion DeferralRevwrkingfile SF 3" xfId="3412"/>
    <cellStyle name="_Costs not in KWI3000 '06Budget_04.07E Wild Horse Wind Expansion_16.37E Wild Horse Expansion DeferralRevwrkingfile SF_DEM-WP(C) ENERG10C--ctn Mid-C_042010 2010GRC" xfId="3413"/>
    <cellStyle name="_Costs not in KWI3000 '06Budget_04.07E Wild Horse Wind Expansion_DEM-WP(C) ENERG10C--ctn Mid-C_042010 2010GRC" xfId="3414"/>
    <cellStyle name="_Costs not in KWI3000 '06Budget_16.07E Wild Horse Wind Expansionwrkingfile" xfId="3415"/>
    <cellStyle name="_Costs not in KWI3000 '06Budget_16.07E Wild Horse Wind Expansionwrkingfile 2" xfId="3416"/>
    <cellStyle name="_Costs not in KWI3000 '06Budget_16.07E Wild Horse Wind Expansionwrkingfile 2 2" xfId="3417"/>
    <cellStyle name="_Costs not in KWI3000 '06Budget_16.07E Wild Horse Wind Expansionwrkingfile 3" xfId="3418"/>
    <cellStyle name="_Costs not in KWI3000 '06Budget_16.07E Wild Horse Wind Expansionwrkingfile SF" xfId="3419"/>
    <cellStyle name="_Costs not in KWI3000 '06Budget_16.07E Wild Horse Wind Expansionwrkingfile SF 2" xfId="3420"/>
    <cellStyle name="_Costs not in KWI3000 '06Budget_16.07E Wild Horse Wind Expansionwrkingfile SF 2 2" xfId="3421"/>
    <cellStyle name="_Costs not in KWI3000 '06Budget_16.07E Wild Horse Wind Expansionwrkingfile SF 3" xfId="3422"/>
    <cellStyle name="_Costs not in KWI3000 '06Budget_16.07E Wild Horse Wind Expansionwrkingfile SF_DEM-WP(C) ENERG10C--ctn Mid-C_042010 2010GRC" xfId="3423"/>
    <cellStyle name="_Costs not in KWI3000 '06Budget_16.07E Wild Horse Wind Expansionwrkingfile_DEM-WP(C) ENERG10C--ctn Mid-C_042010 2010GRC" xfId="3424"/>
    <cellStyle name="_Costs not in KWI3000 '06Budget_16.37E Wild Horse Expansion DeferralRevwrkingfile SF" xfId="3425"/>
    <cellStyle name="_Costs not in KWI3000 '06Budget_16.37E Wild Horse Expansion DeferralRevwrkingfile SF 2" xfId="3426"/>
    <cellStyle name="_Costs not in KWI3000 '06Budget_16.37E Wild Horse Expansion DeferralRevwrkingfile SF 2 2" xfId="3427"/>
    <cellStyle name="_Costs not in KWI3000 '06Budget_16.37E Wild Horse Expansion DeferralRevwrkingfile SF 3" xfId="3428"/>
    <cellStyle name="_Costs not in KWI3000 '06Budget_16.37E Wild Horse Expansion DeferralRevwrkingfile SF_DEM-WP(C) ENERG10C--ctn Mid-C_042010 2010GRC" xfId="3429"/>
    <cellStyle name="_Costs not in KWI3000 '06Budget_2009 Compliance Filing PCA Exhibits for GRC" xfId="3430"/>
    <cellStyle name="_Costs not in KWI3000 '06Budget_2009 GRC Compl Filing - Exhibit D" xfId="3431"/>
    <cellStyle name="_Costs not in KWI3000 '06Budget_2009 GRC Compl Filing - Exhibit D 2" xfId="3432"/>
    <cellStyle name="_Costs not in KWI3000 '06Budget_2009 GRC Compl Filing - Exhibit D_DEM-WP(C) ENERG10C--ctn Mid-C_042010 2010GRC" xfId="3433"/>
    <cellStyle name="_Costs not in KWI3000 '06Budget_3.01 Income Statement" xfId="3434"/>
    <cellStyle name="_Costs not in KWI3000 '06Budget_4 31 Regulatory Assets and Liabilities  7 06- Exhibit D" xfId="3435"/>
    <cellStyle name="_Costs not in KWI3000 '06Budget_4 31 Regulatory Assets and Liabilities  7 06- Exhibit D 2" xfId="3436"/>
    <cellStyle name="_Costs not in KWI3000 '06Budget_4 31 Regulatory Assets and Liabilities  7 06- Exhibit D 2 2" xfId="3437"/>
    <cellStyle name="_Costs not in KWI3000 '06Budget_4 31 Regulatory Assets and Liabilities  7 06- Exhibit D 3" xfId="3438"/>
    <cellStyle name="_Costs not in KWI3000 '06Budget_4 31 Regulatory Assets and Liabilities  7 06- Exhibit D_DEM-WP(C) ENERG10C--ctn Mid-C_042010 2010GRC" xfId="3439"/>
    <cellStyle name="_Costs not in KWI3000 '06Budget_4 31 Regulatory Assets and Liabilities  7 06- Exhibit D_NIM Summary" xfId="3440"/>
    <cellStyle name="_Costs not in KWI3000 '06Budget_4 31 Regulatory Assets and Liabilities  7 06- Exhibit D_NIM Summary 2" xfId="3441"/>
    <cellStyle name="_Costs not in KWI3000 '06Budget_4 31 Regulatory Assets and Liabilities  7 06- Exhibit D_NIM Summary_DEM-WP(C) ENERG10C--ctn Mid-C_042010 2010GRC" xfId="3442"/>
    <cellStyle name="_Costs not in KWI3000 '06Budget_4 31 Regulatory Assets and Liabilities  7 06- Exhibit D_NIM+O&amp;M" xfId="3443"/>
    <cellStyle name="_Costs not in KWI3000 '06Budget_4 31 Regulatory Assets and Liabilities  7 06- Exhibit D_NIM+O&amp;M Monthly" xfId="3444"/>
    <cellStyle name="_Costs not in KWI3000 '06Budget_4 31E Reg Asset  Liab and EXH D" xfId="3445"/>
    <cellStyle name="_Costs not in KWI3000 '06Budget_4 31E Reg Asset  Liab and EXH D _ Aug 10 Filing (2)" xfId="3446"/>
    <cellStyle name="_Costs not in KWI3000 '06Budget_4 32 Regulatory Assets and Liabilities  7 06- Exhibit D" xfId="3447"/>
    <cellStyle name="_Costs not in KWI3000 '06Budget_4 32 Regulatory Assets and Liabilities  7 06- Exhibit D 2" xfId="3448"/>
    <cellStyle name="_Costs not in KWI3000 '06Budget_4 32 Regulatory Assets and Liabilities  7 06- Exhibit D 2 2" xfId="3449"/>
    <cellStyle name="_Costs not in KWI3000 '06Budget_4 32 Regulatory Assets and Liabilities  7 06- Exhibit D 3" xfId="3450"/>
    <cellStyle name="_Costs not in KWI3000 '06Budget_4 32 Regulatory Assets and Liabilities  7 06- Exhibit D_DEM-WP(C) ENERG10C--ctn Mid-C_042010 2010GRC" xfId="3451"/>
    <cellStyle name="_Costs not in KWI3000 '06Budget_4 32 Regulatory Assets and Liabilities  7 06- Exhibit D_NIM Summary" xfId="3452"/>
    <cellStyle name="_Costs not in KWI3000 '06Budget_4 32 Regulatory Assets and Liabilities  7 06- Exhibit D_NIM Summary 2" xfId="3453"/>
    <cellStyle name="_Costs not in KWI3000 '06Budget_4 32 Regulatory Assets and Liabilities  7 06- Exhibit D_NIM Summary_DEM-WP(C) ENERG10C--ctn Mid-C_042010 2010GRC" xfId="3454"/>
    <cellStyle name="_Costs not in KWI3000 '06Budget_4 32 Regulatory Assets and Liabilities  7 06- Exhibit D_NIM+O&amp;M" xfId="3455"/>
    <cellStyle name="_Costs not in KWI3000 '06Budget_4 32 Regulatory Assets and Liabilities  7 06- Exhibit D_NIM+O&amp;M Monthly" xfId="3456"/>
    <cellStyle name="_Costs not in KWI3000 '06Budget_ACCOUNTS" xfId="3457"/>
    <cellStyle name="_Costs not in KWI3000 '06Budget_AURORA Total New" xfId="3458"/>
    <cellStyle name="_Costs not in KWI3000 '06Budget_AURORA Total New 2" xfId="3459"/>
    <cellStyle name="_Costs not in KWI3000 '06Budget_Book2" xfId="3460"/>
    <cellStyle name="_Costs not in KWI3000 '06Budget_Book2 2" xfId="3461"/>
    <cellStyle name="_Costs not in KWI3000 '06Budget_Book2 2 2" xfId="3462"/>
    <cellStyle name="_Costs not in KWI3000 '06Budget_Book2 3" xfId="3463"/>
    <cellStyle name="_Costs not in KWI3000 '06Budget_Book2_Adj Bench DR 3 for Initial Briefs (Electric)" xfId="3464"/>
    <cellStyle name="_Costs not in KWI3000 '06Budget_Book2_Adj Bench DR 3 for Initial Briefs (Electric) 2" xfId="3465"/>
    <cellStyle name="_Costs not in KWI3000 '06Budget_Book2_Adj Bench DR 3 for Initial Briefs (Electric) 2 2" xfId="3466"/>
    <cellStyle name="_Costs not in KWI3000 '06Budget_Book2_Adj Bench DR 3 for Initial Briefs (Electric) 3" xfId="3467"/>
    <cellStyle name="_Costs not in KWI3000 '06Budget_Book2_Adj Bench DR 3 for Initial Briefs (Electric)_DEM-WP(C) ENERG10C--ctn Mid-C_042010 2010GRC" xfId="3468"/>
    <cellStyle name="_Costs not in KWI3000 '06Budget_Book2_DEM-WP(C) ENERG10C--ctn Mid-C_042010 2010GRC" xfId="3469"/>
    <cellStyle name="_Costs not in KWI3000 '06Budget_Book2_Electric Rev Req Model (2009 GRC) Rebuttal" xfId="3470"/>
    <cellStyle name="_Costs not in KWI3000 '06Budget_Book2_Electric Rev Req Model (2009 GRC) Rebuttal 2" xfId="3471"/>
    <cellStyle name="_Costs not in KWI3000 '06Budget_Book2_Electric Rev Req Model (2009 GRC) Rebuttal 2 2" xfId="3472"/>
    <cellStyle name="_Costs not in KWI3000 '06Budget_Book2_Electric Rev Req Model (2009 GRC) Rebuttal 3" xfId="3473"/>
    <cellStyle name="_Costs not in KWI3000 '06Budget_Book2_Electric Rev Req Model (2009 GRC) Rebuttal REmoval of New  WH Solar AdjustMI" xfId="3474"/>
    <cellStyle name="_Costs not in KWI3000 '06Budget_Book2_Electric Rev Req Model (2009 GRC) Rebuttal REmoval of New  WH Solar AdjustMI 2" xfId="3475"/>
    <cellStyle name="_Costs not in KWI3000 '06Budget_Book2_Electric Rev Req Model (2009 GRC) Rebuttal REmoval of New  WH Solar AdjustMI 2 2" xfId="3476"/>
    <cellStyle name="_Costs not in KWI3000 '06Budget_Book2_Electric Rev Req Model (2009 GRC) Rebuttal REmoval of New  WH Solar AdjustMI 3" xfId="3477"/>
    <cellStyle name="_Costs not in KWI3000 '06Budget_Book2_Electric Rev Req Model (2009 GRC) Rebuttal REmoval of New  WH Solar AdjustMI_DEM-WP(C) ENERG10C--ctn Mid-C_042010 2010GRC" xfId="3478"/>
    <cellStyle name="_Costs not in KWI3000 '06Budget_Book2_Electric Rev Req Model (2009 GRC) Revised 01-18-2010" xfId="3479"/>
    <cellStyle name="_Costs not in KWI3000 '06Budget_Book2_Electric Rev Req Model (2009 GRC) Revised 01-18-2010 2" xfId="3480"/>
    <cellStyle name="_Costs not in KWI3000 '06Budget_Book2_Electric Rev Req Model (2009 GRC) Revised 01-18-2010 2 2" xfId="3481"/>
    <cellStyle name="_Costs not in KWI3000 '06Budget_Book2_Electric Rev Req Model (2009 GRC) Revised 01-18-2010 3" xfId="3482"/>
    <cellStyle name="_Costs not in KWI3000 '06Budget_Book2_Electric Rev Req Model (2009 GRC) Revised 01-18-2010_DEM-WP(C) ENERG10C--ctn Mid-C_042010 2010GRC" xfId="3483"/>
    <cellStyle name="_Costs not in KWI3000 '06Budget_Book2_Final Order Electric EXHIBIT A-1" xfId="3484"/>
    <cellStyle name="_Costs not in KWI3000 '06Budget_Book2_Final Order Electric EXHIBIT A-1 2" xfId="3485"/>
    <cellStyle name="_Costs not in KWI3000 '06Budget_Book2_Final Order Electric EXHIBIT A-1 2 2" xfId="3486"/>
    <cellStyle name="_Costs not in KWI3000 '06Budget_Book2_Final Order Electric EXHIBIT A-1 3" xfId="3487"/>
    <cellStyle name="_Costs not in KWI3000 '06Budget_Book4" xfId="3488"/>
    <cellStyle name="_Costs not in KWI3000 '06Budget_Book4 2" xfId="3489"/>
    <cellStyle name="_Costs not in KWI3000 '06Budget_Book4 2 2" xfId="3490"/>
    <cellStyle name="_Costs not in KWI3000 '06Budget_Book4 3" xfId="3491"/>
    <cellStyle name="_Costs not in KWI3000 '06Budget_Book4_DEM-WP(C) ENERG10C--ctn Mid-C_042010 2010GRC" xfId="3492"/>
    <cellStyle name="_Costs not in KWI3000 '06Budget_Book9" xfId="3493"/>
    <cellStyle name="_Costs not in KWI3000 '06Budget_Book9 2" xfId="3494"/>
    <cellStyle name="_Costs not in KWI3000 '06Budget_Book9 2 2" xfId="3495"/>
    <cellStyle name="_Costs not in KWI3000 '06Budget_Book9 3" xfId="3496"/>
    <cellStyle name="_Costs not in KWI3000 '06Budget_Book9_DEM-WP(C) ENERG10C--ctn Mid-C_042010 2010GRC" xfId="3497"/>
    <cellStyle name="_Costs not in KWI3000 '06Budget_Check the Interest Calculation" xfId="3498"/>
    <cellStyle name="_Costs not in KWI3000 '06Budget_Check the Interest Calculation_Scenario 1 REC vs PTC Offset" xfId="3499"/>
    <cellStyle name="_Costs not in KWI3000 '06Budget_Check the Interest Calculation_Scenario 3" xfId="3500"/>
    <cellStyle name="_Costs not in KWI3000 '06Budget_Chelan PUD Power Costs (8-10)" xfId="3501"/>
    <cellStyle name="_Costs not in KWI3000 '06Budget_DEM-WP(C) Chelan Power Costs" xfId="3502"/>
    <cellStyle name="_Costs not in KWI3000 '06Budget_DEM-WP(C) ENERG10C--ctn Mid-C_042010 2010GRC" xfId="3503"/>
    <cellStyle name="_Costs not in KWI3000 '06Budget_DEM-WP(C) Gas Transport 2010GRC" xfId="3504"/>
    <cellStyle name="_Costs not in KWI3000 '06Budget_DWH-08 (Rate Spread &amp; Design Workpapers)" xfId="3505"/>
    <cellStyle name="_Costs not in KWI3000 '06Budget_Exhibit D fr R Gho 12-31-08" xfId="3506"/>
    <cellStyle name="_Costs not in KWI3000 '06Budget_Exhibit D fr R Gho 12-31-08 2" xfId="3507"/>
    <cellStyle name="_Costs not in KWI3000 '06Budget_Exhibit D fr R Gho 12-31-08 v2" xfId="3508"/>
    <cellStyle name="_Costs not in KWI3000 '06Budget_Exhibit D fr R Gho 12-31-08 v2 2" xfId="3509"/>
    <cellStyle name="_Costs not in KWI3000 '06Budget_Exhibit D fr R Gho 12-31-08 v2_DEM-WP(C) ENERG10C--ctn Mid-C_042010 2010GRC" xfId="3510"/>
    <cellStyle name="_Costs not in KWI3000 '06Budget_Exhibit D fr R Gho 12-31-08 v2_NIM Summary" xfId="3511"/>
    <cellStyle name="_Costs not in KWI3000 '06Budget_Exhibit D fr R Gho 12-31-08 v2_NIM Summary 2" xfId="3512"/>
    <cellStyle name="_Costs not in KWI3000 '06Budget_Exhibit D fr R Gho 12-31-08 v2_NIM Summary_DEM-WP(C) ENERG10C--ctn Mid-C_042010 2010GRC" xfId="3513"/>
    <cellStyle name="_Costs not in KWI3000 '06Budget_Exhibit D fr R Gho 12-31-08_DEM-WP(C) ENERG10C--ctn Mid-C_042010 2010GRC" xfId="3514"/>
    <cellStyle name="_Costs not in KWI3000 '06Budget_Exhibit D fr R Gho 12-31-08_NIM Summary" xfId="3515"/>
    <cellStyle name="_Costs not in KWI3000 '06Budget_Exhibit D fr R Gho 12-31-08_NIM Summary 2" xfId="3516"/>
    <cellStyle name="_Costs not in KWI3000 '06Budget_Exhibit D fr R Gho 12-31-08_NIM Summary_DEM-WP(C) ENERG10C--ctn Mid-C_042010 2010GRC" xfId="3517"/>
    <cellStyle name="_Costs not in KWI3000 '06Budget_Final 2008 PTC Rate Design Workpapers 10.27.08" xfId="3518"/>
    <cellStyle name="_Costs not in KWI3000 '06Budget_Final 2009 Electric Low Income Workpapers" xfId="3519"/>
    <cellStyle name="_Costs not in KWI3000 '06Budget_Gas Rev Req Model (2010 GRC)" xfId="3520"/>
    <cellStyle name="_Costs not in KWI3000 '06Budget_Hopkins Ridge Prepaid Tran - Interest Earned RY 12ME Feb  '11" xfId="3521"/>
    <cellStyle name="_Costs not in KWI3000 '06Budget_Hopkins Ridge Prepaid Tran - Interest Earned RY 12ME Feb  '11 2" xfId="3522"/>
    <cellStyle name="_Costs not in KWI3000 '06Budget_Hopkins Ridge Prepaid Tran - Interest Earned RY 12ME Feb  '11_DEM-WP(C) ENERG10C--ctn Mid-C_042010 2010GRC" xfId="3523"/>
    <cellStyle name="_Costs not in KWI3000 '06Budget_Hopkins Ridge Prepaid Tran - Interest Earned RY 12ME Feb  '11_NIM Summary" xfId="3524"/>
    <cellStyle name="_Costs not in KWI3000 '06Budget_Hopkins Ridge Prepaid Tran - Interest Earned RY 12ME Feb  '11_NIM Summary 2" xfId="3525"/>
    <cellStyle name="_Costs not in KWI3000 '06Budget_Hopkins Ridge Prepaid Tran - Interest Earned RY 12ME Feb  '11_NIM Summary_DEM-WP(C) ENERG10C--ctn Mid-C_042010 2010GRC" xfId="3526"/>
    <cellStyle name="_Costs not in KWI3000 '06Budget_Hopkins Ridge Prepaid Tran - Interest Earned RY 12ME Feb  '11_Transmission Workbook for May BOD" xfId="3527"/>
    <cellStyle name="_Costs not in KWI3000 '06Budget_Hopkins Ridge Prepaid Tran - Interest Earned RY 12ME Feb  '11_Transmission Workbook for May BOD 2" xfId="3528"/>
    <cellStyle name="_Costs not in KWI3000 '06Budget_Hopkins Ridge Prepaid Tran - Interest Earned RY 12ME Feb  '11_Transmission Workbook for May BOD_DEM-WP(C) ENERG10C--ctn Mid-C_042010 2010GRC" xfId="3529"/>
    <cellStyle name="_Costs not in KWI3000 '06Budget_INPUTS" xfId="62"/>
    <cellStyle name="_Costs not in KWI3000 '06Budget_INPUTS 2" xfId="3530"/>
    <cellStyle name="_Costs not in KWI3000 '06Budget_INPUTS 2 2" xfId="3531"/>
    <cellStyle name="_Costs not in KWI3000 '06Budget_INPUTS 3" xfId="3532"/>
    <cellStyle name="_Costs not in KWI3000 '06Budget_LSRWEP LGIA like Acctg Petition Aug 2010" xfId="3533"/>
    <cellStyle name="_Costs not in KWI3000 '06Budget_NIM Summary" xfId="3534"/>
    <cellStyle name="_Costs not in KWI3000 '06Budget_NIM Summary 09GRC" xfId="3535"/>
    <cellStyle name="_Costs not in KWI3000 '06Budget_NIM Summary 09GRC 2" xfId="3536"/>
    <cellStyle name="_Costs not in KWI3000 '06Budget_NIM Summary 09GRC_DEM-WP(C) ENERG10C--ctn Mid-C_042010 2010GRC" xfId="3537"/>
    <cellStyle name="_Costs not in KWI3000 '06Budget_NIM Summary 2" xfId="3538"/>
    <cellStyle name="_Costs not in KWI3000 '06Budget_NIM Summary 3" xfId="3539"/>
    <cellStyle name="_Costs not in KWI3000 '06Budget_NIM Summary 4" xfId="3540"/>
    <cellStyle name="_Costs not in KWI3000 '06Budget_NIM Summary 5" xfId="3541"/>
    <cellStyle name="_Costs not in KWI3000 '06Budget_NIM Summary 6" xfId="3542"/>
    <cellStyle name="_Costs not in KWI3000 '06Budget_NIM Summary 7" xfId="3543"/>
    <cellStyle name="_Costs not in KWI3000 '06Budget_NIM Summary 8" xfId="3544"/>
    <cellStyle name="_Costs not in KWI3000 '06Budget_NIM Summary 9" xfId="3545"/>
    <cellStyle name="_Costs not in KWI3000 '06Budget_NIM Summary_DEM-WP(C) ENERG10C--ctn Mid-C_042010 2010GRC" xfId="3546"/>
    <cellStyle name="_Costs not in KWI3000 '06Budget_NIM+O&amp;M" xfId="3547"/>
    <cellStyle name="_Costs not in KWI3000 '06Budget_NIM+O&amp;M 2" xfId="3548"/>
    <cellStyle name="_Costs not in KWI3000 '06Budget_NIM+O&amp;M Monthly" xfId="3549"/>
    <cellStyle name="_Costs not in KWI3000 '06Budget_NIM+O&amp;M Monthly 2" xfId="3550"/>
    <cellStyle name="_Costs not in KWI3000 '06Budget_PCA 10 -  Exhibit D from A Kellogg Jan 2011" xfId="3551"/>
    <cellStyle name="_Costs not in KWI3000 '06Budget_PCA 10 -  Exhibit D from A Kellogg July 2011" xfId="3552"/>
    <cellStyle name="_Costs not in KWI3000 '06Budget_PCA 10 -  Exhibit D from S Free Rcv'd 12-11" xfId="3553"/>
    <cellStyle name="_Costs not in KWI3000 '06Budget_PCA 7 - Exhibit D update 11_30_08 (2)" xfId="3554"/>
    <cellStyle name="_Costs not in KWI3000 '06Budget_PCA 7 - Exhibit D update 11_30_08 (2) 2" xfId="3555"/>
    <cellStyle name="_Costs not in KWI3000 '06Budget_PCA 7 - Exhibit D update 11_30_08 (2) 2 2" xfId="3556"/>
    <cellStyle name="_Costs not in KWI3000 '06Budget_PCA 7 - Exhibit D update 11_30_08 (2) 3" xfId="3557"/>
    <cellStyle name="_Costs not in KWI3000 '06Budget_PCA 7 - Exhibit D update 11_30_08 (2)_DEM-WP(C) ENERG10C--ctn Mid-C_042010 2010GRC" xfId="3558"/>
    <cellStyle name="_Costs not in KWI3000 '06Budget_PCA 7 - Exhibit D update 11_30_08 (2)_NIM Summary" xfId="3559"/>
    <cellStyle name="_Costs not in KWI3000 '06Budget_PCA 7 - Exhibit D update 11_30_08 (2)_NIM Summary 2" xfId="3560"/>
    <cellStyle name="_Costs not in KWI3000 '06Budget_PCA 7 - Exhibit D update 11_30_08 (2)_NIM Summary_DEM-WP(C) ENERG10C--ctn Mid-C_042010 2010GRC" xfId="3561"/>
    <cellStyle name="_Costs not in KWI3000 '06Budget_PCA 8 - Exhibit D update 12_31_09" xfId="3562"/>
    <cellStyle name="_Costs not in KWI3000 '06Budget_PCA 9 -  Exhibit D April 2010" xfId="3563"/>
    <cellStyle name="_Costs not in KWI3000 '06Budget_PCA 9 -  Exhibit D April 2010 (3)" xfId="3564"/>
    <cellStyle name="_Costs not in KWI3000 '06Budget_PCA 9 -  Exhibit D April 2010 (3) 2" xfId="3565"/>
    <cellStyle name="_Costs not in KWI3000 '06Budget_PCA 9 -  Exhibit D April 2010 (3)_DEM-WP(C) ENERG10C--ctn Mid-C_042010 2010GRC" xfId="3566"/>
    <cellStyle name="_Costs not in KWI3000 '06Budget_PCA 9 -  Exhibit D Feb 2010" xfId="3567"/>
    <cellStyle name="_Costs not in KWI3000 '06Budget_PCA 9 -  Exhibit D Feb 2010 v2" xfId="3568"/>
    <cellStyle name="_Costs not in KWI3000 '06Budget_PCA 9 -  Exhibit D Feb 2010 WF" xfId="3569"/>
    <cellStyle name="_Costs not in KWI3000 '06Budget_PCA 9 -  Exhibit D Jan 2010" xfId="3570"/>
    <cellStyle name="_Costs not in KWI3000 '06Budget_PCA 9 -  Exhibit D March 2010 (2)" xfId="3571"/>
    <cellStyle name="_Costs not in KWI3000 '06Budget_PCA 9 -  Exhibit D Nov 2010" xfId="3572"/>
    <cellStyle name="_Costs not in KWI3000 '06Budget_PCA 9 - Exhibit D at August 2010" xfId="3573"/>
    <cellStyle name="_Costs not in KWI3000 '06Budget_PCA 9 - Exhibit D June 2010 GRC" xfId="3574"/>
    <cellStyle name="_Costs not in KWI3000 '06Budget_Power Costs - Comparison bx Rbtl-Staff-Jt-PC" xfId="3575"/>
    <cellStyle name="_Costs not in KWI3000 '06Budget_Power Costs - Comparison bx Rbtl-Staff-Jt-PC 2" xfId="3576"/>
    <cellStyle name="_Costs not in KWI3000 '06Budget_Power Costs - Comparison bx Rbtl-Staff-Jt-PC 2 2" xfId="3577"/>
    <cellStyle name="_Costs not in KWI3000 '06Budget_Power Costs - Comparison bx Rbtl-Staff-Jt-PC 3" xfId="3578"/>
    <cellStyle name="_Costs not in KWI3000 '06Budget_Power Costs - Comparison bx Rbtl-Staff-Jt-PC_Adj Bench DR 3 for Initial Briefs (Electric)" xfId="3579"/>
    <cellStyle name="_Costs not in KWI3000 '06Budget_Power Costs - Comparison bx Rbtl-Staff-Jt-PC_Adj Bench DR 3 for Initial Briefs (Electric) 2" xfId="3580"/>
    <cellStyle name="_Costs not in KWI3000 '06Budget_Power Costs - Comparison bx Rbtl-Staff-Jt-PC_Adj Bench DR 3 for Initial Briefs (Electric) 2 2" xfId="3581"/>
    <cellStyle name="_Costs not in KWI3000 '06Budget_Power Costs - Comparison bx Rbtl-Staff-Jt-PC_Adj Bench DR 3 for Initial Briefs (Electric) 3" xfId="3582"/>
    <cellStyle name="_Costs not in KWI3000 '06Budget_Power Costs - Comparison bx Rbtl-Staff-Jt-PC_Adj Bench DR 3 for Initial Briefs (Electric)_DEM-WP(C) ENERG10C--ctn Mid-C_042010 2010GRC" xfId="3583"/>
    <cellStyle name="_Costs not in KWI3000 '06Budget_Power Costs - Comparison bx Rbtl-Staff-Jt-PC_DEM-WP(C) ENERG10C--ctn Mid-C_042010 2010GRC" xfId="3584"/>
    <cellStyle name="_Costs not in KWI3000 '06Budget_Power Costs - Comparison bx Rbtl-Staff-Jt-PC_Electric Rev Req Model (2009 GRC) Rebuttal" xfId="3585"/>
    <cellStyle name="_Costs not in KWI3000 '06Budget_Power Costs - Comparison bx Rbtl-Staff-Jt-PC_Electric Rev Req Model (2009 GRC) Rebuttal 2" xfId="3586"/>
    <cellStyle name="_Costs not in KWI3000 '06Budget_Power Costs - Comparison bx Rbtl-Staff-Jt-PC_Electric Rev Req Model (2009 GRC) Rebuttal 2 2" xfId="3587"/>
    <cellStyle name="_Costs not in KWI3000 '06Budget_Power Costs - Comparison bx Rbtl-Staff-Jt-PC_Electric Rev Req Model (2009 GRC) Rebuttal 3" xfId="3588"/>
    <cellStyle name="_Costs not in KWI3000 '06Budget_Power Costs - Comparison bx Rbtl-Staff-Jt-PC_Electric Rev Req Model (2009 GRC) Rebuttal REmoval of New  WH Solar AdjustMI" xfId="3589"/>
    <cellStyle name="_Costs not in KWI3000 '06Budget_Power Costs - Comparison bx Rbtl-Staff-Jt-PC_Electric Rev Req Model (2009 GRC) Rebuttal REmoval of New  WH Solar AdjustMI 2" xfId="3590"/>
    <cellStyle name="_Costs not in KWI3000 '06Budget_Power Costs - Comparison bx Rbtl-Staff-Jt-PC_Electric Rev Req Model (2009 GRC) Rebuttal REmoval of New  WH Solar AdjustMI 2 2" xfId="3591"/>
    <cellStyle name="_Costs not in KWI3000 '06Budget_Power Costs - Comparison bx Rbtl-Staff-Jt-PC_Electric Rev Req Model (2009 GRC) Rebuttal REmoval of New  WH Solar AdjustMI 3" xfId="3592"/>
    <cellStyle name="_Costs not in KWI3000 '06Budget_Power Costs - Comparison bx Rbtl-Staff-Jt-PC_Electric Rev Req Model (2009 GRC) Rebuttal REmoval of New  WH Solar AdjustMI_DEM-WP(C) ENERG10C--ctn Mid-C_042010 2010GRC" xfId="3593"/>
    <cellStyle name="_Costs not in KWI3000 '06Budget_Power Costs - Comparison bx Rbtl-Staff-Jt-PC_Electric Rev Req Model (2009 GRC) Revised 01-18-2010" xfId="3594"/>
    <cellStyle name="_Costs not in KWI3000 '06Budget_Power Costs - Comparison bx Rbtl-Staff-Jt-PC_Electric Rev Req Model (2009 GRC) Revised 01-18-2010 2" xfId="3595"/>
    <cellStyle name="_Costs not in KWI3000 '06Budget_Power Costs - Comparison bx Rbtl-Staff-Jt-PC_Electric Rev Req Model (2009 GRC) Revised 01-18-2010 2 2" xfId="3596"/>
    <cellStyle name="_Costs not in KWI3000 '06Budget_Power Costs - Comparison bx Rbtl-Staff-Jt-PC_Electric Rev Req Model (2009 GRC) Revised 01-18-2010 3" xfId="3597"/>
    <cellStyle name="_Costs not in KWI3000 '06Budget_Power Costs - Comparison bx Rbtl-Staff-Jt-PC_Electric Rev Req Model (2009 GRC) Revised 01-18-2010_DEM-WP(C) ENERG10C--ctn Mid-C_042010 2010GRC" xfId="3598"/>
    <cellStyle name="_Costs not in KWI3000 '06Budget_Power Costs - Comparison bx Rbtl-Staff-Jt-PC_Final Order Electric EXHIBIT A-1" xfId="3599"/>
    <cellStyle name="_Costs not in KWI3000 '06Budget_Power Costs - Comparison bx Rbtl-Staff-Jt-PC_Final Order Electric EXHIBIT A-1 2" xfId="3600"/>
    <cellStyle name="_Costs not in KWI3000 '06Budget_Power Costs - Comparison bx Rbtl-Staff-Jt-PC_Final Order Electric EXHIBIT A-1 2 2" xfId="3601"/>
    <cellStyle name="_Costs not in KWI3000 '06Budget_Power Costs - Comparison bx Rbtl-Staff-Jt-PC_Final Order Electric EXHIBIT A-1 3" xfId="3602"/>
    <cellStyle name="_Costs not in KWI3000 '06Budget_Production Adj 4.37" xfId="63"/>
    <cellStyle name="_Costs not in KWI3000 '06Budget_Production Adj 4.37 2" xfId="3603"/>
    <cellStyle name="_Costs not in KWI3000 '06Budget_Production Adj 4.37 2 2" xfId="3604"/>
    <cellStyle name="_Costs not in KWI3000 '06Budget_Production Adj 4.37 3" xfId="3605"/>
    <cellStyle name="_Costs not in KWI3000 '06Budget_Purchased Power Adj 4.03" xfId="64"/>
    <cellStyle name="_Costs not in KWI3000 '06Budget_Purchased Power Adj 4.03 2" xfId="3606"/>
    <cellStyle name="_Costs not in KWI3000 '06Budget_Purchased Power Adj 4.03 2 2" xfId="3607"/>
    <cellStyle name="_Costs not in KWI3000 '06Budget_Purchased Power Adj 4.03 3" xfId="3608"/>
    <cellStyle name="_Costs not in KWI3000 '06Budget_Rebuttal Power Costs" xfId="3609"/>
    <cellStyle name="_Costs not in KWI3000 '06Budget_Rebuttal Power Costs 2" xfId="3610"/>
    <cellStyle name="_Costs not in KWI3000 '06Budget_Rebuttal Power Costs 2 2" xfId="3611"/>
    <cellStyle name="_Costs not in KWI3000 '06Budget_Rebuttal Power Costs 3" xfId="3612"/>
    <cellStyle name="_Costs not in KWI3000 '06Budget_Rebuttal Power Costs_Adj Bench DR 3 for Initial Briefs (Electric)" xfId="3613"/>
    <cellStyle name="_Costs not in KWI3000 '06Budget_Rebuttal Power Costs_Adj Bench DR 3 for Initial Briefs (Electric) 2" xfId="3614"/>
    <cellStyle name="_Costs not in KWI3000 '06Budget_Rebuttal Power Costs_Adj Bench DR 3 for Initial Briefs (Electric) 2 2" xfId="3615"/>
    <cellStyle name="_Costs not in KWI3000 '06Budget_Rebuttal Power Costs_Adj Bench DR 3 for Initial Briefs (Electric) 3" xfId="3616"/>
    <cellStyle name="_Costs not in KWI3000 '06Budget_Rebuttal Power Costs_Adj Bench DR 3 for Initial Briefs (Electric)_DEM-WP(C) ENERG10C--ctn Mid-C_042010 2010GRC" xfId="3617"/>
    <cellStyle name="_Costs not in KWI3000 '06Budget_Rebuttal Power Costs_DEM-WP(C) ENERG10C--ctn Mid-C_042010 2010GRC" xfId="3618"/>
    <cellStyle name="_Costs not in KWI3000 '06Budget_Rebuttal Power Costs_Electric Rev Req Model (2009 GRC) Rebuttal" xfId="3619"/>
    <cellStyle name="_Costs not in KWI3000 '06Budget_Rebuttal Power Costs_Electric Rev Req Model (2009 GRC) Rebuttal 2" xfId="3620"/>
    <cellStyle name="_Costs not in KWI3000 '06Budget_Rebuttal Power Costs_Electric Rev Req Model (2009 GRC) Rebuttal 2 2" xfId="3621"/>
    <cellStyle name="_Costs not in KWI3000 '06Budget_Rebuttal Power Costs_Electric Rev Req Model (2009 GRC) Rebuttal 3" xfId="3622"/>
    <cellStyle name="_Costs not in KWI3000 '06Budget_Rebuttal Power Costs_Electric Rev Req Model (2009 GRC) Rebuttal REmoval of New  WH Solar AdjustMI" xfId="3623"/>
    <cellStyle name="_Costs not in KWI3000 '06Budget_Rebuttal Power Costs_Electric Rev Req Model (2009 GRC) Rebuttal REmoval of New  WH Solar AdjustMI 2" xfId="3624"/>
    <cellStyle name="_Costs not in KWI3000 '06Budget_Rebuttal Power Costs_Electric Rev Req Model (2009 GRC) Rebuttal REmoval of New  WH Solar AdjustMI 2 2" xfId="3625"/>
    <cellStyle name="_Costs not in KWI3000 '06Budget_Rebuttal Power Costs_Electric Rev Req Model (2009 GRC) Rebuttal REmoval of New  WH Solar AdjustMI 3" xfId="3626"/>
    <cellStyle name="_Costs not in KWI3000 '06Budget_Rebuttal Power Costs_Electric Rev Req Model (2009 GRC) Rebuttal REmoval of New  WH Solar AdjustMI_DEM-WP(C) ENERG10C--ctn Mid-C_042010 2010GRC" xfId="3627"/>
    <cellStyle name="_Costs not in KWI3000 '06Budget_Rebuttal Power Costs_Electric Rev Req Model (2009 GRC) Revised 01-18-2010" xfId="3628"/>
    <cellStyle name="_Costs not in KWI3000 '06Budget_Rebuttal Power Costs_Electric Rev Req Model (2009 GRC) Revised 01-18-2010 2" xfId="3629"/>
    <cellStyle name="_Costs not in KWI3000 '06Budget_Rebuttal Power Costs_Electric Rev Req Model (2009 GRC) Revised 01-18-2010 2 2" xfId="3630"/>
    <cellStyle name="_Costs not in KWI3000 '06Budget_Rebuttal Power Costs_Electric Rev Req Model (2009 GRC) Revised 01-18-2010 3" xfId="3631"/>
    <cellStyle name="_Costs not in KWI3000 '06Budget_Rebuttal Power Costs_Electric Rev Req Model (2009 GRC) Revised 01-18-2010_DEM-WP(C) ENERG10C--ctn Mid-C_042010 2010GRC" xfId="3632"/>
    <cellStyle name="_Costs not in KWI3000 '06Budget_Rebuttal Power Costs_Final Order Electric EXHIBIT A-1" xfId="3633"/>
    <cellStyle name="_Costs not in KWI3000 '06Budget_Rebuttal Power Costs_Final Order Electric EXHIBIT A-1 2" xfId="3634"/>
    <cellStyle name="_Costs not in KWI3000 '06Budget_Rebuttal Power Costs_Final Order Electric EXHIBIT A-1 2 2" xfId="3635"/>
    <cellStyle name="_Costs not in KWI3000 '06Budget_Rebuttal Power Costs_Final Order Electric EXHIBIT A-1 3" xfId="3636"/>
    <cellStyle name="_Costs not in KWI3000 '06Budget_ROR &amp; CONV FACTOR" xfId="65"/>
    <cellStyle name="_Costs not in KWI3000 '06Budget_ROR &amp; CONV FACTOR 2" xfId="3637"/>
    <cellStyle name="_Costs not in KWI3000 '06Budget_ROR &amp; CONV FACTOR 2 2" xfId="3638"/>
    <cellStyle name="_Costs not in KWI3000 '06Budget_ROR &amp; CONV FACTOR 3" xfId="3639"/>
    <cellStyle name="_Costs not in KWI3000 '06Budget_ROR 5.02" xfId="66"/>
    <cellStyle name="_Costs not in KWI3000 '06Budget_ROR 5.02 2" xfId="3640"/>
    <cellStyle name="_Costs not in KWI3000 '06Budget_ROR 5.02 2 2" xfId="3641"/>
    <cellStyle name="_Costs not in KWI3000 '06Budget_ROR 5.02 3" xfId="3642"/>
    <cellStyle name="_Costs not in KWI3000 '06Budget_Transmission Workbook for May BOD" xfId="3643"/>
    <cellStyle name="_Costs not in KWI3000 '06Budget_Transmission Workbook for May BOD 2" xfId="3644"/>
    <cellStyle name="_Costs not in KWI3000 '06Budget_Transmission Workbook for May BOD_DEM-WP(C) ENERG10C--ctn Mid-C_042010 2010GRC" xfId="3645"/>
    <cellStyle name="_Costs not in KWI3000 '06Budget_Typical Residential Impacts 10.27.08" xfId="3646"/>
    <cellStyle name="_Costs not in KWI3000 '06Budget_Wind Integration 10GRC" xfId="3647"/>
    <cellStyle name="_Costs not in KWI3000 '06Budget_Wind Integration 10GRC 2" xfId="3648"/>
    <cellStyle name="_Costs not in KWI3000 '06Budget_Wind Integration 10GRC_DEM-WP(C) ENERG10C--ctn Mid-C_042010 2010GRC" xfId="3649"/>
    <cellStyle name="_DEM-08C Power Cost Comparison" xfId="3650"/>
    <cellStyle name="_DEM-WP (C) Costs not in AURORA 2006GRC Order 11.30.06 Gas" xfId="3651"/>
    <cellStyle name="_DEM-WP (C) Costs not in AURORA 2006GRC Order 11.30.06 Gas 2" xfId="3652"/>
    <cellStyle name="_DEM-WP (C) Costs not in AURORA 2006GRC Order 11.30.06 Gas_Chelan PUD Power Costs (8-10)" xfId="3653"/>
    <cellStyle name="_DEM-WP (C) Costs not in AURORA 2006GRC Order 11.30.06 Gas_DEM-WP(C) ENERG10C--ctn Mid-C_042010 2010GRC" xfId="3654"/>
    <cellStyle name="_DEM-WP (C) Costs not in AURORA 2006GRC Order 11.30.06 Gas_NIM Summary" xfId="3655"/>
    <cellStyle name="_DEM-WP (C) Costs not in AURORA 2006GRC Order 11.30.06 Gas_NIM Summary 2" xfId="3656"/>
    <cellStyle name="_DEM-WP (C) Costs not in AURORA 2006GRC Order 11.30.06 Gas_NIM Summary_DEM-WP(C) ENERG10C--ctn Mid-C_042010 2010GRC" xfId="3657"/>
    <cellStyle name="_DEM-WP (C) Power Cost 2006GRC Order" xfId="67"/>
    <cellStyle name="_DEM-WP (C) Power Cost 2006GRC Order 2" xfId="3658"/>
    <cellStyle name="_DEM-WP (C) Power Cost 2006GRC Order 2 2" xfId="3659"/>
    <cellStyle name="_DEM-WP (C) Power Cost 2006GRC Order 2 2 2" xfId="3660"/>
    <cellStyle name="_DEM-WP (C) Power Cost 2006GRC Order 2 3" xfId="3661"/>
    <cellStyle name="_DEM-WP (C) Power Cost 2006GRC Order 3" xfId="3662"/>
    <cellStyle name="_DEM-WP (C) Power Cost 2006GRC Order 3 2" xfId="3663"/>
    <cellStyle name="_DEM-WP (C) Power Cost 2006GRC Order 4" xfId="3664"/>
    <cellStyle name="_DEM-WP (C) Power Cost 2006GRC Order 4 2" xfId="3665"/>
    <cellStyle name="_DEM-WP (C) Power Cost 2006GRC Order 5" xfId="3666"/>
    <cellStyle name="_DEM-WP (C) Power Cost 2006GRC Order 5 2" xfId="3667"/>
    <cellStyle name="_DEM-WP (C) Power Cost 2006GRC Order 6" xfId="3668"/>
    <cellStyle name="_DEM-WP (C) Power Cost 2006GRC Order 7" xfId="3669"/>
    <cellStyle name="_DEM-WP (C) Power Cost 2006GRC Order 7 2" xfId="3670"/>
    <cellStyle name="_DEM-WP (C) Power Cost 2006GRC Order 8" xfId="3671"/>
    <cellStyle name="_DEM-WP (C) Power Cost 2006GRC Order 8 2" xfId="3672"/>
    <cellStyle name="_DEM-WP (C) Power Cost 2006GRC Order_04 07E Wild Horse Wind Expansion (C) (2)" xfId="68"/>
    <cellStyle name="_DEM-WP (C) Power Cost 2006GRC Order_04 07E Wild Horse Wind Expansion (C) (2) 2" xfId="3673"/>
    <cellStyle name="_DEM-WP (C) Power Cost 2006GRC Order_04 07E Wild Horse Wind Expansion (C) (2) 2 2" xfId="3674"/>
    <cellStyle name="_DEM-WP (C) Power Cost 2006GRC Order_04 07E Wild Horse Wind Expansion (C) (2) 3" xfId="3675"/>
    <cellStyle name="_DEM-WP (C) Power Cost 2006GRC Order_04 07E Wild Horse Wind Expansion (C) (2)_Adj Bench DR 3 for Initial Briefs (Electric)" xfId="3676"/>
    <cellStyle name="_DEM-WP (C) Power Cost 2006GRC Order_04 07E Wild Horse Wind Expansion (C) (2)_Adj Bench DR 3 for Initial Briefs (Electric) 2" xfId="3677"/>
    <cellStyle name="_DEM-WP (C) Power Cost 2006GRC Order_04 07E Wild Horse Wind Expansion (C) (2)_Adj Bench DR 3 for Initial Briefs (Electric) 2 2" xfId="3678"/>
    <cellStyle name="_DEM-WP (C) Power Cost 2006GRC Order_04 07E Wild Horse Wind Expansion (C) (2)_Adj Bench DR 3 for Initial Briefs (Electric) 3" xfId="3679"/>
    <cellStyle name="_DEM-WP (C) Power Cost 2006GRC Order_04 07E Wild Horse Wind Expansion (C) (2)_Adj Bench DR 3 for Initial Briefs (Electric)_DEM-WP(C) ENERG10C--ctn Mid-C_042010 2010GRC" xfId="3680"/>
    <cellStyle name="_DEM-WP (C) Power Cost 2006GRC Order_04 07E Wild Horse Wind Expansion (C) (2)_Book1" xfId="3681"/>
    <cellStyle name="_DEM-WP (C) Power Cost 2006GRC Order_04 07E Wild Horse Wind Expansion (C) (2)_DEM-WP(C) ENERG10C--ctn Mid-C_042010 2010GRC" xfId="3682"/>
    <cellStyle name="_DEM-WP (C) Power Cost 2006GRC Order_04 07E Wild Horse Wind Expansion (C) (2)_Electric Rev Req Model (2009 GRC) " xfId="3683"/>
    <cellStyle name="_DEM-WP (C) Power Cost 2006GRC Order_04 07E Wild Horse Wind Expansion (C) (2)_Electric Rev Req Model (2009 GRC)  2" xfId="3684"/>
    <cellStyle name="_DEM-WP (C) Power Cost 2006GRC Order_04 07E Wild Horse Wind Expansion (C) (2)_Electric Rev Req Model (2009 GRC)  2 2" xfId="3685"/>
    <cellStyle name="_DEM-WP (C) Power Cost 2006GRC Order_04 07E Wild Horse Wind Expansion (C) (2)_Electric Rev Req Model (2009 GRC)  3" xfId="3686"/>
    <cellStyle name="_DEM-WP (C) Power Cost 2006GRC Order_04 07E Wild Horse Wind Expansion (C) (2)_Electric Rev Req Model (2009 GRC) _DEM-WP(C) ENERG10C--ctn Mid-C_042010 2010GRC" xfId="3687"/>
    <cellStyle name="_DEM-WP (C) Power Cost 2006GRC Order_04 07E Wild Horse Wind Expansion (C) (2)_Electric Rev Req Model (2009 GRC) Rebuttal" xfId="3688"/>
    <cellStyle name="_DEM-WP (C) Power Cost 2006GRC Order_04 07E Wild Horse Wind Expansion (C) (2)_Electric Rev Req Model (2009 GRC) Rebuttal 2" xfId="3689"/>
    <cellStyle name="_DEM-WP (C) Power Cost 2006GRC Order_04 07E Wild Horse Wind Expansion (C) (2)_Electric Rev Req Model (2009 GRC) Rebuttal 2 2" xfId="3690"/>
    <cellStyle name="_DEM-WP (C) Power Cost 2006GRC Order_04 07E Wild Horse Wind Expansion (C) (2)_Electric Rev Req Model (2009 GRC) Rebuttal 3" xfId="3691"/>
    <cellStyle name="_DEM-WP (C) Power Cost 2006GRC Order_04 07E Wild Horse Wind Expansion (C) (2)_Electric Rev Req Model (2009 GRC) Rebuttal REmoval of New  WH Solar AdjustMI" xfId="3692"/>
    <cellStyle name="_DEM-WP (C) Power Cost 2006GRC Order_04 07E Wild Horse Wind Expansion (C) (2)_Electric Rev Req Model (2009 GRC) Rebuttal REmoval of New  WH Solar AdjustMI 2" xfId="3693"/>
    <cellStyle name="_DEM-WP (C) Power Cost 2006GRC Order_04 07E Wild Horse Wind Expansion (C) (2)_Electric Rev Req Model (2009 GRC) Rebuttal REmoval of New  WH Solar AdjustMI 2 2" xfId="3694"/>
    <cellStyle name="_DEM-WP (C) Power Cost 2006GRC Order_04 07E Wild Horse Wind Expansion (C) (2)_Electric Rev Req Model (2009 GRC) Rebuttal REmoval of New  WH Solar AdjustMI 3" xfId="3695"/>
    <cellStyle name="_DEM-WP (C) Power Cost 2006GRC Order_04 07E Wild Horse Wind Expansion (C) (2)_Electric Rev Req Model (2009 GRC) Rebuttal REmoval of New  WH Solar AdjustMI_DEM-WP(C) ENERG10C--ctn Mid-C_042010 2010GRC" xfId="3696"/>
    <cellStyle name="_DEM-WP (C) Power Cost 2006GRC Order_04 07E Wild Horse Wind Expansion (C) (2)_Electric Rev Req Model (2009 GRC) Revised 01-18-2010" xfId="3697"/>
    <cellStyle name="_DEM-WP (C) Power Cost 2006GRC Order_04 07E Wild Horse Wind Expansion (C) (2)_Electric Rev Req Model (2009 GRC) Revised 01-18-2010 2" xfId="3698"/>
    <cellStyle name="_DEM-WP (C) Power Cost 2006GRC Order_04 07E Wild Horse Wind Expansion (C) (2)_Electric Rev Req Model (2009 GRC) Revised 01-18-2010 2 2" xfId="3699"/>
    <cellStyle name="_DEM-WP (C) Power Cost 2006GRC Order_04 07E Wild Horse Wind Expansion (C) (2)_Electric Rev Req Model (2009 GRC) Revised 01-18-2010 3" xfId="3700"/>
    <cellStyle name="_DEM-WP (C) Power Cost 2006GRC Order_04 07E Wild Horse Wind Expansion (C) (2)_Electric Rev Req Model (2009 GRC) Revised 01-18-2010_DEM-WP(C) ENERG10C--ctn Mid-C_042010 2010GRC" xfId="3701"/>
    <cellStyle name="_DEM-WP (C) Power Cost 2006GRC Order_04 07E Wild Horse Wind Expansion (C) (2)_Electric Rev Req Model (2010 GRC)" xfId="3702"/>
    <cellStyle name="_DEM-WP (C) Power Cost 2006GRC Order_04 07E Wild Horse Wind Expansion (C) (2)_Electric Rev Req Model (2010 GRC) SF" xfId="3703"/>
    <cellStyle name="_DEM-WP (C) Power Cost 2006GRC Order_04 07E Wild Horse Wind Expansion (C) (2)_Final Order Electric EXHIBIT A-1" xfId="3704"/>
    <cellStyle name="_DEM-WP (C) Power Cost 2006GRC Order_04 07E Wild Horse Wind Expansion (C) (2)_Final Order Electric EXHIBIT A-1 2" xfId="3705"/>
    <cellStyle name="_DEM-WP (C) Power Cost 2006GRC Order_04 07E Wild Horse Wind Expansion (C) (2)_Final Order Electric EXHIBIT A-1 2 2" xfId="3706"/>
    <cellStyle name="_DEM-WP (C) Power Cost 2006GRC Order_04 07E Wild Horse Wind Expansion (C) (2)_Final Order Electric EXHIBIT A-1 3" xfId="3707"/>
    <cellStyle name="_DEM-WP (C) Power Cost 2006GRC Order_04 07E Wild Horse Wind Expansion (C) (2)_TENASKA REGULATORY ASSET" xfId="3708"/>
    <cellStyle name="_DEM-WP (C) Power Cost 2006GRC Order_04 07E Wild Horse Wind Expansion (C) (2)_TENASKA REGULATORY ASSET 2" xfId="3709"/>
    <cellStyle name="_DEM-WP (C) Power Cost 2006GRC Order_04 07E Wild Horse Wind Expansion (C) (2)_TENASKA REGULATORY ASSET 2 2" xfId="3710"/>
    <cellStyle name="_DEM-WP (C) Power Cost 2006GRC Order_04 07E Wild Horse Wind Expansion (C) (2)_TENASKA REGULATORY ASSET 3" xfId="3711"/>
    <cellStyle name="_DEM-WP (C) Power Cost 2006GRC Order_16.37E Wild Horse Expansion DeferralRevwrkingfile SF" xfId="3712"/>
    <cellStyle name="_DEM-WP (C) Power Cost 2006GRC Order_16.37E Wild Horse Expansion DeferralRevwrkingfile SF 2" xfId="3713"/>
    <cellStyle name="_DEM-WP (C) Power Cost 2006GRC Order_16.37E Wild Horse Expansion DeferralRevwrkingfile SF 2 2" xfId="3714"/>
    <cellStyle name="_DEM-WP (C) Power Cost 2006GRC Order_16.37E Wild Horse Expansion DeferralRevwrkingfile SF 3" xfId="3715"/>
    <cellStyle name="_DEM-WP (C) Power Cost 2006GRC Order_16.37E Wild Horse Expansion DeferralRevwrkingfile SF_DEM-WP(C) ENERG10C--ctn Mid-C_042010 2010GRC" xfId="3716"/>
    <cellStyle name="_DEM-WP (C) Power Cost 2006GRC Order_2009 Compliance Filing PCA Exhibits for GRC" xfId="3717"/>
    <cellStyle name="_DEM-WP (C) Power Cost 2006GRC Order_2009 GRC Compl Filing - Exhibit D" xfId="3718"/>
    <cellStyle name="_DEM-WP (C) Power Cost 2006GRC Order_2009 GRC Compl Filing - Exhibit D 2" xfId="3719"/>
    <cellStyle name="_DEM-WP (C) Power Cost 2006GRC Order_2009 GRC Compl Filing - Exhibit D_DEM-WP(C) ENERG10C--ctn Mid-C_042010 2010GRC" xfId="3720"/>
    <cellStyle name="_DEM-WP (C) Power Cost 2006GRC Order_3.01 Income Statement" xfId="3721"/>
    <cellStyle name="_DEM-WP (C) Power Cost 2006GRC Order_4 31 Regulatory Assets and Liabilities  7 06- Exhibit D" xfId="3722"/>
    <cellStyle name="_DEM-WP (C) Power Cost 2006GRC Order_4 31 Regulatory Assets and Liabilities  7 06- Exhibit D 2" xfId="3723"/>
    <cellStyle name="_DEM-WP (C) Power Cost 2006GRC Order_4 31 Regulatory Assets and Liabilities  7 06- Exhibit D 2 2" xfId="3724"/>
    <cellStyle name="_DEM-WP (C) Power Cost 2006GRC Order_4 31 Regulatory Assets and Liabilities  7 06- Exhibit D 3" xfId="3725"/>
    <cellStyle name="_DEM-WP (C) Power Cost 2006GRC Order_4 31 Regulatory Assets and Liabilities  7 06- Exhibit D_DEM-WP(C) ENERG10C--ctn Mid-C_042010 2010GRC" xfId="3726"/>
    <cellStyle name="_DEM-WP (C) Power Cost 2006GRC Order_4 31 Regulatory Assets and Liabilities  7 06- Exhibit D_NIM Summary" xfId="3727"/>
    <cellStyle name="_DEM-WP (C) Power Cost 2006GRC Order_4 31 Regulatory Assets and Liabilities  7 06- Exhibit D_NIM Summary 2" xfId="3728"/>
    <cellStyle name="_DEM-WP (C) Power Cost 2006GRC Order_4 31 Regulatory Assets and Liabilities  7 06- Exhibit D_NIM Summary_DEM-WP(C) ENERG10C--ctn Mid-C_042010 2010GRC" xfId="3729"/>
    <cellStyle name="_DEM-WP (C) Power Cost 2006GRC Order_4 31 Regulatory Assets and Liabilities  7 06- Exhibit D_NIM+O&amp;M" xfId="3730"/>
    <cellStyle name="_DEM-WP (C) Power Cost 2006GRC Order_4 31 Regulatory Assets and Liabilities  7 06- Exhibit D_NIM+O&amp;M Monthly" xfId="3731"/>
    <cellStyle name="_DEM-WP (C) Power Cost 2006GRC Order_4 31E Reg Asset  Liab and EXH D" xfId="3732"/>
    <cellStyle name="_DEM-WP (C) Power Cost 2006GRC Order_4 31E Reg Asset  Liab and EXH D _ Aug 10 Filing (2)" xfId="3733"/>
    <cellStyle name="_DEM-WP (C) Power Cost 2006GRC Order_4 32 Regulatory Assets and Liabilities  7 06- Exhibit D" xfId="3734"/>
    <cellStyle name="_DEM-WP (C) Power Cost 2006GRC Order_4 32 Regulatory Assets and Liabilities  7 06- Exhibit D 2" xfId="3735"/>
    <cellStyle name="_DEM-WP (C) Power Cost 2006GRC Order_4 32 Regulatory Assets and Liabilities  7 06- Exhibit D 2 2" xfId="3736"/>
    <cellStyle name="_DEM-WP (C) Power Cost 2006GRC Order_4 32 Regulatory Assets and Liabilities  7 06- Exhibit D 3" xfId="3737"/>
    <cellStyle name="_DEM-WP (C) Power Cost 2006GRC Order_4 32 Regulatory Assets and Liabilities  7 06- Exhibit D_DEM-WP(C) ENERG10C--ctn Mid-C_042010 2010GRC" xfId="3738"/>
    <cellStyle name="_DEM-WP (C) Power Cost 2006GRC Order_4 32 Regulatory Assets and Liabilities  7 06- Exhibit D_NIM Summary" xfId="3739"/>
    <cellStyle name="_DEM-WP (C) Power Cost 2006GRC Order_4 32 Regulatory Assets and Liabilities  7 06- Exhibit D_NIM Summary 2" xfId="3740"/>
    <cellStyle name="_DEM-WP (C) Power Cost 2006GRC Order_4 32 Regulatory Assets and Liabilities  7 06- Exhibit D_NIM Summary_DEM-WP(C) ENERG10C--ctn Mid-C_042010 2010GRC" xfId="3741"/>
    <cellStyle name="_DEM-WP (C) Power Cost 2006GRC Order_4 32 Regulatory Assets and Liabilities  7 06- Exhibit D_NIM+O&amp;M" xfId="3742"/>
    <cellStyle name="_DEM-WP (C) Power Cost 2006GRC Order_4 32 Regulatory Assets and Liabilities  7 06- Exhibit D_NIM+O&amp;M Monthly" xfId="3743"/>
    <cellStyle name="_DEM-WP (C) Power Cost 2006GRC Order_AURORA Total New" xfId="3744"/>
    <cellStyle name="_DEM-WP (C) Power Cost 2006GRC Order_AURORA Total New 2" xfId="3745"/>
    <cellStyle name="_DEM-WP (C) Power Cost 2006GRC Order_Book2" xfId="3746"/>
    <cellStyle name="_DEM-WP (C) Power Cost 2006GRC Order_Book2 2" xfId="3747"/>
    <cellStyle name="_DEM-WP (C) Power Cost 2006GRC Order_Book2 2 2" xfId="3748"/>
    <cellStyle name="_DEM-WP (C) Power Cost 2006GRC Order_Book2 3" xfId="3749"/>
    <cellStyle name="_DEM-WP (C) Power Cost 2006GRC Order_Book2_Adj Bench DR 3 for Initial Briefs (Electric)" xfId="3750"/>
    <cellStyle name="_DEM-WP (C) Power Cost 2006GRC Order_Book2_Adj Bench DR 3 for Initial Briefs (Electric) 2" xfId="3751"/>
    <cellStyle name="_DEM-WP (C) Power Cost 2006GRC Order_Book2_Adj Bench DR 3 for Initial Briefs (Electric) 2 2" xfId="3752"/>
    <cellStyle name="_DEM-WP (C) Power Cost 2006GRC Order_Book2_Adj Bench DR 3 for Initial Briefs (Electric) 3" xfId="3753"/>
    <cellStyle name="_DEM-WP (C) Power Cost 2006GRC Order_Book2_Adj Bench DR 3 for Initial Briefs (Electric)_DEM-WP(C) ENERG10C--ctn Mid-C_042010 2010GRC" xfId="3754"/>
    <cellStyle name="_DEM-WP (C) Power Cost 2006GRC Order_Book2_DEM-WP(C) ENERG10C--ctn Mid-C_042010 2010GRC" xfId="3755"/>
    <cellStyle name="_DEM-WP (C) Power Cost 2006GRC Order_Book2_Electric Rev Req Model (2009 GRC) Rebuttal" xfId="3756"/>
    <cellStyle name="_DEM-WP (C) Power Cost 2006GRC Order_Book2_Electric Rev Req Model (2009 GRC) Rebuttal 2" xfId="3757"/>
    <cellStyle name="_DEM-WP (C) Power Cost 2006GRC Order_Book2_Electric Rev Req Model (2009 GRC) Rebuttal 2 2" xfId="3758"/>
    <cellStyle name="_DEM-WP (C) Power Cost 2006GRC Order_Book2_Electric Rev Req Model (2009 GRC) Rebuttal 3" xfId="3759"/>
    <cellStyle name="_DEM-WP (C) Power Cost 2006GRC Order_Book2_Electric Rev Req Model (2009 GRC) Rebuttal REmoval of New  WH Solar AdjustMI" xfId="3760"/>
    <cellStyle name="_DEM-WP (C) Power Cost 2006GRC Order_Book2_Electric Rev Req Model (2009 GRC) Rebuttal REmoval of New  WH Solar AdjustMI 2" xfId="3761"/>
    <cellStyle name="_DEM-WP (C) Power Cost 2006GRC Order_Book2_Electric Rev Req Model (2009 GRC) Rebuttal REmoval of New  WH Solar AdjustMI 2 2" xfId="3762"/>
    <cellStyle name="_DEM-WP (C) Power Cost 2006GRC Order_Book2_Electric Rev Req Model (2009 GRC) Rebuttal REmoval of New  WH Solar AdjustMI 3" xfId="3763"/>
    <cellStyle name="_DEM-WP (C) Power Cost 2006GRC Order_Book2_Electric Rev Req Model (2009 GRC) Rebuttal REmoval of New  WH Solar AdjustMI_DEM-WP(C) ENERG10C--ctn Mid-C_042010 2010GRC" xfId="3764"/>
    <cellStyle name="_DEM-WP (C) Power Cost 2006GRC Order_Book2_Electric Rev Req Model (2009 GRC) Revised 01-18-2010" xfId="3765"/>
    <cellStyle name="_DEM-WP (C) Power Cost 2006GRC Order_Book2_Electric Rev Req Model (2009 GRC) Revised 01-18-2010 2" xfId="3766"/>
    <cellStyle name="_DEM-WP (C) Power Cost 2006GRC Order_Book2_Electric Rev Req Model (2009 GRC) Revised 01-18-2010 2 2" xfId="3767"/>
    <cellStyle name="_DEM-WP (C) Power Cost 2006GRC Order_Book2_Electric Rev Req Model (2009 GRC) Revised 01-18-2010 3" xfId="3768"/>
    <cellStyle name="_DEM-WP (C) Power Cost 2006GRC Order_Book2_Electric Rev Req Model (2009 GRC) Revised 01-18-2010_DEM-WP(C) ENERG10C--ctn Mid-C_042010 2010GRC" xfId="3769"/>
    <cellStyle name="_DEM-WP (C) Power Cost 2006GRC Order_Book2_Final Order Electric EXHIBIT A-1" xfId="3770"/>
    <cellStyle name="_DEM-WP (C) Power Cost 2006GRC Order_Book2_Final Order Electric EXHIBIT A-1 2" xfId="3771"/>
    <cellStyle name="_DEM-WP (C) Power Cost 2006GRC Order_Book2_Final Order Electric EXHIBIT A-1 2 2" xfId="3772"/>
    <cellStyle name="_DEM-WP (C) Power Cost 2006GRC Order_Book2_Final Order Electric EXHIBIT A-1 3" xfId="3773"/>
    <cellStyle name="_DEM-WP (C) Power Cost 2006GRC Order_Book4" xfId="3774"/>
    <cellStyle name="_DEM-WP (C) Power Cost 2006GRC Order_Book4 2" xfId="3775"/>
    <cellStyle name="_DEM-WP (C) Power Cost 2006GRC Order_Book4 2 2" xfId="3776"/>
    <cellStyle name="_DEM-WP (C) Power Cost 2006GRC Order_Book4 3" xfId="3777"/>
    <cellStyle name="_DEM-WP (C) Power Cost 2006GRC Order_Book4_DEM-WP(C) ENERG10C--ctn Mid-C_042010 2010GRC" xfId="3778"/>
    <cellStyle name="_DEM-WP (C) Power Cost 2006GRC Order_Book9" xfId="3779"/>
    <cellStyle name="_DEM-WP (C) Power Cost 2006GRC Order_Book9 2" xfId="3780"/>
    <cellStyle name="_DEM-WP (C) Power Cost 2006GRC Order_Book9 2 2" xfId="3781"/>
    <cellStyle name="_DEM-WP (C) Power Cost 2006GRC Order_Book9 3" xfId="3782"/>
    <cellStyle name="_DEM-WP (C) Power Cost 2006GRC Order_Book9_DEM-WP(C) ENERG10C--ctn Mid-C_042010 2010GRC" xfId="3783"/>
    <cellStyle name="_DEM-WP (C) Power Cost 2006GRC Order_Chelan PUD Power Costs (8-10)" xfId="3784"/>
    <cellStyle name="_DEM-WP (C) Power Cost 2006GRC Order_DEM-WP(C) Chelan Power Costs" xfId="3785"/>
    <cellStyle name="_DEM-WP (C) Power Cost 2006GRC Order_DEM-WP(C) ENERG10C--ctn Mid-C_042010 2010GRC" xfId="3786"/>
    <cellStyle name="_DEM-WP (C) Power Cost 2006GRC Order_DEM-WP(C) Gas Transport 2010GRC" xfId="3787"/>
    <cellStyle name="_DEM-WP (C) Power Cost 2006GRC Order_Electric COS Inputs" xfId="69"/>
    <cellStyle name="_DEM-WP (C) Power Cost 2006GRC Order_Electric COS Inputs 2" xfId="3788"/>
    <cellStyle name="_DEM-WP (C) Power Cost 2006GRC Order_Electric COS Inputs 2 2" xfId="3789"/>
    <cellStyle name="_DEM-WP (C) Power Cost 2006GRC Order_Electric COS Inputs 2 2 2" xfId="3790"/>
    <cellStyle name="_DEM-WP (C) Power Cost 2006GRC Order_Electric COS Inputs 2 3" xfId="3791"/>
    <cellStyle name="_DEM-WP (C) Power Cost 2006GRC Order_Electric COS Inputs 2 3 2" xfId="3792"/>
    <cellStyle name="_DEM-WP (C) Power Cost 2006GRC Order_Electric COS Inputs 2 4" xfId="3793"/>
    <cellStyle name="_DEM-WP (C) Power Cost 2006GRC Order_Electric COS Inputs 2 4 2" xfId="3794"/>
    <cellStyle name="_DEM-WP (C) Power Cost 2006GRC Order_Electric COS Inputs 3" xfId="3795"/>
    <cellStyle name="_DEM-WP (C) Power Cost 2006GRC Order_Electric COS Inputs 3 2" xfId="3796"/>
    <cellStyle name="_DEM-WP (C) Power Cost 2006GRC Order_Electric COS Inputs 4" xfId="3797"/>
    <cellStyle name="_DEM-WP (C) Power Cost 2006GRC Order_Electric COS Inputs 4 2" xfId="3798"/>
    <cellStyle name="_DEM-WP (C) Power Cost 2006GRC Order_Electric COS Inputs 5" xfId="3799"/>
    <cellStyle name="_DEM-WP (C) Power Cost 2006GRC Order_Electric COS Inputs 6" xfId="3800"/>
    <cellStyle name="_DEM-WP (C) Power Cost 2006GRC Order_NIM Summary" xfId="3801"/>
    <cellStyle name="_DEM-WP (C) Power Cost 2006GRC Order_NIM Summary 09GRC" xfId="3802"/>
    <cellStyle name="_DEM-WP (C) Power Cost 2006GRC Order_NIM Summary 09GRC 2" xfId="3803"/>
    <cellStyle name="_DEM-WP (C) Power Cost 2006GRC Order_NIM Summary 09GRC_DEM-WP(C) ENERG10C--ctn Mid-C_042010 2010GRC" xfId="3804"/>
    <cellStyle name="_DEM-WP (C) Power Cost 2006GRC Order_NIM Summary 2" xfId="3805"/>
    <cellStyle name="_DEM-WP (C) Power Cost 2006GRC Order_NIM Summary 3" xfId="3806"/>
    <cellStyle name="_DEM-WP (C) Power Cost 2006GRC Order_NIM Summary 4" xfId="3807"/>
    <cellStyle name="_DEM-WP (C) Power Cost 2006GRC Order_NIM Summary 5" xfId="3808"/>
    <cellStyle name="_DEM-WP (C) Power Cost 2006GRC Order_NIM Summary 6" xfId="3809"/>
    <cellStyle name="_DEM-WP (C) Power Cost 2006GRC Order_NIM Summary 7" xfId="3810"/>
    <cellStyle name="_DEM-WP (C) Power Cost 2006GRC Order_NIM Summary 8" xfId="3811"/>
    <cellStyle name="_DEM-WP (C) Power Cost 2006GRC Order_NIM Summary 9" xfId="3812"/>
    <cellStyle name="_DEM-WP (C) Power Cost 2006GRC Order_NIM Summary_DEM-WP(C) ENERG10C--ctn Mid-C_042010 2010GRC" xfId="3813"/>
    <cellStyle name="_DEM-WP (C) Power Cost 2006GRC Order_NIM+O&amp;M" xfId="3814"/>
    <cellStyle name="_DEM-WP (C) Power Cost 2006GRC Order_NIM+O&amp;M 2" xfId="3815"/>
    <cellStyle name="_DEM-WP (C) Power Cost 2006GRC Order_NIM+O&amp;M Monthly" xfId="3816"/>
    <cellStyle name="_DEM-WP (C) Power Cost 2006GRC Order_NIM+O&amp;M Monthly 2" xfId="3817"/>
    <cellStyle name="_DEM-WP (C) Power Cost 2006GRC Order_PCA 10 -  Exhibit D from A Kellogg Jan 2011" xfId="3818"/>
    <cellStyle name="_DEM-WP (C) Power Cost 2006GRC Order_PCA 10 -  Exhibit D from A Kellogg July 2011" xfId="3819"/>
    <cellStyle name="_DEM-WP (C) Power Cost 2006GRC Order_PCA 10 -  Exhibit D from S Free Rcv'd 12-11" xfId="3820"/>
    <cellStyle name="_DEM-WP (C) Power Cost 2006GRC Order_PCA 9 -  Exhibit D April 2010" xfId="3821"/>
    <cellStyle name="_DEM-WP (C) Power Cost 2006GRC Order_PCA 9 -  Exhibit D April 2010 (3)" xfId="3822"/>
    <cellStyle name="_DEM-WP (C) Power Cost 2006GRC Order_PCA 9 -  Exhibit D April 2010 (3) 2" xfId="3823"/>
    <cellStyle name="_DEM-WP (C) Power Cost 2006GRC Order_PCA 9 -  Exhibit D April 2010 (3)_DEM-WP(C) ENERG10C--ctn Mid-C_042010 2010GRC" xfId="3824"/>
    <cellStyle name="_DEM-WP (C) Power Cost 2006GRC Order_PCA 9 -  Exhibit D Nov 2010" xfId="3825"/>
    <cellStyle name="_DEM-WP (C) Power Cost 2006GRC Order_PCA 9 - Exhibit D at August 2010" xfId="3826"/>
    <cellStyle name="_DEM-WP (C) Power Cost 2006GRC Order_PCA 9 - Exhibit D June 2010 GRC" xfId="3827"/>
    <cellStyle name="_DEM-WP (C) Power Cost 2006GRC Order_Power Costs - Comparison bx Rbtl-Staff-Jt-PC" xfId="3828"/>
    <cellStyle name="_DEM-WP (C) Power Cost 2006GRC Order_Power Costs - Comparison bx Rbtl-Staff-Jt-PC 2" xfId="3829"/>
    <cellStyle name="_DEM-WP (C) Power Cost 2006GRC Order_Power Costs - Comparison bx Rbtl-Staff-Jt-PC 2 2" xfId="3830"/>
    <cellStyle name="_DEM-WP (C) Power Cost 2006GRC Order_Power Costs - Comparison bx Rbtl-Staff-Jt-PC 3" xfId="3831"/>
    <cellStyle name="_DEM-WP (C) Power Cost 2006GRC Order_Power Costs - Comparison bx Rbtl-Staff-Jt-PC_Adj Bench DR 3 for Initial Briefs (Electric)" xfId="3832"/>
    <cellStyle name="_DEM-WP (C) Power Cost 2006GRC Order_Power Costs - Comparison bx Rbtl-Staff-Jt-PC_Adj Bench DR 3 for Initial Briefs (Electric) 2" xfId="3833"/>
    <cellStyle name="_DEM-WP (C) Power Cost 2006GRC Order_Power Costs - Comparison bx Rbtl-Staff-Jt-PC_Adj Bench DR 3 for Initial Briefs (Electric) 2 2" xfId="3834"/>
    <cellStyle name="_DEM-WP (C) Power Cost 2006GRC Order_Power Costs - Comparison bx Rbtl-Staff-Jt-PC_Adj Bench DR 3 for Initial Briefs (Electric) 3" xfId="3835"/>
    <cellStyle name="_DEM-WP (C) Power Cost 2006GRC Order_Power Costs - Comparison bx Rbtl-Staff-Jt-PC_Adj Bench DR 3 for Initial Briefs (Electric)_DEM-WP(C) ENERG10C--ctn Mid-C_042010 2010GRC" xfId="3836"/>
    <cellStyle name="_DEM-WP (C) Power Cost 2006GRC Order_Power Costs - Comparison bx Rbtl-Staff-Jt-PC_DEM-WP(C) ENERG10C--ctn Mid-C_042010 2010GRC" xfId="3837"/>
    <cellStyle name="_DEM-WP (C) Power Cost 2006GRC Order_Power Costs - Comparison bx Rbtl-Staff-Jt-PC_Electric Rev Req Model (2009 GRC) Rebuttal" xfId="3838"/>
    <cellStyle name="_DEM-WP (C) Power Cost 2006GRC Order_Power Costs - Comparison bx Rbtl-Staff-Jt-PC_Electric Rev Req Model (2009 GRC) Rebuttal 2" xfId="3839"/>
    <cellStyle name="_DEM-WP (C) Power Cost 2006GRC Order_Power Costs - Comparison bx Rbtl-Staff-Jt-PC_Electric Rev Req Model (2009 GRC) Rebuttal 2 2" xfId="3840"/>
    <cellStyle name="_DEM-WP (C) Power Cost 2006GRC Order_Power Costs - Comparison bx Rbtl-Staff-Jt-PC_Electric Rev Req Model (2009 GRC) Rebuttal 3" xfId="3841"/>
    <cellStyle name="_DEM-WP (C) Power Cost 2006GRC Order_Power Costs - Comparison bx Rbtl-Staff-Jt-PC_Electric Rev Req Model (2009 GRC) Rebuttal REmoval of New  WH Solar AdjustMI" xfId="3842"/>
    <cellStyle name="_DEM-WP (C) Power Cost 2006GRC Order_Power Costs - Comparison bx Rbtl-Staff-Jt-PC_Electric Rev Req Model (2009 GRC) Rebuttal REmoval of New  WH Solar AdjustMI 2" xfId="3843"/>
    <cellStyle name="_DEM-WP (C) Power Cost 2006GRC Order_Power Costs - Comparison bx Rbtl-Staff-Jt-PC_Electric Rev Req Model (2009 GRC) Rebuttal REmoval of New  WH Solar AdjustMI 2 2" xfId="3844"/>
    <cellStyle name="_DEM-WP (C) Power Cost 2006GRC Order_Power Costs - Comparison bx Rbtl-Staff-Jt-PC_Electric Rev Req Model (2009 GRC) Rebuttal REmoval of New  WH Solar AdjustMI 3" xfId="3845"/>
    <cellStyle name="_DEM-WP (C) Power Cost 2006GRC Order_Power Costs - Comparison bx Rbtl-Staff-Jt-PC_Electric Rev Req Model (2009 GRC) Rebuttal REmoval of New  WH Solar AdjustMI_DEM-WP(C) ENERG10C--ctn Mid-C_042010 2010GRC" xfId="3846"/>
    <cellStyle name="_DEM-WP (C) Power Cost 2006GRC Order_Power Costs - Comparison bx Rbtl-Staff-Jt-PC_Electric Rev Req Model (2009 GRC) Revised 01-18-2010" xfId="3847"/>
    <cellStyle name="_DEM-WP (C) Power Cost 2006GRC Order_Power Costs - Comparison bx Rbtl-Staff-Jt-PC_Electric Rev Req Model (2009 GRC) Revised 01-18-2010 2" xfId="3848"/>
    <cellStyle name="_DEM-WP (C) Power Cost 2006GRC Order_Power Costs - Comparison bx Rbtl-Staff-Jt-PC_Electric Rev Req Model (2009 GRC) Revised 01-18-2010 2 2" xfId="3849"/>
    <cellStyle name="_DEM-WP (C) Power Cost 2006GRC Order_Power Costs - Comparison bx Rbtl-Staff-Jt-PC_Electric Rev Req Model (2009 GRC) Revised 01-18-2010 3" xfId="3850"/>
    <cellStyle name="_DEM-WP (C) Power Cost 2006GRC Order_Power Costs - Comparison bx Rbtl-Staff-Jt-PC_Electric Rev Req Model (2009 GRC) Revised 01-18-2010_DEM-WP(C) ENERG10C--ctn Mid-C_042010 2010GRC" xfId="3851"/>
    <cellStyle name="_DEM-WP (C) Power Cost 2006GRC Order_Power Costs - Comparison bx Rbtl-Staff-Jt-PC_Final Order Electric EXHIBIT A-1" xfId="3852"/>
    <cellStyle name="_DEM-WP (C) Power Cost 2006GRC Order_Power Costs - Comparison bx Rbtl-Staff-Jt-PC_Final Order Electric EXHIBIT A-1 2" xfId="3853"/>
    <cellStyle name="_DEM-WP (C) Power Cost 2006GRC Order_Power Costs - Comparison bx Rbtl-Staff-Jt-PC_Final Order Electric EXHIBIT A-1 2 2" xfId="3854"/>
    <cellStyle name="_DEM-WP (C) Power Cost 2006GRC Order_Power Costs - Comparison bx Rbtl-Staff-Jt-PC_Final Order Electric EXHIBIT A-1 3" xfId="3855"/>
    <cellStyle name="_DEM-WP (C) Power Cost 2006GRC Order_Production Adj 4.37" xfId="70"/>
    <cellStyle name="_DEM-WP (C) Power Cost 2006GRC Order_Production Adj 4.37 2" xfId="3856"/>
    <cellStyle name="_DEM-WP (C) Power Cost 2006GRC Order_Production Adj 4.37 2 2" xfId="3857"/>
    <cellStyle name="_DEM-WP (C) Power Cost 2006GRC Order_Production Adj 4.37 3" xfId="3858"/>
    <cellStyle name="_DEM-WP (C) Power Cost 2006GRC Order_Purchased Power Adj 4.03" xfId="71"/>
    <cellStyle name="_DEM-WP (C) Power Cost 2006GRC Order_Purchased Power Adj 4.03 2" xfId="3859"/>
    <cellStyle name="_DEM-WP (C) Power Cost 2006GRC Order_Purchased Power Adj 4.03 2 2" xfId="3860"/>
    <cellStyle name="_DEM-WP (C) Power Cost 2006GRC Order_Purchased Power Adj 4.03 3" xfId="3861"/>
    <cellStyle name="_DEM-WP (C) Power Cost 2006GRC Order_Rebuttal Power Costs" xfId="3862"/>
    <cellStyle name="_DEM-WP (C) Power Cost 2006GRC Order_Rebuttal Power Costs 2" xfId="3863"/>
    <cellStyle name="_DEM-WP (C) Power Cost 2006GRC Order_Rebuttal Power Costs 2 2" xfId="3864"/>
    <cellStyle name="_DEM-WP (C) Power Cost 2006GRC Order_Rebuttal Power Costs 3" xfId="3865"/>
    <cellStyle name="_DEM-WP (C) Power Cost 2006GRC Order_Rebuttal Power Costs_Adj Bench DR 3 for Initial Briefs (Electric)" xfId="3866"/>
    <cellStyle name="_DEM-WP (C) Power Cost 2006GRC Order_Rebuttal Power Costs_Adj Bench DR 3 for Initial Briefs (Electric) 2" xfId="3867"/>
    <cellStyle name="_DEM-WP (C) Power Cost 2006GRC Order_Rebuttal Power Costs_Adj Bench DR 3 for Initial Briefs (Electric) 2 2" xfId="3868"/>
    <cellStyle name="_DEM-WP (C) Power Cost 2006GRC Order_Rebuttal Power Costs_Adj Bench DR 3 for Initial Briefs (Electric) 3" xfId="3869"/>
    <cellStyle name="_DEM-WP (C) Power Cost 2006GRC Order_Rebuttal Power Costs_Adj Bench DR 3 for Initial Briefs (Electric)_DEM-WP(C) ENERG10C--ctn Mid-C_042010 2010GRC" xfId="3870"/>
    <cellStyle name="_DEM-WP (C) Power Cost 2006GRC Order_Rebuttal Power Costs_DEM-WP(C) ENERG10C--ctn Mid-C_042010 2010GRC" xfId="3871"/>
    <cellStyle name="_DEM-WP (C) Power Cost 2006GRC Order_Rebuttal Power Costs_Electric Rev Req Model (2009 GRC) Rebuttal" xfId="3872"/>
    <cellStyle name="_DEM-WP (C) Power Cost 2006GRC Order_Rebuttal Power Costs_Electric Rev Req Model (2009 GRC) Rebuttal 2" xfId="3873"/>
    <cellStyle name="_DEM-WP (C) Power Cost 2006GRC Order_Rebuttal Power Costs_Electric Rev Req Model (2009 GRC) Rebuttal 2 2" xfId="3874"/>
    <cellStyle name="_DEM-WP (C) Power Cost 2006GRC Order_Rebuttal Power Costs_Electric Rev Req Model (2009 GRC) Rebuttal 3" xfId="3875"/>
    <cellStyle name="_DEM-WP (C) Power Cost 2006GRC Order_Rebuttal Power Costs_Electric Rev Req Model (2009 GRC) Rebuttal REmoval of New  WH Solar AdjustMI" xfId="3876"/>
    <cellStyle name="_DEM-WP (C) Power Cost 2006GRC Order_Rebuttal Power Costs_Electric Rev Req Model (2009 GRC) Rebuttal REmoval of New  WH Solar AdjustMI 2" xfId="3877"/>
    <cellStyle name="_DEM-WP (C) Power Cost 2006GRC Order_Rebuttal Power Costs_Electric Rev Req Model (2009 GRC) Rebuttal REmoval of New  WH Solar AdjustMI 2 2" xfId="3878"/>
    <cellStyle name="_DEM-WP (C) Power Cost 2006GRC Order_Rebuttal Power Costs_Electric Rev Req Model (2009 GRC) Rebuttal REmoval of New  WH Solar AdjustMI 3" xfId="3879"/>
    <cellStyle name="_DEM-WP (C) Power Cost 2006GRC Order_Rebuttal Power Costs_Electric Rev Req Model (2009 GRC) Rebuttal REmoval of New  WH Solar AdjustMI_DEM-WP(C) ENERG10C--ctn Mid-C_042010 2010GRC" xfId="3880"/>
    <cellStyle name="_DEM-WP (C) Power Cost 2006GRC Order_Rebuttal Power Costs_Electric Rev Req Model (2009 GRC) Revised 01-18-2010" xfId="3881"/>
    <cellStyle name="_DEM-WP (C) Power Cost 2006GRC Order_Rebuttal Power Costs_Electric Rev Req Model (2009 GRC) Revised 01-18-2010 2" xfId="3882"/>
    <cellStyle name="_DEM-WP (C) Power Cost 2006GRC Order_Rebuttal Power Costs_Electric Rev Req Model (2009 GRC) Revised 01-18-2010 2 2" xfId="3883"/>
    <cellStyle name="_DEM-WP (C) Power Cost 2006GRC Order_Rebuttal Power Costs_Electric Rev Req Model (2009 GRC) Revised 01-18-2010 3" xfId="3884"/>
    <cellStyle name="_DEM-WP (C) Power Cost 2006GRC Order_Rebuttal Power Costs_Electric Rev Req Model (2009 GRC) Revised 01-18-2010_DEM-WP(C) ENERG10C--ctn Mid-C_042010 2010GRC" xfId="3885"/>
    <cellStyle name="_DEM-WP (C) Power Cost 2006GRC Order_Rebuttal Power Costs_Final Order Electric EXHIBIT A-1" xfId="3886"/>
    <cellStyle name="_DEM-WP (C) Power Cost 2006GRC Order_Rebuttal Power Costs_Final Order Electric EXHIBIT A-1 2" xfId="3887"/>
    <cellStyle name="_DEM-WP (C) Power Cost 2006GRC Order_Rebuttal Power Costs_Final Order Electric EXHIBIT A-1 2 2" xfId="3888"/>
    <cellStyle name="_DEM-WP (C) Power Cost 2006GRC Order_Rebuttal Power Costs_Final Order Electric EXHIBIT A-1 3" xfId="3889"/>
    <cellStyle name="_DEM-WP (C) Power Cost 2006GRC Order_ROR 5.02" xfId="72"/>
    <cellStyle name="_DEM-WP (C) Power Cost 2006GRC Order_ROR 5.02 2" xfId="3890"/>
    <cellStyle name="_DEM-WP (C) Power Cost 2006GRC Order_ROR 5.02 2 2" xfId="3891"/>
    <cellStyle name="_DEM-WP (C) Power Cost 2006GRC Order_ROR 5.02 3" xfId="3892"/>
    <cellStyle name="_DEM-WP (C) Power Cost 2006GRC Order_Scenario 1 REC vs PTC Offset" xfId="3893"/>
    <cellStyle name="_DEM-WP (C) Power Cost 2006GRC Order_Scenario 3" xfId="3894"/>
    <cellStyle name="_DEM-WP (C) Power Cost 2006GRC Order_Wind Integration 10GRC" xfId="3895"/>
    <cellStyle name="_DEM-WP (C) Power Cost 2006GRC Order_Wind Integration 10GRC 2" xfId="3896"/>
    <cellStyle name="_DEM-WP (C) Power Cost 2006GRC Order_Wind Integration 10GRC_DEM-WP(C) ENERG10C--ctn Mid-C_042010 2010GRC" xfId="3897"/>
    <cellStyle name="_DEM-WP Revised (HC) Wild Horse 2006GRC" xfId="73"/>
    <cellStyle name="_DEM-WP Revised (HC) Wild Horse 2006GRC 2" xfId="3898"/>
    <cellStyle name="_DEM-WP Revised (HC) Wild Horse 2006GRC 2 2" xfId="3899"/>
    <cellStyle name="_DEM-WP Revised (HC) Wild Horse 2006GRC 3" xfId="3900"/>
    <cellStyle name="_DEM-WP Revised (HC) Wild Horse 2006GRC_16.37E Wild Horse Expansion DeferralRevwrkingfile SF" xfId="3901"/>
    <cellStyle name="_DEM-WP Revised (HC) Wild Horse 2006GRC_16.37E Wild Horse Expansion DeferralRevwrkingfile SF 2" xfId="3902"/>
    <cellStyle name="_DEM-WP Revised (HC) Wild Horse 2006GRC_16.37E Wild Horse Expansion DeferralRevwrkingfile SF 2 2" xfId="3903"/>
    <cellStyle name="_DEM-WP Revised (HC) Wild Horse 2006GRC_16.37E Wild Horse Expansion DeferralRevwrkingfile SF 3" xfId="3904"/>
    <cellStyle name="_DEM-WP Revised (HC) Wild Horse 2006GRC_16.37E Wild Horse Expansion DeferralRevwrkingfile SF_DEM-WP(C) ENERG10C--ctn Mid-C_042010 2010GRC" xfId="3905"/>
    <cellStyle name="_DEM-WP Revised (HC) Wild Horse 2006GRC_2009 GRC Compl Filing - Exhibit D" xfId="3906"/>
    <cellStyle name="_DEM-WP Revised (HC) Wild Horse 2006GRC_2009 GRC Compl Filing - Exhibit D 2" xfId="3907"/>
    <cellStyle name="_DEM-WP Revised (HC) Wild Horse 2006GRC_2009 GRC Compl Filing - Exhibit D_DEM-WP(C) ENERG10C--ctn Mid-C_042010 2010GRC" xfId="3908"/>
    <cellStyle name="_DEM-WP Revised (HC) Wild Horse 2006GRC_Adj Bench DR 3 for Initial Briefs (Electric)" xfId="3909"/>
    <cellStyle name="_DEM-WP Revised (HC) Wild Horse 2006GRC_Adj Bench DR 3 for Initial Briefs (Electric) 2" xfId="3910"/>
    <cellStyle name="_DEM-WP Revised (HC) Wild Horse 2006GRC_Adj Bench DR 3 for Initial Briefs (Electric) 2 2" xfId="3911"/>
    <cellStyle name="_DEM-WP Revised (HC) Wild Horse 2006GRC_Adj Bench DR 3 for Initial Briefs (Electric) 3" xfId="3912"/>
    <cellStyle name="_DEM-WP Revised (HC) Wild Horse 2006GRC_Adj Bench DR 3 for Initial Briefs (Electric)_DEM-WP(C) ENERG10C--ctn Mid-C_042010 2010GRC" xfId="3913"/>
    <cellStyle name="_DEM-WP Revised (HC) Wild Horse 2006GRC_Book1" xfId="3914"/>
    <cellStyle name="_DEM-WP Revised (HC) Wild Horse 2006GRC_Book2" xfId="3915"/>
    <cellStyle name="_DEM-WP Revised (HC) Wild Horse 2006GRC_Book2 2" xfId="3916"/>
    <cellStyle name="_DEM-WP Revised (HC) Wild Horse 2006GRC_Book2 2 2" xfId="3917"/>
    <cellStyle name="_DEM-WP Revised (HC) Wild Horse 2006GRC_Book2 3" xfId="3918"/>
    <cellStyle name="_DEM-WP Revised (HC) Wild Horse 2006GRC_Book2_DEM-WP(C) ENERG10C--ctn Mid-C_042010 2010GRC" xfId="3919"/>
    <cellStyle name="_DEM-WP Revised (HC) Wild Horse 2006GRC_Book4" xfId="3920"/>
    <cellStyle name="_DEM-WP Revised (HC) Wild Horse 2006GRC_Book4 2" xfId="3921"/>
    <cellStyle name="_DEM-WP Revised (HC) Wild Horse 2006GRC_Book4 2 2" xfId="3922"/>
    <cellStyle name="_DEM-WP Revised (HC) Wild Horse 2006GRC_Book4 3" xfId="3923"/>
    <cellStyle name="_DEM-WP Revised (HC) Wild Horse 2006GRC_Book4_DEM-WP(C) ENERG10C--ctn Mid-C_042010 2010GRC" xfId="3924"/>
    <cellStyle name="_DEM-WP Revised (HC) Wild Horse 2006GRC_DEM-WP(C) ENERG10C--ctn Mid-C_042010 2010GRC" xfId="3925"/>
    <cellStyle name="_DEM-WP Revised (HC) Wild Horse 2006GRC_Electric Rev Req Model (2009 GRC) " xfId="3926"/>
    <cellStyle name="_DEM-WP Revised (HC) Wild Horse 2006GRC_Electric Rev Req Model (2009 GRC)  2" xfId="3927"/>
    <cellStyle name="_DEM-WP Revised (HC) Wild Horse 2006GRC_Electric Rev Req Model (2009 GRC)  2 2" xfId="3928"/>
    <cellStyle name="_DEM-WP Revised (HC) Wild Horse 2006GRC_Electric Rev Req Model (2009 GRC)  3" xfId="3929"/>
    <cellStyle name="_DEM-WP Revised (HC) Wild Horse 2006GRC_Electric Rev Req Model (2009 GRC) _DEM-WP(C) ENERG10C--ctn Mid-C_042010 2010GRC" xfId="3930"/>
    <cellStyle name="_DEM-WP Revised (HC) Wild Horse 2006GRC_Electric Rev Req Model (2009 GRC) Rebuttal" xfId="3931"/>
    <cellStyle name="_DEM-WP Revised (HC) Wild Horse 2006GRC_Electric Rev Req Model (2009 GRC) Rebuttal 2" xfId="3932"/>
    <cellStyle name="_DEM-WP Revised (HC) Wild Horse 2006GRC_Electric Rev Req Model (2009 GRC) Rebuttal 2 2" xfId="3933"/>
    <cellStyle name="_DEM-WP Revised (HC) Wild Horse 2006GRC_Electric Rev Req Model (2009 GRC) Rebuttal 3" xfId="3934"/>
    <cellStyle name="_DEM-WP Revised (HC) Wild Horse 2006GRC_Electric Rev Req Model (2009 GRC) Rebuttal REmoval of New  WH Solar AdjustMI" xfId="3935"/>
    <cellStyle name="_DEM-WP Revised (HC) Wild Horse 2006GRC_Electric Rev Req Model (2009 GRC) Rebuttal REmoval of New  WH Solar AdjustMI 2" xfId="3936"/>
    <cellStyle name="_DEM-WP Revised (HC) Wild Horse 2006GRC_Electric Rev Req Model (2009 GRC) Rebuttal REmoval of New  WH Solar AdjustMI 2 2" xfId="3937"/>
    <cellStyle name="_DEM-WP Revised (HC) Wild Horse 2006GRC_Electric Rev Req Model (2009 GRC) Rebuttal REmoval of New  WH Solar AdjustMI 3" xfId="3938"/>
    <cellStyle name="_DEM-WP Revised (HC) Wild Horse 2006GRC_Electric Rev Req Model (2009 GRC) Rebuttal REmoval of New  WH Solar AdjustMI_DEM-WP(C) ENERG10C--ctn Mid-C_042010 2010GRC" xfId="3939"/>
    <cellStyle name="_DEM-WP Revised (HC) Wild Horse 2006GRC_Electric Rev Req Model (2009 GRC) Revised 01-18-2010" xfId="3940"/>
    <cellStyle name="_DEM-WP Revised (HC) Wild Horse 2006GRC_Electric Rev Req Model (2009 GRC) Revised 01-18-2010 2" xfId="3941"/>
    <cellStyle name="_DEM-WP Revised (HC) Wild Horse 2006GRC_Electric Rev Req Model (2009 GRC) Revised 01-18-2010 2 2" xfId="3942"/>
    <cellStyle name="_DEM-WP Revised (HC) Wild Horse 2006GRC_Electric Rev Req Model (2009 GRC) Revised 01-18-2010 3" xfId="3943"/>
    <cellStyle name="_DEM-WP Revised (HC) Wild Horse 2006GRC_Electric Rev Req Model (2009 GRC) Revised 01-18-2010_DEM-WP(C) ENERG10C--ctn Mid-C_042010 2010GRC" xfId="3944"/>
    <cellStyle name="_DEM-WP Revised (HC) Wild Horse 2006GRC_Electric Rev Req Model (2010 GRC)" xfId="3945"/>
    <cellStyle name="_DEM-WP Revised (HC) Wild Horse 2006GRC_Electric Rev Req Model (2010 GRC) SF" xfId="3946"/>
    <cellStyle name="_DEM-WP Revised (HC) Wild Horse 2006GRC_Final Order Electric" xfId="3947"/>
    <cellStyle name="_DEM-WP Revised (HC) Wild Horse 2006GRC_Final Order Electric EXHIBIT A-1" xfId="3948"/>
    <cellStyle name="_DEM-WP Revised (HC) Wild Horse 2006GRC_Final Order Electric EXHIBIT A-1 2" xfId="3949"/>
    <cellStyle name="_DEM-WP Revised (HC) Wild Horse 2006GRC_Final Order Electric EXHIBIT A-1 2 2" xfId="3950"/>
    <cellStyle name="_DEM-WP Revised (HC) Wild Horse 2006GRC_Final Order Electric EXHIBIT A-1 3" xfId="3951"/>
    <cellStyle name="_DEM-WP Revised (HC) Wild Horse 2006GRC_NIM Summary" xfId="3952"/>
    <cellStyle name="_DEM-WP Revised (HC) Wild Horse 2006GRC_NIM Summary 2" xfId="3953"/>
    <cellStyle name="_DEM-WP Revised (HC) Wild Horse 2006GRC_NIM Summary_DEM-WP(C) ENERG10C--ctn Mid-C_042010 2010GRC" xfId="3954"/>
    <cellStyle name="_DEM-WP Revised (HC) Wild Horse 2006GRC_Power Costs - Comparison bx Rbtl-Staff-Jt-PC" xfId="3955"/>
    <cellStyle name="_DEM-WP Revised (HC) Wild Horse 2006GRC_Power Costs - Comparison bx Rbtl-Staff-Jt-PC 2" xfId="3956"/>
    <cellStyle name="_DEM-WP Revised (HC) Wild Horse 2006GRC_Power Costs - Comparison bx Rbtl-Staff-Jt-PC 2 2" xfId="3957"/>
    <cellStyle name="_DEM-WP Revised (HC) Wild Horse 2006GRC_Power Costs - Comparison bx Rbtl-Staff-Jt-PC 3" xfId="3958"/>
    <cellStyle name="_DEM-WP Revised (HC) Wild Horse 2006GRC_Power Costs - Comparison bx Rbtl-Staff-Jt-PC_DEM-WP(C) ENERG10C--ctn Mid-C_042010 2010GRC" xfId="3959"/>
    <cellStyle name="_DEM-WP Revised (HC) Wild Horse 2006GRC_Rebuttal Power Costs" xfId="3960"/>
    <cellStyle name="_DEM-WP Revised (HC) Wild Horse 2006GRC_Rebuttal Power Costs 2" xfId="3961"/>
    <cellStyle name="_DEM-WP Revised (HC) Wild Horse 2006GRC_Rebuttal Power Costs 2 2" xfId="3962"/>
    <cellStyle name="_DEM-WP Revised (HC) Wild Horse 2006GRC_Rebuttal Power Costs 3" xfId="3963"/>
    <cellStyle name="_DEM-WP Revised (HC) Wild Horse 2006GRC_Rebuttal Power Costs_DEM-WP(C) ENERG10C--ctn Mid-C_042010 2010GRC" xfId="3964"/>
    <cellStyle name="_DEM-WP Revised (HC) Wild Horse 2006GRC_TENASKA REGULATORY ASSET" xfId="3965"/>
    <cellStyle name="_DEM-WP Revised (HC) Wild Horse 2006GRC_TENASKA REGULATORY ASSET 2" xfId="3966"/>
    <cellStyle name="_DEM-WP Revised (HC) Wild Horse 2006GRC_TENASKA REGULATORY ASSET 2 2" xfId="3967"/>
    <cellStyle name="_DEM-WP Revised (HC) Wild Horse 2006GRC_TENASKA REGULATORY ASSET 3" xfId="3968"/>
    <cellStyle name="_x0013__DEM-WP(C) Colstrip 12 Coal Cost Forecast 2010GRC" xfId="3969"/>
    <cellStyle name="_DEM-WP(C) Colstrip FOR" xfId="3970"/>
    <cellStyle name="_DEM-WP(C) Colstrip FOR 2" xfId="3971"/>
    <cellStyle name="_DEM-WP(C) Colstrip FOR 2 2" xfId="3972"/>
    <cellStyle name="_DEM-WP(C) Colstrip FOR 3" xfId="3973"/>
    <cellStyle name="_DEM-WP(C) Colstrip FOR Apr08 update" xfId="3974"/>
    <cellStyle name="_DEM-WP(C) Colstrip FOR_(C) WHE Proforma with ITC cash grant 10 Yr Amort_for rebuttal_120709" xfId="3975"/>
    <cellStyle name="_DEM-WP(C) Colstrip FOR_(C) WHE Proforma with ITC cash grant 10 Yr Amort_for rebuttal_120709 2" xfId="3976"/>
    <cellStyle name="_DEM-WP(C) Colstrip FOR_(C) WHE Proforma with ITC cash grant 10 Yr Amort_for rebuttal_120709 2 2" xfId="3977"/>
    <cellStyle name="_DEM-WP(C) Colstrip FOR_(C) WHE Proforma with ITC cash grant 10 Yr Amort_for rebuttal_120709 3" xfId="3978"/>
    <cellStyle name="_DEM-WP(C) Colstrip FOR_(C) WHE Proforma with ITC cash grant 10 Yr Amort_for rebuttal_120709_DEM-WP(C) ENERG10C--ctn Mid-C_042010 2010GRC" xfId="3979"/>
    <cellStyle name="_DEM-WP(C) Colstrip FOR_16.07E Wild Horse Wind Expansionwrkingfile" xfId="3980"/>
    <cellStyle name="_DEM-WP(C) Colstrip FOR_16.07E Wild Horse Wind Expansionwrkingfile 2" xfId="3981"/>
    <cellStyle name="_DEM-WP(C) Colstrip FOR_16.07E Wild Horse Wind Expansionwrkingfile 2 2" xfId="3982"/>
    <cellStyle name="_DEM-WP(C) Colstrip FOR_16.07E Wild Horse Wind Expansionwrkingfile 3" xfId="3983"/>
    <cellStyle name="_DEM-WP(C) Colstrip FOR_16.07E Wild Horse Wind Expansionwrkingfile SF" xfId="3984"/>
    <cellStyle name="_DEM-WP(C) Colstrip FOR_16.07E Wild Horse Wind Expansionwrkingfile SF 2" xfId="3985"/>
    <cellStyle name="_DEM-WP(C) Colstrip FOR_16.07E Wild Horse Wind Expansionwrkingfile SF 2 2" xfId="3986"/>
    <cellStyle name="_DEM-WP(C) Colstrip FOR_16.07E Wild Horse Wind Expansionwrkingfile SF 3" xfId="3987"/>
    <cellStyle name="_DEM-WP(C) Colstrip FOR_16.07E Wild Horse Wind Expansionwrkingfile SF_DEM-WP(C) ENERG10C--ctn Mid-C_042010 2010GRC" xfId="3988"/>
    <cellStyle name="_DEM-WP(C) Colstrip FOR_16.07E Wild Horse Wind Expansionwrkingfile_DEM-WP(C) ENERG10C--ctn Mid-C_042010 2010GRC" xfId="3989"/>
    <cellStyle name="_DEM-WP(C) Colstrip FOR_16.37E Wild Horse Expansion DeferralRevwrkingfile SF" xfId="3990"/>
    <cellStyle name="_DEM-WP(C) Colstrip FOR_16.37E Wild Horse Expansion DeferralRevwrkingfile SF 2" xfId="3991"/>
    <cellStyle name="_DEM-WP(C) Colstrip FOR_16.37E Wild Horse Expansion DeferralRevwrkingfile SF 2 2" xfId="3992"/>
    <cellStyle name="_DEM-WP(C) Colstrip FOR_16.37E Wild Horse Expansion DeferralRevwrkingfile SF 3" xfId="3993"/>
    <cellStyle name="_DEM-WP(C) Colstrip FOR_16.37E Wild Horse Expansion DeferralRevwrkingfile SF_DEM-WP(C) ENERG10C--ctn Mid-C_042010 2010GRC" xfId="3994"/>
    <cellStyle name="_DEM-WP(C) Colstrip FOR_Adj Bench DR 3 for Initial Briefs (Electric)" xfId="3995"/>
    <cellStyle name="_DEM-WP(C) Colstrip FOR_Adj Bench DR 3 for Initial Briefs (Electric) 2" xfId="3996"/>
    <cellStyle name="_DEM-WP(C) Colstrip FOR_Adj Bench DR 3 for Initial Briefs (Electric) 2 2" xfId="3997"/>
    <cellStyle name="_DEM-WP(C) Colstrip FOR_Adj Bench DR 3 for Initial Briefs (Electric) 3" xfId="3998"/>
    <cellStyle name="_DEM-WP(C) Colstrip FOR_Adj Bench DR 3 for Initial Briefs (Electric)_DEM-WP(C) ENERG10C--ctn Mid-C_042010 2010GRC" xfId="3999"/>
    <cellStyle name="_DEM-WP(C) Colstrip FOR_Book2" xfId="4000"/>
    <cellStyle name="_DEM-WP(C) Colstrip FOR_Book2 2" xfId="4001"/>
    <cellStyle name="_DEM-WP(C) Colstrip FOR_Book2 2 2" xfId="4002"/>
    <cellStyle name="_DEM-WP(C) Colstrip FOR_Book2 3" xfId="4003"/>
    <cellStyle name="_DEM-WP(C) Colstrip FOR_Book2_Adj Bench DR 3 for Initial Briefs (Electric)" xfId="4004"/>
    <cellStyle name="_DEM-WP(C) Colstrip FOR_Book2_Adj Bench DR 3 for Initial Briefs (Electric) 2" xfId="4005"/>
    <cellStyle name="_DEM-WP(C) Colstrip FOR_Book2_Adj Bench DR 3 for Initial Briefs (Electric) 2 2" xfId="4006"/>
    <cellStyle name="_DEM-WP(C) Colstrip FOR_Book2_Adj Bench DR 3 for Initial Briefs (Electric) 3" xfId="4007"/>
    <cellStyle name="_DEM-WP(C) Colstrip FOR_Book2_Adj Bench DR 3 for Initial Briefs (Electric)_DEM-WP(C) ENERG10C--ctn Mid-C_042010 2010GRC" xfId="4008"/>
    <cellStyle name="_DEM-WP(C) Colstrip FOR_Book2_DEM-WP(C) ENERG10C--ctn Mid-C_042010 2010GRC" xfId="4009"/>
    <cellStyle name="_DEM-WP(C) Colstrip FOR_Book2_Electric Rev Req Model (2009 GRC) Rebuttal" xfId="4010"/>
    <cellStyle name="_DEM-WP(C) Colstrip FOR_Book2_Electric Rev Req Model (2009 GRC) Rebuttal 2" xfId="4011"/>
    <cellStyle name="_DEM-WP(C) Colstrip FOR_Book2_Electric Rev Req Model (2009 GRC) Rebuttal 2 2" xfId="4012"/>
    <cellStyle name="_DEM-WP(C) Colstrip FOR_Book2_Electric Rev Req Model (2009 GRC) Rebuttal 3" xfId="4013"/>
    <cellStyle name="_DEM-WP(C) Colstrip FOR_Book2_Electric Rev Req Model (2009 GRC) Rebuttal REmoval of New  WH Solar AdjustMI" xfId="4014"/>
    <cellStyle name="_DEM-WP(C) Colstrip FOR_Book2_Electric Rev Req Model (2009 GRC) Rebuttal REmoval of New  WH Solar AdjustMI 2" xfId="4015"/>
    <cellStyle name="_DEM-WP(C) Colstrip FOR_Book2_Electric Rev Req Model (2009 GRC) Rebuttal REmoval of New  WH Solar AdjustMI 2 2" xfId="4016"/>
    <cellStyle name="_DEM-WP(C) Colstrip FOR_Book2_Electric Rev Req Model (2009 GRC) Rebuttal REmoval of New  WH Solar AdjustMI 3" xfId="4017"/>
    <cellStyle name="_DEM-WP(C) Colstrip FOR_Book2_Electric Rev Req Model (2009 GRC) Rebuttal REmoval of New  WH Solar AdjustMI_DEM-WP(C) ENERG10C--ctn Mid-C_042010 2010GRC" xfId="4018"/>
    <cellStyle name="_DEM-WP(C) Colstrip FOR_Book2_Electric Rev Req Model (2009 GRC) Revised 01-18-2010" xfId="4019"/>
    <cellStyle name="_DEM-WP(C) Colstrip FOR_Book2_Electric Rev Req Model (2009 GRC) Revised 01-18-2010 2" xfId="4020"/>
    <cellStyle name="_DEM-WP(C) Colstrip FOR_Book2_Electric Rev Req Model (2009 GRC) Revised 01-18-2010 2 2" xfId="4021"/>
    <cellStyle name="_DEM-WP(C) Colstrip FOR_Book2_Electric Rev Req Model (2009 GRC) Revised 01-18-2010 3" xfId="4022"/>
    <cellStyle name="_DEM-WP(C) Colstrip FOR_Book2_Electric Rev Req Model (2009 GRC) Revised 01-18-2010_DEM-WP(C) ENERG10C--ctn Mid-C_042010 2010GRC" xfId="4023"/>
    <cellStyle name="_DEM-WP(C) Colstrip FOR_Book2_Final Order Electric EXHIBIT A-1" xfId="4024"/>
    <cellStyle name="_DEM-WP(C) Colstrip FOR_Book2_Final Order Electric EXHIBIT A-1 2" xfId="4025"/>
    <cellStyle name="_DEM-WP(C) Colstrip FOR_Book2_Final Order Electric EXHIBIT A-1 2 2" xfId="4026"/>
    <cellStyle name="_DEM-WP(C) Colstrip FOR_Book2_Final Order Electric EXHIBIT A-1 3" xfId="4027"/>
    <cellStyle name="_DEM-WP(C) Colstrip FOR_Confidential Material" xfId="4028"/>
    <cellStyle name="_DEM-WP(C) Colstrip FOR_DEM-WP(C) Colstrip 12 Coal Cost Forecast 2010GRC" xfId="4029"/>
    <cellStyle name="_DEM-WP(C) Colstrip FOR_DEM-WP(C) ENERG10C--ctn Mid-C_042010 2010GRC" xfId="4030"/>
    <cellStyle name="_DEM-WP(C) Colstrip FOR_DEM-WP(C) Production O&amp;M 2010GRC As-Filed" xfId="4031"/>
    <cellStyle name="_DEM-WP(C) Colstrip FOR_DEM-WP(C) Production O&amp;M 2010GRC As-Filed 2" xfId="4032"/>
    <cellStyle name="_DEM-WP(C) Colstrip FOR_DEM-WP(C) Production O&amp;M 2010GRC As-Filed 3" xfId="4033"/>
    <cellStyle name="_DEM-WP(C) Colstrip FOR_Electric Rev Req Model (2009 GRC) Rebuttal" xfId="4034"/>
    <cellStyle name="_DEM-WP(C) Colstrip FOR_Electric Rev Req Model (2009 GRC) Rebuttal 2" xfId="4035"/>
    <cellStyle name="_DEM-WP(C) Colstrip FOR_Electric Rev Req Model (2009 GRC) Rebuttal 2 2" xfId="4036"/>
    <cellStyle name="_DEM-WP(C) Colstrip FOR_Electric Rev Req Model (2009 GRC) Rebuttal 3" xfId="4037"/>
    <cellStyle name="_DEM-WP(C) Colstrip FOR_Electric Rev Req Model (2009 GRC) Rebuttal REmoval of New  WH Solar AdjustMI" xfId="4038"/>
    <cellStyle name="_DEM-WP(C) Colstrip FOR_Electric Rev Req Model (2009 GRC) Rebuttal REmoval of New  WH Solar AdjustMI 2" xfId="4039"/>
    <cellStyle name="_DEM-WP(C) Colstrip FOR_Electric Rev Req Model (2009 GRC) Rebuttal REmoval of New  WH Solar AdjustMI 2 2" xfId="4040"/>
    <cellStyle name="_DEM-WP(C) Colstrip FOR_Electric Rev Req Model (2009 GRC) Rebuttal REmoval of New  WH Solar AdjustMI 3" xfId="4041"/>
    <cellStyle name="_DEM-WP(C) Colstrip FOR_Electric Rev Req Model (2009 GRC) Rebuttal REmoval of New  WH Solar AdjustMI_DEM-WP(C) ENERG10C--ctn Mid-C_042010 2010GRC" xfId="4042"/>
    <cellStyle name="_DEM-WP(C) Colstrip FOR_Electric Rev Req Model (2009 GRC) Revised 01-18-2010" xfId="4043"/>
    <cellStyle name="_DEM-WP(C) Colstrip FOR_Electric Rev Req Model (2009 GRC) Revised 01-18-2010 2" xfId="4044"/>
    <cellStyle name="_DEM-WP(C) Colstrip FOR_Electric Rev Req Model (2009 GRC) Revised 01-18-2010 2 2" xfId="4045"/>
    <cellStyle name="_DEM-WP(C) Colstrip FOR_Electric Rev Req Model (2009 GRC) Revised 01-18-2010 3" xfId="4046"/>
    <cellStyle name="_DEM-WP(C) Colstrip FOR_Electric Rev Req Model (2009 GRC) Revised 01-18-2010_DEM-WP(C) ENERG10C--ctn Mid-C_042010 2010GRC" xfId="4047"/>
    <cellStyle name="_DEM-WP(C) Colstrip FOR_Final Order Electric EXHIBIT A-1" xfId="4048"/>
    <cellStyle name="_DEM-WP(C) Colstrip FOR_Final Order Electric EXHIBIT A-1 2" xfId="4049"/>
    <cellStyle name="_DEM-WP(C) Colstrip FOR_Final Order Electric EXHIBIT A-1 2 2" xfId="4050"/>
    <cellStyle name="_DEM-WP(C) Colstrip FOR_Final Order Electric EXHIBIT A-1 3" xfId="4051"/>
    <cellStyle name="_DEM-WP(C) Colstrip FOR_Rebuttal Power Costs" xfId="4052"/>
    <cellStyle name="_DEM-WP(C) Colstrip FOR_Rebuttal Power Costs 2" xfId="4053"/>
    <cellStyle name="_DEM-WP(C) Colstrip FOR_Rebuttal Power Costs 2 2" xfId="4054"/>
    <cellStyle name="_DEM-WP(C) Colstrip FOR_Rebuttal Power Costs 3" xfId="4055"/>
    <cellStyle name="_DEM-WP(C) Colstrip FOR_Rebuttal Power Costs_Adj Bench DR 3 for Initial Briefs (Electric)" xfId="4056"/>
    <cellStyle name="_DEM-WP(C) Colstrip FOR_Rebuttal Power Costs_Adj Bench DR 3 for Initial Briefs (Electric) 2" xfId="4057"/>
    <cellStyle name="_DEM-WP(C) Colstrip FOR_Rebuttal Power Costs_Adj Bench DR 3 for Initial Briefs (Electric) 2 2" xfId="4058"/>
    <cellStyle name="_DEM-WP(C) Colstrip FOR_Rebuttal Power Costs_Adj Bench DR 3 for Initial Briefs (Electric) 3" xfId="4059"/>
    <cellStyle name="_DEM-WP(C) Colstrip FOR_Rebuttal Power Costs_Adj Bench DR 3 for Initial Briefs (Electric)_DEM-WP(C) ENERG10C--ctn Mid-C_042010 2010GRC" xfId="4060"/>
    <cellStyle name="_DEM-WP(C) Colstrip FOR_Rebuttal Power Costs_DEM-WP(C) ENERG10C--ctn Mid-C_042010 2010GRC" xfId="4061"/>
    <cellStyle name="_DEM-WP(C) Colstrip FOR_Rebuttal Power Costs_Electric Rev Req Model (2009 GRC) Rebuttal" xfId="4062"/>
    <cellStyle name="_DEM-WP(C) Colstrip FOR_Rebuttal Power Costs_Electric Rev Req Model (2009 GRC) Rebuttal 2" xfId="4063"/>
    <cellStyle name="_DEM-WP(C) Colstrip FOR_Rebuttal Power Costs_Electric Rev Req Model (2009 GRC) Rebuttal 2 2" xfId="4064"/>
    <cellStyle name="_DEM-WP(C) Colstrip FOR_Rebuttal Power Costs_Electric Rev Req Model (2009 GRC) Rebuttal 3" xfId="4065"/>
    <cellStyle name="_DEM-WP(C) Colstrip FOR_Rebuttal Power Costs_Electric Rev Req Model (2009 GRC) Rebuttal REmoval of New  WH Solar AdjustMI" xfId="4066"/>
    <cellStyle name="_DEM-WP(C) Colstrip FOR_Rebuttal Power Costs_Electric Rev Req Model (2009 GRC) Rebuttal REmoval of New  WH Solar AdjustMI 2" xfId="4067"/>
    <cellStyle name="_DEM-WP(C) Colstrip FOR_Rebuttal Power Costs_Electric Rev Req Model (2009 GRC) Rebuttal REmoval of New  WH Solar AdjustMI 2 2" xfId="4068"/>
    <cellStyle name="_DEM-WP(C) Colstrip FOR_Rebuttal Power Costs_Electric Rev Req Model (2009 GRC) Rebuttal REmoval of New  WH Solar AdjustMI 3" xfId="4069"/>
    <cellStyle name="_DEM-WP(C) Colstrip FOR_Rebuttal Power Costs_Electric Rev Req Model (2009 GRC) Rebuttal REmoval of New  WH Solar AdjustMI_DEM-WP(C) ENERG10C--ctn Mid-C_042010 2010GRC" xfId="4070"/>
    <cellStyle name="_DEM-WP(C) Colstrip FOR_Rebuttal Power Costs_Electric Rev Req Model (2009 GRC) Revised 01-18-2010" xfId="4071"/>
    <cellStyle name="_DEM-WP(C) Colstrip FOR_Rebuttal Power Costs_Electric Rev Req Model (2009 GRC) Revised 01-18-2010 2" xfId="4072"/>
    <cellStyle name="_DEM-WP(C) Colstrip FOR_Rebuttal Power Costs_Electric Rev Req Model (2009 GRC) Revised 01-18-2010 2 2" xfId="4073"/>
    <cellStyle name="_DEM-WP(C) Colstrip FOR_Rebuttal Power Costs_Electric Rev Req Model (2009 GRC) Revised 01-18-2010 3" xfId="4074"/>
    <cellStyle name="_DEM-WP(C) Colstrip FOR_Rebuttal Power Costs_Electric Rev Req Model (2009 GRC) Revised 01-18-2010_DEM-WP(C) ENERG10C--ctn Mid-C_042010 2010GRC" xfId="4075"/>
    <cellStyle name="_DEM-WP(C) Colstrip FOR_Rebuttal Power Costs_Final Order Electric EXHIBIT A-1" xfId="4076"/>
    <cellStyle name="_DEM-WP(C) Colstrip FOR_Rebuttal Power Costs_Final Order Electric EXHIBIT A-1 2" xfId="4077"/>
    <cellStyle name="_DEM-WP(C) Colstrip FOR_Rebuttal Power Costs_Final Order Electric EXHIBIT A-1 2 2" xfId="4078"/>
    <cellStyle name="_DEM-WP(C) Colstrip FOR_Rebuttal Power Costs_Final Order Electric EXHIBIT A-1 3" xfId="4079"/>
    <cellStyle name="_DEM-WP(C) Colstrip FOR_TENASKA REGULATORY ASSET" xfId="4080"/>
    <cellStyle name="_DEM-WP(C) Colstrip FOR_TENASKA REGULATORY ASSET 2" xfId="4081"/>
    <cellStyle name="_DEM-WP(C) Colstrip FOR_TENASKA REGULATORY ASSET 2 2" xfId="4082"/>
    <cellStyle name="_DEM-WP(C) Colstrip FOR_TENASKA REGULATORY ASSET 3" xfId="4083"/>
    <cellStyle name="_DEM-WP(C) Costs not in AURORA 2006GRC" xfId="74"/>
    <cellStyle name="_DEM-WP(C) Costs not in AURORA 2006GRC 2" xfId="4084"/>
    <cellStyle name="_DEM-WP(C) Costs not in AURORA 2006GRC 2 2" xfId="4085"/>
    <cellStyle name="_DEM-WP(C) Costs not in AURORA 2006GRC 2 2 2" xfId="4086"/>
    <cellStyle name="_DEM-WP(C) Costs not in AURORA 2006GRC 2 3" xfId="4087"/>
    <cellStyle name="_DEM-WP(C) Costs not in AURORA 2006GRC 3" xfId="4088"/>
    <cellStyle name="_DEM-WP(C) Costs not in AURORA 2006GRC 3 2" xfId="4089"/>
    <cellStyle name="_DEM-WP(C) Costs not in AURORA 2006GRC 4" xfId="4090"/>
    <cellStyle name="_DEM-WP(C) Costs not in AURORA 2006GRC 4 2" xfId="4091"/>
    <cellStyle name="_DEM-WP(C) Costs not in AURORA 2006GRC 5" xfId="4092"/>
    <cellStyle name="_DEM-WP(C) Costs not in AURORA 2006GRC 6" xfId="4093"/>
    <cellStyle name="_DEM-WP(C) Costs not in AURORA 2006GRC 6 2" xfId="4094"/>
    <cellStyle name="_DEM-WP(C) Costs not in AURORA 2006GRC 7" xfId="4095"/>
    <cellStyle name="_DEM-WP(C) Costs not in AURORA 2006GRC 7 2" xfId="4096"/>
    <cellStyle name="_DEM-WP(C) Costs not in AURORA 2006GRC_(C) WHE Proforma with ITC cash grant 10 Yr Amort_for deferral_102809" xfId="4097"/>
    <cellStyle name="_DEM-WP(C) Costs not in AURORA 2006GRC_(C) WHE Proforma with ITC cash grant 10 Yr Amort_for deferral_102809 2" xfId="4098"/>
    <cellStyle name="_DEM-WP(C) Costs not in AURORA 2006GRC_(C) WHE Proforma with ITC cash grant 10 Yr Amort_for deferral_102809 2 2" xfId="4099"/>
    <cellStyle name="_DEM-WP(C) Costs not in AURORA 2006GRC_(C) WHE Proforma with ITC cash grant 10 Yr Amort_for deferral_102809 3" xfId="4100"/>
    <cellStyle name="_DEM-WP(C) Costs not in AURORA 2006GRC_(C) WHE Proforma with ITC cash grant 10 Yr Amort_for deferral_102809_16.07E Wild Horse Wind Expansionwrkingfile" xfId="4101"/>
    <cellStyle name="_DEM-WP(C) Costs not in AURORA 2006GRC_(C) WHE Proforma with ITC cash grant 10 Yr Amort_for deferral_102809_16.07E Wild Horse Wind Expansionwrkingfile 2" xfId="4102"/>
    <cellStyle name="_DEM-WP(C) Costs not in AURORA 2006GRC_(C) WHE Proforma with ITC cash grant 10 Yr Amort_for deferral_102809_16.07E Wild Horse Wind Expansionwrkingfile 2 2" xfId="4103"/>
    <cellStyle name="_DEM-WP(C) Costs not in AURORA 2006GRC_(C) WHE Proforma with ITC cash grant 10 Yr Amort_for deferral_102809_16.07E Wild Horse Wind Expansionwrkingfile 3" xfId="4104"/>
    <cellStyle name="_DEM-WP(C) Costs not in AURORA 2006GRC_(C) WHE Proforma with ITC cash grant 10 Yr Amort_for deferral_102809_16.07E Wild Horse Wind Expansionwrkingfile SF" xfId="4105"/>
    <cellStyle name="_DEM-WP(C) Costs not in AURORA 2006GRC_(C) WHE Proforma with ITC cash grant 10 Yr Amort_for deferral_102809_16.07E Wild Horse Wind Expansionwrkingfile SF 2" xfId="4106"/>
    <cellStyle name="_DEM-WP(C) Costs not in AURORA 2006GRC_(C) WHE Proforma with ITC cash grant 10 Yr Amort_for deferral_102809_16.07E Wild Horse Wind Expansionwrkingfile SF 2 2" xfId="4107"/>
    <cellStyle name="_DEM-WP(C) Costs not in AURORA 2006GRC_(C) WHE Proforma with ITC cash grant 10 Yr Amort_for deferral_102809_16.07E Wild Horse Wind Expansionwrkingfile SF 3" xfId="4108"/>
    <cellStyle name="_DEM-WP(C) Costs not in AURORA 2006GRC_(C) WHE Proforma with ITC cash grant 10 Yr Amort_for deferral_102809_16.07E Wild Horse Wind Expansionwrkingfile SF_DEM-WP(C) ENERG10C--ctn Mid-C_042010 2010GRC" xfId="4109"/>
    <cellStyle name="_DEM-WP(C) Costs not in AURORA 2006GRC_(C) WHE Proforma with ITC cash grant 10 Yr Amort_for deferral_102809_16.07E Wild Horse Wind Expansionwrkingfile_DEM-WP(C) ENERG10C--ctn Mid-C_042010 2010GRC" xfId="4110"/>
    <cellStyle name="_DEM-WP(C) Costs not in AURORA 2006GRC_(C) WHE Proforma with ITC cash grant 10 Yr Amort_for deferral_102809_16.37E Wild Horse Expansion DeferralRevwrkingfile SF" xfId="4111"/>
    <cellStyle name="_DEM-WP(C) Costs not in AURORA 2006GRC_(C) WHE Proforma with ITC cash grant 10 Yr Amort_for deferral_102809_16.37E Wild Horse Expansion DeferralRevwrkingfile SF 2" xfId="4112"/>
    <cellStyle name="_DEM-WP(C) Costs not in AURORA 2006GRC_(C) WHE Proforma with ITC cash grant 10 Yr Amort_for deferral_102809_16.37E Wild Horse Expansion DeferralRevwrkingfile SF 2 2" xfId="4113"/>
    <cellStyle name="_DEM-WP(C) Costs not in AURORA 2006GRC_(C) WHE Proforma with ITC cash grant 10 Yr Amort_for deferral_102809_16.37E Wild Horse Expansion DeferralRevwrkingfile SF 3" xfId="4114"/>
    <cellStyle name="_DEM-WP(C) Costs not in AURORA 2006GRC_(C) WHE Proforma with ITC cash grant 10 Yr Amort_for deferral_102809_16.37E Wild Horse Expansion DeferralRevwrkingfile SF_DEM-WP(C) ENERG10C--ctn Mid-C_042010 2010GRC" xfId="4115"/>
    <cellStyle name="_DEM-WP(C) Costs not in AURORA 2006GRC_(C) WHE Proforma with ITC cash grant 10 Yr Amort_for deferral_102809_DEM-WP(C) ENERG10C--ctn Mid-C_042010 2010GRC" xfId="4116"/>
    <cellStyle name="_DEM-WP(C) Costs not in AURORA 2006GRC_(C) WHE Proforma with ITC cash grant 10 Yr Amort_for rebuttal_120709" xfId="4117"/>
    <cellStyle name="_DEM-WP(C) Costs not in AURORA 2006GRC_(C) WHE Proforma with ITC cash grant 10 Yr Amort_for rebuttal_120709 2" xfId="4118"/>
    <cellStyle name="_DEM-WP(C) Costs not in AURORA 2006GRC_(C) WHE Proforma with ITC cash grant 10 Yr Amort_for rebuttal_120709 2 2" xfId="4119"/>
    <cellStyle name="_DEM-WP(C) Costs not in AURORA 2006GRC_(C) WHE Proforma with ITC cash grant 10 Yr Amort_for rebuttal_120709 3" xfId="4120"/>
    <cellStyle name="_DEM-WP(C) Costs not in AURORA 2006GRC_(C) WHE Proforma with ITC cash grant 10 Yr Amort_for rebuttal_120709_DEM-WP(C) ENERG10C--ctn Mid-C_042010 2010GRC" xfId="4121"/>
    <cellStyle name="_DEM-WP(C) Costs not in AURORA 2006GRC_04.07E Wild Horse Wind Expansion" xfId="4122"/>
    <cellStyle name="_DEM-WP(C) Costs not in AURORA 2006GRC_04.07E Wild Horse Wind Expansion 2" xfId="4123"/>
    <cellStyle name="_DEM-WP(C) Costs not in AURORA 2006GRC_04.07E Wild Horse Wind Expansion 2 2" xfId="4124"/>
    <cellStyle name="_DEM-WP(C) Costs not in AURORA 2006GRC_04.07E Wild Horse Wind Expansion 3" xfId="4125"/>
    <cellStyle name="_DEM-WP(C) Costs not in AURORA 2006GRC_04.07E Wild Horse Wind Expansion_16.07E Wild Horse Wind Expansionwrkingfile" xfId="4126"/>
    <cellStyle name="_DEM-WP(C) Costs not in AURORA 2006GRC_04.07E Wild Horse Wind Expansion_16.07E Wild Horse Wind Expansionwrkingfile 2" xfId="4127"/>
    <cellStyle name="_DEM-WP(C) Costs not in AURORA 2006GRC_04.07E Wild Horse Wind Expansion_16.07E Wild Horse Wind Expansionwrkingfile 2 2" xfId="4128"/>
    <cellStyle name="_DEM-WP(C) Costs not in AURORA 2006GRC_04.07E Wild Horse Wind Expansion_16.07E Wild Horse Wind Expansionwrkingfile 3" xfId="4129"/>
    <cellStyle name="_DEM-WP(C) Costs not in AURORA 2006GRC_04.07E Wild Horse Wind Expansion_16.07E Wild Horse Wind Expansionwrkingfile SF" xfId="4130"/>
    <cellStyle name="_DEM-WP(C) Costs not in AURORA 2006GRC_04.07E Wild Horse Wind Expansion_16.07E Wild Horse Wind Expansionwrkingfile SF 2" xfId="4131"/>
    <cellStyle name="_DEM-WP(C) Costs not in AURORA 2006GRC_04.07E Wild Horse Wind Expansion_16.07E Wild Horse Wind Expansionwrkingfile SF 2 2" xfId="4132"/>
    <cellStyle name="_DEM-WP(C) Costs not in AURORA 2006GRC_04.07E Wild Horse Wind Expansion_16.07E Wild Horse Wind Expansionwrkingfile SF 3" xfId="4133"/>
    <cellStyle name="_DEM-WP(C) Costs not in AURORA 2006GRC_04.07E Wild Horse Wind Expansion_16.07E Wild Horse Wind Expansionwrkingfile SF_DEM-WP(C) ENERG10C--ctn Mid-C_042010 2010GRC" xfId="4134"/>
    <cellStyle name="_DEM-WP(C) Costs not in AURORA 2006GRC_04.07E Wild Horse Wind Expansion_16.07E Wild Horse Wind Expansionwrkingfile_DEM-WP(C) ENERG10C--ctn Mid-C_042010 2010GRC" xfId="4135"/>
    <cellStyle name="_DEM-WP(C) Costs not in AURORA 2006GRC_04.07E Wild Horse Wind Expansion_16.37E Wild Horse Expansion DeferralRevwrkingfile SF" xfId="4136"/>
    <cellStyle name="_DEM-WP(C) Costs not in AURORA 2006GRC_04.07E Wild Horse Wind Expansion_16.37E Wild Horse Expansion DeferralRevwrkingfile SF 2" xfId="4137"/>
    <cellStyle name="_DEM-WP(C) Costs not in AURORA 2006GRC_04.07E Wild Horse Wind Expansion_16.37E Wild Horse Expansion DeferralRevwrkingfile SF 2 2" xfId="4138"/>
    <cellStyle name="_DEM-WP(C) Costs not in AURORA 2006GRC_04.07E Wild Horse Wind Expansion_16.37E Wild Horse Expansion DeferralRevwrkingfile SF 3" xfId="4139"/>
    <cellStyle name="_DEM-WP(C) Costs not in AURORA 2006GRC_04.07E Wild Horse Wind Expansion_16.37E Wild Horse Expansion DeferralRevwrkingfile SF_DEM-WP(C) ENERG10C--ctn Mid-C_042010 2010GRC" xfId="4140"/>
    <cellStyle name="_DEM-WP(C) Costs not in AURORA 2006GRC_04.07E Wild Horse Wind Expansion_DEM-WP(C) ENERG10C--ctn Mid-C_042010 2010GRC" xfId="4141"/>
    <cellStyle name="_DEM-WP(C) Costs not in AURORA 2006GRC_16.07E Wild Horse Wind Expansionwrkingfile" xfId="4142"/>
    <cellStyle name="_DEM-WP(C) Costs not in AURORA 2006GRC_16.07E Wild Horse Wind Expansionwrkingfile 2" xfId="4143"/>
    <cellStyle name="_DEM-WP(C) Costs not in AURORA 2006GRC_16.07E Wild Horse Wind Expansionwrkingfile 2 2" xfId="4144"/>
    <cellStyle name="_DEM-WP(C) Costs not in AURORA 2006GRC_16.07E Wild Horse Wind Expansionwrkingfile 3" xfId="4145"/>
    <cellStyle name="_DEM-WP(C) Costs not in AURORA 2006GRC_16.07E Wild Horse Wind Expansionwrkingfile SF" xfId="4146"/>
    <cellStyle name="_DEM-WP(C) Costs not in AURORA 2006GRC_16.07E Wild Horse Wind Expansionwrkingfile SF 2" xfId="4147"/>
    <cellStyle name="_DEM-WP(C) Costs not in AURORA 2006GRC_16.07E Wild Horse Wind Expansionwrkingfile SF 2 2" xfId="4148"/>
    <cellStyle name="_DEM-WP(C) Costs not in AURORA 2006GRC_16.07E Wild Horse Wind Expansionwrkingfile SF 3" xfId="4149"/>
    <cellStyle name="_DEM-WP(C) Costs not in AURORA 2006GRC_16.07E Wild Horse Wind Expansionwrkingfile SF_DEM-WP(C) ENERG10C--ctn Mid-C_042010 2010GRC" xfId="4150"/>
    <cellStyle name="_DEM-WP(C) Costs not in AURORA 2006GRC_16.07E Wild Horse Wind Expansionwrkingfile_DEM-WP(C) ENERG10C--ctn Mid-C_042010 2010GRC" xfId="4151"/>
    <cellStyle name="_DEM-WP(C) Costs not in AURORA 2006GRC_16.37E Wild Horse Expansion DeferralRevwrkingfile SF" xfId="4152"/>
    <cellStyle name="_DEM-WP(C) Costs not in AURORA 2006GRC_16.37E Wild Horse Expansion DeferralRevwrkingfile SF 2" xfId="4153"/>
    <cellStyle name="_DEM-WP(C) Costs not in AURORA 2006GRC_16.37E Wild Horse Expansion DeferralRevwrkingfile SF 2 2" xfId="4154"/>
    <cellStyle name="_DEM-WP(C) Costs not in AURORA 2006GRC_16.37E Wild Horse Expansion DeferralRevwrkingfile SF 3" xfId="4155"/>
    <cellStyle name="_DEM-WP(C) Costs not in AURORA 2006GRC_16.37E Wild Horse Expansion DeferralRevwrkingfile SF_DEM-WP(C) ENERG10C--ctn Mid-C_042010 2010GRC" xfId="4156"/>
    <cellStyle name="_DEM-WP(C) Costs not in AURORA 2006GRC_2009 Compliance Filing PCA Exhibits for GRC" xfId="4157"/>
    <cellStyle name="_DEM-WP(C) Costs not in AURORA 2006GRC_2009 GRC Compl Filing - Exhibit D" xfId="4158"/>
    <cellStyle name="_DEM-WP(C) Costs not in AURORA 2006GRC_2009 GRC Compl Filing - Exhibit D 2" xfId="4159"/>
    <cellStyle name="_DEM-WP(C) Costs not in AURORA 2006GRC_2009 GRC Compl Filing - Exhibit D_DEM-WP(C) ENERG10C--ctn Mid-C_042010 2010GRC" xfId="4160"/>
    <cellStyle name="_DEM-WP(C) Costs not in AURORA 2006GRC_3.01 Income Statement" xfId="4161"/>
    <cellStyle name="_DEM-WP(C) Costs not in AURORA 2006GRC_4 31 Regulatory Assets and Liabilities  7 06- Exhibit D" xfId="4162"/>
    <cellStyle name="_DEM-WP(C) Costs not in AURORA 2006GRC_4 31 Regulatory Assets and Liabilities  7 06- Exhibit D 2" xfId="4163"/>
    <cellStyle name="_DEM-WP(C) Costs not in AURORA 2006GRC_4 31 Regulatory Assets and Liabilities  7 06- Exhibit D 2 2" xfId="4164"/>
    <cellStyle name="_DEM-WP(C) Costs not in AURORA 2006GRC_4 31 Regulatory Assets and Liabilities  7 06- Exhibit D 3" xfId="4165"/>
    <cellStyle name="_DEM-WP(C) Costs not in AURORA 2006GRC_4 31 Regulatory Assets and Liabilities  7 06- Exhibit D_DEM-WP(C) ENERG10C--ctn Mid-C_042010 2010GRC" xfId="4166"/>
    <cellStyle name="_DEM-WP(C) Costs not in AURORA 2006GRC_4 31 Regulatory Assets and Liabilities  7 06- Exhibit D_NIM Summary" xfId="4167"/>
    <cellStyle name="_DEM-WP(C) Costs not in AURORA 2006GRC_4 31 Regulatory Assets and Liabilities  7 06- Exhibit D_NIM Summary 2" xfId="4168"/>
    <cellStyle name="_DEM-WP(C) Costs not in AURORA 2006GRC_4 31 Regulatory Assets and Liabilities  7 06- Exhibit D_NIM Summary_DEM-WP(C) ENERG10C--ctn Mid-C_042010 2010GRC" xfId="4169"/>
    <cellStyle name="_DEM-WP(C) Costs not in AURORA 2006GRC_4 31E Reg Asset  Liab and EXH D" xfId="4170"/>
    <cellStyle name="_DEM-WP(C) Costs not in AURORA 2006GRC_4 31E Reg Asset  Liab and EXH D _ Aug 10 Filing (2)" xfId="4171"/>
    <cellStyle name="_DEM-WP(C) Costs not in AURORA 2006GRC_4 32 Regulatory Assets and Liabilities  7 06- Exhibit D" xfId="4172"/>
    <cellStyle name="_DEM-WP(C) Costs not in AURORA 2006GRC_4 32 Regulatory Assets and Liabilities  7 06- Exhibit D 2" xfId="4173"/>
    <cellStyle name="_DEM-WP(C) Costs not in AURORA 2006GRC_4 32 Regulatory Assets and Liabilities  7 06- Exhibit D 2 2" xfId="4174"/>
    <cellStyle name="_DEM-WP(C) Costs not in AURORA 2006GRC_4 32 Regulatory Assets and Liabilities  7 06- Exhibit D 3" xfId="4175"/>
    <cellStyle name="_DEM-WP(C) Costs not in AURORA 2006GRC_4 32 Regulatory Assets and Liabilities  7 06- Exhibit D_DEM-WP(C) ENERG10C--ctn Mid-C_042010 2010GRC" xfId="4176"/>
    <cellStyle name="_DEM-WP(C) Costs not in AURORA 2006GRC_4 32 Regulatory Assets and Liabilities  7 06- Exhibit D_NIM Summary" xfId="4177"/>
    <cellStyle name="_DEM-WP(C) Costs not in AURORA 2006GRC_4 32 Regulatory Assets and Liabilities  7 06- Exhibit D_NIM Summary 2" xfId="4178"/>
    <cellStyle name="_DEM-WP(C) Costs not in AURORA 2006GRC_4 32 Regulatory Assets and Liabilities  7 06- Exhibit D_NIM Summary_DEM-WP(C) ENERG10C--ctn Mid-C_042010 2010GRC" xfId="4179"/>
    <cellStyle name="_DEM-WP(C) Costs not in AURORA 2006GRC_AURORA Total New" xfId="4180"/>
    <cellStyle name="_DEM-WP(C) Costs not in AURORA 2006GRC_AURORA Total New 2" xfId="4181"/>
    <cellStyle name="_DEM-WP(C) Costs not in AURORA 2006GRC_Book2" xfId="4182"/>
    <cellStyle name="_DEM-WP(C) Costs not in AURORA 2006GRC_Book2 2" xfId="4183"/>
    <cellStyle name="_DEM-WP(C) Costs not in AURORA 2006GRC_Book2 2 2" xfId="4184"/>
    <cellStyle name="_DEM-WP(C) Costs not in AURORA 2006GRC_Book2 3" xfId="4185"/>
    <cellStyle name="_DEM-WP(C) Costs not in AURORA 2006GRC_Book2_Adj Bench DR 3 for Initial Briefs (Electric)" xfId="4186"/>
    <cellStyle name="_DEM-WP(C) Costs not in AURORA 2006GRC_Book2_Adj Bench DR 3 for Initial Briefs (Electric) 2" xfId="4187"/>
    <cellStyle name="_DEM-WP(C) Costs not in AURORA 2006GRC_Book2_Adj Bench DR 3 for Initial Briefs (Electric) 2 2" xfId="4188"/>
    <cellStyle name="_DEM-WP(C) Costs not in AURORA 2006GRC_Book2_Adj Bench DR 3 for Initial Briefs (Electric) 3" xfId="4189"/>
    <cellStyle name="_DEM-WP(C) Costs not in AURORA 2006GRC_Book2_Adj Bench DR 3 for Initial Briefs (Electric)_DEM-WP(C) ENERG10C--ctn Mid-C_042010 2010GRC" xfId="4190"/>
    <cellStyle name="_DEM-WP(C) Costs not in AURORA 2006GRC_Book2_DEM-WP(C) ENERG10C--ctn Mid-C_042010 2010GRC" xfId="4191"/>
    <cellStyle name="_DEM-WP(C) Costs not in AURORA 2006GRC_Book2_Electric Rev Req Model (2009 GRC) Rebuttal" xfId="4192"/>
    <cellStyle name="_DEM-WP(C) Costs not in AURORA 2006GRC_Book2_Electric Rev Req Model (2009 GRC) Rebuttal 2" xfId="4193"/>
    <cellStyle name="_DEM-WP(C) Costs not in AURORA 2006GRC_Book2_Electric Rev Req Model (2009 GRC) Rebuttal 2 2" xfId="4194"/>
    <cellStyle name="_DEM-WP(C) Costs not in AURORA 2006GRC_Book2_Electric Rev Req Model (2009 GRC) Rebuttal 3" xfId="4195"/>
    <cellStyle name="_DEM-WP(C) Costs not in AURORA 2006GRC_Book2_Electric Rev Req Model (2009 GRC) Rebuttal REmoval of New  WH Solar AdjustMI" xfId="4196"/>
    <cellStyle name="_DEM-WP(C) Costs not in AURORA 2006GRC_Book2_Electric Rev Req Model (2009 GRC) Rebuttal REmoval of New  WH Solar AdjustMI 2" xfId="4197"/>
    <cellStyle name="_DEM-WP(C) Costs not in AURORA 2006GRC_Book2_Electric Rev Req Model (2009 GRC) Rebuttal REmoval of New  WH Solar AdjustMI 2 2" xfId="4198"/>
    <cellStyle name="_DEM-WP(C) Costs not in AURORA 2006GRC_Book2_Electric Rev Req Model (2009 GRC) Rebuttal REmoval of New  WH Solar AdjustMI 3" xfId="4199"/>
    <cellStyle name="_DEM-WP(C) Costs not in AURORA 2006GRC_Book2_Electric Rev Req Model (2009 GRC) Rebuttal REmoval of New  WH Solar AdjustMI_DEM-WP(C) ENERG10C--ctn Mid-C_042010 2010GRC" xfId="4200"/>
    <cellStyle name="_DEM-WP(C) Costs not in AURORA 2006GRC_Book2_Electric Rev Req Model (2009 GRC) Revised 01-18-2010" xfId="4201"/>
    <cellStyle name="_DEM-WP(C) Costs not in AURORA 2006GRC_Book2_Electric Rev Req Model (2009 GRC) Revised 01-18-2010 2" xfId="4202"/>
    <cellStyle name="_DEM-WP(C) Costs not in AURORA 2006GRC_Book2_Electric Rev Req Model (2009 GRC) Revised 01-18-2010 2 2" xfId="4203"/>
    <cellStyle name="_DEM-WP(C) Costs not in AURORA 2006GRC_Book2_Electric Rev Req Model (2009 GRC) Revised 01-18-2010 3" xfId="4204"/>
    <cellStyle name="_DEM-WP(C) Costs not in AURORA 2006GRC_Book2_Electric Rev Req Model (2009 GRC) Revised 01-18-2010_DEM-WP(C) ENERG10C--ctn Mid-C_042010 2010GRC" xfId="4205"/>
    <cellStyle name="_DEM-WP(C) Costs not in AURORA 2006GRC_Book2_Final Order Electric EXHIBIT A-1" xfId="4206"/>
    <cellStyle name="_DEM-WP(C) Costs not in AURORA 2006GRC_Book2_Final Order Electric EXHIBIT A-1 2" xfId="4207"/>
    <cellStyle name="_DEM-WP(C) Costs not in AURORA 2006GRC_Book2_Final Order Electric EXHIBIT A-1 2 2" xfId="4208"/>
    <cellStyle name="_DEM-WP(C) Costs not in AURORA 2006GRC_Book2_Final Order Electric EXHIBIT A-1 3" xfId="4209"/>
    <cellStyle name="_DEM-WP(C) Costs not in AURORA 2006GRC_Book4" xfId="4210"/>
    <cellStyle name="_DEM-WP(C) Costs not in AURORA 2006GRC_Book4 2" xfId="4211"/>
    <cellStyle name="_DEM-WP(C) Costs not in AURORA 2006GRC_Book4 2 2" xfId="4212"/>
    <cellStyle name="_DEM-WP(C) Costs not in AURORA 2006GRC_Book4 3" xfId="4213"/>
    <cellStyle name="_DEM-WP(C) Costs not in AURORA 2006GRC_Book4_DEM-WP(C) ENERG10C--ctn Mid-C_042010 2010GRC" xfId="4214"/>
    <cellStyle name="_DEM-WP(C) Costs not in AURORA 2006GRC_Book9" xfId="4215"/>
    <cellStyle name="_DEM-WP(C) Costs not in AURORA 2006GRC_Book9 2" xfId="4216"/>
    <cellStyle name="_DEM-WP(C) Costs not in AURORA 2006GRC_Book9 2 2" xfId="4217"/>
    <cellStyle name="_DEM-WP(C) Costs not in AURORA 2006GRC_Book9 3" xfId="4218"/>
    <cellStyle name="_DEM-WP(C) Costs not in AURORA 2006GRC_Book9_DEM-WP(C) ENERG10C--ctn Mid-C_042010 2010GRC" xfId="4219"/>
    <cellStyle name="_DEM-WP(C) Costs not in AURORA 2006GRC_Chelan PUD Power Costs (8-10)" xfId="4220"/>
    <cellStyle name="_DEM-WP(C) Costs not in AURORA 2006GRC_DEM-WP(C) Chelan Power Costs" xfId="4221"/>
    <cellStyle name="_DEM-WP(C) Costs not in AURORA 2006GRC_DEM-WP(C) ENERG10C--ctn Mid-C_042010 2010GRC" xfId="4222"/>
    <cellStyle name="_DEM-WP(C) Costs not in AURORA 2006GRC_DEM-WP(C) Gas Transport 2010GRC" xfId="4223"/>
    <cellStyle name="_DEM-WP(C) Costs not in AURORA 2006GRC_Electric COS Inputs" xfId="75"/>
    <cellStyle name="_DEM-WP(C) Costs not in AURORA 2006GRC_Electric COS Inputs 2" xfId="4224"/>
    <cellStyle name="_DEM-WP(C) Costs not in AURORA 2006GRC_Electric COS Inputs 2 2" xfId="4225"/>
    <cellStyle name="_DEM-WP(C) Costs not in AURORA 2006GRC_Electric COS Inputs 2 2 2" xfId="4226"/>
    <cellStyle name="_DEM-WP(C) Costs not in AURORA 2006GRC_Electric COS Inputs 2 3" xfId="4227"/>
    <cellStyle name="_DEM-WP(C) Costs not in AURORA 2006GRC_Electric COS Inputs 2 3 2" xfId="4228"/>
    <cellStyle name="_DEM-WP(C) Costs not in AURORA 2006GRC_Electric COS Inputs 2 4" xfId="4229"/>
    <cellStyle name="_DEM-WP(C) Costs not in AURORA 2006GRC_Electric COS Inputs 2 4 2" xfId="4230"/>
    <cellStyle name="_DEM-WP(C) Costs not in AURORA 2006GRC_Electric COS Inputs 3" xfId="4231"/>
    <cellStyle name="_DEM-WP(C) Costs not in AURORA 2006GRC_Electric COS Inputs 3 2" xfId="4232"/>
    <cellStyle name="_DEM-WP(C) Costs not in AURORA 2006GRC_Electric COS Inputs 4" xfId="4233"/>
    <cellStyle name="_DEM-WP(C) Costs not in AURORA 2006GRC_Electric COS Inputs 4 2" xfId="4234"/>
    <cellStyle name="_DEM-WP(C) Costs not in AURORA 2006GRC_Electric COS Inputs 5" xfId="4235"/>
    <cellStyle name="_DEM-WP(C) Costs not in AURORA 2006GRC_Electric COS Inputs 6" xfId="4236"/>
    <cellStyle name="_DEM-WP(C) Costs not in AURORA 2006GRC_LSRWEP LGIA like Acctg Petition Aug 2010" xfId="4237"/>
    <cellStyle name="_DEM-WP(C) Costs not in AURORA 2006GRC_NIM Summary" xfId="4238"/>
    <cellStyle name="_DEM-WP(C) Costs not in AURORA 2006GRC_NIM Summary 09GRC" xfId="4239"/>
    <cellStyle name="_DEM-WP(C) Costs not in AURORA 2006GRC_NIM Summary 09GRC 2" xfId="4240"/>
    <cellStyle name="_DEM-WP(C) Costs not in AURORA 2006GRC_NIM Summary 09GRC_DEM-WP(C) ENERG10C--ctn Mid-C_042010 2010GRC" xfId="4241"/>
    <cellStyle name="_DEM-WP(C) Costs not in AURORA 2006GRC_NIM Summary 2" xfId="4242"/>
    <cellStyle name="_DEM-WP(C) Costs not in AURORA 2006GRC_NIM Summary 3" xfId="4243"/>
    <cellStyle name="_DEM-WP(C) Costs not in AURORA 2006GRC_NIM Summary 4" xfId="4244"/>
    <cellStyle name="_DEM-WP(C) Costs not in AURORA 2006GRC_NIM Summary 5" xfId="4245"/>
    <cellStyle name="_DEM-WP(C) Costs not in AURORA 2006GRC_NIM Summary 6" xfId="4246"/>
    <cellStyle name="_DEM-WP(C) Costs not in AURORA 2006GRC_NIM Summary 7" xfId="4247"/>
    <cellStyle name="_DEM-WP(C) Costs not in AURORA 2006GRC_NIM Summary 8" xfId="4248"/>
    <cellStyle name="_DEM-WP(C) Costs not in AURORA 2006GRC_NIM Summary 9" xfId="4249"/>
    <cellStyle name="_DEM-WP(C) Costs not in AURORA 2006GRC_NIM Summary_DEM-WP(C) ENERG10C--ctn Mid-C_042010 2010GRC" xfId="4250"/>
    <cellStyle name="_DEM-WP(C) Costs not in AURORA 2006GRC_PCA 10 -  Exhibit D from A Kellogg Jan 2011" xfId="4251"/>
    <cellStyle name="_DEM-WP(C) Costs not in AURORA 2006GRC_PCA 10 -  Exhibit D from A Kellogg July 2011" xfId="4252"/>
    <cellStyle name="_DEM-WP(C) Costs not in AURORA 2006GRC_PCA 10 -  Exhibit D from S Free Rcv'd 12-11" xfId="4253"/>
    <cellStyle name="_DEM-WP(C) Costs not in AURORA 2006GRC_PCA 9 -  Exhibit D April 2010" xfId="4254"/>
    <cellStyle name="_DEM-WP(C) Costs not in AURORA 2006GRC_PCA 9 -  Exhibit D April 2010 (3)" xfId="4255"/>
    <cellStyle name="_DEM-WP(C) Costs not in AURORA 2006GRC_PCA 9 -  Exhibit D April 2010 (3) 2" xfId="4256"/>
    <cellStyle name="_DEM-WP(C) Costs not in AURORA 2006GRC_PCA 9 -  Exhibit D April 2010 (3)_DEM-WP(C) ENERG10C--ctn Mid-C_042010 2010GRC" xfId="4257"/>
    <cellStyle name="_DEM-WP(C) Costs not in AURORA 2006GRC_PCA 9 -  Exhibit D Nov 2010" xfId="4258"/>
    <cellStyle name="_DEM-WP(C) Costs not in AURORA 2006GRC_PCA 9 - Exhibit D at August 2010" xfId="4259"/>
    <cellStyle name="_DEM-WP(C) Costs not in AURORA 2006GRC_PCA 9 - Exhibit D June 2010 GRC" xfId="4260"/>
    <cellStyle name="_DEM-WP(C) Costs not in AURORA 2006GRC_Power Costs - Comparison bx Rbtl-Staff-Jt-PC" xfId="4261"/>
    <cellStyle name="_DEM-WP(C) Costs not in AURORA 2006GRC_Power Costs - Comparison bx Rbtl-Staff-Jt-PC 2" xfId="4262"/>
    <cellStyle name="_DEM-WP(C) Costs not in AURORA 2006GRC_Power Costs - Comparison bx Rbtl-Staff-Jt-PC 2 2" xfId="4263"/>
    <cellStyle name="_DEM-WP(C) Costs not in AURORA 2006GRC_Power Costs - Comparison bx Rbtl-Staff-Jt-PC 3" xfId="4264"/>
    <cellStyle name="_DEM-WP(C) Costs not in AURORA 2006GRC_Power Costs - Comparison bx Rbtl-Staff-Jt-PC_Adj Bench DR 3 for Initial Briefs (Electric)" xfId="4265"/>
    <cellStyle name="_DEM-WP(C) Costs not in AURORA 2006GRC_Power Costs - Comparison bx Rbtl-Staff-Jt-PC_Adj Bench DR 3 for Initial Briefs (Electric) 2" xfId="4266"/>
    <cellStyle name="_DEM-WP(C) Costs not in AURORA 2006GRC_Power Costs - Comparison bx Rbtl-Staff-Jt-PC_Adj Bench DR 3 for Initial Briefs (Electric) 2 2" xfId="4267"/>
    <cellStyle name="_DEM-WP(C) Costs not in AURORA 2006GRC_Power Costs - Comparison bx Rbtl-Staff-Jt-PC_Adj Bench DR 3 for Initial Briefs (Electric) 3" xfId="4268"/>
    <cellStyle name="_DEM-WP(C) Costs not in AURORA 2006GRC_Power Costs - Comparison bx Rbtl-Staff-Jt-PC_Adj Bench DR 3 for Initial Briefs (Electric)_DEM-WP(C) ENERG10C--ctn Mid-C_042010 2010GRC" xfId="4269"/>
    <cellStyle name="_DEM-WP(C) Costs not in AURORA 2006GRC_Power Costs - Comparison bx Rbtl-Staff-Jt-PC_DEM-WP(C) ENERG10C--ctn Mid-C_042010 2010GRC" xfId="4270"/>
    <cellStyle name="_DEM-WP(C) Costs not in AURORA 2006GRC_Power Costs - Comparison bx Rbtl-Staff-Jt-PC_Electric Rev Req Model (2009 GRC) Rebuttal" xfId="4271"/>
    <cellStyle name="_DEM-WP(C) Costs not in AURORA 2006GRC_Power Costs - Comparison bx Rbtl-Staff-Jt-PC_Electric Rev Req Model (2009 GRC) Rebuttal 2" xfId="4272"/>
    <cellStyle name="_DEM-WP(C) Costs not in AURORA 2006GRC_Power Costs - Comparison bx Rbtl-Staff-Jt-PC_Electric Rev Req Model (2009 GRC) Rebuttal 2 2" xfId="4273"/>
    <cellStyle name="_DEM-WP(C) Costs not in AURORA 2006GRC_Power Costs - Comparison bx Rbtl-Staff-Jt-PC_Electric Rev Req Model (2009 GRC) Rebuttal 3" xfId="4274"/>
    <cellStyle name="_DEM-WP(C) Costs not in AURORA 2006GRC_Power Costs - Comparison bx Rbtl-Staff-Jt-PC_Electric Rev Req Model (2009 GRC) Rebuttal REmoval of New  WH Solar AdjustMI" xfId="4275"/>
    <cellStyle name="_DEM-WP(C) Costs not in AURORA 2006GRC_Power Costs - Comparison bx Rbtl-Staff-Jt-PC_Electric Rev Req Model (2009 GRC) Rebuttal REmoval of New  WH Solar AdjustMI 2" xfId="4276"/>
    <cellStyle name="_DEM-WP(C) Costs not in AURORA 2006GRC_Power Costs - Comparison bx Rbtl-Staff-Jt-PC_Electric Rev Req Model (2009 GRC) Rebuttal REmoval of New  WH Solar AdjustMI 2 2" xfId="4277"/>
    <cellStyle name="_DEM-WP(C) Costs not in AURORA 2006GRC_Power Costs - Comparison bx Rbtl-Staff-Jt-PC_Electric Rev Req Model (2009 GRC) Rebuttal REmoval of New  WH Solar AdjustMI 3" xfId="4278"/>
    <cellStyle name="_DEM-WP(C) Costs not in AURORA 2006GRC_Power Costs - Comparison bx Rbtl-Staff-Jt-PC_Electric Rev Req Model (2009 GRC) Rebuttal REmoval of New  WH Solar AdjustMI_DEM-WP(C) ENERG10C--ctn Mid-C_042010 2010GRC" xfId="4279"/>
    <cellStyle name="_DEM-WP(C) Costs not in AURORA 2006GRC_Power Costs - Comparison bx Rbtl-Staff-Jt-PC_Electric Rev Req Model (2009 GRC) Revised 01-18-2010" xfId="4280"/>
    <cellStyle name="_DEM-WP(C) Costs not in AURORA 2006GRC_Power Costs - Comparison bx Rbtl-Staff-Jt-PC_Electric Rev Req Model (2009 GRC) Revised 01-18-2010 2" xfId="4281"/>
    <cellStyle name="_DEM-WP(C) Costs not in AURORA 2006GRC_Power Costs - Comparison bx Rbtl-Staff-Jt-PC_Electric Rev Req Model (2009 GRC) Revised 01-18-2010 2 2" xfId="4282"/>
    <cellStyle name="_DEM-WP(C) Costs not in AURORA 2006GRC_Power Costs - Comparison bx Rbtl-Staff-Jt-PC_Electric Rev Req Model (2009 GRC) Revised 01-18-2010 3" xfId="4283"/>
    <cellStyle name="_DEM-WP(C) Costs not in AURORA 2006GRC_Power Costs - Comparison bx Rbtl-Staff-Jt-PC_Electric Rev Req Model (2009 GRC) Revised 01-18-2010_DEM-WP(C) ENERG10C--ctn Mid-C_042010 2010GRC" xfId="4284"/>
    <cellStyle name="_DEM-WP(C) Costs not in AURORA 2006GRC_Power Costs - Comparison bx Rbtl-Staff-Jt-PC_Final Order Electric EXHIBIT A-1" xfId="4285"/>
    <cellStyle name="_DEM-WP(C) Costs not in AURORA 2006GRC_Power Costs - Comparison bx Rbtl-Staff-Jt-PC_Final Order Electric EXHIBIT A-1 2" xfId="4286"/>
    <cellStyle name="_DEM-WP(C) Costs not in AURORA 2006GRC_Power Costs - Comparison bx Rbtl-Staff-Jt-PC_Final Order Electric EXHIBIT A-1 2 2" xfId="4287"/>
    <cellStyle name="_DEM-WP(C) Costs not in AURORA 2006GRC_Power Costs - Comparison bx Rbtl-Staff-Jt-PC_Final Order Electric EXHIBIT A-1 3" xfId="4288"/>
    <cellStyle name="_DEM-WP(C) Costs not in AURORA 2006GRC_Production Adj 4.37" xfId="76"/>
    <cellStyle name="_DEM-WP(C) Costs not in AURORA 2006GRC_Production Adj 4.37 2" xfId="4289"/>
    <cellStyle name="_DEM-WP(C) Costs not in AURORA 2006GRC_Production Adj 4.37 2 2" xfId="4290"/>
    <cellStyle name="_DEM-WP(C) Costs not in AURORA 2006GRC_Production Adj 4.37 3" xfId="4291"/>
    <cellStyle name="_DEM-WP(C) Costs not in AURORA 2006GRC_Purchased Power Adj 4.03" xfId="77"/>
    <cellStyle name="_DEM-WP(C) Costs not in AURORA 2006GRC_Purchased Power Adj 4.03 2" xfId="4292"/>
    <cellStyle name="_DEM-WP(C) Costs not in AURORA 2006GRC_Purchased Power Adj 4.03 2 2" xfId="4293"/>
    <cellStyle name="_DEM-WP(C) Costs not in AURORA 2006GRC_Purchased Power Adj 4.03 3" xfId="4294"/>
    <cellStyle name="_DEM-WP(C) Costs not in AURORA 2006GRC_Rebuttal Power Costs" xfId="4295"/>
    <cellStyle name="_DEM-WP(C) Costs not in AURORA 2006GRC_Rebuttal Power Costs 2" xfId="4296"/>
    <cellStyle name="_DEM-WP(C) Costs not in AURORA 2006GRC_Rebuttal Power Costs 2 2" xfId="4297"/>
    <cellStyle name="_DEM-WP(C) Costs not in AURORA 2006GRC_Rebuttal Power Costs 3" xfId="4298"/>
    <cellStyle name="_DEM-WP(C) Costs not in AURORA 2006GRC_Rebuttal Power Costs_Adj Bench DR 3 for Initial Briefs (Electric)" xfId="4299"/>
    <cellStyle name="_DEM-WP(C) Costs not in AURORA 2006GRC_Rebuttal Power Costs_Adj Bench DR 3 for Initial Briefs (Electric) 2" xfId="4300"/>
    <cellStyle name="_DEM-WP(C) Costs not in AURORA 2006GRC_Rebuttal Power Costs_Adj Bench DR 3 for Initial Briefs (Electric) 2 2" xfId="4301"/>
    <cellStyle name="_DEM-WP(C) Costs not in AURORA 2006GRC_Rebuttal Power Costs_Adj Bench DR 3 for Initial Briefs (Electric) 3" xfId="4302"/>
    <cellStyle name="_DEM-WP(C) Costs not in AURORA 2006GRC_Rebuttal Power Costs_Adj Bench DR 3 for Initial Briefs (Electric)_DEM-WP(C) ENERG10C--ctn Mid-C_042010 2010GRC" xfId="4303"/>
    <cellStyle name="_DEM-WP(C) Costs not in AURORA 2006GRC_Rebuttal Power Costs_DEM-WP(C) ENERG10C--ctn Mid-C_042010 2010GRC" xfId="4304"/>
    <cellStyle name="_DEM-WP(C) Costs not in AURORA 2006GRC_Rebuttal Power Costs_Electric Rev Req Model (2009 GRC) Rebuttal" xfId="4305"/>
    <cellStyle name="_DEM-WP(C) Costs not in AURORA 2006GRC_Rebuttal Power Costs_Electric Rev Req Model (2009 GRC) Rebuttal 2" xfId="4306"/>
    <cellStyle name="_DEM-WP(C) Costs not in AURORA 2006GRC_Rebuttal Power Costs_Electric Rev Req Model (2009 GRC) Rebuttal 2 2" xfId="4307"/>
    <cellStyle name="_DEM-WP(C) Costs not in AURORA 2006GRC_Rebuttal Power Costs_Electric Rev Req Model (2009 GRC) Rebuttal 3" xfId="4308"/>
    <cellStyle name="_DEM-WP(C) Costs not in AURORA 2006GRC_Rebuttal Power Costs_Electric Rev Req Model (2009 GRC) Rebuttal REmoval of New  WH Solar AdjustMI" xfId="4309"/>
    <cellStyle name="_DEM-WP(C) Costs not in AURORA 2006GRC_Rebuttal Power Costs_Electric Rev Req Model (2009 GRC) Rebuttal REmoval of New  WH Solar AdjustMI 2" xfId="4310"/>
    <cellStyle name="_DEM-WP(C) Costs not in AURORA 2006GRC_Rebuttal Power Costs_Electric Rev Req Model (2009 GRC) Rebuttal REmoval of New  WH Solar AdjustMI 2 2" xfId="4311"/>
    <cellStyle name="_DEM-WP(C) Costs not in AURORA 2006GRC_Rebuttal Power Costs_Electric Rev Req Model (2009 GRC) Rebuttal REmoval of New  WH Solar AdjustMI 3" xfId="4312"/>
    <cellStyle name="_DEM-WP(C) Costs not in AURORA 2006GRC_Rebuttal Power Costs_Electric Rev Req Model (2009 GRC) Rebuttal REmoval of New  WH Solar AdjustMI_DEM-WP(C) ENERG10C--ctn Mid-C_042010 2010GRC" xfId="4313"/>
    <cellStyle name="_DEM-WP(C) Costs not in AURORA 2006GRC_Rebuttal Power Costs_Electric Rev Req Model (2009 GRC) Revised 01-18-2010" xfId="4314"/>
    <cellStyle name="_DEM-WP(C) Costs not in AURORA 2006GRC_Rebuttal Power Costs_Electric Rev Req Model (2009 GRC) Revised 01-18-2010 2" xfId="4315"/>
    <cellStyle name="_DEM-WP(C) Costs not in AURORA 2006GRC_Rebuttal Power Costs_Electric Rev Req Model (2009 GRC) Revised 01-18-2010 2 2" xfId="4316"/>
    <cellStyle name="_DEM-WP(C) Costs not in AURORA 2006GRC_Rebuttal Power Costs_Electric Rev Req Model (2009 GRC) Revised 01-18-2010 3" xfId="4317"/>
    <cellStyle name="_DEM-WP(C) Costs not in AURORA 2006GRC_Rebuttal Power Costs_Electric Rev Req Model (2009 GRC) Revised 01-18-2010_DEM-WP(C) ENERG10C--ctn Mid-C_042010 2010GRC" xfId="4318"/>
    <cellStyle name="_DEM-WP(C) Costs not in AURORA 2006GRC_Rebuttal Power Costs_Final Order Electric EXHIBIT A-1" xfId="4319"/>
    <cellStyle name="_DEM-WP(C) Costs not in AURORA 2006GRC_Rebuttal Power Costs_Final Order Electric EXHIBIT A-1 2" xfId="4320"/>
    <cellStyle name="_DEM-WP(C) Costs not in AURORA 2006GRC_Rebuttal Power Costs_Final Order Electric EXHIBIT A-1 2 2" xfId="4321"/>
    <cellStyle name="_DEM-WP(C) Costs not in AURORA 2006GRC_Rebuttal Power Costs_Final Order Electric EXHIBIT A-1 3" xfId="4322"/>
    <cellStyle name="_DEM-WP(C) Costs not in AURORA 2006GRC_ROR 5.02" xfId="78"/>
    <cellStyle name="_DEM-WP(C) Costs not in AURORA 2006GRC_ROR 5.02 2" xfId="4323"/>
    <cellStyle name="_DEM-WP(C) Costs not in AURORA 2006GRC_ROR 5.02 2 2" xfId="4324"/>
    <cellStyle name="_DEM-WP(C) Costs not in AURORA 2006GRC_ROR 5.02 3" xfId="4325"/>
    <cellStyle name="_DEM-WP(C) Costs not in AURORA 2006GRC_Transmission Workbook for May BOD" xfId="4326"/>
    <cellStyle name="_DEM-WP(C) Costs not in AURORA 2006GRC_Transmission Workbook for May BOD 2" xfId="4327"/>
    <cellStyle name="_DEM-WP(C) Costs not in AURORA 2006GRC_Transmission Workbook for May BOD_DEM-WP(C) ENERG10C--ctn Mid-C_042010 2010GRC" xfId="4328"/>
    <cellStyle name="_DEM-WP(C) Costs not in AURORA 2006GRC_Wind Integration 10GRC" xfId="4329"/>
    <cellStyle name="_DEM-WP(C) Costs not in AURORA 2006GRC_Wind Integration 10GRC 2" xfId="4330"/>
    <cellStyle name="_DEM-WP(C) Costs not in AURORA 2006GRC_Wind Integration 10GRC_DEM-WP(C) ENERG10C--ctn Mid-C_042010 2010GRC" xfId="4331"/>
    <cellStyle name="_DEM-WP(C) Costs not in AURORA 2007GRC" xfId="79"/>
    <cellStyle name="_DEM-WP(C) Costs not in AURORA 2007GRC 2" xfId="4332"/>
    <cellStyle name="_DEM-WP(C) Costs not in AURORA 2007GRC 2 2" xfId="4333"/>
    <cellStyle name="_DEM-WP(C) Costs not in AURORA 2007GRC 3" xfId="4334"/>
    <cellStyle name="_DEM-WP(C) Costs not in AURORA 2007GRC Update" xfId="4335"/>
    <cellStyle name="_DEM-WP(C) Costs not in AURORA 2007GRC Update 2" xfId="4336"/>
    <cellStyle name="_DEM-WP(C) Costs not in AURORA 2007GRC Update_DEM-WP(C) ENERG10C--ctn Mid-C_042010 2010GRC" xfId="4337"/>
    <cellStyle name="_DEM-WP(C) Costs not in AURORA 2007GRC Update_NIM Summary" xfId="4338"/>
    <cellStyle name="_DEM-WP(C) Costs not in AURORA 2007GRC Update_NIM Summary 2" xfId="4339"/>
    <cellStyle name="_DEM-WP(C) Costs not in AURORA 2007GRC Update_NIM Summary_DEM-WP(C) ENERG10C--ctn Mid-C_042010 2010GRC" xfId="4340"/>
    <cellStyle name="_DEM-WP(C) Costs not in AURORA 2007GRC_16.37E Wild Horse Expansion DeferralRevwrkingfile SF" xfId="4341"/>
    <cellStyle name="_DEM-WP(C) Costs not in AURORA 2007GRC_16.37E Wild Horse Expansion DeferralRevwrkingfile SF 2" xfId="4342"/>
    <cellStyle name="_DEM-WP(C) Costs not in AURORA 2007GRC_16.37E Wild Horse Expansion DeferralRevwrkingfile SF 2 2" xfId="4343"/>
    <cellStyle name="_DEM-WP(C) Costs not in AURORA 2007GRC_16.37E Wild Horse Expansion DeferralRevwrkingfile SF 3" xfId="4344"/>
    <cellStyle name="_DEM-WP(C) Costs not in AURORA 2007GRC_16.37E Wild Horse Expansion DeferralRevwrkingfile SF_DEM-WP(C) ENERG10C--ctn Mid-C_042010 2010GRC" xfId="4345"/>
    <cellStyle name="_DEM-WP(C) Costs not in AURORA 2007GRC_2009 GRC Compl Filing - Exhibit D" xfId="4346"/>
    <cellStyle name="_DEM-WP(C) Costs not in AURORA 2007GRC_2009 GRC Compl Filing - Exhibit D 2" xfId="4347"/>
    <cellStyle name="_DEM-WP(C) Costs not in AURORA 2007GRC_2009 GRC Compl Filing - Exhibit D_DEM-WP(C) ENERG10C--ctn Mid-C_042010 2010GRC" xfId="4348"/>
    <cellStyle name="_DEM-WP(C) Costs not in AURORA 2007GRC_Adj Bench DR 3 for Initial Briefs (Electric)" xfId="4349"/>
    <cellStyle name="_DEM-WP(C) Costs not in AURORA 2007GRC_Adj Bench DR 3 for Initial Briefs (Electric) 2" xfId="4350"/>
    <cellStyle name="_DEM-WP(C) Costs not in AURORA 2007GRC_Adj Bench DR 3 for Initial Briefs (Electric) 2 2" xfId="4351"/>
    <cellStyle name="_DEM-WP(C) Costs not in AURORA 2007GRC_Adj Bench DR 3 for Initial Briefs (Electric) 3" xfId="4352"/>
    <cellStyle name="_DEM-WP(C) Costs not in AURORA 2007GRC_Adj Bench DR 3 for Initial Briefs (Electric)_DEM-WP(C) ENERG10C--ctn Mid-C_042010 2010GRC" xfId="4353"/>
    <cellStyle name="_DEM-WP(C) Costs not in AURORA 2007GRC_Book1" xfId="4354"/>
    <cellStyle name="_DEM-WP(C) Costs not in AURORA 2007GRC_Book2" xfId="4355"/>
    <cellStyle name="_DEM-WP(C) Costs not in AURORA 2007GRC_Book2 2" xfId="4356"/>
    <cellStyle name="_DEM-WP(C) Costs not in AURORA 2007GRC_Book2 2 2" xfId="4357"/>
    <cellStyle name="_DEM-WP(C) Costs not in AURORA 2007GRC_Book2 3" xfId="4358"/>
    <cellStyle name="_DEM-WP(C) Costs not in AURORA 2007GRC_Book2_DEM-WP(C) ENERG10C--ctn Mid-C_042010 2010GRC" xfId="4359"/>
    <cellStyle name="_DEM-WP(C) Costs not in AURORA 2007GRC_Book4" xfId="4360"/>
    <cellStyle name="_DEM-WP(C) Costs not in AURORA 2007GRC_Book4 2" xfId="4361"/>
    <cellStyle name="_DEM-WP(C) Costs not in AURORA 2007GRC_Book4 2 2" xfId="4362"/>
    <cellStyle name="_DEM-WP(C) Costs not in AURORA 2007GRC_Book4 3" xfId="4363"/>
    <cellStyle name="_DEM-WP(C) Costs not in AURORA 2007GRC_Book4_DEM-WP(C) ENERG10C--ctn Mid-C_042010 2010GRC" xfId="4364"/>
    <cellStyle name="_DEM-WP(C) Costs not in AURORA 2007GRC_DEM-WP(C) ENERG10C--ctn Mid-C_042010 2010GRC" xfId="4365"/>
    <cellStyle name="_DEM-WP(C) Costs not in AURORA 2007GRC_Electric Rev Req Model (2009 GRC) " xfId="4366"/>
    <cellStyle name="_DEM-WP(C) Costs not in AURORA 2007GRC_Electric Rev Req Model (2009 GRC)  2" xfId="4367"/>
    <cellStyle name="_DEM-WP(C) Costs not in AURORA 2007GRC_Electric Rev Req Model (2009 GRC)  2 2" xfId="4368"/>
    <cellStyle name="_DEM-WP(C) Costs not in AURORA 2007GRC_Electric Rev Req Model (2009 GRC)  3" xfId="4369"/>
    <cellStyle name="_DEM-WP(C) Costs not in AURORA 2007GRC_Electric Rev Req Model (2009 GRC) _DEM-WP(C) ENERG10C--ctn Mid-C_042010 2010GRC" xfId="4370"/>
    <cellStyle name="_DEM-WP(C) Costs not in AURORA 2007GRC_Electric Rev Req Model (2009 GRC) Rebuttal" xfId="4371"/>
    <cellStyle name="_DEM-WP(C) Costs not in AURORA 2007GRC_Electric Rev Req Model (2009 GRC) Rebuttal 2" xfId="4372"/>
    <cellStyle name="_DEM-WP(C) Costs not in AURORA 2007GRC_Electric Rev Req Model (2009 GRC) Rebuttal 2 2" xfId="4373"/>
    <cellStyle name="_DEM-WP(C) Costs not in AURORA 2007GRC_Electric Rev Req Model (2009 GRC) Rebuttal 3" xfId="4374"/>
    <cellStyle name="_DEM-WP(C) Costs not in AURORA 2007GRC_Electric Rev Req Model (2009 GRC) Rebuttal REmoval of New  WH Solar AdjustMI" xfId="4375"/>
    <cellStyle name="_DEM-WP(C) Costs not in AURORA 2007GRC_Electric Rev Req Model (2009 GRC) Rebuttal REmoval of New  WH Solar AdjustMI 2" xfId="4376"/>
    <cellStyle name="_DEM-WP(C) Costs not in AURORA 2007GRC_Electric Rev Req Model (2009 GRC) Rebuttal REmoval of New  WH Solar AdjustMI 2 2" xfId="4377"/>
    <cellStyle name="_DEM-WP(C) Costs not in AURORA 2007GRC_Electric Rev Req Model (2009 GRC) Rebuttal REmoval of New  WH Solar AdjustMI 3" xfId="4378"/>
    <cellStyle name="_DEM-WP(C) Costs not in AURORA 2007GRC_Electric Rev Req Model (2009 GRC) Rebuttal REmoval of New  WH Solar AdjustMI_DEM-WP(C) ENERG10C--ctn Mid-C_042010 2010GRC" xfId="4379"/>
    <cellStyle name="_DEM-WP(C) Costs not in AURORA 2007GRC_Electric Rev Req Model (2009 GRC) Revised 01-18-2010" xfId="4380"/>
    <cellStyle name="_DEM-WP(C) Costs not in AURORA 2007GRC_Electric Rev Req Model (2009 GRC) Revised 01-18-2010 2" xfId="4381"/>
    <cellStyle name="_DEM-WP(C) Costs not in AURORA 2007GRC_Electric Rev Req Model (2009 GRC) Revised 01-18-2010 2 2" xfId="4382"/>
    <cellStyle name="_DEM-WP(C) Costs not in AURORA 2007GRC_Electric Rev Req Model (2009 GRC) Revised 01-18-2010 3" xfId="4383"/>
    <cellStyle name="_DEM-WP(C) Costs not in AURORA 2007GRC_Electric Rev Req Model (2009 GRC) Revised 01-18-2010_DEM-WP(C) ENERG10C--ctn Mid-C_042010 2010GRC" xfId="4384"/>
    <cellStyle name="_DEM-WP(C) Costs not in AURORA 2007GRC_Electric Rev Req Model (2010 GRC)" xfId="4385"/>
    <cellStyle name="_DEM-WP(C) Costs not in AURORA 2007GRC_Electric Rev Req Model (2010 GRC) SF" xfId="4386"/>
    <cellStyle name="_DEM-WP(C) Costs not in AURORA 2007GRC_Final Order Electric" xfId="4387"/>
    <cellStyle name="_DEM-WP(C) Costs not in AURORA 2007GRC_Final Order Electric EXHIBIT A-1" xfId="4388"/>
    <cellStyle name="_DEM-WP(C) Costs not in AURORA 2007GRC_Final Order Electric EXHIBIT A-1 2" xfId="4389"/>
    <cellStyle name="_DEM-WP(C) Costs not in AURORA 2007GRC_Final Order Electric EXHIBIT A-1 2 2" xfId="4390"/>
    <cellStyle name="_DEM-WP(C) Costs not in AURORA 2007GRC_Final Order Electric EXHIBIT A-1 3" xfId="4391"/>
    <cellStyle name="_DEM-WP(C) Costs not in AURORA 2007GRC_NIM Summary" xfId="4392"/>
    <cellStyle name="_DEM-WP(C) Costs not in AURORA 2007GRC_NIM Summary 2" xfId="4393"/>
    <cellStyle name="_DEM-WP(C) Costs not in AURORA 2007GRC_NIM Summary_DEM-WP(C) ENERG10C--ctn Mid-C_042010 2010GRC" xfId="4394"/>
    <cellStyle name="_DEM-WP(C) Costs not in AURORA 2007GRC_NIM+O&amp;M Monthly" xfId="4395"/>
    <cellStyle name="_DEM-WP(C) Costs not in AURORA 2007GRC_Power Costs - Comparison bx Rbtl-Staff-Jt-PC" xfId="4396"/>
    <cellStyle name="_DEM-WP(C) Costs not in AURORA 2007GRC_Power Costs - Comparison bx Rbtl-Staff-Jt-PC 2" xfId="4397"/>
    <cellStyle name="_DEM-WP(C) Costs not in AURORA 2007GRC_Power Costs - Comparison bx Rbtl-Staff-Jt-PC 2 2" xfId="4398"/>
    <cellStyle name="_DEM-WP(C) Costs not in AURORA 2007GRC_Power Costs - Comparison bx Rbtl-Staff-Jt-PC 3" xfId="4399"/>
    <cellStyle name="_DEM-WP(C) Costs not in AURORA 2007GRC_Power Costs - Comparison bx Rbtl-Staff-Jt-PC_DEM-WP(C) ENERG10C--ctn Mid-C_042010 2010GRC" xfId="4400"/>
    <cellStyle name="_DEM-WP(C) Costs not in AURORA 2007GRC_Rebuttal Power Costs" xfId="4401"/>
    <cellStyle name="_DEM-WP(C) Costs not in AURORA 2007GRC_Rebuttal Power Costs 2" xfId="4402"/>
    <cellStyle name="_DEM-WP(C) Costs not in AURORA 2007GRC_Rebuttal Power Costs 2 2" xfId="4403"/>
    <cellStyle name="_DEM-WP(C) Costs not in AURORA 2007GRC_Rebuttal Power Costs 3" xfId="4404"/>
    <cellStyle name="_DEM-WP(C) Costs not in AURORA 2007GRC_Rebuttal Power Costs_DEM-WP(C) ENERG10C--ctn Mid-C_042010 2010GRC" xfId="4405"/>
    <cellStyle name="_DEM-WP(C) Costs not in AURORA 2007GRC_TENASKA REGULATORY ASSET" xfId="4406"/>
    <cellStyle name="_DEM-WP(C) Costs not in AURORA 2007GRC_TENASKA REGULATORY ASSET 2" xfId="4407"/>
    <cellStyle name="_DEM-WP(C) Costs not in AURORA 2007GRC_TENASKA REGULATORY ASSET 2 2" xfId="4408"/>
    <cellStyle name="_DEM-WP(C) Costs not in AURORA 2007GRC_TENASKA REGULATORY ASSET 3" xfId="4409"/>
    <cellStyle name="_DEM-WP(C) Costs not in AURORA 2007PCORC" xfId="4410"/>
    <cellStyle name="_DEM-WP(C) Costs not in AURORA 2007PCORC 2" xfId="4411"/>
    <cellStyle name="_DEM-WP(C) Costs not in AURORA 2007PCORC_Chelan PUD Power Costs (8-10)" xfId="4412"/>
    <cellStyle name="_DEM-WP(C) Costs not in AURORA 2007PCORC_DEM-WP(C) ENERG10C--ctn Mid-C_042010 2010GRC" xfId="4413"/>
    <cellStyle name="_DEM-WP(C) Costs not in AURORA 2007PCORC_NIM Summary" xfId="4414"/>
    <cellStyle name="_DEM-WP(C) Costs not in AURORA 2007PCORC_NIM Summary 2" xfId="4415"/>
    <cellStyle name="_DEM-WP(C) Costs not in AURORA 2007PCORC_NIM Summary_DEM-WP(C) ENERG10C--ctn Mid-C_042010 2010GRC" xfId="4416"/>
    <cellStyle name="_DEM-WP(C) Costs not in AURORA 2007PCORC-5.07Update" xfId="80"/>
    <cellStyle name="_DEM-WP(C) Costs not in AURORA 2007PCORC-5.07Update 2" xfId="4417"/>
    <cellStyle name="_DEM-WP(C) Costs not in AURORA 2007PCORC-5.07Update 2 2" xfId="4418"/>
    <cellStyle name="_DEM-WP(C) Costs not in AURORA 2007PCORC-5.07Update 3" xfId="4419"/>
    <cellStyle name="_DEM-WP(C) Costs not in AURORA 2007PCORC-5.07Update_16.37E Wild Horse Expansion DeferralRevwrkingfile SF" xfId="4420"/>
    <cellStyle name="_DEM-WP(C) Costs not in AURORA 2007PCORC-5.07Update_16.37E Wild Horse Expansion DeferralRevwrkingfile SF 2" xfId="4421"/>
    <cellStyle name="_DEM-WP(C) Costs not in AURORA 2007PCORC-5.07Update_16.37E Wild Horse Expansion DeferralRevwrkingfile SF 2 2" xfId="4422"/>
    <cellStyle name="_DEM-WP(C) Costs not in AURORA 2007PCORC-5.07Update_16.37E Wild Horse Expansion DeferralRevwrkingfile SF 3" xfId="4423"/>
    <cellStyle name="_DEM-WP(C) Costs not in AURORA 2007PCORC-5.07Update_16.37E Wild Horse Expansion DeferralRevwrkingfile SF_DEM-WP(C) ENERG10C--ctn Mid-C_042010 2010GRC" xfId="4424"/>
    <cellStyle name="_DEM-WP(C) Costs not in AURORA 2007PCORC-5.07Update_2009 GRC Compl Filing - Exhibit D" xfId="4425"/>
    <cellStyle name="_DEM-WP(C) Costs not in AURORA 2007PCORC-5.07Update_2009 GRC Compl Filing - Exhibit D 2" xfId="4426"/>
    <cellStyle name="_DEM-WP(C) Costs not in AURORA 2007PCORC-5.07Update_2009 GRC Compl Filing - Exhibit D_DEM-WP(C) ENERG10C--ctn Mid-C_042010 2010GRC" xfId="4427"/>
    <cellStyle name="_DEM-WP(C) Costs not in AURORA 2007PCORC-5.07Update_Adj Bench DR 3 for Initial Briefs (Electric)" xfId="4428"/>
    <cellStyle name="_DEM-WP(C) Costs not in AURORA 2007PCORC-5.07Update_Adj Bench DR 3 for Initial Briefs (Electric) 2" xfId="4429"/>
    <cellStyle name="_DEM-WP(C) Costs not in AURORA 2007PCORC-5.07Update_Adj Bench DR 3 for Initial Briefs (Electric) 2 2" xfId="4430"/>
    <cellStyle name="_DEM-WP(C) Costs not in AURORA 2007PCORC-5.07Update_Adj Bench DR 3 for Initial Briefs (Electric) 3" xfId="4431"/>
    <cellStyle name="_DEM-WP(C) Costs not in AURORA 2007PCORC-5.07Update_Adj Bench DR 3 for Initial Briefs (Electric)_DEM-WP(C) ENERG10C--ctn Mid-C_042010 2010GRC" xfId="4432"/>
    <cellStyle name="_DEM-WP(C) Costs not in AURORA 2007PCORC-5.07Update_Book1" xfId="4433"/>
    <cellStyle name="_DEM-WP(C) Costs not in AURORA 2007PCORC-5.07Update_Book2" xfId="4434"/>
    <cellStyle name="_DEM-WP(C) Costs not in AURORA 2007PCORC-5.07Update_Book2 2" xfId="4435"/>
    <cellStyle name="_DEM-WP(C) Costs not in AURORA 2007PCORC-5.07Update_Book2 2 2" xfId="4436"/>
    <cellStyle name="_DEM-WP(C) Costs not in AURORA 2007PCORC-5.07Update_Book2 3" xfId="4437"/>
    <cellStyle name="_DEM-WP(C) Costs not in AURORA 2007PCORC-5.07Update_Book2_DEM-WP(C) ENERG10C--ctn Mid-C_042010 2010GRC" xfId="4438"/>
    <cellStyle name="_DEM-WP(C) Costs not in AURORA 2007PCORC-5.07Update_Book4" xfId="4439"/>
    <cellStyle name="_DEM-WP(C) Costs not in AURORA 2007PCORC-5.07Update_Book4 2" xfId="4440"/>
    <cellStyle name="_DEM-WP(C) Costs not in AURORA 2007PCORC-5.07Update_Book4 2 2" xfId="4441"/>
    <cellStyle name="_DEM-WP(C) Costs not in AURORA 2007PCORC-5.07Update_Book4 3" xfId="4442"/>
    <cellStyle name="_DEM-WP(C) Costs not in AURORA 2007PCORC-5.07Update_Book4_DEM-WP(C) ENERG10C--ctn Mid-C_042010 2010GRC" xfId="4443"/>
    <cellStyle name="_DEM-WP(C) Costs not in AURORA 2007PCORC-5.07Update_Chelan PUD Power Costs (8-10)" xfId="4444"/>
    <cellStyle name="_DEM-WP(C) Costs not in AURORA 2007PCORC-5.07Update_Confidential Material" xfId="4445"/>
    <cellStyle name="_DEM-WP(C) Costs not in AURORA 2007PCORC-5.07Update_DEM-WP(C) Colstrip 12 Coal Cost Forecast 2010GRC" xfId="4446"/>
    <cellStyle name="_DEM-WP(C) Costs not in AURORA 2007PCORC-5.07Update_DEM-WP(C) ENERG10C--ctn Mid-C_042010 2010GRC" xfId="4447"/>
    <cellStyle name="_DEM-WP(C) Costs not in AURORA 2007PCORC-5.07Update_DEM-WP(C) Production O&amp;M 2009GRC Rebuttal" xfId="4448"/>
    <cellStyle name="_DEM-WP(C) Costs not in AURORA 2007PCORC-5.07Update_DEM-WP(C) Production O&amp;M 2009GRC Rebuttal 2" xfId="4449"/>
    <cellStyle name="_DEM-WP(C) Costs not in AURORA 2007PCORC-5.07Update_DEM-WP(C) Production O&amp;M 2009GRC Rebuttal 2 2" xfId="4450"/>
    <cellStyle name="_DEM-WP(C) Costs not in AURORA 2007PCORC-5.07Update_DEM-WP(C) Production O&amp;M 2009GRC Rebuttal 3" xfId="4451"/>
    <cellStyle name="_DEM-WP(C) Costs not in AURORA 2007PCORC-5.07Update_DEM-WP(C) Production O&amp;M 2009GRC Rebuttal_Adj Bench DR 3 for Initial Briefs (Electric)" xfId="4452"/>
    <cellStyle name="_DEM-WP(C) Costs not in AURORA 2007PCORC-5.07Update_DEM-WP(C) Production O&amp;M 2009GRC Rebuttal_Adj Bench DR 3 for Initial Briefs (Electric) 2" xfId="4453"/>
    <cellStyle name="_DEM-WP(C) Costs not in AURORA 2007PCORC-5.07Update_DEM-WP(C) Production O&amp;M 2009GRC Rebuttal_Adj Bench DR 3 for Initial Briefs (Electric) 2 2" xfId="4454"/>
    <cellStyle name="_DEM-WP(C) Costs not in AURORA 2007PCORC-5.07Update_DEM-WP(C) Production O&amp;M 2009GRC Rebuttal_Adj Bench DR 3 for Initial Briefs (Electric) 3" xfId="4455"/>
    <cellStyle name="_DEM-WP(C) Costs not in AURORA 2007PCORC-5.07Update_DEM-WP(C) Production O&amp;M 2009GRC Rebuttal_Adj Bench DR 3 for Initial Briefs (Electric)_DEM-WP(C) ENERG10C--ctn Mid-C_042010 2010GRC" xfId="4456"/>
    <cellStyle name="_DEM-WP(C) Costs not in AURORA 2007PCORC-5.07Update_DEM-WP(C) Production O&amp;M 2009GRC Rebuttal_Book2" xfId="4457"/>
    <cellStyle name="_DEM-WP(C) Costs not in AURORA 2007PCORC-5.07Update_DEM-WP(C) Production O&amp;M 2009GRC Rebuttal_Book2 2" xfId="4458"/>
    <cellStyle name="_DEM-WP(C) Costs not in AURORA 2007PCORC-5.07Update_DEM-WP(C) Production O&amp;M 2009GRC Rebuttal_Book2 2 2" xfId="4459"/>
    <cellStyle name="_DEM-WP(C) Costs not in AURORA 2007PCORC-5.07Update_DEM-WP(C) Production O&amp;M 2009GRC Rebuttal_Book2 3" xfId="4460"/>
    <cellStyle name="_DEM-WP(C) Costs not in AURORA 2007PCORC-5.07Update_DEM-WP(C) Production O&amp;M 2009GRC Rebuttal_Book2_Adj Bench DR 3 for Initial Briefs (Electric)" xfId="4461"/>
    <cellStyle name="_DEM-WP(C) Costs not in AURORA 2007PCORC-5.07Update_DEM-WP(C) Production O&amp;M 2009GRC Rebuttal_Book2_Adj Bench DR 3 for Initial Briefs (Electric) 2" xfId="4462"/>
    <cellStyle name="_DEM-WP(C) Costs not in AURORA 2007PCORC-5.07Update_DEM-WP(C) Production O&amp;M 2009GRC Rebuttal_Book2_Adj Bench DR 3 for Initial Briefs (Electric) 2 2" xfId="4463"/>
    <cellStyle name="_DEM-WP(C) Costs not in AURORA 2007PCORC-5.07Update_DEM-WP(C) Production O&amp;M 2009GRC Rebuttal_Book2_Adj Bench DR 3 for Initial Briefs (Electric) 3" xfId="4464"/>
    <cellStyle name="_DEM-WP(C) Costs not in AURORA 2007PCORC-5.07Update_DEM-WP(C) Production O&amp;M 2009GRC Rebuttal_Book2_Adj Bench DR 3 for Initial Briefs (Electric)_DEM-WP(C) ENERG10C--ctn Mid-C_042010 2010GRC" xfId="4465"/>
    <cellStyle name="_DEM-WP(C) Costs not in AURORA 2007PCORC-5.07Update_DEM-WP(C) Production O&amp;M 2009GRC Rebuttal_Book2_DEM-WP(C) ENERG10C--ctn Mid-C_042010 2010GRC" xfId="4466"/>
    <cellStyle name="_DEM-WP(C) Costs not in AURORA 2007PCORC-5.07Update_DEM-WP(C) Production O&amp;M 2009GRC Rebuttal_Book2_Electric Rev Req Model (2009 GRC) Rebuttal" xfId="4467"/>
    <cellStyle name="_DEM-WP(C) Costs not in AURORA 2007PCORC-5.07Update_DEM-WP(C) Production O&amp;M 2009GRC Rebuttal_Book2_Electric Rev Req Model (2009 GRC) Rebuttal 2" xfId="4468"/>
    <cellStyle name="_DEM-WP(C) Costs not in AURORA 2007PCORC-5.07Update_DEM-WP(C) Production O&amp;M 2009GRC Rebuttal_Book2_Electric Rev Req Model (2009 GRC) Rebuttal 2 2" xfId="4469"/>
    <cellStyle name="_DEM-WP(C) Costs not in AURORA 2007PCORC-5.07Update_DEM-WP(C) Production O&amp;M 2009GRC Rebuttal_Book2_Electric Rev Req Model (2009 GRC) Rebuttal 3" xfId="4470"/>
    <cellStyle name="_DEM-WP(C) Costs not in AURORA 2007PCORC-5.07Update_DEM-WP(C) Production O&amp;M 2009GRC Rebuttal_Book2_Electric Rev Req Model (2009 GRC) Rebuttal REmoval of New  WH Solar AdjustMI" xfId="4471"/>
    <cellStyle name="_DEM-WP(C) Costs not in AURORA 2007PCORC-5.07Update_DEM-WP(C) Production O&amp;M 2009GRC Rebuttal_Book2_Electric Rev Req Model (2009 GRC) Rebuttal REmoval of New  WH Solar AdjustMI 2" xfId="4472"/>
    <cellStyle name="_DEM-WP(C) Costs not in AURORA 2007PCORC-5.07Update_DEM-WP(C) Production O&amp;M 2009GRC Rebuttal_Book2_Electric Rev Req Model (2009 GRC) Rebuttal REmoval of New  WH Solar AdjustMI 2 2" xfId="4473"/>
    <cellStyle name="_DEM-WP(C) Costs not in AURORA 2007PCORC-5.07Update_DEM-WP(C) Production O&amp;M 2009GRC Rebuttal_Book2_Electric Rev Req Model (2009 GRC) Rebuttal REmoval of New  WH Solar AdjustMI 3" xfId="4474"/>
    <cellStyle name="_DEM-WP(C) Costs not in AURORA 2007PCORC-5.07Update_DEM-WP(C) Production O&amp;M 2009GRC Rebuttal_Book2_Electric Rev Req Model (2009 GRC) Rebuttal REmoval of New  WH Solar AdjustMI_DEM-WP(C) ENERG10C--ctn Mid-C_042010 2010GRC" xfId="4475"/>
    <cellStyle name="_DEM-WP(C) Costs not in AURORA 2007PCORC-5.07Update_DEM-WP(C) Production O&amp;M 2009GRC Rebuttal_Book2_Electric Rev Req Model (2009 GRC) Revised 01-18-2010" xfId="4476"/>
    <cellStyle name="_DEM-WP(C) Costs not in AURORA 2007PCORC-5.07Update_DEM-WP(C) Production O&amp;M 2009GRC Rebuttal_Book2_Electric Rev Req Model (2009 GRC) Revised 01-18-2010 2" xfId="4477"/>
    <cellStyle name="_DEM-WP(C) Costs not in AURORA 2007PCORC-5.07Update_DEM-WP(C) Production O&amp;M 2009GRC Rebuttal_Book2_Electric Rev Req Model (2009 GRC) Revised 01-18-2010 2 2" xfId="4478"/>
    <cellStyle name="_DEM-WP(C) Costs not in AURORA 2007PCORC-5.07Update_DEM-WP(C) Production O&amp;M 2009GRC Rebuttal_Book2_Electric Rev Req Model (2009 GRC) Revised 01-18-2010 3" xfId="4479"/>
    <cellStyle name="_DEM-WP(C) Costs not in AURORA 2007PCORC-5.07Update_DEM-WP(C) Production O&amp;M 2009GRC Rebuttal_Book2_Electric Rev Req Model (2009 GRC) Revised 01-18-2010_DEM-WP(C) ENERG10C--ctn Mid-C_042010 2010GRC" xfId="4480"/>
    <cellStyle name="_DEM-WP(C) Costs not in AURORA 2007PCORC-5.07Update_DEM-WP(C) Production O&amp;M 2009GRC Rebuttal_Book2_Final Order Electric EXHIBIT A-1" xfId="4481"/>
    <cellStyle name="_DEM-WP(C) Costs not in AURORA 2007PCORC-5.07Update_DEM-WP(C) Production O&amp;M 2009GRC Rebuttal_Book2_Final Order Electric EXHIBIT A-1 2" xfId="4482"/>
    <cellStyle name="_DEM-WP(C) Costs not in AURORA 2007PCORC-5.07Update_DEM-WP(C) Production O&amp;M 2009GRC Rebuttal_Book2_Final Order Electric EXHIBIT A-1 2 2" xfId="4483"/>
    <cellStyle name="_DEM-WP(C) Costs not in AURORA 2007PCORC-5.07Update_DEM-WP(C) Production O&amp;M 2009GRC Rebuttal_Book2_Final Order Electric EXHIBIT A-1 3" xfId="4484"/>
    <cellStyle name="_DEM-WP(C) Costs not in AURORA 2007PCORC-5.07Update_DEM-WP(C) Production O&amp;M 2009GRC Rebuttal_DEM-WP(C) ENERG10C--ctn Mid-C_042010 2010GRC" xfId="4485"/>
    <cellStyle name="_DEM-WP(C) Costs not in AURORA 2007PCORC-5.07Update_DEM-WP(C) Production O&amp;M 2009GRC Rebuttal_Electric Rev Req Model (2009 GRC) Rebuttal" xfId="4486"/>
    <cellStyle name="_DEM-WP(C) Costs not in AURORA 2007PCORC-5.07Update_DEM-WP(C) Production O&amp;M 2009GRC Rebuttal_Electric Rev Req Model (2009 GRC) Rebuttal 2" xfId="4487"/>
    <cellStyle name="_DEM-WP(C) Costs not in AURORA 2007PCORC-5.07Update_DEM-WP(C) Production O&amp;M 2009GRC Rebuttal_Electric Rev Req Model (2009 GRC) Rebuttal 2 2" xfId="4488"/>
    <cellStyle name="_DEM-WP(C) Costs not in AURORA 2007PCORC-5.07Update_DEM-WP(C) Production O&amp;M 2009GRC Rebuttal_Electric Rev Req Model (2009 GRC) Rebuttal 3" xfId="4489"/>
    <cellStyle name="_DEM-WP(C) Costs not in AURORA 2007PCORC-5.07Update_DEM-WP(C) Production O&amp;M 2009GRC Rebuttal_Electric Rev Req Model (2009 GRC) Rebuttal REmoval of New  WH Solar AdjustMI" xfId="4490"/>
    <cellStyle name="_DEM-WP(C) Costs not in AURORA 2007PCORC-5.07Update_DEM-WP(C) Production O&amp;M 2009GRC Rebuttal_Electric Rev Req Model (2009 GRC) Rebuttal REmoval of New  WH Solar AdjustMI 2" xfId="4491"/>
    <cellStyle name="_DEM-WP(C) Costs not in AURORA 2007PCORC-5.07Update_DEM-WP(C) Production O&amp;M 2009GRC Rebuttal_Electric Rev Req Model (2009 GRC) Rebuttal REmoval of New  WH Solar AdjustMI 2 2" xfId="4492"/>
    <cellStyle name="_DEM-WP(C) Costs not in AURORA 2007PCORC-5.07Update_DEM-WP(C) Production O&amp;M 2009GRC Rebuttal_Electric Rev Req Model (2009 GRC) Rebuttal REmoval of New  WH Solar AdjustMI 3" xfId="4493"/>
    <cellStyle name="_DEM-WP(C) Costs not in AURORA 2007PCORC-5.07Update_DEM-WP(C) Production O&amp;M 2009GRC Rebuttal_Electric Rev Req Model (2009 GRC) Rebuttal REmoval of New  WH Solar AdjustMI_DEM-WP(C) ENERG10C--ctn Mid-C_042010 2010GRC" xfId="4494"/>
    <cellStyle name="_DEM-WP(C) Costs not in AURORA 2007PCORC-5.07Update_DEM-WP(C) Production O&amp;M 2009GRC Rebuttal_Electric Rev Req Model (2009 GRC) Revised 01-18-2010" xfId="4495"/>
    <cellStyle name="_DEM-WP(C) Costs not in AURORA 2007PCORC-5.07Update_DEM-WP(C) Production O&amp;M 2009GRC Rebuttal_Electric Rev Req Model (2009 GRC) Revised 01-18-2010 2" xfId="4496"/>
    <cellStyle name="_DEM-WP(C) Costs not in AURORA 2007PCORC-5.07Update_DEM-WP(C) Production O&amp;M 2009GRC Rebuttal_Electric Rev Req Model (2009 GRC) Revised 01-18-2010 2 2" xfId="4497"/>
    <cellStyle name="_DEM-WP(C) Costs not in AURORA 2007PCORC-5.07Update_DEM-WP(C) Production O&amp;M 2009GRC Rebuttal_Electric Rev Req Model (2009 GRC) Revised 01-18-2010 3" xfId="4498"/>
    <cellStyle name="_DEM-WP(C) Costs not in AURORA 2007PCORC-5.07Update_DEM-WP(C) Production O&amp;M 2009GRC Rebuttal_Electric Rev Req Model (2009 GRC) Revised 01-18-2010_DEM-WP(C) ENERG10C--ctn Mid-C_042010 2010GRC" xfId="4499"/>
    <cellStyle name="_DEM-WP(C) Costs not in AURORA 2007PCORC-5.07Update_DEM-WP(C) Production O&amp;M 2009GRC Rebuttal_Final Order Electric EXHIBIT A-1" xfId="4500"/>
    <cellStyle name="_DEM-WP(C) Costs not in AURORA 2007PCORC-5.07Update_DEM-WP(C) Production O&amp;M 2009GRC Rebuttal_Final Order Electric EXHIBIT A-1 2" xfId="4501"/>
    <cellStyle name="_DEM-WP(C) Costs not in AURORA 2007PCORC-5.07Update_DEM-WP(C) Production O&amp;M 2009GRC Rebuttal_Final Order Electric EXHIBIT A-1 2 2" xfId="4502"/>
    <cellStyle name="_DEM-WP(C) Costs not in AURORA 2007PCORC-5.07Update_DEM-WP(C) Production O&amp;M 2009GRC Rebuttal_Final Order Electric EXHIBIT A-1 3" xfId="4503"/>
    <cellStyle name="_DEM-WP(C) Costs not in AURORA 2007PCORC-5.07Update_DEM-WP(C) Production O&amp;M 2009GRC Rebuttal_Rebuttal Power Costs" xfId="4504"/>
    <cellStyle name="_DEM-WP(C) Costs not in AURORA 2007PCORC-5.07Update_DEM-WP(C) Production O&amp;M 2009GRC Rebuttal_Rebuttal Power Costs 2" xfId="4505"/>
    <cellStyle name="_DEM-WP(C) Costs not in AURORA 2007PCORC-5.07Update_DEM-WP(C) Production O&amp;M 2009GRC Rebuttal_Rebuttal Power Costs 2 2" xfId="4506"/>
    <cellStyle name="_DEM-WP(C) Costs not in AURORA 2007PCORC-5.07Update_DEM-WP(C) Production O&amp;M 2009GRC Rebuttal_Rebuttal Power Costs 3" xfId="4507"/>
    <cellStyle name="_DEM-WP(C) Costs not in AURORA 2007PCORC-5.07Update_DEM-WP(C) Production O&amp;M 2009GRC Rebuttal_Rebuttal Power Costs_Adj Bench DR 3 for Initial Briefs (Electric)" xfId="4508"/>
    <cellStyle name="_DEM-WP(C) Costs not in AURORA 2007PCORC-5.07Update_DEM-WP(C) Production O&amp;M 2009GRC Rebuttal_Rebuttal Power Costs_Adj Bench DR 3 for Initial Briefs (Electric) 2" xfId="4509"/>
    <cellStyle name="_DEM-WP(C) Costs not in AURORA 2007PCORC-5.07Update_DEM-WP(C) Production O&amp;M 2009GRC Rebuttal_Rebuttal Power Costs_Adj Bench DR 3 for Initial Briefs (Electric) 2 2" xfId="4510"/>
    <cellStyle name="_DEM-WP(C) Costs not in AURORA 2007PCORC-5.07Update_DEM-WP(C) Production O&amp;M 2009GRC Rebuttal_Rebuttal Power Costs_Adj Bench DR 3 for Initial Briefs (Electric) 3" xfId="4511"/>
    <cellStyle name="_DEM-WP(C) Costs not in AURORA 2007PCORC-5.07Update_DEM-WP(C) Production O&amp;M 2009GRC Rebuttal_Rebuttal Power Costs_Adj Bench DR 3 for Initial Briefs (Electric)_DEM-WP(C) ENERG10C--ctn Mid-C_042010 2010GRC" xfId="4512"/>
    <cellStyle name="_DEM-WP(C) Costs not in AURORA 2007PCORC-5.07Update_DEM-WP(C) Production O&amp;M 2009GRC Rebuttal_Rebuttal Power Costs_DEM-WP(C) ENERG10C--ctn Mid-C_042010 2010GRC" xfId="4513"/>
    <cellStyle name="_DEM-WP(C) Costs not in AURORA 2007PCORC-5.07Update_DEM-WP(C) Production O&amp;M 2009GRC Rebuttal_Rebuttal Power Costs_Electric Rev Req Model (2009 GRC) Rebuttal" xfId="4514"/>
    <cellStyle name="_DEM-WP(C) Costs not in AURORA 2007PCORC-5.07Update_DEM-WP(C) Production O&amp;M 2009GRC Rebuttal_Rebuttal Power Costs_Electric Rev Req Model (2009 GRC) Rebuttal 2" xfId="4515"/>
    <cellStyle name="_DEM-WP(C) Costs not in AURORA 2007PCORC-5.07Update_DEM-WP(C) Production O&amp;M 2009GRC Rebuttal_Rebuttal Power Costs_Electric Rev Req Model (2009 GRC) Rebuttal 2 2" xfId="4516"/>
    <cellStyle name="_DEM-WP(C) Costs not in AURORA 2007PCORC-5.07Update_DEM-WP(C) Production O&amp;M 2009GRC Rebuttal_Rebuttal Power Costs_Electric Rev Req Model (2009 GRC) Rebuttal 3" xfId="4517"/>
    <cellStyle name="_DEM-WP(C) Costs not in AURORA 2007PCORC-5.07Update_DEM-WP(C) Production O&amp;M 2009GRC Rebuttal_Rebuttal Power Costs_Electric Rev Req Model (2009 GRC) Rebuttal REmoval of New  WH Solar AdjustMI" xfId="4518"/>
    <cellStyle name="_DEM-WP(C) Costs not in AURORA 2007PCORC-5.07Update_DEM-WP(C) Production O&amp;M 2009GRC Rebuttal_Rebuttal Power Costs_Electric Rev Req Model (2009 GRC) Rebuttal REmoval of New  WH Solar AdjustMI 2" xfId="4519"/>
    <cellStyle name="_DEM-WP(C) Costs not in AURORA 2007PCORC-5.07Update_DEM-WP(C) Production O&amp;M 2009GRC Rebuttal_Rebuttal Power Costs_Electric Rev Req Model (2009 GRC) Rebuttal REmoval of New  WH Solar AdjustMI 2 2" xfId="4520"/>
    <cellStyle name="_DEM-WP(C) Costs not in AURORA 2007PCORC-5.07Update_DEM-WP(C) Production O&amp;M 2009GRC Rebuttal_Rebuttal Power Costs_Electric Rev Req Model (2009 GRC) Rebuttal REmoval of New  WH Solar AdjustMI 3" xfId="4521"/>
    <cellStyle name="_DEM-WP(C) Costs not in AURORA 2007PCORC-5.07Update_DEM-WP(C) Production O&amp;M 2009GRC Rebuttal_Rebuttal Power Costs_Electric Rev Req Model (2009 GRC) Rebuttal REmoval of New  WH Solar AdjustMI_DEM-WP(C) ENERG10C--ctn Mid-C_042010 2010GRC" xfId="4522"/>
    <cellStyle name="_DEM-WP(C) Costs not in AURORA 2007PCORC-5.07Update_DEM-WP(C) Production O&amp;M 2009GRC Rebuttal_Rebuttal Power Costs_Electric Rev Req Model (2009 GRC) Revised 01-18-2010" xfId="4523"/>
    <cellStyle name="_DEM-WP(C) Costs not in AURORA 2007PCORC-5.07Update_DEM-WP(C) Production O&amp;M 2009GRC Rebuttal_Rebuttal Power Costs_Electric Rev Req Model (2009 GRC) Revised 01-18-2010 2" xfId="4524"/>
    <cellStyle name="_DEM-WP(C) Costs not in AURORA 2007PCORC-5.07Update_DEM-WP(C) Production O&amp;M 2009GRC Rebuttal_Rebuttal Power Costs_Electric Rev Req Model (2009 GRC) Revised 01-18-2010 2 2" xfId="4525"/>
    <cellStyle name="_DEM-WP(C) Costs not in AURORA 2007PCORC-5.07Update_DEM-WP(C) Production O&amp;M 2009GRC Rebuttal_Rebuttal Power Costs_Electric Rev Req Model (2009 GRC) Revised 01-18-2010 3" xfId="4526"/>
    <cellStyle name="_DEM-WP(C) Costs not in AURORA 2007PCORC-5.07Update_DEM-WP(C) Production O&amp;M 2009GRC Rebuttal_Rebuttal Power Costs_Electric Rev Req Model (2009 GRC) Revised 01-18-2010_DEM-WP(C) ENERG10C--ctn Mid-C_042010 2010GRC" xfId="4527"/>
    <cellStyle name="_DEM-WP(C) Costs not in AURORA 2007PCORC-5.07Update_DEM-WP(C) Production O&amp;M 2009GRC Rebuttal_Rebuttal Power Costs_Final Order Electric EXHIBIT A-1" xfId="4528"/>
    <cellStyle name="_DEM-WP(C) Costs not in AURORA 2007PCORC-5.07Update_DEM-WP(C) Production O&amp;M 2009GRC Rebuttal_Rebuttal Power Costs_Final Order Electric EXHIBIT A-1 2" xfId="4529"/>
    <cellStyle name="_DEM-WP(C) Costs not in AURORA 2007PCORC-5.07Update_DEM-WP(C) Production O&amp;M 2009GRC Rebuttal_Rebuttal Power Costs_Final Order Electric EXHIBIT A-1 2 2" xfId="4530"/>
    <cellStyle name="_DEM-WP(C) Costs not in AURORA 2007PCORC-5.07Update_DEM-WP(C) Production O&amp;M 2009GRC Rebuttal_Rebuttal Power Costs_Final Order Electric EXHIBIT A-1 3" xfId="4531"/>
    <cellStyle name="_DEM-WP(C) Costs not in AURORA 2007PCORC-5.07Update_DEM-WP(C) Production O&amp;M 2010GRC As-Filed" xfId="4532"/>
    <cellStyle name="_DEM-WP(C) Costs not in AURORA 2007PCORC-5.07Update_DEM-WP(C) Production O&amp;M 2010GRC As-Filed 2" xfId="4533"/>
    <cellStyle name="_DEM-WP(C) Costs not in AURORA 2007PCORC-5.07Update_DEM-WP(C) Production O&amp;M 2010GRC As-Filed 3" xfId="4534"/>
    <cellStyle name="_DEM-WP(C) Costs not in AURORA 2007PCORC-5.07Update_Electric Rev Req Model (2009 GRC) " xfId="4535"/>
    <cellStyle name="_DEM-WP(C) Costs not in AURORA 2007PCORC-5.07Update_Electric Rev Req Model (2009 GRC)  2" xfId="4536"/>
    <cellStyle name="_DEM-WP(C) Costs not in AURORA 2007PCORC-5.07Update_Electric Rev Req Model (2009 GRC)  2 2" xfId="4537"/>
    <cellStyle name="_DEM-WP(C) Costs not in AURORA 2007PCORC-5.07Update_Electric Rev Req Model (2009 GRC)  3" xfId="4538"/>
    <cellStyle name="_DEM-WP(C) Costs not in AURORA 2007PCORC-5.07Update_Electric Rev Req Model (2009 GRC) _DEM-WP(C) ENERG10C--ctn Mid-C_042010 2010GRC" xfId="4539"/>
    <cellStyle name="_DEM-WP(C) Costs not in AURORA 2007PCORC-5.07Update_Electric Rev Req Model (2009 GRC) Rebuttal" xfId="4540"/>
    <cellStyle name="_DEM-WP(C) Costs not in AURORA 2007PCORC-5.07Update_Electric Rev Req Model (2009 GRC) Rebuttal 2" xfId="4541"/>
    <cellStyle name="_DEM-WP(C) Costs not in AURORA 2007PCORC-5.07Update_Electric Rev Req Model (2009 GRC) Rebuttal 2 2" xfId="4542"/>
    <cellStyle name="_DEM-WP(C) Costs not in AURORA 2007PCORC-5.07Update_Electric Rev Req Model (2009 GRC) Rebuttal 3" xfId="4543"/>
    <cellStyle name="_DEM-WP(C) Costs not in AURORA 2007PCORC-5.07Update_Electric Rev Req Model (2009 GRC) Rebuttal REmoval of New  WH Solar AdjustMI" xfId="4544"/>
    <cellStyle name="_DEM-WP(C) Costs not in AURORA 2007PCORC-5.07Update_Electric Rev Req Model (2009 GRC) Rebuttal REmoval of New  WH Solar AdjustMI 2" xfId="4545"/>
    <cellStyle name="_DEM-WP(C) Costs not in AURORA 2007PCORC-5.07Update_Electric Rev Req Model (2009 GRC) Rebuttal REmoval of New  WH Solar AdjustMI 2 2" xfId="4546"/>
    <cellStyle name="_DEM-WP(C) Costs not in AURORA 2007PCORC-5.07Update_Electric Rev Req Model (2009 GRC) Rebuttal REmoval of New  WH Solar AdjustMI 3" xfId="4547"/>
    <cellStyle name="_DEM-WP(C) Costs not in AURORA 2007PCORC-5.07Update_Electric Rev Req Model (2009 GRC) Rebuttal REmoval of New  WH Solar AdjustMI_DEM-WP(C) ENERG10C--ctn Mid-C_042010 2010GRC" xfId="4548"/>
    <cellStyle name="_DEM-WP(C) Costs not in AURORA 2007PCORC-5.07Update_Electric Rev Req Model (2009 GRC) Revised 01-18-2010" xfId="4549"/>
    <cellStyle name="_DEM-WP(C) Costs not in AURORA 2007PCORC-5.07Update_Electric Rev Req Model (2009 GRC) Revised 01-18-2010 2" xfId="4550"/>
    <cellStyle name="_DEM-WP(C) Costs not in AURORA 2007PCORC-5.07Update_Electric Rev Req Model (2009 GRC) Revised 01-18-2010 2 2" xfId="4551"/>
    <cellStyle name="_DEM-WP(C) Costs not in AURORA 2007PCORC-5.07Update_Electric Rev Req Model (2009 GRC) Revised 01-18-2010 3" xfId="4552"/>
    <cellStyle name="_DEM-WP(C) Costs not in AURORA 2007PCORC-5.07Update_Electric Rev Req Model (2009 GRC) Revised 01-18-2010_DEM-WP(C) ENERG10C--ctn Mid-C_042010 2010GRC" xfId="4553"/>
    <cellStyle name="_DEM-WP(C) Costs not in AURORA 2007PCORC-5.07Update_Electric Rev Req Model (2010 GRC)" xfId="4554"/>
    <cellStyle name="_DEM-WP(C) Costs not in AURORA 2007PCORC-5.07Update_Electric Rev Req Model (2010 GRC) SF" xfId="4555"/>
    <cellStyle name="_DEM-WP(C) Costs not in AURORA 2007PCORC-5.07Update_Final Order Electric" xfId="4556"/>
    <cellStyle name="_DEM-WP(C) Costs not in AURORA 2007PCORC-5.07Update_Final Order Electric EXHIBIT A-1" xfId="4557"/>
    <cellStyle name="_DEM-WP(C) Costs not in AURORA 2007PCORC-5.07Update_Final Order Electric EXHIBIT A-1 2" xfId="4558"/>
    <cellStyle name="_DEM-WP(C) Costs not in AURORA 2007PCORC-5.07Update_Final Order Electric EXHIBIT A-1 2 2" xfId="4559"/>
    <cellStyle name="_DEM-WP(C) Costs not in AURORA 2007PCORC-5.07Update_Final Order Electric EXHIBIT A-1 3" xfId="4560"/>
    <cellStyle name="_DEM-WP(C) Costs not in AURORA 2007PCORC-5.07Update_NIM Summary" xfId="4561"/>
    <cellStyle name="_DEM-WP(C) Costs not in AURORA 2007PCORC-5.07Update_NIM Summary 09GRC" xfId="4562"/>
    <cellStyle name="_DEM-WP(C) Costs not in AURORA 2007PCORC-5.07Update_NIM Summary 09GRC 2" xfId="4563"/>
    <cellStyle name="_DEM-WP(C) Costs not in AURORA 2007PCORC-5.07Update_NIM Summary 09GRC_DEM-WP(C) ENERG10C--ctn Mid-C_042010 2010GRC" xfId="4564"/>
    <cellStyle name="_DEM-WP(C) Costs not in AURORA 2007PCORC-5.07Update_NIM Summary 09GRC_NIM Summary" xfId="4565"/>
    <cellStyle name="_DEM-WP(C) Costs not in AURORA 2007PCORC-5.07Update_NIM Summary 09GRC_NIM Summary 2" xfId="4566"/>
    <cellStyle name="_DEM-WP(C) Costs not in AURORA 2007PCORC-5.07Update_NIM Summary 09GRC_NIM Summary_DEM-WP(C) ENERG10C--ctn Mid-C_042010 2010GRC" xfId="4567"/>
    <cellStyle name="_DEM-WP(C) Costs not in AURORA 2007PCORC-5.07Update_NIM Summary 2" xfId="4568"/>
    <cellStyle name="_DEM-WP(C) Costs not in AURORA 2007PCORC-5.07Update_NIM Summary 3" xfId="4569"/>
    <cellStyle name="_DEM-WP(C) Costs not in AURORA 2007PCORC-5.07Update_NIM Summary 4" xfId="4570"/>
    <cellStyle name="_DEM-WP(C) Costs not in AURORA 2007PCORC-5.07Update_NIM Summary 5" xfId="4571"/>
    <cellStyle name="_DEM-WP(C) Costs not in AURORA 2007PCORC-5.07Update_NIM Summary 6" xfId="4572"/>
    <cellStyle name="_DEM-WP(C) Costs not in AURORA 2007PCORC-5.07Update_NIM Summary 7" xfId="4573"/>
    <cellStyle name="_DEM-WP(C) Costs not in AURORA 2007PCORC-5.07Update_NIM Summary 8" xfId="4574"/>
    <cellStyle name="_DEM-WP(C) Costs not in AURORA 2007PCORC-5.07Update_NIM Summary 9" xfId="4575"/>
    <cellStyle name="_DEM-WP(C) Costs not in AURORA 2007PCORC-5.07Update_NIM Summary_DEM-WP(C) ENERG10C--ctn Mid-C_042010 2010GRC" xfId="4576"/>
    <cellStyle name="_DEM-WP(C) Costs not in AURORA 2007PCORC-5.07Update_NIM+O&amp;M Monthly" xfId="4577"/>
    <cellStyle name="_DEM-WP(C) Costs not in AURORA 2007PCORC-5.07Update_Power Costs - Comparison bx Rbtl-Staff-Jt-PC" xfId="4578"/>
    <cellStyle name="_DEM-WP(C) Costs not in AURORA 2007PCORC-5.07Update_Power Costs - Comparison bx Rbtl-Staff-Jt-PC 2" xfId="4579"/>
    <cellStyle name="_DEM-WP(C) Costs not in AURORA 2007PCORC-5.07Update_Power Costs - Comparison bx Rbtl-Staff-Jt-PC 2 2" xfId="4580"/>
    <cellStyle name="_DEM-WP(C) Costs not in AURORA 2007PCORC-5.07Update_Power Costs - Comparison bx Rbtl-Staff-Jt-PC 3" xfId="4581"/>
    <cellStyle name="_DEM-WP(C) Costs not in AURORA 2007PCORC-5.07Update_Power Costs - Comparison bx Rbtl-Staff-Jt-PC_DEM-WP(C) ENERG10C--ctn Mid-C_042010 2010GRC" xfId="4582"/>
    <cellStyle name="_DEM-WP(C) Costs not in AURORA 2007PCORC-5.07Update_Rebuttal Power Costs" xfId="4583"/>
    <cellStyle name="_DEM-WP(C) Costs not in AURORA 2007PCORC-5.07Update_Rebuttal Power Costs 2" xfId="4584"/>
    <cellStyle name="_DEM-WP(C) Costs not in AURORA 2007PCORC-5.07Update_Rebuttal Power Costs 2 2" xfId="4585"/>
    <cellStyle name="_DEM-WP(C) Costs not in AURORA 2007PCORC-5.07Update_Rebuttal Power Costs 3" xfId="4586"/>
    <cellStyle name="_DEM-WP(C) Costs not in AURORA 2007PCORC-5.07Update_Rebuttal Power Costs_DEM-WP(C) ENERG10C--ctn Mid-C_042010 2010GRC" xfId="4587"/>
    <cellStyle name="_DEM-WP(C) Costs not in AURORA 2007PCORC-5.07Update_TENASKA REGULATORY ASSET" xfId="4588"/>
    <cellStyle name="_DEM-WP(C) Costs not in AURORA 2007PCORC-5.07Update_TENASKA REGULATORY ASSET 2" xfId="4589"/>
    <cellStyle name="_DEM-WP(C) Costs not in AURORA 2007PCORC-5.07Update_TENASKA REGULATORY ASSET 2 2" xfId="4590"/>
    <cellStyle name="_DEM-WP(C) Costs not in AURORA 2007PCORC-5.07Update_TENASKA REGULATORY ASSET 3" xfId="4591"/>
    <cellStyle name="_DEM-WP(C) Costs Not In AURORA 2009GRC" xfId="4592"/>
    <cellStyle name="_x0013__DEM-WP(C) ENERG10C--ctn Mid-C_042010 2010GRC" xfId="4593"/>
    <cellStyle name="_DEM-WP(C) Prod O&amp;M 2007GRC" xfId="4594"/>
    <cellStyle name="_DEM-WP(C) Prod O&amp;M 2007GRC 2" xfId="4595"/>
    <cellStyle name="_DEM-WP(C) Prod O&amp;M 2007GRC 2 2" xfId="4596"/>
    <cellStyle name="_DEM-WP(C) Prod O&amp;M 2007GRC 3" xfId="4597"/>
    <cellStyle name="_DEM-WP(C) Prod O&amp;M 2007GRC_Adj Bench DR 3 for Initial Briefs (Electric)" xfId="4598"/>
    <cellStyle name="_DEM-WP(C) Prod O&amp;M 2007GRC_Adj Bench DR 3 for Initial Briefs (Electric) 2" xfId="4599"/>
    <cellStyle name="_DEM-WP(C) Prod O&amp;M 2007GRC_Adj Bench DR 3 for Initial Briefs (Electric) 2 2" xfId="4600"/>
    <cellStyle name="_DEM-WP(C) Prod O&amp;M 2007GRC_Adj Bench DR 3 for Initial Briefs (Electric) 3" xfId="4601"/>
    <cellStyle name="_DEM-WP(C) Prod O&amp;M 2007GRC_Adj Bench DR 3 for Initial Briefs (Electric)_DEM-WP(C) ENERG10C--ctn Mid-C_042010 2010GRC" xfId="4602"/>
    <cellStyle name="_DEM-WP(C) Prod O&amp;M 2007GRC_Book2" xfId="4603"/>
    <cellStyle name="_DEM-WP(C) Prod O&amp;M 2007GRC_Book2 2" xfId="4604"/>
    <cellStyle name="_DEM-WP(C) Prod O&amp;M 2007GRC_Book2 2 2" xfId="4605"/>
    <cellStyle name="_DEM-WP(C) Prod O&amp;M 2007GRC_Book2 3" xfId="4606"/>
    <cellStyle name="_DEM-WP(C) Prod O&amp;M 2007GRC_Book2_Adj Bench DR 3 for Initial Briefs (Electric)" xfId="4607"/>
    <cellStyle name="_DEM-WP(C) Prod O&amp;M 2007GRC_Book2_Adj Bench DR 3 for Initial Briefs (Electric) 2" xfId="4608"/>
    <cellStyle name="_DEM-WP(C) Prod O&amp;M 2007GRC_Book2_Adj Bench DR 3 for Initial Briefs (Electric) 2 2" xfId="4609"/>
    <cellStyle name="_DEM-WP(C) Prod O&amp;M 2007GRC_Book2_Adj Bench DR 3 for Initial Briefs (Electric) 3" xfId="4610"/>
    <cellStyle name="_DEM-WP(C) Prod O&amp;M 2007GRC_Book2_Adj Bench DR 3 for Initial Briefs (Electric)_DEM-WP(C) ENERG10C--ctn Mid-C_042010 2010GRC" xfId="4611"/>
    <cellStyle name="_DEM-WP(C) Prod O&amp;M 2007GRC_Book2_DEM-WP(C) ENERG10C--ctn Mid-C_042010 2010GRC" xfId="4612"/>
    <cellStyle name="_DEM-WP(C) Prod O&amp;M 2007GRC_Book2_Electric Rev Req Model (2009 GRC) Rebuttal" xfId="4613"/>
    <cellStyle name="_DEM-WP(C) Prod O&amp;M 2007GRC_Book2_Electric Rev Req Model (2009 GRC) Rebuttal 2" xfId="4614"/>
    <cellStyle name="_DEM-WP(C) Prod O&amp;M 2007GRC_Book2_Electric Rev Req Model (2009 GRC) Rebuttal 2 2" xfId="4615"/>
    <cellStyle name="_DEM-WP(C) Prod O&amp;M 2007GRC_Book2_Electric Rev Req Model (2009 GRC) Rebuttal 3" xfId="4616"/>
    <cellStyle name="_DEM-WP(C) Prod O&amp;M 2007GRC_Book2_Electric Rev Req Model (2009 GRC) Rebuttal REmoval of New  WH Solar AdjustMI" xfId="4617"/>
    <cellStyle name="_DEM-WP(C) Prod O&amp;M 2007GRC_Book2_Electric Rev Req Model (2009 GRC) Rebuttal REmoval of New  WH Solar AdjustMI 2" xfId="4618"/>
    <cellStyle name="_DEM-WP(C) Prod O&amp;M 2007GRC_Book2_Electric Rev Req Model (2009 GRC) Rebuttal REmoval of New  WH Solar AdjustMI 2 2" xfId="4619"/>
    <cellStyle name="_DEM-WP(C) Prod O&amp;M 2007GRC_Book2_Electric Rev Req Model (2009 GRC) Rebuttal REmoval of New  WH Solar AdjustMI 3" xfId="4620"/>
    <cellStyle name="_DEM-WP(C) Prod O&amp;M 2007GRC_Book2_Electric Rev Req Model (2009 GRC) Rebuttal REmoval of New  WH Solar AdjustMI_DEM-WP(C) ENERG10C--ctn Mid-C_042010 2010GRC" xfId="4621"/>
    <cellStyle name="_DEM-WP(C) Prod O&amp;M 2007GRC_Book2_Electric Rev Req Model (2009 GRC) Revised 01-18-2010" xfId="4622"/>
    <cellStyle name="_DEM-WP(C) Prod O&amp;M 2007GRC_Book2_Electric Rev Req Model (2009 GRC) Revised 01-18-2010 2" xfId="4623"/>
    <cellStyle name="_DEM-WP(C) Prod O&amp;M 2007GRC_Book2_Electric Rev Req Model (2009 GRC) Revised 01-18-2010 2 2" xfId="4624"/>
    <cellStyle name="_DEM-WP(C) Prod O&amp;M 2007GRC_Book2_Electric Rev Req Model (2009 GRC) Revised 01-18-2010 3" xfId="4625"/>
    <cellStyle name="_DEM-WP(C) Prod O&amp;M 2007GRC_Book2_Electric Rev Req Model (2009 GRC) Revised 01-18-2010_DEM-WP(C) ENERG10C--ctn Mid-C_042010 2010GRC" xfId="4626"/>
    <cellStyle name="_DEM-WP(C) Prod O&amp;M 2007GRC_Book2_Final Order Electric EXHIBIT A-1" xfId="4627"/>
    <cellStyle name="_DEM-WP(C) Prod O&amp;M 2007GRC_Book2_Final Order Electric EXHIBIT A-1 2" xfId="4628"/>
    <cellStyle name="_DEM-WP(C) Prod O&amp;M 2007GRC_Book2_Final Order Electric EXHIBIT A-1 2 2" xfId="4629"/>
    <cellStyle name="_DEM-WP(C) Prod O&amp;M 2007GRC_Book2_Final Order Electric EXHIBIT A-1 3" xfId="4630"/>
    <cellStyle name="_DEM-WP(C) Prod O&amp;M 2007GRC_Confidential Material" xfId="4631"/>
    <cellStyle name="_DEM-WP(C) Prod O&amp;M 2007GRC_DEM-WP(C) Colstrip 12 Coal Cost Forecast 2010GRC" xfId="4632"/>
    <cellStyle name="_DEM-WP(C) Prod O&amp;M 2007GRC_DEM-WP(C) ENERG10C--ctn Mid-C_042010 2010GRC" xfId="4633"/>
    <cellStyle name="_DEM-WP(C) Prod O&amp;M 2007GRC_DEM-WP(C) Production O&amp;M 2010GRC As-Filed" xfId="4634"/>
    <cellStyle name="_DEM-WP(C) Prod O&amp;M 2007GRC_DEM-WP(C) Production O&amp;M 2010GRC As-Filed 2" xfId="4635"/>
    <cellStyle name="_DEM-WP(C) Prod O&amp;M 2007GRC_DEM-WP(C) Production O&amp;M 2010GRC As-Filed 3" xfId="4636"/>
    <cellStyle name="_DEM-WP(C) Prod O&amp;M 2007GRC_Electric Rev Req Model (2009 GRC) Rebuttal" xfId="4637"/>
    <cellStyle name="_DEM-WP(C) Prod O&amp;M 2007GRC_Electric Rev Req Model (2009 GRC) Rebuttal 2" xfId="4638"/>
    <cellStyle name="_DEM-WP(C) Prod O&amp;M 2007GRC_Electric Rev Req Model (2009 GRC) Rebuttal 2 2" xfId="4639"/>
    <cellStyle name="_DEM-WP(C) Prod O&amp;M 2007GRC_Electric Rev Req Model (2009 GRC) Rebuttal 3" xfId="4640"/>
    <cellStyle name="_DEM-WP(C) Prod O&amp;M 2007GRC_Electric Rev Req Model (2009 GRC) Rebuttal REmoval of New  WH Solar AdjustMI" xfId="4641"/>
    <cellStyle name="_DEM-WP(C) Prod O&amp;M 2007GRC_Electric Rev Req Model (2009 GRC) Rebuttal REmoval of New  WH Solar AdjustMI 2" xfId="4642"/>
    <cellStyle name="_DEM-WP(C) Prod O&amp;M 2007GRC_Electric Rev Req Model (2009 GRC) Rebuttal REmoval of New  WH Solar AdjustMI 2 2" xfId="4643"/>
    <cellStyle name="_DEM-WP(C) Prod O&amp;M 2007GRC_Electric Rev Req Model (2009 GRC) Rebuttal REmoval of New  WH Solar AdjustMI 3" xfId="4644"/>
    <cellStyle name="_DEM-WP(C) Prod O&amp;M 2007GRC_Electric Rev Req Model (2009 GRC) Rebuttal REmoval of New  WH Solar AdjustMI_DEM-WP(C) ENERG10C--ctn Mid-C_042010 2010GRC" xfId="4645"/>
    <cellStyle name="_DEM-WP(C) Prod O&amp;M 2007GRC_Electric Rev Req Model (2009 GRC) Revised 01-18-2010" xfId="4646"/>
    <cellStyle name="_DEM-WP(C) Prod O&amp;M 2007GRC_Electric Rev Req Model (2009 GRC) Revised 01-18-2010 2" xfId="4647"/>
    <cellStyle name="_DEM-WP(C) Prod O&amp;M 2007GRC_Electric Rev Req Model (2009 GRC) Revised 01-18-2010 2 2" xfId="4648"/>
    <cellStyle name="_DEM-WP(C) Prod O&amp;M 2007GRC_Electric Rev Req Model (2009 GRC) Revised 01-18-2010 3" xfId="4649"/>
    <cellStyle name="_DEM-WP(C) Prod O&amp;M 2007GRC_Electric Rev Req Model (2009 GRC) Revised 01-18-2010_DEM-WP(C) ENERG10C--ctn Mid-C_042010 2010GRC" xfId="4650"/>
    <cellStyle name="_DEM-WP(C) Prod O&amp;M 2007GRC_Final Order Electric EXHIBIT A-1" xfId="4651"/>
    <cellStyle name="_DEM-WP(C) Prod O&amp;M 2007GRC_Final Order Electric EXHIBIT A-1 2" xfId="4652"/>
    <cellStyle name="_DEM-WP(C) Prod O&amp;M 2007GRC_Final Order Electric EXHIBIT A-1 2 2" xfId="4653"/>
    <cellStyle name="_DEM-WP(C) Prod O&amp;M 2007GRC_Final Order Electric EXHIBIT A-1 3" xfId="4654"/>
    <cellStyle name="_DEM-WP(C) Prod O&amp;M 2007GRC_Rebuttal Power Costs" xfId="4655"/>
    <cellStyle name="_DEM-WP(C) Prod O&amp;M 2007GRC_Rebuttal Power Costs 2" xfId="4656"/>
    <cellStyle name="_DEM-WP(C) Prod O&amp;M 2007GRC_Rebuttal Power Costs 2 2" xfId="4657"/>
    <cellStyle name="_DEM-WP(C) Prod O&amp;M 2007GRC_Rebuttal Power Costs 3" xfId="4658"/>
    <cellStyle name="_DEM-WP(C) Prod O&amp;M 2007GRC_Rebuttal Power Costs_Adj Bench DR 3 for Initial Briefs (Electric)" xfId="4659"/>
    <cellStyle name="_DEM-WP(C) Prod O&amp;M 2007GRC_Rebuttal Power Costs_Adj Bench DR 3 for Initial Briefs (Electric) 2" xfId="4660"/>
    <cellStyle name="_DEM-WP(C) Prod O&amp;M 2007GRC_Rebuttal Power Costs_Adj Bench DR 3 for Initial Briefs (Electric) 2 2" xfId="4661"/>
    <cellStyle name="_DEM-WP(C) Prod O&amp;M 2007GRC_Rebuttal Power Costs_Adj Bench DR 3 for Initial Briefs (Electric) 3" xfId="4662"/>
    <cellStyle name="_DEM-WP(C) Prod O&amp;M 2007GRC_Rebuttal Power Costs_Adj Bench DR 3 for Initial Briefs (Electric)_DEM-WP(C) ENERG10C--ctn Mid-C_042010 2010GRC" xfId="4663"/>
    <cellStyle name="_DEM-WP(C) Prod O&amp;M 2007GRC_Rebuttal Power Costs_DEM-WP(C) ENERG10C--ctn Mid-C_042010 2010GRC" xfId="4664"/>
    <cellStyle name="_DEM-WP(C) Prod O&amp;M 2007GRC_Rebuttal Power Costs_Electric Rev Req Model (2009 GRC) Rebuttal" xfId="4665"/>
    <cellStyle name="_DEM-WP(C) Prod O&amp;M 2007GRC_Rebuttal Power Costs_Electric Rev Req Model (2009 GRC) Rebuttal 2" xfId="4666"/>
    <cellStyle name="_DEM-WP(C) Prod O&amp;M 2007GRC_Rebuttal Power Costs_Electric Rev Req Model (2009 GRC) Rebuttal 2 2" xfId="4667"/>
    <cellStyle name="_DEM-WP(C) Prod O&amp;M 2007GRC_Rebuttal Power Costs_Electric Rev Req Model (2009 GRC) Rebuttal 3" xfId="4668"/>
    <cellStyle name="_DEM-WP(C) Prod O&amp;M 2007GRC_Rebuttal Power Costs_Electric Rev Req Model (2009 GRC) Rebuttal REmoval of New  WH Solar AdjustMI" xfId="4669"/>
    <cellStyle name="_DEM-WP(C) Prod O&amp;M 2007GRC_Rebuttal Power Costs_Electric Rev Req Model (2009 GRC) Rebuttal REmoval of New  WH Solar AdjustMI 2" xfId="4670"/>
    <cellStyle name="_DEM-WP(C) Prod O&amp;M 2007GRC_Rebuttal Power Costs_Electric Rev Req Model (2009 GRC) Rebuttal REmoval of New  WH Solar AdjustMI 2 2" xfId="4671"/>
    <cellStyle name="_DEM-WP(C) Prod O&amp;M 2007GRC_Rebuttal Power Costs_Electric Rev Req Model (2009 GRC) Rebuttal REmoval of New  WH Solar AdjustMI 3" xfId="4672"/>
    <cellStyle name="_DEM-WP(C) Prod O&amp;M 2007GRC_Rebuttal Power Costs_Electric Rev Req Model (2009 GRC) Rebuttal REmoval of New  WH Solar AdjustMI_DEM-WP(C) ENERG10C--ctn Mid-C_042010 2010GRC" xfId="4673"/>
    <cellStyle name="_DEM-WP(C) Prod O&amp;M 2007GRC_Rebuttal Power Costs_Electric Rev Req Model (2009 GRC) Revised 01-18-2010" xfId="4674"/>
    <cellStyle name="_DEM-WP(C) Prod O&amp;M 2007GRC_Rebuttal Power Costs_Electric Rev Req Model (2009 GRC) Revised 01-18-2010 2" xfId="4675"/>
    <cellStyle name="_DEM-WP(C) Prod O&amp;M 2007GRC_Rebuttal Power Costs_Electric Rev Req Model (2009 GRC) Revised 01-18-2010 2 2" xfId="4676"/>
    <cellStyle name="_DEM-WP(C) Prod O&amp;M 2007GRC_Rebuttal Power Costs_Electric Rev Req Model (2009 GRC) Revised 01-18-2010 3" xfId="4677"/>
    <cellStyle name="_DEM-WP(C) Prod O&amp;M 2007GRC_Rebuttal Power Costs_Electric Rev Req Model (2009 GRC) Revised 01-18-2010_DEM-WP(C) ENERG10C--ctn Mid-C_042010 2010GRC" xfId="4678"/>
    <cellStyle name="_DEM-WP(C) Prod O&amp;M 2007GRC_Rebuttal Power Costs_Final Order Electric EXHIBIT A-1" xfId="4679"/>
    <cellStyle name="_DEM-WP(C) Prod O&amp;M 2007GRC_Rebuttal Power Costs_Final Order Electric EXHIBIT A-1 2" xfId="4680"/>
    <cellStyle name="_DEM-WP(C) Prod O&amp;M 2007GRC_Rebuttal Power Costs_Final Order Electric EXHIBIT A-1 2 2" xfId="4681"/>
    <cellStyle name="_DEM-WP(C) Prod O&amp;M 2007GRC_Rebuttal Power Costs_Final Order Electric EXHIBIT A-1 3" xfId="4682"/>
    <cellStyle name="_x0013__DEM-WP(C) Production O&amp;M 2010GRC As-Filed" xfId="4683"/>
    <cellStyle name="_x0013__DEM-WP(C) Production O&amp;M 2010GRC As-Filed 2" xfId="4684"/>
    <cellStyle name="_x0013__DEM-WP(C) Production O&amp;M 2010GRC As-Filed 3" xfId="4685"/>
    <cellStyle name="_DEM-WP(C) Rate Year Sumas by Month Update Corrected" xfId="4686"/>
    <cellStyle name="_DEM-WP(C) ST Power Contracts 3102008" xfId="4687"/>
    <cellStyle name="_DEM-WP(C) ST Power Contracts 3102008 2" xfId="4688"/>
    <cellStyle name="_DEM-WP(C) ST Power Contracts 3102008 3" xfId="4689"/>
    <cellStyle name="_DEM-WP(C) ST Power Contracts 3102008 3 2" xfId="4690"/>
    <cellStyle name="_DEM-WP(C) Sumas Proforma 11.14.07" xfId="4691"/>
    <cellStyle name="_DEM-WP(C) Sumas Proforma 11.5.07" xfId="81"/>
    <cellStyle name="_DEM-WP(C) Wells_Power_Cost" xfId="4692"/>
    <cellStyle name="_DEM-WP(C) Wells_Power_Cost 2" xfId="4693"/>
    <cellStyle name="_DEM-WP(C) Wells_Power_Cost 2 2" xfId="4694"/>
    <cellStyle name="_DEM-WP(C) Westside Hydro Data_051007" xfId="82"/>
    <cellStyle name="_DEM-WP(C) Westside Hydro Data_051007 2" xfId="4695"/>
    <cellStyle name="_DEM-WP(C) Westside Hydro Data_051007 2 2" xfId="4696"/>
    <cellStyle name="_DEM-WP(C) Westside Hydro Data_051007 3" xfId="4697"/>
    <cellStyle name="_DEM-WP(C) Westside Hydro Data_051007_16.37E Wild Horse Expansion DeferralRevwrkingfile SF" xfId="4698"/>
    <cellStyle name="_DEM-WP(C) Westside Hydro Data_051007_16.37E Wild Horse Expansion DeferralRevwrkingfile SF 2" xfId="4699"/>
    <cellStyle name="_DEM-WP(C) Westside Hydro Data_051007_16.37E Wild Horse Expansion DeferralRevwrkingfile SF 2 2" xfId="4700"/>
    <cellStyle name="_DEM-WP(C) Westside Hydro Data_051007_16.37E Wild Horse Expansion DeferralRevwrkingfile SF 3" xfId="4701"/>
    <cellStyle name="_DEM-WP(C) Westside Hydro Data_051007_16.37E Wild Horse Expansion DeferralRevwrkingfile SF_DEM-WP(C) ENERG10C--ctn Mid-C_042010 2010GRC" xfId="4702"/>
    <cellStyle name="_DEM-WP(C) Westside Hydro Data_051007_2009 GRC Compl Filing - Exhibit D" xfId="4703"/>
    <cellStyle name="_DEM-WP(C) Westside Hydro Data_051007_2009 GRC Compl Filing - Exhibit D 2" xfId="4704"/>
    <cellStyle name="_DEM-WP(C) Westside Hydro Data_051007_2009 GRC Compl Filing - Exhibit D_DEM-WP(C) ENERG10C--ctn Mid-C_042010 2010GRC" xfId="4705"/>
    <cellStyle name="_DEM-WP(C) Westside Hydro Data_051007_Adj Bench DR 3 for Initial Briefs (Electric)" xfId="4706"/>
    <cellStyle name="_DEM-WP(C) Westside Hydro Data_051007_Adj Bench DR 3 for Initial Briefs (Electric) 2" xfId="4707"/>
    <cellStyle name="_DEM-WP(C) Westside Hydro Data_051007_Adj Bench DR 3 for Initial Briefs (Electric) 2 2" xfId="4708"/>
    <cellStyle name="_DEM-WP(C) Westside Hydro Data_051007_Adj Bench DR 3 for Initial Briefs (Electric) 3" xfId="4709"/>
    <cellStyle name="_DEM-WP(C) Westside Hydro Data_051007_Adj Bench DR 3 for Initial Briefs (Electric)_DEM-WP(C) ENERG10C--ctn Mid-C_042010 2010GRC" xfId="4710"/>
    <cellStyle name="_DEM-WP(C) Westside Hydro Data_051007_Book1" xfId="4711"/>
    <cellStyle name="_DEM-WP(C) Westside Hydro Data_051007_Book2" xfId="4712"/>
    <cellStyle name="_DEM-WP(C) Westside Hydro Data_051007_Book2 2" xfId="4713"/>
    <cellStyle name="_DEM-WP(C) Westside Hydro Data_051007_Book2 2 2" xfId="4714"/>
    <cellStyle name="_DEM-WP(C) Westside Hydro Data_051007_Book2 3" xfId="4715"/>
    <cellStyle name="_DEM-WP(C) Westside Hydro Data_051007_Book2_DEM-WP(C) ENERG10C--ctn Mid-C_042010 2010GRC" xfId="4716"/>
    <cellStyle name="_DEM-WP(C) Westside Hydro Data_051007_Book4" xfId="4717"/>
    <cellStyle name="_DEM-WP(C) Westside Hydro Data_051007_Book4 2" xfId="4718"/>
    <cellStyle name="_DEM-WP(C) Westside Hydro Data_051007_Book4 2 2" xfId="4719"/>
    <cellStyle name="_DEM-WP(C) Westside Hydro Data_051007_Book4 3" xfId="4720"/>
    <cellStyle name="_DEM-WP(C) Westside Hydro Data_051007_Book4_DEM-WP(C) ENERG10C--ctn Mid-C_042010 2010GRC" xfId="4721"/>
    <cellStyle name="_DEM-WP(C) Westside Hydro Data_051007_DEM-WP(C) ENERG10C--ctn Mid-C_042010 2010GRC" xfId="4722"/>
    <cellStyle name="_DEM-WP(C) Westside Hydro Data_051007_Electric Rev Req Model (2009 GRC) " xfId="4723"/>
    <cellStyle name="_DEM-WP(C) Westside Hydro Data_051007_Electric Rev Req Model (2009 GRC)  2" xfId="4724"/>
    <cellStyle name="_DEM-WP(C) Westside Hydro Data_051007_Electric Rev Req Model (2009 GRC)  2 2" xfId="4725"/>
    <cellStyle name="_DEM-WP(C) Westside Hydro Data_051007_Electric Rev Req Model (2009 GRC)  3" xfId="4726"/>
    <cellStyle name="_DEM-WP(C) Westside Hydro Data_051007_Electric Rev Req Model (2009 GRC) _DEM-WP(C) ENERG10C--ctn Mid-C_042010 2010GRC" xfId="4727"/>
    <cellStyle name="_DEM-WP(C) Westside Hydro Data_051007_Electric Rev Req Model (2009 GRC) Rebuttal" xfId="4728"/>
    <cellStyle name="_DEM-WP(C) Westside Hydro Data_051007_Electric Rev Req Model (2009 GRC) Rebuttal 2" xfId="4729"/>
    <cellStyle name="_DEM-WP(C) Westside Hydro Data_051007_Electric Rev Req Model (2009 GRC) Rebuttal 2 2" xfId="4730"/>
    <cellStyle name="_DEM-WP(C) Westside Hydro Data_051007_Electric Rev Req Model (2009 GRC) Rebuttal 3" xfId="4731"/>
    <cellStyle name="_DEM-WP(C) Westside Hydro Data_051007_Electric Rev Req Model (2009 GRC) Rebuttal REmoval of New  WH Solar AdjustMI" xfId="4732"/>
    <cellStyle name="_DEM-WP(C) Westside Hydro Data_051007_Electric Rev Req Model (2009 GRC) Rebuttal REmoval of New  WH Solar AdjustMI 2" xfId="4733"/>
    <cellStyle name="_DEM-WP(C) Westside Hydro Data_051007_Electric Rev Req Model (2009 GRC) Rebuttal REmoval of New  WH Solar AdjustMI 2 2" xfId="4734"/>
    <cellStyle name="_DEM-WP(C) Westside Hydro Data_051007_Electric Rev Req Model (2009 GRC) Rebuttal REmoval of New  WH Solar AdjustMI 3" xfId="4735"/>
    <cellStyle name="_DEM-WP(C) Westside Hydro Data_051007_Electric Rev Req Model (2009 GRC) Rebuttal REmoval of New  WH Solar AdjustMI_DEM-WP(C) ENERG10C--ctn Mid-C_042010 2010GRC" xfId="4736"/>
    <cellStyle name="_DEM-WP(C) Westside Hydro Data_051007_Electric Rev Req Model (2009 GRC) Revised 01-18-2010" xfId="4737"/>
    <cellStyle name="_DEM-WP(C) Westside Hydro Data_051007_Electric Rev Req Model (2009 GRC) Revised 01-18-2010 2" xfId="4738"/>
    <cellStyle name="_DEM-WP(C) Westside Hydro Data_051007_Electric Rev Req Model (2009 GRC) Revised 01-18-2010 2 2" xfId="4739"/>
    <cellStyle name="_DEM-WP(C) Westside Hydro Data_051007_Electric Rev Req Model (2009 GRC) Revised 01-18-2010 3" xfId="4740"/>
    <cellStyle name="_DEM-WP(C) Westside Hydro Data_051007_Electric Rev Req Model (2009 GRC) Revised 01-18-2010_DEM-WP(C) ENERG10C--ctn Mid-C_042010 2010GRC" xfId="4741"/>
    <cellStyle name="_DEM-WP(C) Westside Hydro Data_051007_Electric Rev Req Model (2010 GRC)" xfId="4742"/>
    <cellStyle name="_DEM-WP(C) Westside Hydro Data_051007_Electric Rev Req Model (2010 GRC) SF" xfId="4743"/>
    <cellStyle name="_DEM-WP(C) Westside Hydro Data_051007_Final Order Electric" xfId="4744"/>
    <cellStyle name="_DEM-WP(C) Westside Hydro Data_051007_Final Order Electric EXHIBIT A-1" xfId="4745"/>
    <cellStyle name="_DEM-WP(C) Westside Hydro Data_051007_Final Order Electric EXHIBIT A-1 2" xfId="4746"/>
    <cellStyle name="_DEM-WP(C) Westside Hydro Data_051007_Final Order Electric EXHIBIT A-1 2 2" xfId="4747"/>
    <cellStyle name="_DEM-WP(C) Westside Hydro Data_051007_Final Order Electric EXHIBIT A-1 3" xfId="4748"/>
    <cellStyle name="_DEM-WP(C) Westside Hydro Data_051007_NIM Summary" xfId="4749"/>
    <cellStyle name="_DEM-WP(C) Westside Hydro Data_051007_NIM Summary 2" xfId="4750"/>
    <cellStyle name="_DEM-WP(C) Westside Hydro Data_051007_NIM Summary_DEM-WP(C) ENERG10C--ctn Mid-C_042010 2010GRC" xfId="4751"/>
    <cellStyle name="_DEM-WP(C) Westside Hydro Data_051007_Power Costs - Comparison bx Rbtl-Staff-Jt-PC" xfId="4752"/>
    <cellStyle name="_DEM-WP(C) Westside Hydro Data_051007_Power Costs - Comparison bx Rbtl-Staff-Jt-PC 2" xfId="4753"/>
    <cellStyle name="_DEM-WP(C) Westside Hydro Data_051007_Power Costs - Comparison bx Rbtl-Staff-Jt-PC 2 2" xfId="4754"/>
    <cellStyle name="_DEM-WP(C) Westside Hydro Data_051007_Power Costs - Comparison bx Rbtl-Staff-Jt-PC 3" xfId="4755"/>
    <cellStyle name="_DEM-WP(C) Westside Hydro Data_051007_Power Costs - Comparison bx Rbtl-Staff-Jt-PC_DEM-WP(C) ENERG10C--ctn Mid-C_042010 2010GRC" xfId="4756"/>
    <cellStyle name="_DEM-WP(C) Westside Hydro Data_051007_Rebuttal Power Costs" xfId="4757"/>
    <cellStyle name="_DEM-WP(C) Westside Hydro Data_051007_Rebuttal Power Costs 2" xfId="4758"/>
    <cellStyle name="_DEM-WP(C) Westside Hydro Data_051007_Rebuttal Power Costs 2 2" xfId="4759"/>
    <cellStyle name="_DEM-WP(C) Westside Hydro Data_051007_Rebuttal Power Costs 3" xfId="4760"/>
    <cellStyle name="_DEM-WP(C) Westside Hydro Data_051007_Rebuttal Power Costs_DEM-WP(C) ENERG10C--ctn Mid-C_042010 2010GRC" xfId="4761"/>
    <cellStyle name="_DEM-WP(C) Westside Hydro Data_051007_TENASKA REGULATORY ASSET" xfId="4762"/>
    <cellStyle name="_DEM-WP(C) Westside Hydro Data_051007_TENASKA REGULATORY ASSET 2" xfId="4763"/>
    <cellStyle name="_DEM-WP(C) Westside Hydro Data_051007_TENASKA REGULATORY ASSET 2 2" xfId="4764"/>
    <cellStyle name="_DEM-WP(C) Westside Hydro Data_051007_TENASKA REGULATORY ASSET 3" xfId="4765"/>
    <cellStyle name="_Elec Peak Capacity Need_2008-2029_032709_Wind 5% Cap" xfId="4766"/>
    <cellStyle name="_Elec Peak Capacity Need_2008-2029_032709_Wind 5% Cap 2" xfId="4767"/>
    <cellStyle name="_Elec Peak Capacity Need_2008-2029_032709_Wind 5% Cap 2 2" xfId="4768"/>
    <cellStyle name="_Elec Peak Capacity Need_2008-2029_032709_Wind 5% Cap_DEM-WP(C) ENERG10C--ctn Mid-C_042010 2010GRC" xfId="4769"/>
    <cellStyle name="_Elec Peak Capacity Need_2008-2029_032709_Wind 5% Cap_NIM Summary" xfId="4770"/>
    <cellStyle name="_Elec Peak Capacity Need_2008-2029_032709_Wind 5% Cap_NIM Summary 2" xfId="4771"/>
    <cellStyle name="_Elec Peak Capacity Need_2008-2029_032709_Wind 5% Cap_NIM Summary_DEM-WP(C) ENERG10C--ctn Mid-C_042010 2010GRC" xfId="4772"/>
    <cellStyle name="_Elec Peak Capacity Need_2008-2029_032709_Wind 5% Cap-ST-Adj-PJP1" xfId="4773"/>
    <cellStyle name="_Elec Peak Capacity Need_2008-2029_032709_Wind 5% Cap-ST-Adj-PJP1 2" xfId="4774"/>
    <cellStyle name="_Elec Peak Capacity Need_2008-2029_032709_Wind 5% Cap-ST-Adj-PJP1 2 2" xfId="4775"/>
    <cellStyle name="_Elec Peak Capacity Need_2008-2029_032709_Wind 5% Cap-ST-Adj-PJP1_DEM-WP(C) ENERG10C--ctn Mid-C_042010 2010GRC" xfId="4776"/>
    <cellStyle name="_Elec Peak Capacity Need_2008-2029_032709_Wind 5% Cap-ST-Adj-PJP1_NIM Summary" xfId="4777"/>
    <cellStyle name="_Elec Peak Capacity Need_2008-2029_032709_Wind 5% Cap-ST-Adj-PJP1_NIM Summary 2" xfId="4778"/>
    <cellStyle name="_Elec Peak Capacity Need_2008-2029_032709_Wind 5% Cap-ST-Adj-PJP1_NIM Summary_DEM-WP(C) ENERG10C--ctn Mid-C_042010 2010GRC" xfId="4779"/>
    <cellStyle name="_Elec Peak Capacity Need_2008-2029_120908_Wind 5% Cap_Low" xfId="4780"/>
    <cellStyle name="_Elec Peak Capacity Need_2008-2029_120908_Wind 5% Cap_Low 2" xfId="4781"/>
    <cellStyle name="_Elec Peak Capacity Need_2008-2029_120908_Wind 5% Cap_Low 2 2" xfId="4782"/>
    <cellStyle name="_Elec Peak Capacity Need_2008-2029_120908_Wind 5% Cap_Low_DEM-WP(C) ENERG10C--ctn Mid-C_042010 2010GRC" xfId="4783"/>
    <cellStyle name="_Elec Peak Capacity Need_2008-2029_120908_Wind 5% Cap_Low_NIM Summary" xfId="4784"/>
    <cellStyle name="_Elec Peak Capacity Need_2008-2029_120908_Wind 5% Cap_Low_NIM Summary 2" xfId="4785"/>
    <cellStyle name="_Elec Peak Capacity Need_2008-2029_120908_Wind 5% Cap_Low_NIM Summary_DEM-WP(C) ENERG10C--ctn Mid-C_042010 2010GRC" xfId="4786"/>
    <cellStyle name="_Elec Peak Capacity Need_2008-2029_Wind 5% Cap_050809" xfId="4787"/>
    <cellStyle name="_Elec Peak Capacity Need_2008-2029_Wind 5% Cap_050809 2" xfId="4788"/>
    <cellStyle name="_Elec Peak Capacity Need_2008-2029_Wind 5% Cap_050809 2 2" xfId="4789"/>
    <cellStyle name="_Elec Peak Capacity Need_2008-2029_Wind 5% Cap_050809_DEM-WP(C) ENERG10C--ctn Mid-C_042010 2010GRC" xfId="4790"/>
    <cellStyle name="_Elec Peak Capacity Need_2008-2029_Wind 5% Cap_050809_NIM Summary" xfId="4791"/>
    <cellStyle name="_Elec Peak Capacity Need_2008-2029_Wind 5% Cap_050809_NIM Summary 2" xfId="4792"/>
    <cellStyle name="_Elec Peak Capacity Need_2008-2029_Wind 5% Cap_050809_NIM Summary_DEM-WP(C) ENERG10C--ctn Mid-C_042010 2010GRC" xfId="4793"/>
    <cellStyle name="_x0013__Electric Rev Req Model (2009 GRC) " xfId="4794"/>
    <cellStyle name="_x0013__Electric Rev Req Model (2009 GRC)  2" xfId="4795"/>
    <cellStyle name="_x0013__Electric Rev Req Model (2009 GRC)  2 2" xfId="4796"/>
    <cellStyle name="_x0013__Electric Rev Req Model (2009 GRC)  3" xfId="4797"/>
    <cellStyle name="_x0013__Electric Rev Req Model (2009 GRC) _DEM-WP(C) ENERG10C--ctn Mid-C_042010 2010GRC" xfId="4798"/>
    <cellStyle name="_x0013__Electric Rev Req Model (2009 GRC) Rebuttal" xfId="4799"/>
    <cellStyle name="_x0013__Electric Rev Req Model (2009 GRC) Rebuttal 2" xfId="4800"/>
    <cellStyle name="_x0013__Electric Rev Req Model (2009 GRC) Rebuttal 2 2" xfId="4801"/>
    <cellStyle name="_x0013__Electric Rev Req Model (2009 GRC) Rebuttal 3" xfId="4802"/>
    <cellStyle name="_x0013__Electric Rev Req Model (2009 GRC) Rebuttal REmoval of New  WH Solar AdjustMI" xfId="4803"/>
    <cellStyle name="_x0013__Electric Rev Req Model (2009 GRC) Rebuttal REmoval of New  WH Solar AdjustMI 2" xfId="4804"/>
    <cellStyle name="_x0013__Electric Rev Req Model (2009 GRC) Rebuttal REmoval of New  WH Solar AdjustMI 2 2" xfId="4805"/>
    <cellStyle name="_x0013__Electric Rev Req Model (2009 GRC) Rebuttal REmoval of New  WH Solar AdjustMI 3" xfId="4806"/>
    <cellStyle name="_x0013__Electric Rev Req Model (2009 GRC) Rebuttal REmoval of New  WH Solar AdjustMI_DEM-WP(C) ENERG10C--ctn Mid-C_042010 2010GRC" xfId="4807"/>
    <cellStyle name="_x0013__Electric Rev Req Model (2009 GRC) Revised 01-18-2010" xfId="4808"/>
    <cellStyle name="_x0013__Electric Rev Req Model (2009 GRC) Revised 01-18-2010 2" xfId="4809"/>
    <cellStyle name="_x0013__Electric Rev Req Model (2009 GRC) Revised 01-18-2010 2 2" xfId="4810"/>
    <cellStyle name="_x0013__Electric Rev Req Model (2009 GRC) Revised 01-18-2010 3" xfId="4811"/>
    <cellStyle name="_x0013__Electric Rev Req Model (2009 GRC) Revised 01-18-2010_DEM-WP(C) ENERG10C--ctn Mid-C_042010 2010GRC" xfId="4812"/>
    <cellStyle name="_x0013__Electric Rev Req Model (2010 GRC)" xfId="4813"/>
    <cellStyle name="_x0013__Electric Rev Req Model (2010 GRC) SF" xfId="4814"/>
    <cellStyle name="_ENCOGEN_WBOOK" xfId="4815"/>
    <cellStyle name="_ENCOGEN_WBOOK 2" xfId="4816"/>
    <cellStyle name="_ENCOGEN_WBOOK_DEM-WP(C) ENERG10C--ctn Mid-C_042010 2010GRC" xfId="4817"/>
    <cellStyle name="_ENCOGEN_WBOOK_NIM Summary" xfId="4818"/>
    <cellStyle name="_ENCOGEN_WBOOK_NIM Summary 2" xfId="4819"/>
    <cellStyle name="_ENCOGEN_WBOOK_NIM Summary_DEM-WP(C) ENERG10C--ctn Mid-C_042010 2010GRC" xfId="4820"/>
    <cellStyle name="_x0013__Final Order Electric EXHIBIT A-1" xfId="4821"/>
    <cellStyle name="_x0013__Final Order Electric EXHIBIT A-1 2" xfId="4822"/>
    <cellStyle name="_x0013__Final Order Electric EXHIBIT A-1 2 2" xfId="4823"/>
    <cellStyle name="_x0013__Final Order Electric EXHIBIT A-1 3" xfId="4824"/>
    <cellStyle name="_Fixed Gas Transport 1 19 09" xfId="4825"/>
    <cellStyle name="_Fixed Gas Transport 1 19 09 2" xfId="4826"/>
    <cellStyle name="_Fixed Gas Transport 1 19 09 2 2" xfId="4827"/>
    <cellStyle name="_Fixed Gas Transport 1 19 09 3" xfId="4828"/>
    <cellStyle name="_Fixed Gas Transport 1 19 09_DEM-WP(C) ENERG10C--ctn Mid-C_042010 2010GRC" xfId="4829"/>
    <cellStyle name="_Fuel Prices 4-14" xfId="83"/>
    <cellStyle name="_Fuel Prices 4-14 2" xfId="4830"/>
    <cellStyle name="_Fuel Prices 4-14 2 2" xfId="4831"/>
    <cellStyle name="_Fuel Prices 4-14 2 2 2" xfId="4832"/>
    <cellStyle name="_Fuel Prices 4-14 2 3" xfId="4833"/>
    <cellStyle name="_Fuel Prices 4-14 3" xfId="4834"/>
    <cellStyle name="_Fuel Prices 4-14 3 2" xfId="4835"/>
    <cellStyle name="_Fuel Prices 4-14 4" xfId="4836"/>
    <cellStyle name="_Fuel Prices 4-14 4 2" xfId="4837"/>
    <cellStyle name="_Fuel Prices 4-14 5" xfId="4838"/>
    <cellStyle name="_Fuel Prices 4-14 5 2" xfId="4839"/>
    <cellStyle name="_Fuel Prices 4-14 6" xfId="4840"/>
    <cellStyle name="_Fuel Prices 4-14 7" xfId="4841"/>
    <cellStyle name="_Fuel Prices 4-14 7 2" xfId="4842"/>
    <cellStyle name="_Fuel Prices 4-14 8" xfId="4843"/>
    <cellStyle name="_Fuel Prices 4-14 8 2" xfId="4844"/>
    <cellStyle name="_Fuel Prices 4-14_04 07E Wild Horse Wind Expansion (C) (2)" xfId="84"/>
    <cellStyle name="_Fuel Prices 4-14_04 07E Wild Horse Wind Expansion (C) (2) 2" xfId="4845"/>
    <cellStyle name="_Fuel Prices 4-14_04 07E Wild Horse Wind Expansion (C) (2) 2 2" xfId="4846"/>
    <cellStyle name="_Fuel Prices 4-14_04 07E Wild Horse Wind Expansion (C) (2) 3" xfId="4847"/>
    <cellStyle name="_Fuel Prices 4-14_04 07E Wild Horse Wind Expansion (C) (2)_Adj Bench DR 3 for Initial Briefs (Electric)" xfId="4848"/>
    <cellStyle name="_Fuel Prices 4-14_04 07E Wild Horse Wind Expansion (C) (2)_Adj Bench DR 3 for Initial Briefs (Electric) 2" xfId="4849"/>
    <cellStyle name="_Fuel Prices 4-14_04 07E Wild Horse Wind Expansion (C) (2)_Adj Bench DR 3 for Initial Briefs (Electric) 2 2" xfId="4850"/>
    <cellStyle name="_Fuel Prices 4-14_04 07E Wild Horse Wind Expansion (C) (2)_Adj Bench DR 3 for Initial Briefs (Electric) 3" xfId="4851"/>
    <cellStyle name="_Fuel Prices 4-14_04 07E Wild Horse Wind Expansion (C) (2)_Adj Bench DR 3 for Initial Briefs (Electric)_DEM-WP(C) ENERG10C--ctn Mid-C_042010 2010GRC" xfId="4852"/>
    <cellStyle name="_Fuel Prices 4-14_04 07E Wild Horse Wind Expansion (C) (2)_Book1" xfId="4853"/>
    <cellStyle name="_Fuel Prices 4-14_04 07E Wild Horse Wind Expansion (C) (2)_DEM-WP(C) ENERG10C--ctn Mid-C_042010 2010GRC" xfId="4854"/>
    <cellStyle name="_Fuel Prices 4-14_04 07E Wild Horse Wind Expansion (C) (2)_Electric Rev Req Model (2009 GRC) " xfId="4855"/>
    <cellStyle name="_Fuel Prices 4-14_04 07E Wild Horse Wind Expansion (C) (2)_Electric Rev Req Model (2009 GRC)  2" xfId="4856"/>
    <cellStyle name="_Fuel Prices 4-14_04 07E Wild Horse Wind Expansion (C) (2)_Electric Rev Req Model (2009 GRC)  2 2" xfId="4857"/>
    <cellStyle name="_Fuel Prices 4-14_04 07E Wild Horse Wind Expansion (C) (2)_Electric Rev Req Model (2009 GRC)  3" xfId="4858"/>
    <cellStyle name="_Fuel Prices 4-14_04 07E Wild Horse Wind Expansion (C) (2)_Electric Rev Req Model (2009 GRC) _DEM-WP(C) ENERG10C--ctn Mid-C_042010 2010GRC" xfId="4859"/>
    <cellStyle name="_Fuel Prices 4-14_04 07E Wild Horse Wind Expansion (C) (2)_Electric Rev Req Model (2009 GRC) Rebuttal" xfId="4860"/>
    <cellStyle name="_Fuel Prices 4-14_04 07E Wild Horse Wind Expansion (C) (2)_Electric Rev Req Model (2009 GRC) Rebuttal 2" xfId="4861"/>
    <cellStyle name="_Fuel Prices 4-14_04 07E Wild Horse Wind Expansion (C) (2)_Electric Rev Req Model (2009 GRC) Rebuttal 2 2" xfId="4862"/>
    <cellStyle name="_Fuel Prices 4-14_04 07E Wild Horse Wind Expansion (C) (2)_Electric Rev Req Model (2009 GRC) Rebuttal 3" xfId="4863"/>
    <cellStyle name="_Fuel Prices 4-14_04 07E Wild Horse Wind Expansion (C) (2)_Electric Rev Req Model (2009 GRC) Rebuttal REmoval of New  WH Solar AdjustMI" xfId="4864"/>
    <cellStyle name="_Fuel Prices 4-14_04 07E Wild Horse Wind Expansion (C) (2)_Electric Rev Req Model (2009 GRC) Rebuttal REmoval of New  WH Solar AdjustMI 2" xfId="4865"/>
    <cellStyle name="_Fuel Prices 4-14_04 07E Wild Horse Wind Expansion (C) (2)_Electric Rev Req Model (2009 GRC) Rebuttal REmoval of New  WH Solar AdjustMI 2 2" xfId="4866"/>
    <cellStyle name="_Fuel Prices 4-14_04 07E Wild Horse Wind Expansion (C) (2)_Electric Rev Req Model (2009 GRC) Rebuttal REmoval of New  WH Solar AdjustMI 3" xfId="4867"/>
    <cellStyle name="_Fuel Prices 4-14_04 07E Wild Horse Wind Expansion (C) (2)_Electric Rev Req Model (2009 GRC) Rebuttal REmoval of New  WH Solar AdjustMI_DEM-WP(C) ENERG10C--ctn Mid-C_042010 2010GRC" xfId="4868"/>
    <cellStyle name="_Fuel Prices 4-14_04 07E Wild Horse Wind Expansion (C) (2)_Electric Rev Req Model (2009 GRC) Revised 01-18-2010" xfId="4869"/>
    <cellStyle name="_Fuel Prices 4-14_04 07E Wild Horse Wind Expansion (C) (2)_Electric Rev Req Model (2009 GRC) Revised 01-18-2010 2" xfId="4870"/>
    <cellStyle name="_Fuel Prices 4-14_04 07E Wild Horse Wind Expansion (C) (2)_Electric Rev Req Model (2009 GRC) Revised 01-18-2010 2 2" xfId="4871"/>
    <cellStyle name="_Fuel Prices 4-14_04 07E Wild Horse Wind Expansion (C) (2)_Electric Rev Req Model (2009 GRC) Revised 01-18-2010 3" xfId="4872"/>
    <cellStyle name="_Fuel Prices 4-14_04 07E Wild Horse Wind Expansion (C) (2)_Electric Rev Req Model (2009 GRC) Revised 01-18-2010_DEM-WP(C) ENERG10C--ctn Mid-C_042010 2010GRC" xfId="4873"/>
    <cellStyle name="_Fuel Prices 4-14_04 07E Wild Horse Wind Expansion (C) (2)_Electric Rev Req Model (2010 GRC)" xfId="4874"/>
    <cellStyle name="_Fuel Prices 4-14_04 07E Wild Horse Wind Expansion (C) (2)_Electric Rev Req Model (2010 GRC) SF" xfId="4875"/>
    <cellStyle name="_Fuel Prices 4-14_04 07E Wild Horse Wind Expansion (C) (2)_Final Order Electric EXHIBIT A-1" xfId="4876"/>
    <cellStyle name="_Fuel Prices 4-14_04 07E Wild Horse Wind Expansion (C) (2)_Final Order Electric EXHIBIT A-1 2" xfId="4877"/>
    <cellStyle name="_Fuel Prices 4-14_04 07E Wild Horse Wind Expansion (C) (2)_Final Order Electric EXHIBIT A-1 2 2" xfId="4878"/>
    <cellStyle name="_Fuel Prices 4-14_04 07E Wild Horse Wind Expansion (C) (2)_Final Order Electric EXHIBIT A-1 3" xfId="4879"/>
    <cellStyle name="_Fuel Prices 4-14_04 07E Wild Horse Wind Expansion (C) (2)_TENASKA REGULATORY ASSET" xfId="4880"/>
    <cellStyle name="_Fuel Prices 4-14_04 07E Wild Horse Wind Expansion (C) (2)_TENASKA REGULATORY ASSET 2" xfId="4881"/>
    <cellStyle name="_Fuel Prices 4-14_04 07E Wild Horse Wind Expansion (C) (2)_TENASKA REGULATORY ASSET 2 2" xfId="4882"/>
    <cellStyle name="_Fuel Prices 4-14_04 07E Wild Horse Wind Expansion (C) (2)_TENASKA REGULATORY ASSET 3" xfId="4883"/>
    <cellStyle name="_Fuel Prices 4-14_16.37E Wild Horse Expansion DeferralRevwrkingfile SF" xfId="4884"/>
    <cellStyle name="_Fuel Prices 4-14_16.37E Wild Horse Expansion DeferralRevwrkingfile SF 2" xfId="4885"/>
    <cellStyle name="_Fuel Prices 4-14_16.37E Wild Horse Expansion DeferralRevwrkingfile SF 2 2" xfId="4886"/>
    <cellStyle name="_Fuel Prices 4-14_16.37E Wild Horse Expansion DeferralRevwrkingfile SF 3" xfId="4887"/>
    <cellStyle name="_Fuel Prices 4-14_16.37E Wild Horse Expansion DeferralRevwrkingfile SF_DEM-WP(C) ENERG10C--ctn Mid-C_042010 2010GRC" xfId="4888"/>
    <cellStyle name="_Fuel Prices 4-14_2009 Compliance Filing PCA Exhibits for GRC" xfId="4889"/>
    <cellStyle name="_Fuel Prices 4-14_2009 GRC Compl Filing - Exhibit D" xfId="4890"/>
    <cellStyle name="_Fuel Prices 4-14_2009 GRC Compl Filing - Exhibit D 2" xfId="4891"/>
    <cellStyle name="_Fuel Prices 4-14_2009 GRC Compl Filing - Exhibit D_DEM-WP(C) ENERG10C--ctn Mid-C_042010 2010GRC" xfId="4892"/>
    <cellStyle name="_Fuel Prices 4-14_3.01 Income Statement" xfId="4893"/>
    <cellStyle name="_Fuel Prices 4-14_4 31 Regulatory Assets and Liabilities  7 06- Exhibit D" xfId="4894"/>
    <cellStyle name="_Fuel Prices 4-14_4 31 Regulatory Assets and Liabilities  7 06- Exhibit D 2" xfId="4895"/>
    <cellStyle name="_Fuel Prices 4-14_4 31 Regulatory Assets and Liabilities  7 06- Exhibit D 2 2" xfId="4896"/>
    <cellStyle name="_Fuel Prices 4-14_4 31 Regulatory Assets and Liabilities  7 06- Exhibit D 3" xfId="4897"/>
    <cellStyle name="_Fuel Prices 4-14_4 31 Regulatory Assets and Liabilities  7 06- Exhibit D_DEM-WP(C) ENERG10C--ctn Mid-C_042010 2010GRC" xfId="4898"/>
    <cellStyle name="_Fuel Prices 4-14_4 31 Regulatory Assets and Liabilities  7 06- Exhibit D_NIM Summary" xfId="4899"/>
    <cellStyle name="_Fuel Prices 4-14_4 31 Regulatory Assets and Liabilities  7 06- Exhibit D_NIM Summary 2" xfId="4900"/>
    <cellStyle name="_Fuel Prices 4-14_4 31 Regulatory Assets and Liabilities  7 06- Exhibit D_NIM Summary_DEM-WP(C) ENERG10C--ctn Mid-C_042010 2010GRC" xfId="4901"/>
    <cellStyle name="_Fuel Prices 4-14_4 31 Regulatory Assets and Liabilities  7 06- Exhibit D_NIM+O&amp;M" xfId="4902"/>
    <cellStyle name="_Fuel Prices 4-14_4 31 Regulatory Assets and Liabilities  7 06- Exhibit D_NIM+O&amp;M Monthly" xfId="4903"/>
    <cellStyle name="_Fuel Prices 4-14_4 31E Reg Asset  Liab and EXH D" xfId="4904"/>
    <cellStyle name="_Fuel Prices 4-14_4 31E Reg Asset  Liab and EXH D _ Aug 10 Filing (2)" xfId="4905"/>
    <cellStyle name="_Fuel Prices 4-14_4 32 Regulatory Assets and Liabilities  7 06- Exhibit D" xfId="4906"/>
    <cellStyle name="_Fuel Prices 4-14_4 32 Regulatory Assets and Liabilities  7 06- Exhibit D 2" xfId="4907"/>
    <cellStyle name="_Fuel Prices 4-14_4 32 Regulatory Assets and Liabilities  7 06- Exhibit D 2 2" xfId="4908"/>
    <cellStyle name="_Fuel Prices 4-14_4 32 Regulatory Assets and Liabilities  7 06- Exhibit D 3" xfId="4909"/>
    <cellStyle name="_Fuel Prices 4-14_4 32 Regulatory Assets and Liabilities  7 06- Exhibit D_DEM-WP(C) ENERG10C--ctn Mid-C_042010 2010GRC" xfId="4910"/>
    <cellStyle name="_Fuel Prices 4-14_4 32 Regulatory Assets and Liabilities  7 06- Exhibit D_NIM Summary" xfId="4911"/>
    <cellStyle name="_Fuel Prices 4-14_4 32 Regulatory Assets and Liabilities  7 06- Exhibit D_NIM Summary 2" xfId="4912"/>
    <cellStyle name="_Fuel Prices 4-14_4 32 Regulatory Assets and Liabilities  7 06- Exhibit D_NIM Summary_DEM-WP(C) ENERG10C--ctn Mid-C_042010 2010GRC" xfId="4913"/>
    <cellStyle name="_Fuel Prices 4-14_4 32 Regulatory Assets and Liabilities  7 06- Exhibit D_NIM+O&amp;M" xfId="4914"/>
    <cellStyle name="_Fuel Prices 4-14_4 32 Regulatory Assets and Liabilities  7 06- Exhibit D_NIM+O&amp;M Monthly" xfId="4915"/>
    <cellStyle name="_Fuel Prices 4-14_AURORA Total New" xfId="4916"/>
    <cellStyle name="_Fuel Prices 4-14_AURORA Total New 2" xfId="4917"/>
    <cellStyle name="_Fuel Prices 4-14_Book2" xfId="4918"/>
    <cellStyle name="_Fuel Prices 4-14_Book2 2" xfId="4919"/>
    <cellStyle name="_Fuel Prices 4-14_Book2 2 2" xfId="4920"/>
    <cellStyle name="_Fuel Prices 4-14_Book2 3" xfId="4921"/>
    <cellStyle name="_Fuel Prices 4-14_Book2_Adj Bench DR 3 for Initial Briefs (Electric)" xfId="4922"/>
    <cellStyle name="_Fuel Prices 4-14_Book2_Adj Bench DR 3 for Initial Briefs (Electric) 2" xfId="4923"/>
    <cellStyle name="_Fuel Prices 4-14_Book2_Adj Bench DR 3 for Initial Briefs (Electric) 2 2" xfId="4924"/>
    <cellStyle name="_Fuel Prices 4-14_Book2_Adj Bench DR 3 for Initial Briefs (Electric) 3" xfId="4925"/>
    <cellStyle name="_Fuel Prices 4-14_Book2_Adj Bench DR 3 for Initial Briefs (Electric)_DEM-WP(C) ENERG10C--ctn Mid-C_042010 2010GRC" xfId="4926"/>
    <cellStyle name="_Fuel Prices 4-14_Book2_DEM-WP(C) ENERG10C--ctn Mid-C_042010 2010GRC" xfId="4927"/>
    <cellStyle name="_Fuel Prices 4-14_Book2_Electric Rev Req Model (2009 GRC) Rebuttal" xfId="4928"/>
    <cellStyle name="_Fuel Prices 4-14_Book2_Electric Rev Req Model (2009 GRC) Rebuttal 2" xfId="4929"/>
    <cellStyle name="_Fuel Prices 4-14_Book2_Electric Rev Req Model (2009 GRC) Rebuttal 2 2" xfId="4930"/>
    <cellStyle name="_Fuel Prices 4-14_Book2_Electric Rev Req Model (2009 GRC) Rebuttal 3" xfId="4931"/>
    <cellStyle name="_Fuel Prices 4-14_Book2_Electric Rev Req Model (2009 GRC) Rebuttal REmoval of New  WH Solar AdjustMI" xfId="4932"/>
    <cellStyle name="_Fuel Prices 4-14_Book2_Electric Rev Req Model (2009 GRC) Rebuttal REmoval of New  WH Solar AdjustMI 2" xfId="4933"/>
    <cellStyle name="_Fuel Prices 4-14_Book2_Electric Rev Req Model (2009 GRC) Rebuttal REmoval of New  WH Solar AdjustMI 2 2" xfId="4934"/>
    <cellStyle name="_Fuel Prices 4-14_Book2_Electric Rev Req Model (2009 GRC) Rebuttal REmoval of New  WH Solar AdjustMI 3" xfId="4935"/>
    <cellStyle name="_Fuel Prices 4-14_Book2_Electric Rev Req Model (2009 GRC) Rebuttal REmoval of New  WH Solar AdjustMI_DEM-WP(C) ENERG10C--ctn Mid-C_042010 2010GRC" xfId="4936"/>
    <cellStyle name="_Fuel Prices 4-14_Book2_Electric Rev Req Model (2009 GRC) Revised 01-18-2010" xfId="4937"/>
    <cellStyle name="_Fuel Prices 4-14_Book2_Electric Rev Req Model (2009 GRC) Revised 01-18-2010 2" xfId="4938"/>
    <cellStyle name="_Fuel Prices 4-14_Book2_Electric Rev Req Model (2009 GRC) Revised 01-18-2010 2 2" xfId="4939"/>
    <cellStyle name="_Fuel Prices 4-14_Book2_Electric Rev Req Model (2009 GRC) Revised 01-18-2010 3" xfId="4940"/>
    <cellStyle name="_Fuel Prices 4-14_Book2_Electric Rev Req Model (2009 GRC) Revised 01-18-2010_DEM-WP(C) ENERG10C--ctn Mid-C_042010 2010GRC" xfId="4941"/>
    <cellStyle name="_Fuel Prices 4-14_Book2_Final Order Electric EXHIBIT A-1" xfId="4942"/>
    <cellStyle name="_Fuel Prices 4-14_Book2_Final Order Electric EXHIBIT A-1 2" xfId="4943"/>
    <cellStyle name="_Fuel Prices 4-14_Book2_Final Order Electric EXHIBIT A-1 2 2" xfId="4944"/>
    <cellStyle name="_Fuel Prices 4-14_Book2_Final Order Electric EXHIBIT A-1 3" xfId="4945"/>
    <cellStyle name="_Fuel Prices 4-14_Book4" xfId="4946"/>
    <cellStyle name="_Fuel Prices 4-14_Book4 2" xfId="4947"/>
    <cellStyle name="_Fuel Prices 4-14_Book4 2 2" xfId="4948"/>
    <cellStyle name="_Fuel Prices 4-14_Book4 3" xfId="4949"/>
    <cellStyle name="_Fuel Prices 4-14_Book4_DEM-WP(C) ENERG10C--ctn Mid-C_042010 2010GRC" xfId="4950"/>
    <cellStyle name="_Fuel Prices 4-14_Book9" xfId="4951"/>
    <cellStyle name="_Fuel Prices 4-14_Book9 2" xfId="4952"/>
    <cellStyle name="_Fuel Prices 4-14_Book9 2 2" xfId="4953"/>
    <cellStyle name="_Fuel Prices 4-14_Book9 3" xfId="4954"/>
    <cellStyle name="_Fuel Prices 4-14_Book9_DEM-WP(C) ENERG10C--ctn Mid-C_042010 2010GRC" xfId="4955"/>
    <cellStyle name="_Fuel Prices 4-14_Chelan PUD Power Costs (8-10)" xfId="4956"/>
    <cellStyle name="_Fuel Prices 4-14_DEM-WP(C) Chelan Power Costs" xfId="4957"/>
    <cellStyle name="_Fuel Prices 4-14_DEM-WP(C) ENERG10C--ctn Mid-C_042010 2010GRC" xfId="4958"/>
    <cellStyle name="_Fuel Prices 4-14_DEM-WP(C) Gas Transport 2010GRC" xfId="4959"/>
    <cellStyle name="_Fuel Prices 4-14_Direct Assignment Distribution Plant 2008" xfId="85"/>
    <cellStyle name="_Fuel Prices 4-14_Direct Assignment Distribution Plant 2008 2" xfId="4960"/>
    <cellStyle name="_Fuel Prices 4-14_Direct Assignment Distribution Plant 2008 2 2" xfId="4961"/>
    <cellStyle name="_Fuel Prices 4-14_Direct Assignment Distribution Plant 2008 2 2 2" xfId="4962"/>
    <cellStyle name="_Fuel Prices 4-14_Direct Assignment Distribution Plant 2008 2 3" xfId="4963"/>
    <cellStyle name="_Fuel Prices 4-14_Direct Assignment Distribution Plant 2008 2 3 2" xfId="4964"/>
    <cellStyle name="_Fuel Prices 4-14_Direct Assignment Distribution Plant 2008 2 4" xfId="4965"/>
    <cellStyle name="_Fuel Prices 4-14_Direct Assignment Distribution Plant 2008 2 4 2" xfId="4966"/>
    <cellStyle name="_Fuel Prices 4-14_Direct Assignment Distribution Plant 2008 3" xfId="4967"/>
    <cellStyle name="_Fuel Prices 4-14_Direct Assignment Distribution Plant 2008 3 2" xfId="4968"/>
    <cellStyle name="_Fuel Prices 4-14_Direct Assignment Distribution Plant 2008 4" xfId="4969"/>
    <cellStyle name="_Fuel Prices 4-14_Direct Assignment Distribution Plant 2008 4 2" xfId="4970"/>
    <cellStyle name="_Fuel Prices 4-14_Direct Assignment Distribution Plant 2008 5" xfId="4971"/>
    <cellStyle name="_Fuel Prices 4-14_Direct Assignment Distribution Plant 2008 6" xfId="4972"/>
    <cellStyle name="_Fuel Prices 4-14_DWH-08 (Rate Spread &amp; Design Workpapers)" xfId="4973"/>
    <cellStyle name="_Fuel Prices 4-14_Electric COS Inputs" xfId="86"/>
    <cellStyle name="_Fuel Prices 4-14_Electric COS Inputs 2" xfId="4974"/>
    <cellStyle name="_Fuel Prices 4-14_Electric COS Inputs 2 2" xfId="4975"/>
    <cellStyle name="_Fuel Prices 4-14_Electric COS Inputs 2 2 2" xfId="4976"/>
    <cellStyle name="_Fuel Prices 4-14_Electric COS Inputs 2 3" xfId="4977"/>
    <cellStyle name="_Fuel Prices 4-14_Electric COS Inputs 2 3 2" xfId="4978"/>
    <cellStyle name="_Fuel Prices 4-14_Electric COS Inputs 2 4" xfId="4979"/>
    <cellStyle name="_Fuel Prices 4-14_Electric COS Inputs 2 4 2" xfId="4980"/>
    <cellStyle name="_Fuel Prices 4-14_Electric COS Inputs 3" xfId="4981"/>
    <cellStyle name="_Fuel Prices 4-14_Electric COS Inputs 3 2" xfId="4982"/>
    <cellStyle name="_Fuel Prices 4-14_Electric COS Inputs 4" xfId="4983"/>
    <cellStyle name="_Fuel Prices 4-14_Electric COS Inputs 4 2" xfId="4984"/>
    <cellStyle name="_Fuel Prices 4-14_Electric COS Inputs 5" xfId="4985"/>
    <cellStyle name="_Fuel Prices 4-14_Electric COS Inputs 6" xfId="4986"/>
    <cellStyle name="_Fuel Prices 4-14_Electric Rate Spread and Rate Design 3.23.09" xfId="87"/>
    <cellStyle name="_Fuel Prices 4-14_Electric Rate Spread and Rate Design 3.23.09 2" xfId="4987"/>
    <cellStyle name="_Fuel Prices 4-14_Electric Rate Spread and Rate Design 3.23.09 2 2" xfId="4988"/>
    <cellStyle name="_Fuel Prices 4-14_Electric Rate Spread and Rate Design 3.23.09 2 2 2" xfId="4989"/>
    <cellStyle name="_Fuel Prices 4-14_Electric Rate Spread and Rate Design 3.23.09 2 3" xfId="4990"/>
    <cellStyle name="_Fuel Prices 4-14_Electric Rate Spread and Rate Design 3.23.09 2 3 2" xfId="4991"/>
    <cellStyle name="_Fuel Prices 4-14_Electric Rate Spread and Rate Design 3.23.09 2 4" xfId="4992"/>
    <cellStyle name="_Fuel Prices 4-14_Electric Rate Spread and Rate Design 3.23.09 2 4 2" xfId="4993"/>
    <cellStyle name="_Fuel Prices 4-14_Electric Rate Spread and Rate Design 3.23.09 3" xfId="4994"/>
    <cellStyle name="_Fuel Prices 4-14_Electric Rate Spread and Rate Design 3.23.09 3 2" xfId="4995"/>
    <cellStyle name="_Fuel Prices 4-14_Electric Rate Spread and Rate Design 3.23.09 4" xfId="4996"/>
    <cellStyle name="_Fuel Prices 4-14_Electric Rate Spread and Rate Design 3.23.09 4 2" xfId="4997"/>
    <cellStyle name="_Fuel Prices 4-14_Electric Rate Spread and Rate Design 3.23.09 5" xfId="4998"/>
    <cellStyle name="_Fuel Prices 4-14_Electric Rate Spread and Rate Design 3.23.09 6" xfId="4999"/>
    <cellStyle name="_Fuel Prices 4-14_Final 2008 PTC Rate Design Workpapers 10.27.08" xfId="5000"/>
    <cellStyle name="_Fuel Prices 4-14_Final 2009 Electric Low Income Workpapers" xfId="5001"/>
    <cellStyle name="_Fuel Prices 4-14_INPUTS" xfId="88"/>
    <cellStyle name="_Fuel Prices 4-14_INPUTS 2" xfId="5002"/>
    <cellStyle name="_Fuel Prices 4-14_INPUTS 2 2" xfId="5003"/>
    <cellStyle name="_Fuel Prices 4-14_INPUTS 2 2 2" xfId="5004"/>
    <cellStyle name="_Fuel Prices 4-14_INPUTS 2 3" xfId="5005"/>
    <cellStyle name="_Fuel Prices 4-14_INPUTS 2 3 2" xfId="5006"/>
    <cellStyle name="_Fuel Prices 4-14_INPUTS 2 4" xfId="5007"/>
    <cellStyle name="_Fuel Prices 4-14_INPUTS 2 4 2" xfId="5008"/>
    <cellStyle name="_Fuel Prices 4-14_INPUTS 3" xfId="5009"/>
    <cellStyle name="_Fuel Prices 4-14_INPUTS 3 2" xfId="5010"/>
    <cellStyle name="_Fuel Prices 4-14_INPUTS 4" xfId="5011"/>
    <cellStyle name="_Fuel Prices 4-14_INPUTS 4 2" xfId="5012"/>
    <cellStyle name="_Fuel Prices 4-14_INPUTS 5" xfId="5013"/>
    <cellStyle name="_Fuel Prices 4-14_INPUTS 6" xfId="5014"/>
    <cellStyle name="_Fuel Prices 4-14_Leased Transformer &amp; Substation Plant &amp; Rev 12-2009" xfId="89"/>
    <cellStyle name="_Fuel Prices 4-14_Leased Transformer &amp; Substation Plant &amp; Rev 12-2009 2" xfId="5015"/>
    <cellStyle name="_Fuel Prices 4-14_Leased Transformer &amp; Substation Plant &amp; Rev 12-2009 2 2" xfId="5016"/>
    <cellStyle name="_Fuel Prices 4-14_Leased Transformer &amp; Substation Plant &amp; Rev 12-2009 2 2 2" xfId="5017"/>
    <cellStyle name="_Fuel Prices 4-14_Leased Transformer &amp; Substation Plant &amp; Rev 12-2009 2 3" xfId="5018"/>
    <cellStyle name="_Fuel Prices 4-14_Leased Transformer &amp; Substation Plant &amp; Rev 12-2009 2 3 2" xfId="5019"/>
    <cellStyle name="_Fuel Prices 4-14_Leased Transformer &amp; Substation Plant &amp; Rev 12-2009 2 4" xfId="5020"/>
    <cellStyle name="_Fuel Prices 4-14_Leased Transformer &amp; Substation Plant &amp; Rev 12-2009 2 4 2" xfId="5021"/>
    <cellStyle name="_Fuel Prices 4-14_Leased Transformer &amp; Substation Plant &amp; Rev 12-2009 3" xfId="5022"/>
    <cellStyle name="_Fuel Prices 4-14_Leased Transformer &amp; Substation Plant &amp; Rev 12-2009 3 2" xfId="5023"/>
    <cellStyle name="_Fuel Prices 4-14_Leased Transformer &amp; Substation Plant &amp; Rev 12-2009 4" xfId="5024"/>
    <cellStyle name="_Fuel Prices 4-14_Leased Transformer &amp; Substation Plant &amp; Rev 12-2009 4 2" xfId="5025"/>
    <cellStyle name="_Fuel Prices 4-14_Leased Transformer &amp; Substation Plant &amp; Rev 12-2009 5" xfId="5026"/>
    <cellStyle name="_Fuel Prices 4-14_Leased Transformer &amp; Substation Plant &amp; Rev 12-2009 6" xfId="5027"/>
    <cellStyle name="_Fuel Prices 4-14_NIM Summary" xfId="5028"/>
    <cellStyle name="_Fuel Prices 4-14_NIM Summary 09GRC" xfId="5029"/>
    <cellStyle name="_Fuel Prices 4-14_NIM Summary 09GRC 2" xfId="5030"/>
    <cellStyle name="_Fuel Prices 4-14_NIM Summary 09GRC_DEM-WP(C) ENERG10C--ctn Mid-C_042010 2010GRC" xfId="5031"/>
    <cellStyle name="_Fuel Prices 4-14_NIM Summary 2" xfId="5032"/>
    <cellStyle name="_Fuel Prices 4-14_NIM Summary 3" xfId="5033"/>
    <cellStyle name="_Fuel Prices 4-14_NIM Summary 4" xfId="5034"/>
    <cellStyle name="_Fuel Prices 4-14_NIM Summary 5" xfId="5035"/>
    <cellStyle name="_Fuel Prices 4-14_NIM Summary 6" xfId="5036"/>
    <cellStyle name="_Fuel Prices 4-14_NIM Summary 7" xfId="5037"/>
    <cellStyle name="_Fuel Prices 4-14_NIM Summary 8" xfId="5038"/>
    <cellStyle name="_Fuel Prices 4-14_NIM Summary 9" xfId="5039"/>
    <cellStyle name="_Fuel Prices 4-14_NIM Summary_DEM-WP(C) ENERG10C--ctn Mid-C_042010 2010GRC" xfId="5040"/>
    <cellStyle name="_Fuel Prices 4-14_NIM+O&amp;M" xfId="5041"/>
    <cellStyle name="_Fuel Prices 4-14_NIM+O&amp;M 2" xfId="5042"/>
    <cellStyle name="_Fuel Prices 4-14_NIM+O&amp;M Monthly" xfId="5043"/>
    <cellStyle name="_Fuel Prices 4-14_NIM+O&amp;M Monthly 2" xfId="5044"/>
    <cellStyle name="_Fuel Prices 4-14_PCA 10 -  Exhibit D from A Kellogg Jan 2011" xfId="5045"/>
    <cellStyle name="_Fuel Prices 4-14_PCA 10 -  Exhibit D from A Kellogg July 2011" xfId="5046"/>
    <cellStyle name="_Fuel Prices 4-14_PCA 10 -  Exhibit D from S Free Rcv'd 12-11" xfId="5047"/>
    <cellStyle name="_Fuel Prices 4-14_PCA 9 -  Exhibit D April 2010" xfId="5048"/>
    <cellStyle name="_Fuel Prices 4-14_PCA 9 -  Exhibit D April 2010 (3)" xfId="5049"/>
    <cellStyle name="_Fuel Prices 4-14_PCA 9 -  Exhibit D April 2010 (3) 2" xfId="5050"/>
    <cellStyle name="_Fuel Prices 4-14_PCA 9 -  Exhibit D April 2010 (3)_DEM-WP(C) ENERG10C--ctn Mid-C_042010 2010GRC" xfId="5051"/>
    <cellStyle name="_Fuel Prices 4-14_PCA 9 -  Exhibit D Nov 2010" xfId="5052"/>
    <cellStyle name="_Fuel Prices 4-14_PCA 9 - Exhibit D at August 2010" xfId="5053"/>
    <cellStyle name="_Fuel Prices 4-14_PCA 9 - Exhibit D June 2010 GRC" xfId="5054"/>
    <cellStyle name="_Fuel Prices 4-14_Peak Credit Exhibits for 2009 GRC" xfId="90"/>
    <cellStyle name="_Fuel Prices 4-14_Peak Credit Exhibits for 2009 GRC 2" xfId="5055"/>
    <cellStyle name="_Fuel Prices 4-14_Peak Credit Exhibits for 2009 GRC 2 2" xfId="5056"/>
    <cellStyle name="_Fuel Prices 4-14_Peak Credit Exhibits for 2009 GRC 2 2 2" xfId="5057"/>
    <cellStyle name="_Fuel Prices 4-14_Peak Credit Exhibits for 2009 GRC 2 3" xfId="5058"/>
    <cellStyle name="_Fuel Prices 4-14_Peak Credit Exhibits for 2009 GRC 2 3 2" xfId="5059"/>
    <cellStyle name="_Fuel Prices 4-14_Peak Credit Exhibits for 2009 GRC 2 4" xfId="5060"/>
    <cellStyle name="_Fuel Prices 4-14_Peak Credit Exhibits for 2009 GRC 2 4 2" xfId="5061"/>
    <cellStyle name="_Fuel Prices 4-14_Peak Credit Exhibits for 2009 GRC 3" xfId="5062"/>
    <cellStyle name="_Fuel Prices 4-14_Peak Credit Exhibits for 2009 GRC 3 2" xfId="5063"/>
    <cellStyle name="_Fuel Prices 4-14_Peak Credit Exhibits for 2009 GRC 4" xfId="5064"/>
    <cellStyle name="_Fuel Prices 4-14_Peak Credit Exhibits for 2009 GRC 4 2" xfId="5065"/>
    <cellStyle name="_Fuel Prices 4-14_Peak Credit Exhibits for 2009 GRC 5" xfId="5066"/>
    <cellStyle name="_Fuel Prices 4-14_Peak Credit Exhibits for 2009 GRC 6" xfId="5067"/>
    <cellStyle name="_Fuel Prices 4-14_Power Costs - Comparison bx Rbtl-Staff-Jt-PC" xfId="5068"/>
    <cellStyle name="_Fuel Prices 4-14_Power Costs - Comparison bx Rbtl-Staff-Jt-PC 2" xfId="5069"/>
    <cellStyle name="_Fuel Prices 4-14_Power Costs - Comparison bx Rbtl-Staff-Jt-PC 2 2" xfId="5070"/>
    <cellStyle name="_Fuel Prices 4-14_Power Costs - Comparison bx Rbtl-Staff-Jt-PC 3" xfId="5071"/>
    <cellStyle name="_Fuel Prices 4-14_Power Costs - Comparison bx Rbtl-Staff-Jt-PC_Adj Bench DR 3 for Initial Briefs (Electric)" xfId="5072"/>
    <cellStyle name="_Fuel Prices 4-14_Power Costs - Comparison bx Rbtl-Staff-Jt-PC_Adj Bench DR 3 for Initial Briefs (Electric) 2" xfId="5073"/>
    <cellStyle name="_Fuel Prices 4-14_Power Costs - Comparison bx Rbtl-Staff-Jt-PC_Adj Bench DR 3 for Initial Briefs (Electric) 2 2" xfId="5074"/>
    <cellStyle name="_Fuel Prices 4-14_Power Costs - Comparison bx Rbtl-Staff-Jt-PC_Adj Bench DR 3 for Initial Briefs (Electric) 3" xfId="5075"/>
    <cellStyle name="_Fuel Prices 4-14_Power Costs - Comparison bx Rbtl-Staff-Jt-PC_Adj Bench DR 3 for Initial Briefs (Electric)_DEM-WP(C) ENERG10C--ctn Mid-C_042010 2010GRC" xfId="5076"/>
    <cellStyle name="_Fuel Prices 4-14_Power Costs - Comparison bx Rbtl-Staff-Jt-PC_DEM-WP(C) ENERG10C--ctn Mid-C_042010 2010GRC" xfId="5077"/>
    <cellStyle name="_Fuel Prices 4-14_Power Costs - Comparison bx Rbtl-Staff-Jt-PC_Electric Rev Req Model (2009 GRC) Rebuttal" xfId="5078"/>
    <cellStyle name="_Fuel Prices 4-14_Power Costs - Comparison bx Rbtl-Staff-Jt-PC_Electric Rev Req Model (2009 GRC) Rebuttal 2" xfId="5079"/>
    <cellStyle name="_Fuel Prices 4-14_Power Costs - Comparison bx Rbtl-Staff-Jt-PC_Electric Rev Req Model (2009 GRC) Rebuttal 2 2" xfId="5080"/>
    <cellStyle name="_Fuel Prices 4-14_Power Costs - Comparison bx Rbtl-Staff-Jt-PC_Electric Rev Req Model (2009 GRC) Rebuttal 3" xfId="5081"/>
    <cellStyle name="_Fuel Prices 4-14_Power Costs - Comparison bx Rbtl-Staff-Jt-PC_Electric Rev Req Model (2009 GRC) Rebuttal REmoval of New  WH Solar AdjustMI" xfId="5082"/>
    <cellStyle name="_Fuel Prices 4-14_Power Costs - Comparison bx Rbtl-Staff-Jt-PC_Electric Rev Req Model (2009 GRC) Rebuttal REmoval of New  WH Solar AdjustMI 2" xfId="5083"/>
    <cellStyle name="_Fuel Prices 4-14_Power Costs - Comparison bx Rbtl-Staff-Jt-PC_Electric Rev Req Model (2009 GRC) Rebuttal REmoval of New  WH Solar AdjustMI 2 2" xfId="5084"/>
    <cellStyle name="_Fuel Prices 4-14_Power Costs - Comparison bx Rbtl-Staff-Jt-PC_Electric Rev Req Model (2009 GRC) Rebuttal REmoval of New  WH Solar AdjustMI 3" xfId="5085"/>
    <cellStyle name="_Fuel Prices 4-14_Power Costs - Comparison bx Rbtl-Staff-Jt-PC_Electric Rev Req Model (2009 GRC) Rebuttal REmoval of New  WH Solar AdjustMI_DEM-WP(C) ENERG10C--ctn Mid-C_042010 2010GRC" xfId="5086"/>
    <cellStyle name="_Fuel Prices 4-14_Power Costs - Comparison bx Rbtl-Staff-Jt-PC_Electric Rev Req Model (2009 GRC) Revised 01-18-2010" xfId="5087"/>
    <cellStyle name="_Fuel Prices 4-14_Power Costs - Comparison bx Rbtl-Staff-Jt-PC_Electric Rev Req Model (2009 GRC) Revised 01-18-2010 2" xfId="5088"/>
    <cellStyle name="_Fuel Prices 4-14_Power Costs - Comparison bx Rbtl-Staff-Jt-PC_Electric Rev Req Model (2009 GRC) Revised 01-18-2010 2 2" xfId="5089"/>
    <cellStyle name="_Fuel Prices 4-14_Power Costs - Comparison bx Rbtl-Staff-Jt-PC_Electric Rev Req Model (2009 GRC) Revised 01-18-2010 3" xfId="5090"/>
    <cellStyle name="_Fuel Prices 4-14_Power Costs - Comparison bx Rbtl-Staff-Jt-PC_Electric Rev Req Model (2009 GRC) Revised 01-18-2010_DEM-WP(C) ENERG10C--ctn Mid-C_042010 2010GRC" xfId="5091"/>
    <cellStyle name="_Fuel Prices 4-14_Power Costs - Comparison bx Rbtl-Staff-Jt-PC_Final Order Electric EXHIBIT A-1" xfId="5092"/>
    <cellStyle name="_Fuel Prices 4-14_Power Costs - Comparison bx Rbtl-Staff-Jt-PC_Final Order Electric EXHIBIT A-1 2" xfId="5093"/>
    <cellStyle name="_Fuel Prices 4-14_Power Costs - Comparison bx Rbtl-Staff-Jt-PC_Final Order Electric EXHIBIT A-1 2 2" xfId="5094"/>
    <cellStyle name="_Fuel Prices 4-14_Power Costs - Comparison bx Rbtl-Staff-Jt-PC_Final Order Electric EXHIBIT A-1 3" xfId="5095"/>
    <cellStyle name="_Fuel Prices 4-14_Production Adj 4.37" xfId="91"/>
    <cellStyle name="_Fuel Prices 4-14_Production Adj 4.37 2" xfId="5096"/>
    <cellStyle name="_Fuel Prices 4-14_Production Adj 4.37 2 2" xfId="5097"/>
    <cellStyle name="_Fuel Prices 4-14_Production Adj 4.37 3" xfId="5098"/>
    <cellStyle name="_Fuel Prices 4-14_Purchased Power Adj 4.03" xfId="92"/>
    <cellStyle name="_Fuel Prices 4-14_Purchased Power Adj 4.03 2" xfId="5099"/>
    <cellStyle name="_Fuel Prices 4-14_Purchased Power Adj 4.03 2 2" xfId="5100"/>
    <cellStyle name="_Fuel Prices 4-14_Purchased Power Adj 4.03 3" xfId="5101"/>
    <cellStyle name="_Fuel Prices 4-14_Rate Design Sch 24" xfId="93"/>
    <cellStyle name="_Fuel Prices 4-14_Rate Design Sch 24 2" xfId="5102"/>
    <cellStyle name="_Fuel Prices 4-14_Rate Design Sch 25" xfId="94"/>
    <cellStyle name="_Fuel Prices 4-14_Rate Design Sch 25 2" xfId="5103"/>
    <cellStyle name="_Fuel Prices 4-14_Rate Design Sch 25 2 2" xfId="5104"/>
    <cellStyle name="_Fuel Prices 4-14_Rate Design Sch 25 3" xfId="5105"/>
    <cellStyle name="_Fuel Prices 4-14_Rate Design Sch 26" xfId="95"/>
    <cellStyle name="_Fuel Prices 4-14_Rate Design Sch 26 2" xfId="5106"/>
    <cellStyle name="_Fuel Prices 4-14_Rate Design Sch 26 2 2" xfId="5107"/>
    <cellStyle name="_Fuel Prices 4-14_Rate Design Sch 26 3" xfId="5108"/>
    <cellStyle name="_Fuel Prices 4-14_Rate Design Sch 31" xfId="96"/>
    <cellStyle name="_Fuel Prices 4-14_Rate Design Sch 31 2" xfId="5109"/>
    <cellStyle name="_Fuel Prices 4-14_Rate Design Sch 31 2 2" xfId="5110"/>
    <cellStyle name="_Fuel Prices 4-14_Rate Design Sch 31 3" xfId="5111"/>
    <cellStyle name="_Fuel Prices 4-14_Rate Design Sch 43" xfId="97"/>
    <cellStyle name="_Fuel Prices 4-14_Rate Design Sch 43 2" xfId="5112"/>
    <cellStyle name="_Fuel Prices 4-14_Rate Design Sch 43 2 2" xfId="5113"/>
    <cellStyle name="_Fuel Prices 4-14_Rate Design Sch 43 3" xfId="5114"/>
    <cellStyle name="_Fuel Prices 4-14_Rate Design Sch 448-449" xfId="98"/>
    <cellStyle name="_Fuel Prices 4-14_Rate Design Sch 448-449 2" xfId="5115"/>
    <cellStyle name="_Fuel Prices 4-14_Rate Design Sch 46" xfId="99"/>
    <cellStyle name="_Fuel Prices 4-14_Rate Design Sch 46 2" xfId="5116"/>
    <cellStyle name="_Fuel Prices 4-14_Rate Design Sch 46 2 2" xfId="5117"/>
    <cellStyle name="_Fuel Prices 4-14_Rate Design Sch 46 3" xfId="5118"/>
    <cellStyle name="_Fuel Prices 4-14_Rate Spread" xfId="100"/>
    <cellStyle name="_Fuel Prices 4-14_Rate Spread 2" xfId="5119"/>
    <cellStyle name="_Fuel Prices 4-14_Rate Spread 2 2" xfId="5120"/>
    <cellStyle name="_Fuel Prices 4-14_Rate Spread 3" xfId="5121"/>
    <cellStyle name="_Fuel Prices 4-14_Rebuttal Power Costs" xfId="5122"/>
    <cellStyle name="_Fuel Prices 4-14_Rebuttal Power Costs 2" xfId="5123"/>
    <cellStyle name="_Fuel Prices 4-14_Rebuttal Power Costs 2 2" xfId="5124"/>
    <cellStyle name="_Fuel Prices 4-14_Rebuttal Power Costs 3" xfId="5125"/>
    <cellStyle name="_Fuel Prices 4-14_Rebuttal Power Costs_Adj Bench DR 3 for Initial Briefs (Electric)" xfId="5126"/>
    <cellStyle name="_Fuel Prices 4-14_Rebuttal Power Costs_Adj Bench DR 3 for Initial Briefs (Electric) 2" xfId="5127"/>
    <cellStyle name="_Fuel Prices 4-14_Rebuttal Power Costs_Adj Bench DR 3 for Initial Briefs (Electric) 2 2" xfId="5128"/>
    <cellStyle name="_Fuel Prices 4-14_Rebuttal Power Costs_Adj Bench DR 3 for Initial Briefs (Electric) 3" xfId="5129"/>
    <cellStyle name="_Fuel Prices 4-14_Rebuttal Power Costs_Adj Bench DR 3 for Initial Briefs (Electric)_DEM-WP(C) ENERG10C--ctn Mid-C_042010 2010GRC" xfId="5130"/>
    <cellStyle name="_Fuel Prices 4-14_Rebuttal Power Costs_DEM-WP(C) ENERG10C--ctn Mid-C_042010 2010GRC" xfId="5131"/>
    <cellStyle name="_Fuel Prices 4-14_Rebuttal Power Costs_Electric Rev Req Model (2009 GRC) Rebuttal" xfId="5132"/>
    <cellStyle name="_Fuel Prices 4-14_Rebuttal Power Costs_Electric Rev Req Model (2009 GRC) Rebuttal 2" xfId="5133"/>
    <cellStyle name="_Fuel Prices 4-14_Rebuttal Power Costs_Electric Rev Req Model (2009 GRC) Rebuttal 2 2" xfId="5134"/>
    <cellStyle name="_Fuel Prices 4-14_Rebuttal Power Costs_Electric Rev Req Model (2009 GRC) Rebuttal 3" xfId="5135"/>
    <cellStyle name="_Fuel Prices 4-14_Rebuttal Power Costs_Electric Rev Req Model (2009 GRC) Rebuttal REmoval of New  WH Solar AdjustMI" xfId="5136"/>
    <cellStyle name="_Fuel Prices 4-14_Rebuttal Power Costs_Electric Rev Req Model (2009 GRC) Rebuttal REmoval of New  WH Solar AdjustMI 2" xfId="5137"/>
    <cellStyle name="_Fuel Prices 4-14_Rebuttal Power Costs_Electric Rev Req Model (2009 GRC) Rebuttal REmoval of New  WH Solar AdjustMI 2 2" xfId="5138"/>
    <cellStyle name="_Fuel Prices 4-14_Rebuttal Power Costs_Electric Rev Req Model (2009 GRC) Rebuttal REmoval of New  WH Solar AdjustMI 3" xfId="5139"/>
    <cellStyle name="_Fuel Prices 4-14_Rebuttal Power Costs_Electric Rev Req Model (2009 GRC) Rebuttal REmoval of New  WH Solar AdjustMI_DEM-WP(C) ENERG10C--ctn Mid-C_042010 2010GRC" xfId="5140"/>
    <cellStyle name="_Fuel Prices 4-14_Rebuttal Power Costs_Electric Rev Req Model (2009 GRC) Revised 01-18-2010" xfId="5141"/>
    <cellStyle name="_Fuel Prices 4-14_Rebuttal Power Costs_Electric Rev Req Model (2009 GRC) Revised 01-18-2010 2" xfId="5142"/>
    <cellStyle name="_Fuel Prices 4-14_Rebuttal Power Costs_Electric Rev Req Model (2009 GRC) Revised 01-18-2010 2 2" xfId="5143"/>
    <cellStyle name="_Fuel Prices 4-14_Rebuttal Power Costs_Electric Rev Req Model (2009 GRC) Revised 01-18-2010 3" xfId="5144"/>
    <cellStyle name="_Fuel Prices 4-14_Rebuttal Power Costs_Electric Rev Req Model (2009 GRC) Revised 01-18-2010_DEM-WP(C) ENERG10C--ctn Mid-C_042010 2010GRC" xfId="5145"/>
    <cellStyle name="_Fuel Prices 4-14_Rebuttal Power Costs_Final Order Electric EXHIBIT A-1" xfId="5146"/>
    <cellStyle name="_Fuel Prices 4-14_Rebuttal Power Costs_Final Order Electric EXHIBIT A-1 2" xfId="5147"/>
    <cellStyle name="_Fuel Prices 4-14_Rebuttal Power Costs_Final Order Electric EXHIBIT A-1 2 2" xfId="5148"/>
    <cellStyle name="_Fuel Prices 4-14_Rebuttal Power Costs_Final Order Electric EXHIBIT A-1 3" xfId="5149"/>
    <cellStyle name="_Fuel Prices 4-14_ROR 5.02" xfId="101"/>
    <cellStyle name="_Fuel Prices 4-14_ROR 5.02 2" xfId="5150"/>
    <cellStyle name="_Fuel Prices 4-14_ROR 5.02 2 2" xfId="5151"/>
    <cellStyle name="_Fuel Prices 4-14_ROR 5.02 3" xfId="5152"/>
    <cellStyle name="_Fuel Prices 4-14_Sch 40 Feeder OH 2008" xfId="5153"/>
    <cellStyle name="_Fuel Prices 4-14_Sch 40 Feeder OH 2008 2" xfId="5154"/>
    <cellStyle name="_Fuel Prices 4-14_Sch 40 Feeder OH 2008 2 2" xfId="5155"/>
    <cellStyle name="_Fuel Prices 4-14_Sch 40 Feeder OH 2008 3" xfId="5156"/>
    <cellStyle name="_Fuel Prices 4-14_Sch 40 Interim Energy Rates " xfId="5157"/>
    <cellStyle name="_Fuel Prices 4-14_Sch 40 Interim Energy Rates  2" xfId="5158"/>
    <cellStyle name="_Fuel Prices 4-14_Sch 40 Interim Energy Rates  2 2" xfId="5159"/>
    <cellStyle name="_Fuel Prices 4-14_Sch 40 Interim Energy Rates  3" xfId="5160"/>
    <cellStyle name="_Fuel Prices 4-14_Sch 40 Substation A&amp;G 2008" xfId="5161"/>
    <cellStyle name="_Fuel Prices 4-14_Sch 40 Substation A&amp;G 2008 2" xfId="5162"/>
    <cellStyle name="_Fuel Prices 4-14_Sch 40 Substation A&amp;G 2008 2 2" xfId="5163"/>
    <cellStyle name="_Fuel Prices 4-14_Sch 40 Substation A&amp;G 2008 3" xfId="5164"/>
    <cellStyle name="_Fuel Prices 4-14_Sch 40 Substation O&amp;M 2008" xfId="5165"/>
    <cellStyle name="_Fuel Prices 4-14_Sch 40 Substation O&amp;M 2008 2" xfId="5166"/>
    <cellStyle name="_Fuel Prices 4-14_Sch 40 Substation O&amp;M 2008 2 2" xfId="5167"/>
    <cellStyle name="_Fuel Prices 4-14_Sch 40 Substation O&amp;M 2008 3" xfId="5168"/>
    <cellStyle name="_Fuel Prices 4-14_Subs 2008" xfId="5169"/>
    <cellStyle name="_Fuel Prices 4-14_Subs 2008 2" xfId="5170"/>
    <cellStyle name="_Fuel Prices 4-14_Subs 2008 2 2" xfId="5171"/>
    <cellStyle name="_Fuel Prices 4-14_Subs 2008 3" xfId="5172"/>
    <cellStyle name="_Fuel Prices 4-14_Typical Residential Impacts 10.27.08" xfId="5173"/>
    <cellStyle name="_Fuel Prices 4-14_Wind Integration 10GRC" xfId="5174"/>
    <cellStyle name="_Fuel Prices 4-14_Wind Integration 10GRC 2" xfId="5175"/>
    <cellStyle name="_Fuel Prices 4-14_Wind Integration 10GRC_DEM-WP(C) ENERG10C--ctn Mid-C_042010 2010GRC" xfId="5176"/>
    <cellStyle name="_Gas Low Income 2009" xfId="5177"/>
    <cellStyle name="_Gas Pro Forma Rev CY 2007 Janet 4_8_08" xfId="5178"/>
    <cellStyle name="_Gas Transportation Charges_2009GRC_120308" xfId="5179"/>
    <cellStyle name="_Gas Transportation Charges_2009GRC_120308 2" xfId="5180"/>
    <cellStyle name="_Gas Transportation Charges_2009GRC_120308 2 2" xfId="5181"/>
    <cellStyle name="_Gas Transportation Charges_2009GRC_120308 3" xfId="5182"/>
    <cellStyle name="_Gas Transportation Charges_2009GRC_120308 4" xfId="5183"/>
    <cellStyle name="_Gas Transportation Charges_2009GRC_120308 4 2" xfId="5184"/>
    <cellStyle name="_Gas Transportation Charges_2009GRC_120308_4 31E Reg Asset  Liab and EXH D" xfId="5185"/>
    <cellStyle name="_Gas Transportation Charges_2009GRC_120308_4 31E Reg Asset  Liab and EXH D _ Aug 10 Filing (2)" xfId="5186"/>
    <cellStyle name="_Gas Transportation Charges_2009GRC_120308_Chelan PUD Power Costs (8-10)" xfId="5187"/>
    <cellStyle name="_Gas Transportation Charges_2009GRC_120308_DEM-WP(C) Chelan Power Costs" xfId="5188"/>
    <cellStyle name="_Gas Transportation Charges_2009GRC_120308_DEM-WP(C) Costs Not In AURORA 2010GRC As Filed" xfId="5189"/>
    <cellStyle name="_Gas Transportation Charges_2009GRC_120308_DEM-WP(C) Costs Not In AURORA 2010GRC As Filed 2" xfId="5190"/>
    <cellStyle name="_Gas Transportation Charges_2009GRC_120308_DEM-WP(C) Costs Not In AURORA 2010GRC As Filed 3" xfId="5191"/>
    <cellStyle name="_Gas Transportation Charges_2009GRC_120308_DEM-WP(C) Costs Not In AURORA 2010GRC As Filed_DEM-WP(C) ENERG10C--ctn Mid-C_042010 2010GRC" xfId="5192"/>
    <cellStyle name="_Gas Transportation Charges_2009GRC_120308_DEM-WP(C) ENERG10C--ctn Mid-C_042010 2010GRC" xfId="5193"/>
    <cellStyle name="_Gas Transportation Charges_2009GRC_120308_DEM-WP(C) Gas Transport 2010GRC" xfId="5194"/>
    <cellStyle name="_Gas Transportation Charges_2009GRC_120308_NIM Summary" xfId="5195"/>
    <cellStyle name="_Gas Transportation Charges_2009GRC_120308_NIM Summary 09GRC" xfId="5196"/>
    <cellStyle name="_Gas Transportation Charges_2009GRC_120308_NIM Summary 09GRC 2" xfId="5197"/>
    <cellStyle name="_Gas Transportation Charges_2009GRC_120308_NIM Summary 09GRC_DEM-WP(C) ENERG10C--ctn Mid-C_042010 2010GRC" xfId="5198"/>
    <cellStyle name="_Gas Transportation Charges_2009GRC_120308_NIM Summary 2" xfId="5199"/>
    <cellStyle name="_Gas Transportation Charges_2009GRC_120308_NIM Summary 3" xfId="5200"/>
    <cellStyle name="_Gas Transportation Charges_2009GRC_120308_NIM Summary 4" xfId="5201"/>
    <cellStyle name="_Gas Transportation Charges_2009GRC_120308_NIM Summary 5" xfId="5202"/>
    <cellStyle name="_Gas Transportation Charges_2009GRC_120308_NIM Summary 6" xfId="5203"/>
    <cellStyle name="_Gas Transportation Charges_2009GRC_120308_NIM Summary 7" xfId="5204"/>
    <cellStyle name="_Gas Transportation Charges_2009GRC_120308_NIM Summary 8" xfId="5205"/>
    <cellStyle name="_Gas Transportation Charges_2009GRC_120308_NIM Summary 9" xfId="5206"/>
    <cellStyle name="_Gas Transportation Charges_2009GRC_120308_NIM Summary_DEM-WP(C) ENERG10C--ctn Mid-C_042010 2010GRC" xfId="5207"/>
    <cellStyle name="_Gas Transportation Charges_2009GRC_120308_NIM+O&amp;M" xfId="5208"/>
    <cellStyle name="_Gas Transportation Charges_2009GRC_120308_NIM+O&amp;M 2" xfId="5209"/>
    <cellStyle name="_Gas Transportation Charges_2009GRC_120308_NIM+O&amp;M Monthly" xfId="5210"/>
    <cellStyle name="_Gas Transportation Charges_2009GRC_120308_NIM+O&amp;M Monthly 2" xfId="5211"/>
    <cellStyle name="_Gas Transportation Charges_2009GRC_120308_PCA 9 -  Exhibit D April 2010 (3)" xfId="5212"/>
    <cellStyle name="_Gas Transportation Charges_2009GRC_120308_PCA 9 -  Exhibit D April 2010 (3) 2" xfId="5213"/>
    <cellStyle name="_Gas Transportation Charges_2009GRC_120308_PCA 9 -  Exhibit D April 2010 (3)_DEM-WP(C) ENERG10C--ctn Mid-C_042010 2010GRC" xfId="5214"/>
    <cellStyle name="_Gas Transportation Charges_2009GRC_120308_Reconciliation" xfId="5215"/>
    <cellStyle name="_Gas Transportation Charges_2009GRC_120308_Reconciliation 2" xfId="5216"/>
    <cellStyle name="_Gas Transportation Charges_2009GRC_120308_Reconciliation 3" xfId="5217"/>
    <cellStyle name="_Gas Transportation Charges_2009GRC_120308_Reconciliation_DEM-WP(C) ENERG10C--ctn Mid-C_042010 2010GRC" xfId="5218"/>
    <cellStyle name="_Gas Transportation Charges_2009GRC_120308_Wind Integration 10GRC" xfId="5219"/>
    <cellStyle name="_Gas Transportation Charges_2009GRC_120308_Wind Integration 10GRC 2" xfId="5220"/>
    <cellStyle name="_Gas Transportation Charges_2009GRC_120308_Wind Integration 10GRC_DEM-WP(C) ENERG10C--ctn Mid-C_042010 2010GRC" xfId="5221"/>
    <cellStyle name="_x0013__LSRWEP LGIA like Acctg Petition Aug 2010" xfId="5222"/>
    <cellStyle name="_Mid C 09GRC" xfId="5223"/>
    <cellStyle name="_Monthly Fixed Input" xfId="5224"/>
    <cellStyle name="_Monthly Fixed Input 2" xfId="5225"/>
    <cellStyle name="_Monthly Fixed Input_DEM-WP(C) ENERG10C--ctn Mid-C_042010 2010GRC" xfId="5226"/>
    <cellStyle name="_Monthly Fixed Input_NIM Summary" xfId="5227"/>
    <cellStyle name="_Monthly Fixed Input_NIM Summary 2" xfId="5228"/>
    <cellStyle name="_Monthly Fixed Input_NIM Summary_DEM-WP(C) ENERG10C--ctn Mid-C_042010 2010GRC" xfId="5229"/>
    <cellStyle name="_NIM 06 Base Case Current Trends" xfId="102"/>
    <cellStyle name="_NIM 06 Base Case Current Trends 2" xfId="5230"/>
    <cellStyle name="_NIM 06 Base Case Current Trends 2 2" xfId="5231"/>
    <cellStyle name="_NIM 06 Base Case Current Trends 2 3" xfId="5232"/>
    <cellStyle name="_NIM 06 Base Case Current Trends 3" xfId="5233"/>
    <cellStyle name="_NIM 06 Base Case Current Trends_Adj Bench DR 3 for Initial Briefs (Electric)" xfId="5234"/>
    <cellStyle name="_NIM 06 Base Case Current Trends_Adj Bench DR 3 for Initial Briefs (Electric) 2" xfId="5235"/>
    <cellStyle name="_NIM 06 Base Case Current Trends_Adj Bench DR 3 for Initial Briefs (Electric) 2 2" xfId="5236"/>
    <cellStyle name="_NIM 06 Base Case Current Trends_Adj Bench DR 3 for Initial Briefs (Electric) 3" xfId="5237"/>
    <cellStyle name="_NIM 06 Base Case Current Trends_Adj Bench DR 3 for Initial Briefs (Electric)_DEM-WP(C) ENERG10C--ctn Mid-C_042010 2010GRC" xfId="5238"/>
    <cellStyle name="_NIM 06 Base Case Current Trends_Book1" xfId="5239"/>
    <cellStyle name="_NIM 06 Base Case Current Trends_Book2" xfId="5240"/>
    <cellStyle name="_NIM 06 Base Case Current Trends_Book2 2" xfId="5241"/>
    <cellStyle name="_NIM 06 Base Case Current Trends_Book2 2 2" xfId="5242"/>
    <cellStyle name="_NIM 06 Base Case Current Trends_Book2 3" xfId="5243"/>
    <cellStyle name="_NIM 06 Base Case Current Trends_Book2_Adj Bench DR 3 for Initial Briefs (Electric)" xfId="5244"/>
    <cellStyle name="_NIM 06 Base Case Current Trends_Book2_Adj Bench DR 3 for Initial Briefs (Electric) 2" xfId="5245"/>
    <cellStyle name="_NIM 06 Base Case Current Trends_Book2_Adj Bench DR 3 for Initial Briefs (Electric) 2 2" xfId="5246"/>
    <cellStyle name="_NIM 06 Base Case Current Trends_Book2_Adj Bench DR 3 for Initial Briefs (Electric) 3" xfId="5247"/>
    <cellStyle name="_NIM 06 Base Case Current Trends_Book2_Adj Bench DR 3 for Initial Briefs (Electric)_DEM-WP(C) ENERG10C--ctn Mid-C_042010 2010GRC" xfId="5248"/>
    <cellStyle name="_NIM 06 Base Case Current Trends_Book2_DEM-WP(C) ENERG10C--ctn Mid-C_042010 2010GRC" xfId="5249"/>
    <cellStyle name="_NIM 06 Base Case Current Trends_Book2_Electric Rev Req Model (2009 GRC) Rebuttal" xfId="5250"/>
    <cellStyle name="_NIM 06 Base Case Current Trends_Book2_Electric Rev Req Model (2009 GRC) Rebuttal 2" xfId="5251"/>
    <cellStyle name="_NIM 06 Base Case Current Trends_Book2_Electric Rev Req Model (2009 GRC) Rebuttal 2 2" xfId="5252"/>
    <cellStyle name="_NIM 06 Base Case Current Trends_Book2_Electric Rev Req Model (2009 GRC) Rebuttal 3" xfId="5253"/>
    <cellStyle name="_NIM 06 Base Case Current Trends_Book2_Electric Rev Req Model (2009 GRC) Rebuttal REmoval of New  WH Solar AdjustMI" xfId="5254"/>
    <cellStyle name="_NIM 06 Base Case Current Trends_Book2_Electric Rev Req Model (2009 GRC) Rebuttal REmoval of New  WH Solar AdjustMI 2" xfId="5255"/>
    <cellStyle name="_NIM 06 Base Case Current Trends_Book2_Electric Rev Req Model (2009 GRC) Rebuttal REmoval of New  WH Solar AdjustMI 2 2" xfId="5256"/>
    <cellStyle name="_NIM 06 Base Case Current Trends_Book2_Electric Rev Req Model (2009 GRC) Rebuttal REmoval of New  WH Solar AdjustMI 3" xfId="5257"/>
    <cellStyle name="_NIM 06 Base Case Current Trends_Book2_Electric Rev Req Model (2009 GRC) Rebuttal REmoval of New  WH Solar AdjustMI_DEM-WP(C) ENERG10C--ctn Mid-C_042010 2010GRC" xfId="5258"/>
    <cellStyle name="_NIM 06 Base Case Current Trends_Book2_Electric Rev Req Model (2009 GRC) Revised 01-18-2010" xfId="5259"/>
    <cellStyle name="_NIM 06 Base Case Current Trends_Book2_Electric Rev Req Model (2009 GRC) Revised 01-18-2010 2" xfId="5260"/>
    <cellStyle name="_NIM 06 Base Case Current Trends_Book2_Electric Rev Req Model (2009 GRC) Revised 01-18-2010 2 2" xfId="5261"/>
    <cellStyle name="_NIM 06 Base Case Current Trends_Book2_Electric Rev Req Model (2009 GRC) Revised 01-18-2010 3" xfId="5262"/>
    <cellStyle name="_NIM 06 Base Case Current Trends_Book2_Electric Rev Req Model (2009 GRC) Revised 01-18-2010_DEM-WP(C) ENERG10C--ctn Mid-C_042010 2010GRC" xfId="5263"/>
    <cellStyle name="_NIM 06 Base Case Current Trends_Book2_Final Order Electric EXHIBIT A-1" xfId="5264"/>
    <cellStyle name="_NIM 06 Base Case Current Trends_Book2_Final Order Electric EXHIBIT A-1 2" xfId="5265"/>
    <cellStyle name="_NIM 06 Base Case Current Trends_Book2_Final Order Electric EXHIBIT A-1 2 2" xfId="5266"/>
    <cellStyle name="_NIM 06 Base Case Current Trends_Book2_Final Order Electric EXHIBIT A-1 3" xfId="5267"/>
    <cellStyle name="_NIM 06 Base Case Current Trends_Chelan PUD Power Costs (8-10)" xfId="5268"/>
    <cellStyle name="_NIM 06 Base Case Current Trends_Confidential Material" xfId="5269"/>
    <cellStyle name="_NIM 06 Base Case Current Trends_DEM-WP(C) Colstrip 12 Coal Cost Forecast 2010GRC" xfId="5270"/>
    <cellStyle name="_NIM 06 Base Case Current Trends_DEM-WP(C) ENERG10C--ctn Mid-C_042010 2010GRC" xfId="5271"/>
    <cellStyle name="_NIM 06 Base Case Current Trends_DEM-WP(C) Production O&amp;M 2010GRC As-Filed" xfId="5272"/>
    <cellStyle name="_NIM 06 Base Case Current Trends_DEM-WP(C) Production O&amp;M 2010GRC As-Filed 2" xfId="5273"/>
    <cellStyle name="_NIM 06 Base Case Current Trends_DEM-WP(C) Production O&amp;M 2010GRC As-Filed 3" xfId="5274"/>
    <cellStyle name="_NIM 06 Base Case Current Trends_Electric Rev Req Model (2009 GRC) " xfId="5275"/>
    <cellStyle name="_NIM 06 Base Case Current Trends_Electric Rev Req Model (2009 GRC)  2" xfId="5276"/>
    <cellStyle name="_NIM 06 Base Case Current Trends_Electric Rev Req Model (2009 GRC)  2 2" xfId="5277"/>
    <cellStyle name="_NIM 06 Base Case Current Trends_Electric Rev Req Model (2009 GRC)  3" xfId="5278"/>
    <cellStyle name="_NIM 06 Base Case Current Trends_Electric Rev Req Model (2009 GRC) _DEM-WP(C) ENERG10C--ctn Mid-C_042010 2010GRC" xfId="5279"/>
    <cellStyle name="_NIM 06 Base Case Current Trends_Electric Rev Req Model (2009 GRC) Rebuttal" xfId="5280"/>
    <cellStyle name="_NIM 06 Base Case Current Trends_Electric Rev Req Model (2009 GRC) Rebuttal 2" xfId="5281"/>
    <cellStyle name="_NIM 06 Base Case Current Trends_Electric Rev Req Model (2009 GRC) Rebuttal 2 2" xfId="5282"/>
    <cellStyle name="_NIM 06 Base Case Current Trends_Electric Rev Req Model (2009 GRC) Rebuttal 3" xfId="5283"/>
    <cellStyle name="_NIM 06 Base Case Current Trends_Electric Rev Req Model (2009 GRC) Rebuttal REmoval of New  WH Solar AdjustMI" xfId="5284"/>
    <cellStyle name="_NIM 06 Base Case Current Trends_Electric Rev Req Model (2009 GRC) Rebuttal REmoval of New  WH Solar AdjustMI 2" xfId="5285"/>
    <cellStyle name="_NIM 06 Base Case Current Trends_Electric Rev Req Model (2009 GRC) Rebuttal REmoval of New  WH Solar AdjustMI 2 2" xfId="5286"/>
    <cellStyle name="_NIM 06 Base Case Current Trends_Electric Rev Req Model (2009 GRC) Rebuttal REmoval of New  WH Solar AdjustMI 3" xfId="5287"/>
    <cellStyle name="_NIM 06 Base Case Current Trends_Electric Rev Req Model (2009 GRC) Rebuttal REmoval of New  WH Solar AdjustMI_DEM-WP(C) ENERG10C--ctn Mid-C_042010 2010GRC" xfId="5288"/>
    <cellStyle name="_NIM 06 Base Case Current Trends_Electric Rev Req Model (2009 GRC) Revised 01-18-2010" xfId="5289"/>
    <cellStyle name="_NIM 06 Base Case Current Trends_Electric Rev Req Model (2009 GRC) Revised 01-18-2010 2" xfId="5290"/>
    <cellStyle name="_NIM 06 Base Case Current Trends_Electric Rev Req Model (2009 GRC) Revised 01-18-2010 2 2" xfId="5291"/>
    <cellStyle name="_NIM 06 Base Case Current Trends_Electric Rev Req Model (2009 GRC) Revised 01-18-2010 3" xfId="5292"/>
    <cellStyle name="_NIM 06 Base Case Current Trends_Electric Rev Req Model (2009 GRC) Revised 01-18-2010_DEM-WP(C) ENERG10C--ctn Mid-C_042010 2010GRC" xfId="5293"/>
    <cellStyle name="_NIM 06 Base Case Current Trends_Electric Rev Req Model (2010 GRC)" xfId="5294"/>
    <cellStyle name="_NIM 06 Base Case Current Trends_Electric Rev Req Model (2010 GRC) SF" xfId="5295"/>
    <cellStyle name="_NIM 06 Base Case Current Trends_Final Order Electric EXHIBIT A-1" xfId="5296"/>
    <cellStyle name="_NIM 06 Base Case Current Trends_Final Order Electric EXHIBIT A-1 2" xfId="5297"/>
    <cellStyle name="_NIM 06 Base Case Current Trends_Final Order Electric EXHIBIT A-1 2 2" xfId="5298"/>
    <cellStyle name="_NIM 06 Base Case Current Trends_Final Order Electric EXHIBIT A-1 3" xfId="5299"/>
    <cellStyle name="_NIM 06 Base Case Current Trends_NIM Summary" xfId="5300"/>
    <cellStyle name="_NIM 06 Base Case Current Trends_NIM Summary 2" xfId="5301"/>
    <cellStyle name="_NIM 06 Base Case Current Trends_NIM Summary_DEM-WP(C) ENERG10C--ctn Mid-C_042010 2010GRC" xfId="5302"/>
    <cellStyle name="_NIM 06 Base Case Current Trends_NIM+O&amp;M" xfId="5303"/>
    <cellStyle name="_NIM 06 Base Case Current Trends_NIM+O&amp;M 2" xfId="5304"/>
    <cellStyle name="_NIM 06 Base Case Current Trends_NIM+O&amp;M Monthly" xfId="5305"/>
    <cellStyle name="_NIM 06 Base Case Current Trends_NIM+O&amp;M Monthly 2" xfId="5306"/>
    <cellStyle name="_NIM 06 Base Case Current Trends_Rebuttal Power Costs" xfId="5307"/>
    <cellStyle name="_NIM 06 Base Case Current Trends_Rebuttal Power Costs 2" xfId="5308"/>
    <cellStyle name="_NIM 06 Base Case Current Trends_Rebuttal Power Costs 2 2" xfId="5309"/>
    <cellStyle name="_NIM 06 Base Case Current Trends_Rebuttal Power Costs 3" xfId="5310"/>
    <cellStyle name="_NIM 06 Base Case Current Trends_Rebuttal Power Costs_Adj Bench DR 3 for Initial Briefs (Electric)" xfId="5311"/>
    <cellStyle name="_NIM 06 Base Case Current Trends_Rebuttal Power Costs_Adj Bench DR 3 for Initial Briefs (Electric) 2" xfId="5312"/>
    <cellStyle name="_NIM 06 Base Case Current Trends_Rebuttal Power Costs_Adj Bench DR 3 for Initial Briefs (Electric) 2 2" xfId="5313"/>
    <cellStyle name="_NIM 06 Base Case Current Trends_Rebuttal Power Costs_Adj Bench DR 3 for Initial Briefs (Electric) 3" xfId="5314"/>
    <cellStyle name="_NIM 06 Base Case Current Trends_Rebuttal Power Costs_Adj Bench DR 3 for Initial Briefs (Electric)_DEM-WP(C) ENERG10C--ctn Mid-C_042010 2010GRC" xfId="5315"/>
    <cellStyle name="_NIM 06 Base Case Current Trends_Rebuttal Power Costs_DEM-WP(C) ENERG10C--ctn Mid-C_042010 2010GRC" xfId="5316"/>
    <cellStyle name="_NIM 06 Base Case Current Trends_Rebuttal Power Costs_Electric Rev Req Model (2009 GRC) Rebuttal" xfId="5317"/>
    <cellStyle name="_NIM 06 Base Case Current Trends_Rebuttal Power Costs_Electric Rev Req Model (2009 GRC) Rebuttal 2" xfId="5318"/>
    <cellStyle name="_NIM 06 Base Case Current Trends_Rebuttal Power Costs_Electric Rev Req Model (2009 GRC) Rebuttal 2 2" xfId="5319"/>
    <cellStyle name="_NIM 06 Base Case Current Trends_Rebuttal Power Costs_Electric Rev Req Model (2009 GRC) Rebuttal 3" xfId="5320"/>
    <cellStyle name="_NIM 06 Base Case Current Trends_Rebuttal Power Costs_Electric Rev Req Model (2009 GRC) Rebuttal REmoval of New  WH Solar AdjustMI" xfId="5321"/>
    <cellStyle name="_NIM 06 Base Case Current Trends_Rebuttal Power Costs_Electric Rev Req Model (2009 GRC) Rebuttal REmoval of New  WH Solar AdjustMI 2" xfId="5322"/>
    <cellStyle name="_NIM 06 Base Case Current Trends_Rebuttal Power Costs_Electric Rev Req Model (2009 GRC) Rebuttal REmoval of New  WH Solar AdjustMI 2 2" xfId="5323"/>
    <cellStyle name="_NIM 06 Base Case Current Trends_Rebuttal Power Costs_Electric Rev Req Model (2009 GRC) Rebuttal REmoval of New  WH Solar AdjustMI 3" xfId="5324"/>
    <cellStyle name="_NIM 06 Base Case Current Trends_Rebuttal Power Costs_Electric Rev Req Model (2009 GRC) Rebuttal REmoval of New  WH Solar AdjustMI_DEM-WP(C) ENERG10C--ctn Mid-C_042010 2010GRC" xfId="5325"/>
    <cellStyle name="_NIM 06 Base Case Current Trends_Rebuttal Power Costs_Electric Rev Req Model (2009 GRC) Revised 01-18-2010" xfId="5326"/>
    <cellStyle name="_NIM 06 Base Case Current Trends_Rebuttal Power Costs_Electric Rev Req Model (2009 GRC) Revised 01-18-2010 2" xfId="5327"/>
    <cellStyle name="_NIM 06 Base Case Current Trends_Rebuttal Power Costs_Electric Rev Req Model (2009 GRC) Revised 01-18-2010 2 2" xfId="5328"/>
    <cellStyle name="_NIM 06 Base Case Current Trends_Rebuttal Power Costs_Electric Rev Req Model (2009 GRC) Revised 01-18-2010 3" xfId="5329"/>
    <cellStyle name="_NIM 06 Base Case Current Trends_Rebuttal Power Costs_Electric Rev Req Model (2009 GRC) Revised 01-18-2010_DEM-WP(C) ENERG10C--ctn Mid-C_042010 2010GRC" xfId="5330"/>
    <cellStyle name="_NIM 06 Base Case Current Trends_Rebuttal Power Costs_Final Order Electric EXHIBIT A-1" xfId="5331"/>
    <cellStyle name="_NIM 06 Base Case Current Trends_Rebuttal Power Costs_Final Order Electric EXHIBIT A-1 2" xfId="5332"/>
    <cellStyle name="_NIM 06 Base Case Current Trends_Rebuttal Power Costs_Final Order Electric EXHIBIT A-1 2 2" xfId="5333"/>
    <cellStyle name="_NIM 06 Base Case Current Trends_Rebuttal Power Costs_Final Order Electric EXHIBIT A-1 3" xfId="5334"/>
    <cellStyle name="_NIM 06 Base Case Current Trends_TENASKA REGULATORY ASSET" xfId="5335"/>
    <cellStyle name="_NIM 06 Base Case Current Trends_TENASKA REGULATORY ASSET 2" xfId="5336"/>
    <cellStyle name="_NIM 06 Base Case Current Trends_TENASKA REGULATORY ASSET 2 2" xfId="5337"/>
    <cellStyle name="_NIM 06 Base Case Current Trends_TENASKA REGULATORY ASSET 3" xfId="5338"/>
    <cellStyle name="_NIM Summary 09GRC" xfId="5339"/>
    <cellStyle name="_NIM Summary 09GRC 2" xfId="5340"/>
    <cellStyle name="_NIM Summary 09GRC_DEM-WP(C) ENERG10C--ctn Mid-C_042010 2010GRC" xfId="5341"/>
    <cellStyle name="_NIM Summary 09GRC_NIM Summary" xfId="5342"/>
    <cellStyle name="_NIM Summary 09GRC_NIM Summary 2" xfId="5343"/>
    <cellStyle name="_NIM Summary 09GRC_NIM Summary_DEM-WP(C) ENERG10C--ctn Mid-C_042010 2010GRC" xfId="5344"/>
    <cellStyle name="_PC DRAFT 10 15 07" xfId="5345"/>
    <cellStyle name="_PCA 7 - Exhibit D update 9_30_2008" xfId="5346"/>
    <cellStyle name="_PCA 7 - Exhibit D update 9_30_2008 2" xfId="5347"/>
    <cellStyle name="_PCA 7 - Exhibit D update 9_30_2008 2 2" xfId="5348"/>
    <cellStyle name="_PCA 7 - Exhibit D update 9_30_2008 3" xfId="5349"/>
    <cellStyle name="_PCA 7 - Exhibit D update 9_30_2008 4" xfId="5350"/>
    <cellStyle name="_PCA 7 - Exhibit D update 9_30_2008 4 2" xfId="5351"/>
    <cellStyle name="_PCA 7 - Exhibit D update 9_30_2008_Chelan PUD Power Costs (8-10)" xfId="5352"/>
    <cellStyle name="_PCA 7 - Exhibit D update 9_30_2008_DEM-WP(C) Chelan Power Costs" xfId="5353"/>
    <cellStyle name="_PCA 7 - Exhibit D update 9_30_2008_DEM-WP(C) ENERG10C--ctn Mid-C_042010 2010GRC" xfId="5354"/>
    <cellStyle name="_PCA 7 - Exhibit D update 9_30_2008_DEM-WP(C) Gas Transport 2010GRC" xfId="5355"/>
    <cellStyle name="_PCA 7 - Exhibit D update 9_30_2008_NIM Summary" xfId="5356"/>
    <cellStyle name="_PCA 7 - Exhibit D update 9_30_2008_NIM Summary 2" xfId="5357"/>
    <cellStyle name="_PCA 7 - Exhibit D update 9_30_2008_NIM Summary_DEM-WP(C) ENERG10C--ctn Mid-C_042010 2010GRC" xfId="5358"/>
    <cellStyle name="_PCA 7 - Exhibit D update 9_30_2008_Transmission Workbook for May BOD" xfId="5359"/>
    <cellStyle name="_PCA 7 - Exhibit D update 9_30_2008_Transmission Workbook for May BOD 2" xfId="5360"/>
    <cellStyle name="_PCA 7 - Exhibit D update 9_30_2008_Transmission Workbook for May BOD_DEM-WP(C) ENERG10C--ctn Mid-C_042010 2010GRC" xfId="5361"/>
    <cellStyle name="_PCA 7 - Exhibit D update 9_30_2008_Wind Integration 10GRC" xfId="5362"/>
    <cellStyle name="_PCA 7 - Exhibit D update 9_30_2008_Wind Integration 10GRC 2" xfId="5363"/>
    <cellStyle name="_PCA 7 - Exhibit D update 9_30_2008_Wind Integration 10GRC_DEM-WP(C) ENERG10C--ctn Mid-C_042010 2010GRC" xfId="5364"/>
    <cellStyle name="_Portfolio SPlan Base Case.xls Chart 1" xfId="103"/>
    <cellStyle name="_Portfolio SPlan Base Case.xls Chart 1 2" xfId="5365"/>
    <cellStyle name="_Portfolio SPlan Base Case.xls Chart 1 2 2" xfId="5366"/>
    <cellStyle name="_Portfolio SPlan Base Case.xls Chart 1 3" xfId="5367"/>
    <cellStyle name="_Portfolio SPlan Base Case.xls Chart 1_Adj Bench DR 3 for Initial Briefs (Electric)" xfId="5368"/>
    <cellStyle name="_Portfolio SPlan Base Case.xls Chart 1_Adj Bench DR 3 for Initial Briefs (Electric) 2" xfId="5369"/>
    <cellStyle name="_Portfolio SPlan Base Case.xls Chart 1_Adj Bench DR 3 for Initial Briefs (Electric) 2 2" xfId="5370"/>
    <cellStyle name="_Portfolio SPlan Base Case.xls Chart 1_Adj Bench DR 3 for Initial Briefs (Electric) 3" xfId="5371"/>
    <cellStyle name="_Portfolio SPlan Base Case.xls Chart 1_Adj Bench DR 3 for Initial Briefs (Electric)_DEM-WP(C) ENERG10C--ctn Mid-C_042010 2010GRC" xfId="5372"/>
    <cellStyle name="_Portfolio SPlan Base Case.xls Chart 1_Book1" xfId="5373"/>
    <cellStyle name="_Portfolio SPlan Base Case.xls Chart 1_Book2" xfId="5374"/>
    <cellStyle name="_Portfolio SPlan Base Case.xls Chart 1_Book2 2" xfId="5375"/>
    <cellStyle name="_Portfolio SPlan Base Case.xls Chart 1_Book2 2 2" xfId="5376"/>
    <cellStyle name="_Portfolio SPlan Base Case.xls Chart 1_Book2 3" xfId="5377"/>
    <cellStyle name="_Portfolio SPlan Base Case.xls Chart 1_Book2_Adj Bench DR 3 for Initial Briefs (Electric)" xfId="5378"/>
    <cellStyle name="_Portfolio SPlan Base Case.xls Chart 1_Book2_Adj Bench DR 3 for Initial Briefs (Electric) 2" xfId="5379"/>
    <cellStyle name="_Portfolio SPlan Base Case.xls Chart 1_Book2_Adj Bench DR 3 for Initial Briefs (Electric) 2 2" xfId="5380"/>
    <cellStyle name="_Portfolio SPlan Base Case.xls Chart 1_Book2_Adj Bench DR 3 for Initial Briefs (Electric) 3" xfId="5381"/>
    <cellStyle name="_Portfolio SPlan Base Case.xls Chart 1_Book2_Adj Bench DR 3 for Initial Briefs (Electric)_DEM-WP(C) ENERG10C--ctn Mid-C_042010 2010GRC" xfId="5382"/>
    <cellStyle name="_Portfolio SPlan Base Case.xls Chart 1_Book2_DEM-WP(C) ENERG10C--ctn Mid-C_042010 2010GRC" xfId="5383"/>
    <cellStyle name="_Portfolio SPlan Base Case.xls Chart 1_Book2_Electric Rev Req Model (2009 GRC) Rebuttal" xfId="5384"/>
    <cellStyle name="_Portfolio SPlan Base Case.xls Chart 1_Book2_Electric Rev Req Model (2009 GRC) Rebuttal 2" xfId="5385"/>
    <cellStyle name="_Portfolio SPlan Base Case.xls Chart 1_Book2_Electric Rev Req Model (2009 GRC) Rebuttal 2 2" xfId="5386"/>
    <cellStyle name="_Portfolio SPlan Base Case.xls Chart 1_Book2_Electric Rev Req Model (2009 GRC) Rebuttal 3" xfId="5387"/>
    <cellStyle name="_Portfolio SPlan Base Case.xls Chart 1_Book2_Electric Rev Req Model (2009 GRC) Rebuttal REmoval of New  WH Solar AdjustMI" xfId="5388"/>
    <cellStyle name="_Portfolio SPlan Base Case.xls Chart 1_Book2_Electric Rev Req Model (2009 GRC) Rebuttal REmoval of New  WH Solar AdjustMI 2" xfId="5389"/>
    <cellStyle name="_Portfolio SPlan Base Case.xls Chart 1_Book2_Electric Rev Req Model (2009 GRC) Rebuttal REmoval of New  WH Solar AdjustMI 2 2" xfId="5390"/>
    <cellStyle name="_Portfolio SPlan Base Case.xls Chart 1_Book2_Electric Rev Req Model (2009 GRC) Rebuttal REmoval of New  WH Solar AdjustMI 3" xfId="5391"/>
    <cellStyle name="_Portfolio SPlan Base Case.xls Chart 1_Book2_Electric Rev Req Model (2009 GRC) Rebuttal REmoval of New  WH Solar AdjustMI_DEM-WP(C) ENERG10C--ctn Mid-C_042010 2010GRC" xfId="5392"/>
    <cellStyle name="_Portfolio SPlan Base Case.xls Chart 1_Book2_Electric Rev Req Model (2009 GRC) Revised 01-18-2010" xfId="5393"/>
    <cellStyle name="_Portfolio SPlan Base Case.xls Chart 1_Book2_Electric Rev Req Model (2009 GRC) Revised 01-18-2010 2" xfId="5394"/>
    <cellStyle name="_Portfolio SPlan Base Case.xls Chart 1_Book2_Electric Rev Req Model (2009 GRC) Revised 01-18-2010 2 2" xfId="5395"/>
    <cellStyle name="_Portfolio SPlan Base Case.xls Chart 1_Book2_Electric Rev Req Model (2009 GRC) Revised 01-18-2010 3" xfId="5396"/>
    <cellStyle name="_Portfolio SPlan Base Case.xls Chart 1_Book2_Electric Rev Req Model (2009 GRC) Revised 01-18-2010_DEM-WP(C) ENERG10C--ctn Mid-C_042010 2010GRC" xfId="5397"/>
    <cellStyle name="_Portfolio SPlan Base Case.xls Chart 1_Book2_Final Order Electric EXHIBIT A-1" xfId="5398"/>
    <cellStyle name="_Portfolio SPlan Base Case.xls Chart 1_Book2_Final Order Electric EXHIBIT A-1 2" xfId="5399"/>
    <cellStyle name="_Portfolio SPlan Base Case.xls Chart 1_Book2_Final Order Electric EXHIBIT A-1 2 2" xfId="5400"/>
    <cellStyle name="_Portfolio SPlan Base Case.xls Chart 1_Book2_Final Order Electric EXHIBIT A-1 3" xfId="5401"/>
    <cellStyle name="_Portfolio SPlan Base Case.xls Chart 1_Chelan PUD Power Costs (8-10)" xfId="5402"/>
    <cellStyle name="_Portfolio SPlan Base Case.xls Chart 1_Confidential Material" xfId="5403"/>
    <cellStyle name="_Portfolio SPlan Base Case.xls Chart 1_DEM-WP(C) Colstrip 12 Coal Cost Forecast 2010GRC" xfId="5404"/>
    <cellStyle name="_Portfolio SPlan Base Case.xls Chart 1_DEM-WP(C) ENERG10C--ctn Mid-C_042010 2010GRC" xfId="5405"/>
    <cellStyle name="_Portfolio SPlan Base Case.xls Chart 1_DEM-WP(C) Production O&amp;M 2010GRC As-Filed" xfId="5406"/>
    <cellStyle name="_Portfolio SPlan Base Case.xls Chart 1_DEM-WP(C) Production O&amp;M 2010GRC As-Filed 2" xfId="5407"/>
    <cellStyle name="_Portfolio SPlan Base Case.xls Chart 1_DEM-WP(C) Production O&amp;M 2010GRC As-Filed 3" xfId="5408"/>
    <cellStyle name="_Portfolio SPlan Base Case.xls Chart 1_Electric Rev Req Model (2009 GRC) " xfId="5409"/>
    <cellStyle name="_Portfolio SPlan Base Case.xls Chart 1_Electric Rev Req Model (2009 GRC)  2" xfId="5410"/>
    <cellStyle name="_Portfolio SPlan Base Case.xls Chart 1_Electric Rev Req Model (2009 GRC)  2 2" xfId="5411"/>
    <cellStyle name="_Portfolio SPlan Base Case.xls Chart 1_Electric Rev Req Model (2009 GRC)  3" xfId="5412"/>
    <cellStyle name="_Portfolio SPlan Base Case.xls Chart 1_Electric Rev Req Model (2009 GRC) _DEM-WP(C) ENERG10C--ctn Mid-C_042010 2010GRC" xfId="5413"/>
    <cellStyle name="_Portfolio SPlan Base Case.xls Chart 1_Electric Rev Req Model (2009 GRC) Rebuttal" xfId="5414"/>
    <cellStyle name="_Portfolio SPlan Base Case.xls Chart 1_Electric Rev Req Model (2009 GRC) Rebuttal 2" xfId="5415"/>
    <cellStyle name="_Portfolio SPlan Base Case.xls Chart 1_Electric Rev Req Model (2009 GRC) Rebuttal 2 2" xfId="5416"/>
    <cellStyle name="_Portfolio SPlan Base Case.xls Chart 1_Electric Rev Req Model (2009 GRC) Rebuttal 3" xfId="5417"/>
    <cellStyle name="_Portfolio SPlan Base Case.xls Chart 1_Electric Rev Req Model (2009 GRC) Rebuttal REmoval of New  WH Solar AdjustMI" xfId="5418"/>
    <cellStyle name="_Portfolio SPlan Base Case.xls Chart 1_Electric Rev Req Model (2009 GRC) Rebuttal REmoval of New  WH Solar AdjustMI 2" xfId="5419"/>
    <cellStyle name="_Portfolio SPlan Base Case.xls Chart 1_Electric Rev Req Model (2009 GRC) Rebuttal REmoval of New  WH Solar AdjustMI 2 2" xfId="5420"/>
    <cellStyle name="_Portfolio SPlan Base Case.xls Chart 1_Electric Rev Req Model (2009 GRC) Rebuttal REmoval of New  WH Solar AdjustMI 3" xfId="5421"/>
    <cellStyle name="_Portfolio SPlan Base Case.xls Chart 1_Electric Rev Req Model (2009 GRC) Rebuttal REmoval of New  WH Solar AdjustMI_DEM-WP(C) ENERG10C--ctn Mid-C_042010 2010GRC" xfId="5422"/>
    <cellStyle name="_Portfolio SPlan Base Case.xls Chart 1_Electric Rev Req Model (2009 GRC) Revised 01-18-2010" xfId="5423"/>
    <cellStyle name="_Portfolio SPlan Base Case.xls Chart 1_Electric Rev Req Model (2009 GRC) Revised 01-18-2010 2" xfId="5424"/>
    <cellStyle name="_Portfolio SPlan Base Case.xls Chart 1_Electric Rev Req Model (2009 GRC) Revised 01-18-2010 2 2" xfId="5425"/>
    <cellStyle name="_Portfolio SPlan Base Case.xls Chart 1_Electric Rev Req Model (2009 GRC) Revised 01-18-2010 3" xfId="5426"/>
    <cellStyle name="_Portfolio SPlan Base Case.xls Chart 1_Electric Rev Req Model (2009 GRC) Revised 01-18-2010_DEM-WP(C) ENERG10C--ctn Mid-C_042010 2010GRC" xfId="5427"/>
    <cellStyle name="_Portfolio SPlan Base Case.xls Chart 1_Electric Rev Req Model (2010 GRC)" xfId="5428"/>
    <cellStyle name="_Portfolio SPlan Base Case.xls Chart 1_Electric Rev Req Model (2010 GRC) SF" xfId="5429"/>
    <cellStyle name="_Portfolio SPlan Base Case.xls Chart 1_Final Order Electric EXHIBIT A-1" xfId="5430"/>
    <cellStyle name="_Portfolio SPlan Base Case.xls Chart 1_Final Order Electric EXHIBIT A-1 2" xfId="5431"/>
    <cellStyle name="_Portfolio SPlan Base Case.xls Chart 1_Final Order Electric EXHIBIT A-1 2 2" xfId="5432"/>
    <cellStyle name="_Portfolio SPlan Base Case.xls Chart 1_Final Order Electric EXHIBIT A-1 3" xfId="5433"/>
    <cellStyle name="_Portfolio SPlan Base Case.xls Chart 1_NIM Summary" xfId="5434"/>
    <cellStyle name="_Portfolio SPlan Base Case.xls Chart 1_NIM Summary 2" xfId="5435"/>
    <cellStyle name="_Portfolio SPlan Base Case.xls Chart 1_NIM Summary_DEM-WP(C) ENERG10C--ctn Mid-C_042010 2010GRC" xfId="5436"/>
    <cellStyle name="_Portfolio SPlan Base Case.xls Chart 1_Rebuttal Power Costs" xfId="5437"/>
    <cellStyle name="_Portfolio SPlan Base Case.xls Chart 1_Rebuttal Power Costs 2" xfId="5438"/>
    <cellStyle name="_Portfolio SPlan Base Case.xls Chart 1_Rebuttal Power Costs 2 2" xfId="5439"/>
    <cellStyle name="_Portfolio SPlan Base Case.xls Chart 1_Rebuttal Power Costs 3" xfId="5440"/>
    <cellStyle name="_Portfolio SPlan Base Case.xls Chart 1_Rebuttal Power Costs_Adj Bench DR 3 for Initial Briefs (Electric)" xfId="5441"/>
    <cellStyle name="_Portfolio SPlan Base Case.xls Chart 1_Rebuttal Power Costs_Adj Bench DR 3 for Initial Briefs (Electric) 2" xfId="5442"/>
    <cellStyle name="_Portfolio SPlan Base Case.xls Chart 1_Rebuttal Power Costs_Adj Bench DR 3 for Initial Briefs (Electric) 2 2" xfId="5443"/>
    <cellStyle name="_Portfolio SPlan Base Case.xls Chart 1_Rebuttal Power Costs_Adj Bench DR 3 for Initial Briefs (Electric) 3" xfId="5444"/>
    <cellStyle name="_Portfolio SPlan Base Case.xls Chart 1_Rebuttal Power Costs_Adj Bench DR 3 for Initial Briefs (Electric)_DEM-WP(C) ENERG10C--ctn Mid-C_042010 2010GRC" xfId="5445"/>
    <cellStyle name="_Portfolio SPlan Base Case.xls Chart 1_Rebuttal Power Costs_DEM-WP(C) ENERG10C--ctn Mid-C_042010 2010GRC" xfId="5446"/>
    <cellStyle name="_Portfolio SPlan Base Case.xls Chart 1_Rebuttal Power Costs_Electric Rev Req Model (2009 GRC) Rebuttal" xfId="5447"/>
    <cellStyle name="_Portfolio SPlan Base Case.xls Chart 1_Rebuttal Power Costs_Electric Rev Req Model (2009 GRC) Rebuttal 2" xfId="5448"/>
    <cellStyle name="_Portfolio SPlan Base Case.xls Chart 1_Rebuttal Power Costs_Electric Rev Req Model (2009 GRC) Rebuttal 2 2" xfId="5449"/>
    <cellStyle name="_Portfolio SPlan Base Case.xls Chart 1_Rebuttal Power Costs_Electric Rev Req Model (2009 GRC) Rebuttal 3" xfId="5450"/>
    <cellStyle name="_Portfolio SPlan Base Case.xls Chart 1_Rebuttal Power Costs_Electric Rev Req Model (2009 GRC) Rebuttal REmoval of New  WH Solar AdjustMI" xfId="5451"/>
    <cellStyle name="_Portfolio SPlan Base Case.xls Chart 1_Rebuttal Power Costs_Electric Rev Req Model (2009 GRC) Rebuttal REmoval of New  WH Solar AdjustMI 2" xfId="5452"/>
    <cellStyle name="_Portfolio SPlan Base Case.xls Chart 1_Rebuttal Power Costs_Electric Rev Req Model (2009 GRC) Rebuttal REmoval of New  WH Solar AdjustMI 2 2" xfId="5453"/>
    <cellStyle name="_Portfolio SPlan Base Case.xls Chart 1_Rebuttal Power Costs_Electric Rev Req Model (2009 GRC) Rebuttal REmoval of New  WH Solar AdjustMI 3" xfId="5454"/>
    <cellStyle name="_Portfolio SPlan Base Case.xls Chart 1_Rebuttal Power Costs_Electric Rev Req Model (2009 GRC) Rebuttal REmoval of New  WH Solar AdjustMI_DEM-WP(C) ENERG10C--ctn Mid-C_042010 2010GRC" xfId="5455"/>
    <cellStyle name="_Portfolio SPlan Base Case.xls Chart 1_Rebuttal Power Costs_Electric Rev Req Model (2009 GRC) Revised 01-18-2010" xfId="5456"/>
    <cellStyle name="_Portfolio SPlan Base Case.xls Chart 1_Rebuttal Power Costs_Electric Rev Req Model (2009 GRC) Revised 01-18-2010 2" xfId="5457"/>
    <cellStyle name="_Portfolio SPlan Base Case.xls Chart 1_Rebuttal Power Costs_Electric Rev Req Model (2009 GRC) Revised 01-18-2010 2 2" xfId="5458"/>
    <cellStyle name="_Portfolio SPlan Base Case.xls Chart 1_Rebuttal Power Costs_Electric Rev Req Model (2009 GRC) Revised 01-18-2010 3" xfId="5459"/>
    <cellStyle name="_Portfolio SPlan Base Case.xls Chart 1_Rebuttal Power Costs_Electric Rev Req Model (2009 GRC) Revised 01-18-2010_DEM-WP(C) ENERG10C--ctn Mid-C_042010 2010GRC" xfId="5460"/>
    <cellStyle name="_Portfolio SPlan Base Case.xls Chart 1_Rebuttal Power Costs_Final Order Electric EXHIBIT A-1" xfId="5461"/>
    <cellStyle name="_Portfolio SPlan Base Case.xls Chart 1_Rebuttal Power Costs_Final Order Electric EXHIBIT A-1 2" xfId="5462"/>
    <cellStyle name="_Portfolio SPlan Base Case.xls Chart 1_Rebuttal Power Costs_Final Order Electric EXHIBIT A-1 2 2" xfId="5463"/>
    <cellStyle name="_Portfolio SPlan Base Case.xls Chart 1_Rebuttal Power Costs_Final Order Electric EXHIBIT A-1 3" xfId="5464"/>
    <cellStyle name="_Portfolio SPlan Base Case.xls Chart 1_TENASKA REGULATORY ASSET" xfId="5465"/>
    <cellStyle name="_Portfolio SPlan Base Case.xls Chart 1_TENASKA REGULATORY ASSET 2" xfId="5466"/>
    <cellStyle name="_Portfolio SPlan Base Case.xls Chart 1_TENASKA REGULATORY ASSET 2 2" xfId="5467"/>
    <cellStyle name="_Portfolio SPlan Base Case.xls Chart 1_TENASKA REGULATORY ASSET 3" xfId="5468"/>
    <cellStyle name="_Portfolio SPlan Base Case.xls Chart 2" xfId="104"/>
    <cellStyle name="_Portfolio SPlan Base Case.xls Chart 2 2" xfId="5469"/>
    <cellStyle name="_Portfolio SPlan Base Case.xls Chart 2 2 2" xfId="5470"/>
    <cellStyle name="_Portfolio SPlan Base Case.xls Chart 2 3" xfId="5471"/>
    <cellStyle name="_Portfolio SPlan Base Case.xls Chart 2_Adj Bench DR 3 for Initial Briefs (Electric)" xfId="5472"/>
    <cellStyle name="_Portfolio SPlan Base Case.xls Chart 2_Adj Bench DR 3 for Initial Briefs (Electric) 2" xfId="5473"/>
    <cellStyle name="_Portfolio SPlan Base Case.xls Chart 2_Adj Bench DR 3 for Initial Briefs (Electric) 2 2" xfId="5474"/>
    <cellStyle name="_Portfolio SPlan Base Case.xls Chart 2_Adj Bench DR 3 for Initial Briefs (Electric) 3" xfId="5475"/>
    <cellStyle name="_Portfolio SPlan Base Case.xls Chart 2_Adj Bench DR 3 for Initial Briefs (Electric)_DEM-WP(C) ENERG10C--ctn Mid-C_042010 2010GRC" xfId="5476"/>
    <cellStyle name="_Portfolio SPlan Base Case.xls Chart 2_Book1" xfId="5477"/>
    <cellStyle name="_Portfolio SPlan Base Case.xls Chart 2_Book2" xfId="5478"/>
    <cellStyle name="_Portfolio SPlan Base Case.xls Chart 2_Book2 2" xfId="5479"/>
    <cellStyle name="_Portfolio SPlan Base Case.xls Chart 2_Book2 2 2" xfId="5480"/>
    <cellStyle name="_Portfolio SPlan Base Case.xls Chart 2_Book2 3" xfId="5481"/>
    <cellStyle name="_Portfolio SPlan Base Case.xls Chart 2_Book2_Adj Bench DR 3 for Initial Briefs (Electric)" xfId="5482"/>
    <cellStyle name="_Portfolio SPlan Base Case.xls Chart 2_Book2_Adj Bench DR 3 for Initial Briefs (Electric) 2" xfId="5483"/>
    <cellStyle name="_Portfolio SPlan Base Case.xls Chart 2_Book2_Adj Bench DR 3 for Initial Briefs (Electric) 2 2" xfId="5484"/>
    <cellStyle name="_Portfolio SPlan Base Case.xls Chart 2_Book2_Adj Bench DR 3 for Initial Briefs (Electric) 3" xfId="5485"/>
    <cellStyle name="_Portfolio SPlan Base Case.xls Chart 2_Book2_Adj Bench DR 3 for Initial Briefs (Electric)_DEM-WP(C) ENERG10C--ctn Mid-C_042010 2010GRC" xfId="5486"/>
    <cellStyle name="_Portfolio SPlan Base Case.xls Chart 2_Book2_DEM-WP(C) ENERG10C--ctn Mid-C_042010 2010GRC" xfId="5487"/>
    <cellStyle name="_Portfolio SPlan Base Case.xls Chart 2_Book2_Electric Rev Req Model (2009 GRC) Rebuttal" xfId="5488"/>
    <cellStyle name="_Portfolio SPlan Base Case.xls Chart 2_Book2_Electric Rev Req Model (2009 GRC) Rebuttal 2" xfId="5489"/>
    <cellStyle name="_Portfolio SPlan Base Case.xls Chart 2_Book2_Electric Rev Req Model (2009 GRC) Rebuttal 2 2" xfId="5490"/>
    <cellStyle name="_Portfolio SPlan Base Case.xls Chart 2_Book2_Electric Rev Req Model (2009 GRC) Rebuttal 3" xfId="5491"/>
    <cellStyle name="_Portfolio SPlan Base Case.xls Chart 2_Book2_Electric Rev Req Model (2009 GRC) Rebuttal REmoval of New  WH Solar AdjustMI" xfId="5492"/>
    <cellStyle name="_Portfolio SPlan Base Case.xls Chart 2_Book2_Electric Rev Req Model (2009 GRC) Rebuttal REmoval of New  WH Solar AdjustMI 2" xfId="5493"/>
    <cellStyle name="_Portfolio SPlan Base Case.xls Chart 2_Book2_Electric Rev Req Model (2009 GRC) Rebuttal REmoval of New  WH Solar AdjustMI 2 2" xfId="5494"/>
    <cellStyle name="_Portfolio SPlan Base Case.xls Chart 2_Book2_Electric Rev Req Model (2009 GRC) Rebuttal REmoval of New  WH Solar AdjustMI 3" xfId="5495"/>
    <cellStyle name="_Portfolio SPlan Base Case.xls Chart 2_Book2_Electric Rev Req Model (2009 GRC) Rebuttal REmoval of New  WH Solar AdjustMI_DEM-WP(C) ENERG10C--ctn Mid-C_042010 2010GRC" xfId="5496"/>
    <cellStyle name="_Portfolio SPlan Base Case.xls Chart 2_Book2_Electric Rev Req Model (2009 GRC) Revised 01-18-2010" xfId="5497"/>
    <cellStyle name="_Portfolio SPlan Base Case.xls Chart 2_Book2_Electric Rev Req Model (2009 GRC) Revised 01-18-2010 2" xfId="5498"/>
    <cellStyle name="_Portfolio SPlan Base Case.xls Chart 2_Book2_Electric Rev Req Model (2009 GRC) Revised 01-18-2010 2 2" xfId="5499"/>
    <cellStyle name="_Portfolio SPlan Base Case.xls Chart 2_Book2_Electric Rev Req Model (2009 GRC) Revised 01-18-2010 3" xfId="5500"/>
    <cellStyle name="_Portfolio SPlan Base Case.xls Chart 2_Book2_Electric Rev Req Model (2009 GRC) Revised 01-18-2010_DEM-WP(C) ENERG10C--ctn Mid-C_042010 2010GRC" xfId="5501"/>
    <cellStyle name="_Portfolio SPlan Base Case.xls Chart 2_Book2_Final Order Electric EXHIBIT A-1" xfId="5502"/>
    <cellStyle name="_Portfolio SPlan Base Case.xls Chart 2_Book2_Final Order Electric EXHIBIT A-1 2" xfId="5503"/>
    <cellStyle name="_Portfolio SPlan Base Case.xls Chart 2_Book2_Final Order Electric EXHIBIT A-1 2 2" xfId="5504"/>
    <cellStyle name="_Portfolio SPlan Base Case.xls Chart 2_Book2_Final Order Electric EXHIBIT A-1 3" xfId="5505"/>
    <cellStyle name="_Portfolio SPlan Base Case.xls Chart 2_Chelan PUD Power Costs (8-10)" xfId="5506"/>
    <cellStyle name="_Portfolio SPlan Base Case.xls Chart 2_Confidential Material" xfId="5507"/>
    <cellStyle name="_Portfolio SPlan Base Case.xls Chart 2_DEM-WP(C) Colstrip 12 Coal Cost Forecast 2010GRC" xfId="5508"/>
    <cellStyle name="_Portfolio SPlan Base Case.xls Chart 2_DEM-WP(C) ENERG10C--ctn Mid-C_042010 2010GRC" xfId="5509"/>
    <cellStyle name="_Portfolio SPlan Base Case.xls Chart 2_DEM-WP(C) Production O&amp;M 2010GRC As-Filed" xfId="5510"/>
    <cellStyle name="_Portfolio SPlan Base Case.xls Chart 2_DEM-WP(C) Production O&amp;M 2010GRC As-Filed 2" xfId="5511"/>
    <cellStyle name="_Portfolio SPlan Base Case.xls Chart 2_DEM-WP(C) Production O&amp;M 2010GRC As-Filed 3" xfId="5512"/>
    <cellStyle name="_Portfolio SPlan Base Case.xls Chart 2_Electric Rev Req Model (2009 GRC) " xfId="5513"/>
    <cellStyle name="_Portfolio SPlan Base Case.xls Chart 2_Electric Rev Req Model (2009 GRC)  2" xfId="5514"/>
    <cellStyle name="_Portfolio SPlan Base Case.xls Chart 2_Electric Rev Req Model (2009 GRC)  2 2" xfId="5515"/>
    <cellStyle name="_Portfolio SPlan Base Case.xls Chart 2_Electric Rev Req Model (2009 GRC)  3" xfId="5516"/>
    <cellStyle name="_Portfolio SPlan Base Case.xls Chart 2_Electric Rev Req Model (2009 GRC)  4" xfId="5517"/>
    <cellStyle name="_Portfolio SPlan Base Case.xls Chart 2_Electric Rev Req Model (2009 GRC) _DEM-WP(C) ENERG10C--ctn Mid-C_042010 2010GRC" xfId="5518"/>
    <cellStyle name="_Portfolio SPlan Base Case.xls Chart 2_Electric Rev Req Model (2009 GRC) Rebuttal" xfId="5519"/>
    <cellStyle name="_Portfolio SPlan Base Case.xls Chart 2_Electric Rev Req Model (2009 GRC) Rebuttal 2" xfId="5520"/>
    <cellStyle name="_Portfolio SPlan Base Case.xls Chart 2_Electric Rev Req Model (2009 GRC) Rebuttal 2 2" xfId="5521"/>
    <cellStyle name="_Portfolio SPlan Base Case.xls Chart 2_Electric Rev Req Model (2009 GRC) Rebuttal 3" xfId="5522"/>
    <cellStyle name="_Portfolio SPlan Base Case.xls Chart 2_Electric Rev Req Model (2009 GRC) Rebuttal 4" xfId="5523"/>
    <cellStyle name="_Portfolio SPlan Base Case.xls Chart 2_Electric Rev Req Model (2009 GRC) Rebuttal REmoval of New  WH Solar AdjustMI" xfId="5524"/>
    <cellStyle name="_Portfolio SPlan Base Case.xls Chart 2_Electric Rev Req Model (2009 GRC) Rebuttal REmoval of New  WH Solar AdjustMI 2" xfId="5525"/>
    <cellStyle name="_Portfolio SPlan Base Case.xls Chart 2_Electric Rev Req Model (2009 GRC) Rebuttal REmoval of New  WH Solar AdjustMI 2 2" xfId="5526"/>
    <cellStyle name="_Portfolio SPlan Base Case.xls Chart 2_Electric Rev Req Model (2009 GRC) Rebuttal REmoval of New  WH Solar AdjustMI 3" xfId="5527"/>
    <cellStyle name="_Portfolio SPlan Base Case.xls Chart 2_Electric Rev Req Model (2009 GRC) Rebuttal REmoval of New  WH Solar AdjustMI 4" xfId="5528"/>
    <cellStyle name="_Portfolio SPlan Base Case.xls Chart 2_Electric Rev Req Model (2009 GRC) Rebuttal REmoval of New  WH Solar AdjustMI_DEM-WP(C) ENERG10C--ctn Mid-C_042010 2010GRC" xfId="5529"/>
    <cellStyle name="_Portfolio SPlan Base Case.xls Chart 2_Electric Rev Req Model (2009 GRC) Revised 01-18-2010" xfId="5530"/>
    <cellStyle name="_Portfolio SPlan Base Case.xls Chart 2_Electric Rev Req Model (2009 GRC) Revised 01-18-2010 2" xfId="5531"/>
    <cellStyle name="_Portfolio SPlan Base Case.xls Chart 2_Electric Rev Req Model (2009 GRC) Revised 01-18-2010 2 2" xfId="5532"/>
    <cellStyle name="_Portfolio SPlan Base Case.xls Chart 2_Electric Rev Req Model (2009 GRC) Revised 01-18-2010 3" xfId="5533"/>
    <cellStyle name="_Portfolio SPlan Base Case.xls Chart 2_Electric Rev Req Model (2009 GRC) Revised 01-18-2010 4" xfId="5534"/>
    <cellStyle name="_Portfolio SPlan Base Case.xls Chart 2_Electric Rev Req Model (2009 GRC) Revised 01-18-2010_DEM-WP(C) ENERG10C--ctn Mid-C_042010 2010GRC" xfId="5535"/>
    <cellStyle name="_Portfolio SPlan Base Case.xls Chart 2_Electric Rev Req Model (2010 GRC)" xfId="5536"/>
    <cellStyle name="_Portfolio SPlan Base Case.xls Chart 2_Electric Rev Req Model (2010 GRC) SF" xfId="5537"/>
    <cellStyle name="_Portfolio SPlan Base Case.xls Chart 2_Final Order Electric EXHIBIT A-1" xfId="5538"/>
    <cellStyle name="_Portfolio SPlan Base Case.xls Chart 2_Final Order Electric EXHIBIT A-1 2" xfId="5539"/>
    <cellStyle name="_Portfolio SPlan Base Case.xls Chart 2_Final Order Electric EXHIBIT A-1 2 2" xfId="5540"/>
    <cellStyle name="_Portfolio SPlan Base Case.xls Chart 2_Final Order Electric EXHIBIT A-1 3" xfId="5541"/>
    <cellStyle name="_Portfolio SPlan Base Case.xls Chart 2_Final Order Electric EXHIBIT A-1 4" xfId="5542"/>
    <cellStyle name="_Portfolio SPlan Base Case.xls Chart 2_NIM Summary" xfId="5543"/>
    <cellStyle name="_Portfolio SPlan Base Case.xls Chart 2_NIM Summary 2" xfId="5544"/>
    <cellStyle name="_Portfolio SPlan Base Case.xls Chart 2_NIM Summary_DEM-WP(C) ENERG10C--ctn Mid-C_042010 2010GRC" xfId="5545"/>
    <cellStyle name="_Portfolio SPlan Base Case.xls Chart 2_Rebuttal Power Costs" xfId="5546"/>
    <cellStyle name="_Portfolio SPlan Base Case.xls Chart 2_Rebuttal Power Costs 2" xfId="5547"/>
    <cellStyle name="_Portfolio SPlan Base Case.xls Chart 2_Rebuttal Power Costs 2 2" xfId="5548"/>
    <cellStyle name="_Portfolio SPlan Base Case.xls Chart 2_Rebuttal Power Costs 3" xfId="5549"/>
    <cellStyle name="_Portfolio SPlan Base Case.xls Chart 2_Rebuttal Power Costs 4" xfId="5550"/>
    <cellStyle name="_Portfolio SPlan Base Case.xls Chart 2_Rebuttal Power Costs_Adj Bench DR 3 for Initial Briefs (Electric)" xfId="5551"/>
    <cellStyle name="_Portfolio SPlan Base Case.xls Chart 2_Rebuttal Power Costs_Adj Bench DR 3 for Initial Briefs (Electric) 2" xfId="5552"/>
    <cellStyle name="_Portfolio SPlan Base Case.xls Chart 2_Rebuttal Power Costs_Adj Bench DR 3 for Initial Briefs (Electric) 2 2" xfId="5553"/>
    <cellStyle name="_Portfolio SPlan Base Case.xls Chart 2_Rebuttal Power Costs_Adj Bench DR 3 for Initial Briefs (Electric) 3" xfId="5554"/>
    <cellStyle name="_Portfolio SPlan Base Case.xls Chart 2_Rebuttal Power Costs_Adj Bench DR 3 for Initial Briefs (Electric) 4" xfId="5555"/>
    <cellStyle name="_Portfolio SPlan Base Case.xls Chart 2_Rebuttal Power Costs_Adj Bench DR 3 for Initial Briefs (Electric)_DEM-WP(C) ENERG10C--ctn Mid-C_042010 2010GRC" xfId="5556"/>
    <cellStyle name="_Portfolio SPlan Base Case.xls Chart 2_Rebuttal Power Costs_DEM-WP(C) ENERG10C--ctn Mid-C_042010 2010GRC" xfId="5557"/>
    <cellStyle name="_Portfolio SPlan Base Case.xls Chart 2_Rebuttal Power Costs_Electric Rev Req Model (2009 GRC) Rebuttal" xfId="5558"/>
    <cellStyle name="_Portfolio SPlan Base Case.xls Chart 2_Rebuttal Power Costs_Electric Rev Req Model (2009 GRC) Rebuttal 2" xfId="5559"/>
    <cellStyle name="_Portfolio SPlan Base Case.xls Chart 2_Rebuttal Power Costs_Electric Rev Req Model (2009 GRC) Rebuttal 2 2" xfId="5560"/>
    <cellStyle name="_Portfolio SPlan Base Case.xls Chart 2_Rebuttal Power Costs_Electric Rev Req Model (2009 GRC) Rebuttal 3" xfId="5561"/>
    <cellStyle name="_Portfolio SPlan Base Case.xls Chart 2_Rebuttal Power Costs_Electric Rev Req Model (2009 GRC) Rebuttal 4" xfId="5562"/>
    <cellStyle name="_Portfolio SPlan Base Case.xls Chart 2_Rebuttal Power Costs_Electric Rev Req Model (2009 GRC) Rebuttal REmoval of New  WH Solar AdjustMI" xfId="5563"/>
    <cellStyle name="_Portfolio SPlan Base Case.xls Chart 2_Rebuttal Power Costs_Electric Rev Req Model (2009 GRC) Rebuttal REmoval of New  WH Solar AdjustMI 2" xfId="5564"/>
    <cellStyle name="_Portfolio SPlan Base Case.xls Chart 2_Rebuttal Power Costs_Electric Rev Req Model (2009 GRC) Rebuttal REmoval of New  WH Solar AdjustMI 2 2" xfId="5565"/>
    <cellStyle name="_Portfolio SPlan Base Case.xls Chart 2_Rebuttal Power Costs_Electric Rev Req Model (2009 GRC) Rebuttal REmoval of New  WH Solar AdjustMI 3" xfId="5566"/>
    <cellStyle name="_Portfolio SPlan Base Case.xls Chart 2_Rebuttal Power Costs_Electric Rev Req Model (2009 GRC) Rebuttal REmoval of New  WH Solar AdjustMI 4" xfId="5567"/>
    <cellStyle name="_Portfolio SPlan Base Case.xls Chart 2_Rebuttal Power Costs_Electric Rev Req Model (2009 GRC) Rebuttal REmoval of New  WH Solar AdjustMI_DEM-WP(C) ENERG10C--ctn Mid-C_042010 2010GRC" xfId="5568"/>
    <cellStyle name="_Portfolio SPlan Base Case.xls Chart 2_Rebuttal Power Costs_Electric Rev Req Model (2009 GRC) Revised 01-18-2010" xfId="5569"/>
    <cellStyle name="_Portfolio SPlan Base Case.xls Chart 2_Rebuttal Power Costs_Electric Rev Req Model (2009 GRC) Revised 01-18-2010 2" xfId="5570"/>
    <cellStyle name="_Portfolio SPlan Base Case.xls Chart 2_Rebuttal Power Costs_Electric Rev Req Model (2009 GRC) Revised 01-18-2010 2 2" xfId="5571"/>
    <cellStyle name="_Portfolio SPlan Base Case.xls Chart 2_Rebuttal Power Costs_Electric Rev Req Model (2009 GRC) Revised 01-18-2010 3" xfId="5572"/>
    <cellStyle name="_Portfolio SPlan Base Case.xls Chart 2_Rebuttal Power Costs_Electric Rev Req Model (2009 GRC) Revised 01-18-2010 4" xfId="5573"/>
    <cellStyle name="_Portfolio SPlan Base Case.xls Chart 2_Rebuttal Power Costs_Electric Rev Req Model (2009 GRC) Revised 01-18-2010_DEM-WP(C) ENERG10C--ctn Mid-C_042010 2010GRC" xfId="5574"/>
    <cellStyle name="_Portfolio SPlan Base Case.xls Chart 2_Rebuttal Power Costs_Final Order Electric EXHIBIT A-1" xfId="5575"/>
    <cellStyle name="_Portfolio SPlan Base Case.xls Chart 2_Rebuttal Power Costs_Final Order Electric EXHIBIT A-1 2" xfId="5576"/>
    <cellStyle name="_Portfolio SPlan Base Case.xls Chart 2_Rebuttal Power Costs_Final Order Electric EXHIBIT A-1 2 2" xfId="5577"/>
    <cellStyle name="_Portfolio SPlan Base Case.xls Chart 2_Rebuttal Power Costs_Final Order Electric EXHIBIT A-1 3" xfId="5578"/>
    <cellStyle name="_Portfolio SPlan Base Case.xls Chart 2_Rebuttal Power Costs_Final Order Electric EXHIBIT A-1 4" xfId="5579"/>
    <cellStyle name="_Portfolio SPlan Base Case.xls Chart 2_TENASKA REGULATORY ASSET" xfId="5580"/>
    <cellStyle name="_Portfolio SPlan Base Case.xls Chart 2_TENASKA REGULATORY ASSET 2" xfId="5581"/>
    <cellStyle name="_Portfolio SPlan Base Case.xls Chart 2_TENASKA REGULATORY ASSET 2 2" xfId="5582"/>
    <cellStyle name="_Portfolio SPlan Base Case.xls Chart 2_TENASKA REGULATORY ASSET 3" xfId="5583"/>
    <cellStyle name="_Portfolio SPlan Base Case.xls Chart 2_TENASKA REGULATORY ASSET 4" xfId="5584"/>
    <cellStyle name="_Portfolio SPlan Base Case.xls Chart 3" xfId="105"/>
    <cellStyle name="_Portfolio SPlan Base Case.xls Chart 3 2" xfId="5585"/>
    <cellStyle name="_Portfolio SPlan Base Case.xls Chart 3 2 2" xfId="5586"/>
    <cellStyle name="_Portfolio SPlan Base Case.xls Chart 3 3" xfId="5587"/>
    <cellStyle name="_Portfolio SPlan Base Case.xls Chart 3 4" xfId="5588"/>
    <cellStyle name="_Portfolio SPlan Base Case.xls Chart 3_Adj Bench DR 3 for Initial Briefs (Electric)" xfId="5589"/>
    <cellStyle name="_Portfolio SPlan Base Case.xls Chart 3_Adj Bench DR 3 for Initial Briefs (Electric) 2" xfId="5590"/>
    <cellStyle name="_Portfolio SPlan Base Case.xls Chart 3_Adj Bench DR 3 for Initial Briefs (Electric) 2 2" xfId="5591"/>
    <cellStyle name="_Portfolio SPlan Base Case.xls Chart 3_Adj Bench DR 3 for Initial Briefs (Electric) 3" xfId="5592"/>
    <cellStyle name="_Portfolio SPlan Base Case.xls Chart 3_Adj Bench DR 3 for Initial Briefs (Electric) 4" xfId="5593"/>
    <cellStyle name="_Portfolio SPlan Base Case.xls Chart 3_Adj Bench DR 3 for Initial Briefs (Electric)_DEM-WP(C) ENERG10C--ctn Mid-C_042010 2010GRC" xfId="5594"/>
    <cellStyle name="_Portfolio SPlan Base Case.xls Chart 3_Book1" xfId="5595"/>
    <cellStyle name="_Portfolio SPlan Base Case.xls Chart 3_Book2" xfId="5596"/>
    <cellStyle name="_Portfolio SPlan Base Case.xls Chart 3_Book2 2" xfId="5597"/>
    <cellStyle name="_Portfolio SPlan Base Case.xls Chart 3_Book2 2 2" xfId="5598"/>
    <cellStyle name="_Portfolio SPlan Base Case.xls Chart 3_Book2 3" xfId="5599"/>
    <cellStyle name="_Portfolio SPlan Base Case.xls Chart 3_Book2 4" xfId="5600"/>
    <cellStyle name="_Portfolio SPlan Base Case.xls Chart 3_Book2_Adj Bench DR 3 for Initial Briefs (Electric)" xfId="5601"/>
    <cellStyle name="_Portfolio SPlan Base Case.xls Chart 3_Book2_Adj Bench DR 3 for Initial Briefs (Electric) 2" xfId="5602"/>
    <cellStyle name="_Portfolio SPlan Base Case.xls Chart 3_Book2_Adj Bench DR 3 for Initial Briefs (Electric) 2 2" xfId="5603"/>
    <cellStyle name="_Portfolio SPlan Base Case.xls Chart 3_Book2_Adj Bench DR 3 for Initial Briefs (Electric) 3" xfId="5604"/>
    <cellStyle name="_Portfolio SPlan Base Case.xls Chart 3_Book2_Adj Bench DR 3 for Initial Briefs (Electric) 4" xfId="5605"/>
    <cellStyle name="_Portfolio SPlan Base Case.xls Chart 3_Book2_Adj Bench DR 3 for Initial Briefs (Electric)_DEM-WP(C) ENERG10C--ctn Mid-C_042010 2010GRC" xfId="5606"/>
    <cellStyle name="_Portfolio SPlan Base Case.xls Chart 3_Book2_DEM-WP(C) ENERG10C--ctn Mid-C_042010 2010GRC" xfId="5607"/>
    <cellStyle name="_Portfolio SPlan Base Case.xls Chart 3_Book2_Electric Rev Req Model (2009 GRC) Rebuttal" xfId="5608"/>
    <cellStyle name="_Portfolio SPlan Base Case.xls Chart 3_Book2_Electric Rev Req Model (2009 GRC) Rebuttal 2" xfId="5609"/>
    <cellStyle name="_Portfolio SPlan Base Case.xls Chart 3_Book2_Electric Rev Req Model (2009 GRC) Rebuttal 2 2" xfId="5610"/>
    <cellStyle name="_Portfolio SPlan Base Case.xls Chart 3_Book2_Electric Rev Req Model (2009 GRC) Rebuttal 3" xfId="5611"/>
    <cellStyle name="_Portfolio SPlan Base Case.xls Chart 3_Book2_Electric Rev Req Model (2009 GRC) Rebuttal 4" xfId="5612"/>
    <cellStyle name="_Portfolio SPlan Base Case.xls Chart 3_Book2_Electric Rev Req Model (2009 GRC) Rebuttal REmoval of New  WH Solar AdjustMI" xfId="5613"/>
    <cellStyle name="_Portfolio SPlan Base Case.xls Chart 3_Book2_Electric Rev Req Model (2009 GRC) Rebuttal REmoval of New  WH Solar AdjustMI 2" xfId="5614"/>
    <cellStyle name="_Portfolio SPlan Base Case.xls Chart 3_Book2_Electric Rev Req Model (2009 GRC) Rebuttal REmoval of New  WH Solar AdjustMI 2 2" xfId="5615"/>
    <cellStyle name="_Portfolio SPlan Base Case.xls Chart 3_Book2_Electric Rev Req Model (2009 GRC) Rebuttal REmoval of New  WH Solar AdjustMI 3" xfId="5616"/>
    <cellStyle name="_Portfolio SPlan Base Case.xls Chart 3_Book2_Electric Rev Req Model (2009 GRC) Rebuttal REmoval of New  WH Solar AdjustMI 4" xfId="5617"/>
    <cellStyle name="_Portfolio SPlan Base Case.xls Chart 3_Book2_Electric Rev Req Model (2009 GRC) Rebuttal REmoval of New  WH Solar AdjustMI_DEM-WP(C) ENERG10C--ctn Mid-C_042010 2010GRC" xfId="5618"/>
    <cellStyle name="_Portfolio SPlan Base Case.xls Chart 3_Book2_Electric Rev Req Model (2009 GRC) Revised 01-18-2010" xfId="5619"/>
    <cellStyle name="_Portfolio SPlan Base Case.xls Chart 3_Book2_Electric Rev Req Model (2009 GRC) Revised 01-18-2010 2" xfId="5620"/>
    <cellStyle name="_Portfolio SPlan Base Case.xls Chart 3_Book2_Electric Rev Req Model (2009 GRC) Revised 01-18-2010 2 2" xfId="5621"/>
    <cellStyle name="_Portfolio SPlan Base Case.xls Chart 3_Book2_Electric Rev Req Model (2009 GRC) Revised 01-18-2010 3" xfId="5622"/>
    <cellStyle name="_Portfolio SPlan Base Case.xls Chart 3_Book2_Electric Rev Req Model (2009 GRC) Revised 01-18-2010 4" xfId="5623"/>
    <cellStyle name="_Portfolio SPlan Base Case.xls Chart 3_Book2_Electric Rev Req Model (2009 GRC) Revised 01-18-2010_DEM-WP(C) ENERG10C--ctn Mid-C_042010 2010GRC" xfId="5624"/>
    <cellStyle name="_Portfolio SPlan Base Case.xls Chart 3_Book2_Final Order Electric EXHIBIT A-1" xfId="5625"/>
    <cellStyle name="_Portfolio SPlan Base Case.xls Chart 3_Book2_Final Order Electric EXHIBIT A-1 2" xfId="5626"/>
    <cellStyle name="_Portfolio SPlan Base Case.xls Chart 3_Book2_Final Order Electric EXHIBIT A-1 2 2" xfId="5627"/>
    <cellStyle name="_Portfolio SPlan Base Case.xls Chart 3_Book2_Final Order Electric EXHIBIT A-1 3" xfId="5628"/>
    <cellStyle name="_Portfolio SPlan Base Case.xls Chart 3_Book2_Final Order Electric EXHIBIT A-1 4" xfId="5629"/>
    <cellStyle name="_Portfolio SPlan Base Case.xls Chart 3_Chelan PUD Power Costs (8-10)" xfId="5630"/>
    <cellStyle name="_Portfolio SPlan Base Case.xls Chart 3_Confidential Material" xfId="5631"/>
    <cellStyle name="_Portfolio SPlan Base Case.xls Chart 3_DEM-WP(C) Colstrip 12 Coal Cost Forecast 2010GRC" xfId="5632"/>
    <cellStyle name="_Portfolio SPlan Base Case.xls Chart 3_DEM-WP(C) ENERG10C--ctn Mid-C_042010 2010GRC" xfId="5633"/>
    <cellStyle name="_Portfolio SPlan Base Case.xls Chart 3_DEM-WP(C) Production O&amp;M 2010GRC As-Filed" xfId="5634"/>
    <cellStyle name="_Portfolio SPlan Base Case.xls Chart 3_DEM-WP(C) Production O&amp;M 2010GRC As-Filed 2" xfId="5635"/>
    <cellStyle name="_Portfolio SPlan Base Case.xls Chart 3_DEM-WP(C) Production O&amp;M 2010GRC As-Filed 3" xfId="5636"/>
    <cellStyle name="_Portfolio SPlan Base Case.xls Chart 3_Electric Rev Req Model (2009 GRC) " xfId="5637"/>
    <cellStyle name="_Portfolio SPlan Base Case.xls Chart 3_Electric Rev Req Model (2009 GRC)  2" xfId="5638"/>
    <cellStyle name="_Portfolio SPlan Base Case.xls Chart 3_Electric Rev Req Model (2009 GRC)  2 2" xfId="5639"/>
    <cellStyle name="_Portfolio SPlan Base Case.xls Chart 3_Electric Rev Req Model (2009 GRC)  3" xfId="5640"/>
    <cellStyle name="_Portfolio SPlan Base Case.xls Chart 3_Electric Rev Req Model (2009 GRC)  4" xfId="5641"/>
    <cellStyle name="_Portfolio SPlan Base Case.xls Chart 3_Electric Rev Req Model (2009 GRC) _DEM-WP(C) ENERG10C--ctn Mid-C_042010 2010GRC" xfId="5642"/>
    <cellStyle name="_Portfolio SPlan Base Case.xls Chart 3_Electric Rev Req Model (2009 GRC) Rebuttal" xfId="5643"/>
    <cellStyle name="_Portfolio SPlan Base Case.xls Chart 3_Electric Rev Req Model (2009 GRC) Rebuttal 2" xfId="5644"/>
    <cellStyle name="_Portfolio SPlan Base Case.xls Chart 3_Electric Rev Req Model (2009 GRC) Rebuttal 2 2" xfId="5645"/>
    <cellStyle name="_Portfolio SPlan Base Case.xls Chart 3_Electric Rev Req Model (2009 GRC) Rebuttal 3" xfId="5646"/>
    <cellStyle name="_Portfolio SPlan Base Case.xls Chart 3_Electric Rev Req Model (2009 GRC) Rebuttal 4" xfId="5647"/>
    <cellStyle name="_Portfolio SPlan Base Case.xls Chart 3_Electric Rev Req Model (2009 GRC) Rebuttal REmoval of New  WH Solar AdjustMI" xfId="5648"/>
    <cellStyle name="_Portfolio SPlan Base Case.xls Chart 3_Electric Rev Req Model (2009 GRC) Rebuttal REmoval of New  WH Solar AdjustMI 2" xfId="5649"/>
    <cellStyle name="_Portfolio SPlan Base Case.xls Chart 3_Electric Rev Req Model (2009 GRC) Rebuttal REmoval of New  WH Solar AdjustMI 2 2" xfId="5650"/>
    <cellStyle name="_Portfolio SPlan Base Case.xls Chart 3_Electric Rev Req Model (2009 GRC) Rebuttal REmoval of New  WH Solar AdjustMI 3" xfId="5651"/>
    <cellStyle name="_Portfolio SPlan Base Case.xls Chart 3_Electric Rev Req Model (2009 GRC) Rebuttal REmoval of New  WH Solar AdjustMI 4" xfId="5652"/>
    <cellStyle name="_Portfolio SPlan Base Case.xls Chart 3_Electric Rev Req Model (2009 GRC) Rebuttal REmoval of New  WH Solar AdjustMI_DEM-WP(C) ENERG10C--ctn Mid-C_042010 2010GRC" xfId="5653"/>
    <cellStyle name="_Portfolio SPlan Base Case.xls Chart 3_Electric Rev Req Model (2009 GRC) Revised 01-18-2010" xfId="5654"/>
    <cellStyle name="_Portfolio SPlan Base Case.xls Chart 3_Electric Rev Req Model (2009 GRC) Revised 01-18-2010 2" xfId="5655"/>
    <cellStyle name="_Portfolio SPlan Base Case.xls Chart 3_Electric Rev Req Model (2009 GRC) Revised 01-18-2010 2 2" xfId="5656"/>
    <cellStyle name="_Portfolio SPlan Base Case.xls Chart 3_Electric Rev Req Model (2009 GRC) Revised 01-18-2010 3" xfId="5657"/>
    <cellStyle name="_Portfolio SPlan Base Case.xls Chart 3_Electric Rev Req Model (2009 GRC) Revised 01-18-2010 4" xfId="5658"/>
    <cellStyle name="_Portfolio SPlan Base Case.xls Chart 3_Electric Rev Req Model (2009 GRC) Revised 01-18-2010_DEM-WP(C) ENERG10C--ctn Mid-C_042010 2010GRC" xfId="5659"/>
    <cellStyle name="_Portfolio SPlan Base Case.xls Chart 3_Electric Rev Req Model (2010 GRC)" xfId="5660"/>
    <cellStyle name="_Portfolio SPlan Base Case.xls Chart 3_Electric Rev Req Model (2010 GRC) SF" xfId="5661"/>
    <cellStyle name="_Portfolio SPlan Base Case.xls Chart 3_Final Order Electric EXHIBIT A-1" xfId="5662"/>
    <cellStyle name="_Portfolio SPlan Base Case.xls Chart 3_Final Order Electric EXHIBIT A-1 2" xfId="5663"/>
    <cellStyle name="_Portfolio SPlan Base Case.xls Chart 3_Final Order Electric EXHIBIT A-1 2 2" xfId="5664"/>
    <cellStyle name="_Portfolio SPlan Base Case.xls Chart 3_Final Order Electric EXHIBIT A-1 3" xfId="5665"/>
    <cellStyle name="_Portfolio SPlan Base Case.xls Chart 3_Final Order Electric EXHIBIT A-1 4" xfId="5666"/>
    <cellStyle name="_Portfolio SPlan Base Case.xls Chart 3_NIM Summary" xfId="5667"/>
    <cellStyle name="_Portfolio SPlan Base Case.xls Chart 3_NIM Summary 2" xfId="5668"/>
    <cellStyle name="_Portfolio SPlan Base Case.xls Chart 3_NIM Summary_DEM-WP(C) ENERG10C--ctn Mid-C_042010 2010GRC" xfId="5669"/>
    <cellStyle name="_Portfolio SPlan Base Case.xls Chart 3_Rebuttal Power Costs" xfId="5670"/>
    <cellStyle name="_Portfolio SPlan Base Case.xls Chart 3_Rebuttal Power Costs 2" xfId="5671"/>
    <cellStyle name="_Portfolio SPlan Base Case.xls Chart 3_Rebuttal Power Costs 2 2" xfId="5672"/>
    <cellStyle name="_Portfolio SPlan Base Case.xls Chart 3_Rebuttal Power Costs 3" xfId="5673"/>
    <cellStyle name="_Portfolio SPlan Base Case.xls Chart 3_Rebuttal Power Costs 4" xfId="5674"/>
    <cellStyle name="_Portfolio SPlan Base Case.xls Chart 3_Rebuttal Power Costs_Adj Bench DR 3 for Initial Briefs (Electric)" xfId="5675"/>
    <cellStyle name="_Portfolio SPlan Base Case.xls Chart 3_Rebuttal Power Costs_Adj Bench DR 3 for Initial Briefs (Electric) 2" xfId="5676"/>
    <cellStyle name="_Portfolio SPlan Base Case.xls Chart 3_Rebuttal Power Costs_Adj Bench DR 3 for Initial Briefs (Electric) 2 2" xfId="5677"/>
    <cellStyle name="_Portfolio SPlan Base Case.xls Chart 3_Rebuttal Power Costs_Adj Bench DR 3 for Initial Briefs (Electric) 3" xfId="5678"/>
    <cellStyle name="_Portfolio SPlan Base Case.xls Chart 3_Rebuttal Power Costs_Adj Bench DR 3 for Initial Briefs (Electric) 4" xfId="5679"/>
    <cellStyle name="_Portfolio SPlan Base Case.xls Chart 3_Rebuttal Power Costs_Adj Bench DR 3 for Initial Briefs (Electric)_DEM-WP(C) ENERG10C--ctn Mid-C_042010 2010GRC" xfId="5680"/>
    <cellStyle name="_Portfolio SPlan Base Case.xls Chart 3_Rebuttal Power Costs_DEM-WP(C) ENERG10C--ctn Mid-C_042010 2010GRC" xfId="5681"/>
    <cellStyle name="_Portfolio SPlan Base Case.xls Chart 3_Rebuttal Power Costs_Electric Rev Req Model (2009 GRC) Rebuttal" xfId="5682"/>
    <cellStyle name="_Portfolio SPlan Base Case.xls Chart 3_Rebuttal Power Costs_Electric Rev Req Model (2009 GRC) Rebuttal 2" xfId="5683"/>
    <cellStyle name="_Portfolio SPlan Base Case.xls Chart 3_Rebuttal Power Costs_Electric Rev Req Model (2009 GRC) Rebuttal 2 2" xfId="5684"/>
    <cellStyle name="_Portfolio SPlan Base Case.xls Chart 3_Rebuttal Power Costs_Electric Rev Req Model (2009 GRC) Rebuttal 3" xfId="5685"/>
    <cellStyle name="_Portfolio SPlan Base Case.xls Chart 3_Rebuttal Power Costs_Electric Rev Req Model (2009 GRC) Rebuttal 4" xfId="5686"/>
    <cellStyle name="_Portfolio SPlan Base Case.xls Chart 3_Rebuttal Power Costs_Electric Rev Req Model (2009 GRC) Rebuttal REmoval of New  WH Solar AdjustMI" xfId="5687"/>
    <cellStyle name="_Portfolio SPlan Base Case.xls Chart 3_Rebuttal Power Costs_Electric Rev Req Model (2009 GRC) Rebuttal REmoval of New  WH Solar AdjustMI 2" xfId="5688"/>
    <cellStyle name="_Portfolio SPlan Base Case.xls Chart 3_Rebuttal Power Costs_Electric Rev Req Model (2009 GRC) Rebuttal REmoval of New  WH Solar AdjustMI 2 2" xfId="5689"/>
    <cellStyle name="_Portfolio SPlan Base Case.xls Chart 3_Rebuttal Power Costs_Electric Rev Req Model (2009 GRC) Rebuttal REmoval of New  WH Solar AdjustMI 3" xfId="5690"/>
    <cellStyle name="_Portfolio SPlan Base Case.xls Chart 3_Rebuttal Power Costs_Electric Rev Req Model (2009 GRC) Rebuttal REmoval of New  WH Solar AdjustMI 4" xfId="5691"/>
    <cellStyle name="_Portfolio SPlan Base Case.xls Chart 3_Rebuttal Power Costs_Electric Rev Req Model (2009 GRC) Rebuttal REmoval of New  WH Solar AdjustMI_DEM-WP(C) ENERG10C--ctn Mid-C_042010 2010GRC" xfId="5692"/>
    <cellStyle name="_Portfolio SPlan Base Case.xls Chart 3_Rebuttal Power Costs_Electric Rev Req Model (2009 GRC) Revised 01-18-2010" xfId="5693"/>
    <cellStyle name="_Portfolio SPlan Base Case.xls Chart 3_Rebuttal Power Costs_Electric Rev Req Model (2009 GRC) Revised 01-18-2010 2" xfId="5694"/>
    <cellStyle name="_Portfolio SPlan Base Case.xls Chart 3_Rebuttal Power Costs_Electric Rev Req Model (2009 GRC) Revised 01-18-2010 2 2" xfId="5695"/>
    <cellStyle name="_Portfolio SPlan Base Case.xls Chart 3_Rebuttal Power Costs_Electric Rev Req Model (2009 GRC) Revised 01-18-2010 3" xfId="5696"/>
    <cellStyle name="_Portfolio SPlan Base Case.xls Chart 3_Rebuttal Power Costs_Electric Rev Req Model (2009 GRC) Revised 01-18-2010 4" xfId="5697"/>
    <cellStyle name="_Portfolio SPlan Base Case.xls Chart 3_Rebuttal Power Costs_Electric Rev Req Model (2009 GRC) Revised 01-18-2010_DEM-WP(C) ENERG10C--ctn Mid-C_042010 2010GRC" xfId="5698"/>
    <cellStyle name="_Portfolio SPlan Base Case.xls Chart 3_Rebuttal Power Costs_Final Order Electric EXHIBIT A-1" xfId="5699"/>
    <cellStyle name="_Portfolio SPlan Base Case.xls Chart 3_Rebuttal Power Costs_Final Order Electric EXHIBIT A-1 2" xfId="5700"/>
    <cellStyle name="_Portfolio SPlan Base Case.xls Chart 3_Rebuttal Power Costs_Final Order Electric EXHIBIT A-1 2 2" xfId="5701"/>
    <cellStyle name="_Portfolio SPlan Base Case.xls Chart 3_Rebuttal Power Costs_Final Order Electric EXHIBIT A-1 3" xfId="5702"/>
    <cellStyle name="_Portfolio SPlan Base Case.xls Chart 3_Rebuttal Power Costs_Final Order Electric EXHIBIT A-1 4" xfId="5703"/>
    <cellStyle name="_Portfolio SPlan Base Case.xls Chart 3_TENASKA REGULATORY ASSET" xfId="5704"/>
    <cellStyle name="_Portfolio SPlan Base Case.xls Chart 3_TENASKA REGULATORY ASSET 2" xfId="5705"/>
    <cellStyle name="_Portfolio SPlan Base Case.xls Chart 3_TENASKA REGULATORY ASSET 2 2" xfId="5706"/>
    <cellStyle name="_Portfolio SPlan Base Case.xls Chart 3_TENASKA REGULATORY ASSET 3" xfId="5707"/>
    <cellStyle name="_Portfolio SPlan Base Case.xls Chart 3_TENASKA REGULATORY ASSET 4" xfId="5708"/>
    <cellStyle name="_Power Cost Value Copy 11.30.05 gas 1.09.06 AURORA at 1.10.06" xfId="106"/>
    <cellStyle name="_Power Cost Value Copy 11.30.05 gas 1.09.06 AURORA at 1.10.06 2" xfId="5709"/>
    <cellStyle name="_Power Cost Value Copy 11.30.05 gas 1.09.06 AURORA at 1.10.06 2 2" xfId="5710"/>
    <cellStyle name="_Power Cost Value Copy 11.30.05 gas 1.09.06 AURORA at 1.10.06 2 2 2" xfId="5711"/>
    <cellStyle name="_Power Cost Value Copy 11.30.05 gas 1.09.06 AURORA at 1.10.06 2 3" xfId="5712"/>
    <cellStyle name="_Power Cost Value Copy 11.30.05 gas 1.09.06 AURORA at 1.10.06 3" xfId="5713"/>
    <cellStyle name="_Power Cost Value Copy 11.30.05 gas 1.09.06 AURORA at 1.10.06 3 2" xfId="5714"/>
    <cellStyle name="_Power Cost Value Copy 11.30.05 gas 1.09.06 AURORA at 1.10.06 4" xfId="5715"/>
    <cellStyle name="_Power Cost Value Copy 11.30.05 gas 1.09.06 AURORA at 1.10.06 4 2" xfId="5716"/>
    <cellStyle name="_Power Cost Value Copy 11.30.05 gas 1.09.06 AURORA at 1.10.06 5" xfId="5717"/>
    <cellStyle name="_Power Cost Value Copy 11.30.05 gas 1.09.06 AURORA at 1.10.06 6" xfId="5718"/>
    <cellStyle name="_Power Cost Value Copy 11.30.05 gas 1.09.06 AURORA at 1.10.06 6 2" xfId="5719"/>
    <cellStyle name="_Power Cost Value Copy 11.30.05 gas 1.09.06 AURORA at 1.10.06 7" xfId="5720"/>
    <cellStyle name="_Power Cost Value Copy 11.30.05 gas 1.09.06 AURORA at 1.10.06 7 2" xfId="5721"/>
    <cellStyle name="_Power Cost Value Copy 11.30.05 gas 1.09.06 AURORA at 1.10.06_04 07E Wild Horse Wind Expansion (C) (2)" xfId="107"/>
    <cellStyle name="_Power Cost Value Copy 11.30.05 gas 1.09.06 AURORA at 1.10.06_04 07E Wild Horse Wind Expansion (C) (2) 2" xfId="5722"/>
    <cellStyle name="_Power Cost Value Copy 11.30.05 gas 1.09.06 AURORA at 1.10.06_04 07E Wild Horse Wind Expansion (C) (2) 2 2" xfId="5723"/>
    <cellStyle name="_Power Cost Value Copy 11.30.05 gas 1.09.06 AURORA at 1.10.06_04 07E Wild Horse Wind Expansion (C) (2) 3" xfId="5724"/>
    <cellStyle name="_Power Cost Value Copy 11.30.05 gas 1.09.06 AURORA at 1.10.06_04 07E Wild Horse Wind Expansion (C) (2) 4" xfId="5725"/>
    <cellStyle name="_Power Cost Value Copy 11.30.05 gas 1.09.06 AURORA at 1.10.06_04 07E Wild Horse Wind Expansion (C) (2)_Adj Bench DR 3 for Initial Briefs (Electric)" xfId="5726"/>
    <cellStyle name="_Power Cost Value Copy 11.30.05 gas 1.09.06 AURORA at 1.10.06_04 07E Wild Horse Wind Expansion (C) (2)_Adj Bench DR 3 for Initial Briefs (Electric) 2" xfId="5727"/>
    <cellStyle name="_Power Cost Value Copy 11.30.05 gas 1.09.06 AURORA at 1.10.06_04 07E Wild Horse Wind Expansion (C) (2)_Adj Bench DR 3 for Initial Briefs (Electric) 2 2" xfId="5728"/>
    <cellStyle name="_Power Cost Value Copy 11.30.05 gas 1.09.06 AURORA at 1.10.06_04 07E Wild Horse Wind Expansion (C) (2)_Adj Bench DR 3 for Initial Briefs (Electric) 3" xfId="5729"/>
    <cellStyle name="_Power Cost Value Copy 11.30.05 gas 1.09.06 AURORA at 1.10.06_04 07E Wild Horse Wind Expansion (C) (2)_Adj Bench DR 3 for Initial Briefs (Electric) 4" xfId="5730"/>
    <cellStyle name="_Power Cost Value Copy 11.30.05 gas 1.09.06 AURORA at 1.10.06_04 07E Wild Horse Wind Expansion (C) (2)_Adj Bench DR 3 for Initial Briefs (Electric)_DEM-WP(C) ENERG10C--ctn Mid-C_042010 2010GRC" xfId="5731"/>
    <cellStyle name="_Power Cost Value Copy 11.30.05 gas 1.09.06 AURORA at 1.10.06_04 07E Wild Horse Wind Expansion (C) (2)_Book1" xfId="5732"/>
    <cellStyle name="_Power Cost Value Copy 11.30.05 gas 1.09.06 AURORA at 1.10.06_04 07E Wild Horse Wind Expansion (C) (2)_DEM-WP(C) ENERG10C--ctn Mid-C_042010 2010GRC" xfId="5733"/>
    <cellStyle name="_Power Cost Value Copy 11.30.05 gas 1.09.06 AURORA at 1.10.06_04 07E Wild Horse Wind Expansion (C) (2)_Electric Rev Req Model (2009 GRC) " xfId="5734"/>
    <cellStyle name="_Power Cost Value Copy 11.30.05 gas 1.09.06 AURORA at 1.10.06_04 07E Wild Horse Wind Expansion (C) (2)_Electric Rev Req Model (2009 GRC)  2" xfId="5735"/>
    <cellStyle name="_Power Cost Value Copy 11.30.05 gas 1.09.06 AURORA at 1.10.06_04 07E Wild Horse Wind Expansion (C) (2)_Electric Rev Req Model (2009 GRC)  2 2" xfId="5736"/>
    <cellStyle name="_Power Cost Value Copy 11.30.05 gas 1.09.06 AURORA at 1.10.06_04 07E Wild Horse Wind Expansion (C) (2)_Electric Rev Req Model (2009 GRC)  3" xfId="5737"/>
    <cellStyle name="_Power Cost Value Copy 11.30.05 gas 1.09.06 AURORA at 1.10.06_04 07E Wild Horse Wind Expansion (C) (2)_Electric Rev Req Model (2009 GRC)  4" xfId="5738"/>
    <cellStyle name="_Power Cost Value Copy 11.30.05 gas 1.09.06 AURORA at 1.10.06_04 07E Wild Horse Wind Expansion (C) (2)_Electric Rev Req Model (2009 GRC) _DEM-WP(C) ENERG10C--ctn Mid-C_042010 2010GRC" xfId="5739"/>
    <cellStyle name="_Power Cost Value Copy 11.30.05 gas 1.09.06 AURORA at 1.10.06_04 07E Wild Horse Wind Expansion (C) (2)_Electric Rev Req Model (2009 GRC) Rebuttal" xfId="5740"/>
    <cellStyle name="_Power Cost Value Copy 11.30.05 gas 1.09.06 AURORA at 1.10.06_04 07E Wild Horse Wind Expansion (C) (2)_Electric Rev Req Model (2009 GRC) Rebuttal 2" xfId="5741"/>
    <cellStyle name="_Power Cost Value Copy 11.30.05 gas 1.09.06 AURORA at 1.10.06_04 07E Wild Horse Wind Expansion (C) (2)_Electric Rev Req Model (2009 GRC) Rebuttal 2 2" xfId="5742"/>
    <cellStyle name="_Power Cost Value Copy 11.30.05 gas 1.09.06 AURORA at 1.10.06_04 07E Wild Horse Wind Expansion (C) (2)_Electric Rev Req Model (2009 GRC) Rebuttal 3" xfId="5743"/>
    <cellStyle name="_Power Cost Value Copy 11.30.05 gas 1.09.06 AURORA at 1.10.06_04 07E Wild Horse Wind Expansion (C) (2)_Electric Rev Req Model (2009 GRC) Rebuttal 4" xfId="5744"/>
    <cellStyle name="_Power Cost Value Copy 11.30.05 gas 1.09.06 AURORA at 1.10.06_04 07E Wild Horse Wind Expansion (C) (2)_Electric Rev Req Model (2009 GRC) Rebuttal REmoval of New  WH Solar AdjustMI" xfId="5745"/>
    <cellStyle name="_Power Cost Value Copy 11.30.05 gas 1.09.06 AURORA at 1.10.06_04 07E Wild Horse Wind Expansion (C) (2)_Electric Rev Req Model (2009 GRC) Rebuttal REmoval of New  WH Solar AdjustMI 2" xfId="5746"/>
    <cellStyle name="_Power Cost Value Copy 11.30.05 gas 1.09.06 AURORA at 1.10.06_04 07E Wild Horse Wind Expansion (C) (2)_Electric Rev Req Model (2009 GRC) Rebuttal REmoval of New  WH Solar AdjustMI 2 2" xfId="5747"/>
    <cellStyle name="_Power Cost Value Copy 11.30.05 gas 1.09.06 AURORA at 1.10.06_04 07E Wild Horse Wind Expansion (C) (2)_Electric Rev Req Model (2009 GRC) Rebuttal REmoval of New  WH Solar AdjustMI 3" xfId="5748"/>
    <cellStyle name="_Power Cost Value Copy 11.30.05 gas 1.09.06 AURORA at 1.10.06_04 07E Wild Horse Wind Expansion (C) (2)_Electric Rev Req Model (2009 GRC) Rebuttal REmoval of New  WH Solar AdjustMI 4" xfId="5749"/>
    <cellStyle name="_Power Cost Value Copy 11.30.05 gas 1.09.06 AURORA at 1.10.06_04 07E Wild Horse Wind Expansion (C) (2)_Electric Rev Req Model (2009 GRC) Rebuttal REmoval of New  WH Solar AdjustMI_DEM-WP(C) ENERG10C--ctn Mid-C_042010 2010GRC" xfId="5750"/>
    <cellStyle name="_Power Cost Value Copy 11.30.05 gas 1.09.06 AURORA at 1.10.06_04 07E Wild Horse Wind Expansion (C) (2)_Electric Rev Req Model (2009 GRC) Revised 01-18-2010" xfId="5751"/>
    <cellStyle name="_Power Cost Value Copy 11.30.05 gas 1.09.06 AURORA at 1.10.06_04 07E Wild Horse Wind Expansion (C) (2)_Electric Rev Req Model (2009 GRC) Revised 01-18-2010 2" xfId="5752"/>
    <cellStyle name="_Power Cost Value Copy 11.30.05 gas 1.09.06 AURORA at 1.10.06_04 07E Wild Horse Wind Expansion (C) (2)_Electric Rev Req Model (2009 GRC) Revised 01-18-2010 2 2" xfId="5753"/>
    <cellStyle name="_Power Cost Value Copy 11.30.05 gas 1.09.06 AURORA at 1.10.06_04 07E Wild Horse Wind Expansion (C) (2)_Electric Rev Req Model (2009 GRC) Revised 01-18-2010 3" xfId="5754"/>
    <cellStyle name="_Power Cost Value Copy 11.30.05 gas 1.09.06 AURORA at 1.10.06_04 07E Wild Horse Wind Expansion (C) (2)_Electric Rev Req Model (2009 GRC) Revised 01-18-2010 4" xfId="5755"/>
    <cellStyle name="_Power Cost Value Copy 11.30.05 gas 1.09.06 AURORA at 1.10.06_04 07E Wild Horse Wind Expansion (C) (2)_Electric Rev Req Model (2009 GRC) Revised 01-18-2010_DEM-WP(C) ENERG10C--ctn Mid-C_042010 2010GRC" xfId="5756"/>
    <cellStyle name="_Power Cost Value Copy 11.30.05 gas 1.09.06 AURORA at 1.10.06_04 07E Wild Horse Wind Expansion (C) (2)_Electric Rev Req Model (2010 GRC)" xfId="5757"/>
    <cellStyle name="_Power Cost Value Copy 11.30.05 gas 1.09.06 AURORA at 1.10.06_04 07E Wild Horse Wind Expansion (C) (2)_Electric Rev Req Model (2010 GRC) SF" xfId="5758"/>
    <cellStyle name="_Power Cost Value Copy 11.30.05 gas 1.09.06 AURORA at 1.10.06_04 07E Wild Horse Wind Expansion (C) (2)_Final Order Electric EXHIBIT A-1" xfId="5759"/>
    <cellStyle name="_Power Cost Value Copy 11.30.05 gas 1.09.06 AURORA at 1.10.06_04 07E Wild Horse Wind Expansion (C) (2)_Final Order Electric EXHIBIT A-1 2" xfId="5760"/>
    <cellStyle name="_Power Cost Value Copy 11.30.05 gas 1.09.06 AURORA at 1.10.06_04 07E Wild Horse Wind Expansion (C) (2)_Final Order Electric EXHIBIT A-1 2 2" xfId="5761"/>
    <cellStyle name="_Power Cost Value Copy 11.30.05 gas 1.09.06 AURORA at 1.10.06_04 07E Wild Horse Wind Expansion (C) (2)_Final Order Electric EXHIBIT A-1 3" xfId="5762"/>
    <cellStyle name="_Power Cost Value Copy 11.30.05 gas 1.09.06 AURORA at 1.10.06_04 07E Wild Horse Wind Expansion (C) (2)_Final Order Electric EXHIBIT A-1 4" xfId="5763"/>
    <cellStyle name="_Power Cost Value Copy 11.30.05 gas 1.09.06 AURORA at 1.10.06_04 07E Wild Horse Wind Expansion (C) (2)_TENASKA REGULATORY ASSET" xfId="5764"/>
    <cellStyle name="_Power Cost Value Copy 11.30.05 gas 1.09.06 AURORA at 1.10.06_04 07E Wild Horse Wind Expansion (C) (2)_TENASKA REGULATORY ASSET 2" xfId="5765"/>
    <cellStyle name="_Power Cost Value Copy 11.30.05 gas 1.09.06 AURORA at 1.10.06_04 07E Wild Horse Wind Expansion (C) (2)_TENASKA REGULATORY ASSET 2 2" xfId="5766"/>
    <cellStyle name="_Power Cost Value Copy 11.30.05 gas 1.09.06 AURORA at 1.10.06_04 07E Wild Horse Wind Expansion (C) (2)_TENASKA REGULATORY ASSET 3" xfId="5767"/>
    <cellStyle name="_Power Cost Value Copy 11.30.05 gas 1.09.06 AURORA at 1.10.06_04 07E Wild Horse Wind Expansion (C) (2)_TENASKA REGULATORY ASSET 4" xfId="5768"/>
    <cellStyle name="_Power Cost Value Copy 11.30.05 gas 1.09.06 AURORA at 1.10.06_16.37E Wild Horse Expansion DeferralRevwrkingfile SF" xfId="5769"/>
    <cellStyle name="_Power Cost Value Copy 11.30.05 gas 1.09.06 AURORA at 1.10.06_16.37E Wild Horse Expansion DeferralRevwrkingfile SF 2" xfId="5770"/>
    <cellStyle name="_Power Cost Value Copy 11.30.05 gas 1.09.06 AURORA at 1.10.06_16.37E Wild Horse Expansion DeferralRevwrkingfile SF 2 2" xfId="5771"/>
    <cellStyle name="_Power Cost Value Copy 11.30.05 gas 1.09.06 AURORA at 1.10.06_16.37E Wild Horse Expansion DeferralRevwrkingfile SF 3" xfId="5772"/>
    <cellStyle name="_Power Cost Value Copy 11.30.05 gas 1.09.06 AURORA at 1.10.06_16.37E Wild Horse Expansion DeferralRevwrkingfile SF 4" xfId="5773"/>
    <cellStyle name="_Power Cost Value Copy 11.30.05 gas 1.09.06 AURORA at 1.10.06_16.37E Wild Horse Expansion DeferralRevwrkingfile SF_DEM-WP(C) ENERG10C--ctn Mid-C_042010 2010GRC" xfId="5774"/>
    <cellStyle name="_Power Cost Value Copy 11.30.05 gas 1.09.06 AURORA at 1.10.06_2009 Compliance Filing PCA Exhibits for GRC" xfId="5775"/>
    <cellStyle name="_Power Cost Value Copy 11.30.05 gas 1.09.06 AURORA at 1.10.06_2009 Compliance Filing PCA Exhibits for GRC 2" xfId="5776"/>
    <cellStyle name="_Power Cost Value Copy 11.30.05 gas 1.09.06 AURORA at 1.10.06_2009 GRC Compl Filing - Exhibit D" xfId="5777"/>
    <cellStyle name="_Power Cost Value Copy 11.30.05 gas 1.09.06 AURORA at 1.10.06_2009 GRC Compl Filing - Exhibit D 2" xfId="5778"/>
    <cellStyle name="_Power Cost Value Copy 11.30.05 gas 1.09.06 AURORA at 1.10.06_2009 GRC Compl Filing - Exhibit D_DEM-WP(C) ENERG10C--ctn Mid-C_042010 2010GRC" xfId="5779"/>
    <cellStyle name="_Power Cost Value Copy 11.30.05 gas 1.09.06 AURORA at 1.10.06_3.01 Income Statement" xfId="5780"/>
    <cellStyle name="_Power Cost Value Copy 11.30.05 gas 1.09.06 AURORA at 1.10.06_4 31 Regulatory Assets and Liabilities  7 06- Exhibit D" xfId="5781"/>
    <cellStyle name="_Power Cost Value Copy 11.30.05 gas 1.09.06 AURORA at 1.10.06_4 31 Regulatory Assets and Liabilities  7 06- Exhibit D 2" xfId="5782"/>
    <cellStyle name="_Power Cost Value Copy 11.30.05 gas 1.09.06 AURORA at 1.10.06_4 31 Regulatory Assets and Liabilities  7 06- Exhibit D 2 2" xfId="5783"/>
    <cellStyle name="_Power Cost Value Copy 11.30.05 gas 1.09.06 AURORA at 1.10.06_4 31 Regulatory Assets and Liabilities  7 06- Exhibit D 3" xfId="5784"/>
    <cellStyle name="_Power Cost Value Copy 11.30.05 gas 1.09.06 AURORA at 1.10.06_4 31 Regulatory Assets and Liabilities  7 06- Exhibit D 4" xfId="5785"/>
    <cellStyle name="_Power Cost Value Copy 11.30.05 gas 1.09.06 AURORA at 1.10.06_4 31 Regulatory Assets and Liabilities  7 06- Exhibit D_DEM-WP(C) ENERG10C--ctn Mid-C_042010 2010GRC" xfId="5786"/>
    <cellStyle name="_Power Cost Value Copy 11.30.05 gas 1.09.06 AURORA at 1.10.06_4 31 Regulatory Assets and Liabilities  7 06- Exhibit D_NIM Summary" xfId="5787"/>
    <cellStyle name="_Power Cost Value Copy 11.30.05 gas 1.09.06 AURORA at 1.10.06_4 31 Regulatory Assets and Liabilities  7 06- Exhibit D_NIM Summary 2" xfId="5788"/>
    <cellStyle name="_Power Cost Value Copy 11.30.05 gas 1.09.06 AURORA at 1.10.06_4 31 Regulatory Assets and Liabilities  7 06- Exhibit D_NIM Summary_DEM-WP(C) ENERG10C--ctn Mid-C_042010 2010GRC" xfId="5789"/>
    <cellStyle name="_Power Cost Value Copy 11.30.05 gas 1.09.06 AURORA at 1.10.06_4 31E Reg Asset  Liab and EXH D" xfId="5790"/>
    <cellStyle name="_Power Cost Value Copy 11.30.05 gas 1.09.06 AURORA at 1.10.06_4 31E Reg Asset  Liab and EXH D _ Aug 10 Filing (2)" xfId="5791"/>
    <cellStyle name="_Power Cost Value Copy 11.30.05 gas 1.09.06 AURORA at 1.10.06_4 32 Regulatory Assets and Liabilities  7 06- Exhibit D" xfId="5792"/>
    <cellStyle name="_Power Cost Value Copy 11.30.05 gas 1.09.06 AURORA at 1.10.06_4 32 Regulatory Assets and Liabilities  7 06- Exhibit D 2" xfId="5793"/>
    <cellStyle name="_Power Cost Value Copy 11.30.05 gas 1.09.06 AURORA at 1.10.06_4 32 Regulatory Assets and Liabilities  7 06- Exhibit D 2 2" xfId="5794"/>
    <cellStyle name="_Power Cost Value Copy 11.30.05 gas 1.09.06 AURORA at 1.10.06_4 32 Regulatory Assets and Liabilities  7 06- Exhibit D 3" xfId="5795"/>
    <cellStyle name="_Power Cost Value Copy 11.30.05 gas 1.09.06 AURORA at 1.10.06_4 32 Regulatory Assets and Liabilities  7 06- Exhibit D 4" xfId="5796"/>
    <cellStyle name="_Power Cost Value Copy 11.30.05 gas 1.09.06 AURORA at 1.10.06_4 32 Regulatory Assets and Liabilities  7 06- Exhibit D_DEM-WP(C) ENERG10C--ctn Mid-C_042010 2010GRC" xfId="5797"/>
    <cellStyle name="_Power Cost Value Copy 11.30.05 gas 1.09.06 AURORA at 1.10.06_4 32 Regulatory Assets and Liabilities  7 06- Exhibit D_NIM Summary" xfId="5798"/>
    <cellStyle name="_Power Cost Value Copy 11.30.05 gas 1.09.06 AURORA at 1.10.06_4 32 Regulatory Assets and Liabilities  7 06- Exhibit D_NIM Summary 2" xfId="5799"/>
    <cellStyle name="_Power Cost Value Copy 11.30.05 gas 1.09.06 AURORA at 1.10.06_4 32 Regulatory Assets and Liabilities  7 06- Exhibit D_NIM Summary_DEM-WP(C) ENERG10C--ctn Mid-C_042010 2010GRC" xfId="5800"/>
    <cellStyle name="_Power Cost Value Copy 11.30.05 gas 1.09.06 AURORA at 1.10.06_ACCOUNTS" xfId="5801"/>
    <cellStyle name="_Power Cost Value Copy 11.30.05 gas 1.09.06 AURORA at 1.10.06_AURORA Total New" xfId="5802"/>
    <cellStyle name="_Power Cost Value Copy 11.30.05 gas 1.09.06 AURORA at 1.10.06_AURORA Total New 2" xfId="5803"/>
    <cellStyle name="_Power Cost Value Copy 11.30.05 gas 1.09.06 AURORA at 1.10.06_Book2" xfId="5804"/>
    <cellStyle name="_Power Cost Value Copy 11.30.05 gas 1.09.06 AURORA at 1.10.06_Book2 2" xfId="5805"/>
    <cellStyle name="_Power Cost Value Copy 11.30.05 gas 1.09.06 AURORA at 1.10.06_Book2 2 2" xfId="5806"/>
    <cellStyle name="_Power Cost Value Copy 11.30.05 gas 1.09.06 AURORA at 1.10.06_Book2 3" xfId="5807"/>
    <cellStyle name="_Power Cost Value Copy 11.30.05 gas 1.09.06 AURORA at 1.10.06_Book2 4" xfId="5808"/>
    <cellStyle name="_Power Cost Value Copy 11.30.05 gas 1.09.06 AURORA at 1.10.06_Book2_Adj Bench DR 3 for Initial Briefs (Electric)" xfId="5809"/>
    <cellStyle name="_Power Cost Value Copy 11.30.05 gas 1.09.06 AURORA at 1.10.06_Book2_Adj Bench DR 3 for Initial Briefs (Electric) 2" xfId="5810"/>
    <cellStyle name="_Power Cost Value Copy 11.30.05 gas 1.09.06 AURORA at 1.10.06_Book2_Adj Bench DR 3 for Initial Briefs (Electric) 2 2" xfId="5811"/>
    <cellStyle name="_Power Cost Value Copy 11.30.05 gas 1.09.06 AURORA at 1.10.06_Book2_Adj Bench DR 3 for Initial Briefs (Electric) 3" xfId="5812"/>
    <cellStyle name="_Power Cost Value Copy 11.30.05 gas 1.09.06 AURORA at 1.10.06_Book2_Adj Bench DR 3 for Initial Briefs (Electric) 4" xfId="5813"/>
    <cellStyle name="_Power Cost Value Copy 11.30.05 gas 1.09.06 AURORA at 1.10.06_Book2_Adj Bench DR 3 for Initial Briefs (Electric)_DEM-WP(C) ENERG10C--ctn Mid-C_042010 2010GRC" xfId="5814"/>
    <cellStyle name="_Power Cost Value Copy 11.30.05 gas 1.09.06 AURORA at 1.10.06_Book2_DEM-WP(C) ENERG10C--ctn Mid-C_042010 2010GRC" xfId="5815"/>
    <cellStyle name="_Power Cost Value Copy 11.30.05 gas 1.09.06 AURORA at 1.10.06_Book2_Electric Rev Req Model (2009 GRC) Rebuttal" xfId="5816"/>
    <cellStyle name="_Power Cost Value Copy 11.30.05 gas 1.09.06 AURORA at 1.10.06_Book2_Electric Rev Req Model (2009 GRC) Rebuttal 2" xfId="5817"/>
    <cellStyle name="_Power Cost Value Copy 11.30.05 gas 1.09.06 AURORA at 1.10.06_Book2_Electric Rev Req Model (2009 GRC) Rebuttal 2 2" xfId="5818"/>
    <cellStyle name="_Power Cost Value Copy 11.30.05 gas 1.09.06 AURORA at 1.10.06_Book2_Electric Rev Req Model (2009 GRC) Rebuttal 3" xfId="5819"/>
    <cellStyle name="_Power Cost Value Copy 11.30.05 gas 1.09.06 AURORA at 1.10.06_Book2_Electric Rev Req Model (2009 GRC) Rebuttal 4" xfId="5820"/>
    <cellStyle name="_Power Cost Value Copy 11.30.05 gas 1.09.06 AURORA at 1.10.06_Book2_Electric Rev Req Model (2009 GRC) Rebuttal REmoval of New  WH Solar AdjustMI" xfId="5821"/>
    <cellStyle name="_Power Cost Value Copy 11.30.05 gas 1.09.06 AURORA at 1.10.06_Book2_Electric Rev Req Model (2009 GRC) Rebuttal REmoval of New  WH Solar AdjustMI 2" xfId="5822"/>
    <cellStyle name="_Power Cost Value Copy 11.30.05 gas 1.09.06 AURORA at 1.10.06_Book2_Electric Rev Req Model (2009 GRC) Rebuttal REmoval of New  WH Solar AdjustMI 2 2" xfId="5823"/>
    <cellStyle name="_Power Cost Value Copy 11.30.05 gas 1.09.06 AURORA at 1.10.06_Book2_Electric Rev Req Model (2009 GRC) Rebuttal REmoval of New  WH Solar AdjustMI 3" xfId="5824"/>
    <cellStyle name="_Power Cost Value Copy 11.30.05 gas 1.09.06 AURORA at 1.10.06_Book2_Electric Rev Req Model (2009 GRC) Rebuttal REmoval of New  WH Solar AdjustMI 4" xfId="5825"/>
    <cellStyle name="_Power Cost Value Copy 11.30.05 gas 1.09.06 AURORA at 1.10.06_Book2_Electric Rev Req Model (2009 GRC) Rebuttal REmoval of New  WH Solar AdjustMI_DEM-WP(C) ENERG10C--ctn Mid-C_042010 2010GRC" xfId="5826"/>
    <cellStyle name="_Power Cost Value Copy 11.30.05 gas 1.09.06 AURORA at 1.10.06_Book2_Electric Rev Req Model (2009 GRC) Revised 01-18-2010" xfId="5827"/>
    <cellStyle name="_Power Cost Value Copy 11.30.05 gas 1.09.06 AURORA at 1.10.06_Book2_Electric Rev Req Model (2009 GRC) Revised 01-18-2010 2" xfId="5828"/>
    <cellStyle name="_Power Cost Value Copy 11.30.05 gas 1.09.06 AURORA at 1.10.06_Book2_Electric Rev Req Model (2009 GRC) Revised 01-18-2010 2 2" xfId="5829"/>
    <cellStyle name="_Power Cost Value Copy 11.30.05 gas 1.09.06 AURORA at 1.10.06_Book2_Electric Rev Req Model (2009 GRC) Revised 01-18-2010 3" xfId="5830"/>
    <cellStyle name="_Power Cost Value Copy 11.30.05 gas 1.09.06 AURORA at 1.10.06_Book2_Electric Rev Req Model (2009 GRC) Revised 01-18-2010 4" xfId="5831"/>
    <cellStyle name="_Power Cost Value Copy 11.30.05 gas 1.09.06 AURORA at 1.10.06_Book2_Electric Rev Req Model (2009 GRC) Revised 01-18-2010_DEM-WP(C) ENERG10C--ctn Mid-C_042010 2010GRC" xfId="5832"/>
    <cellStyle name="_Power Cost Value Copy 11.30.05 gas 1.09.06 AURORA at 1.10.06_Book2_Final Order Electric EXHIBIT A-1" xfId="5833"/>
    <cellStyle name="_Power Cost Value Copy 11.30.05 gas 1.09.06 AURORA at 1.10.06_Book2_Final Order Electric EXHIBIT A-1 2" xfId="5834"/>
    <cellStyle name="_Power Cost Value Copy 11.30.05 gas 1.09.06 AURORA at 1.10.06_Book2_Final Order Electric EXHIBIT A-1 2 2" xfId="5835"/>
    <cellStyle name="_Power Cost Value Copy 11.30.05 gas 1.09.06 AURORA at 1.10.06_Book2_Final Order Electric EXHIBIT A-1 3" xfId="5836"/>
    <cellStyle name="_Power Cost Value Copy 11.30.05 gas 1.09.06 AURORA at 1.10.06_Book2_Final Order Electric EXHIBIT A-1 4" xfId="5837"/>
    <cellStyle name="_Power Cost Value Copy 11.30.05 gas 1.09.06 AURORA at 1.10.06_Book4" xfId="5838"/>
    <cellStyle name="_Power Cost Value Copy 11.30.05 gas 1.09.06 AURORA at 1.10.06_Book4 2" xfId="5839"/>
    <cellStyle name="_Power Cost Value Copy 11.30.05 gas 1.09.06 AURORA at 1.10.06_Book4 2 2" xfId="5840"/>
    <cellStyle name="_Power Cost Value Copy 11.30.05 gas 1.09.06 AURORA at 1.10.06_Book4 3" xfId="5841"/>
    <cellStyle name="_Power Cost Value Copy 11.30.05 gas 1.09.06 AURORA at 1.10.06_Book4 4" xfId="5842"/>
    <cellStyle name="_Power Cost Value Copy 11.30.05 gas 1.09.06 AURORA at 1.10.06_Book4_DEM-WP(C) ENERG10C--ctn Mid-C_042010 2010GRC" xfId="5843"/>
    <cellStyle name="_Power Cost Value Copy 11.30.05 gas 1.09.06 AURORA at 1.10.06_Book9" xfId="5844"/>
    <cellStyle name="_Power Cost Value Copy 11.30.05 gas 1.09.06 AURORA at 1.10.06_Book9 2" xfId="5845"/>
    <cellStyle name="_Power Cost Value Copy 11.30.05 gas 1.09.06 AURORA at 1.10.06_Book9 2 2" xfId="5846"/>
    <cellStyle name="_Power Cost Value Copy 11.30.05 gas 1.09.06 AURORA at 1.10.06_Book9 3" xfId="5847"/>
    <cellStyle name="_Power Cost Value Copy 11.30.05 gas 1.09.06 AURORA at 1.10.06_Book9 4" xfId="5848"/>
    <cellStyle name="_Power Cost Value Copy 11.30.05 gas 1.09.06 AURORA at 1.10.06_Book9_DEM-WP(C) ENERG10C--ctn Mid-C_042010 2010GRC" xfId="5849"/>
    <cellStyle name="_Power Cost Value Copy 11.30.05 gas 1.09.06 AURORA at 1.10.06_Check the Interest Calculation" xfId="5850"/>
    <cellStyle name="_Power Cost Value Copy 11.30.05 gas 1.09.06 AURORA at 1.10.06_Check the Interest Calculation_Scenario 1 REC vs PTC Offset" xfId="5851"/>
    <cellStyle name="_Power Cost Value Copy 11.30.05 gas 1.09.06 AURORA at 1.10.06_Check the Interest Calculation_Scenario 3" xfId="5852"/>
    <cellStyle name="_Power Cost Value Copy 11.30.05 gas 1.09.06 AURORA at 1.10.06_Chelan PUD Power Costs (8-10)" xfId="5853"/>
    <cellStyle name="_Power Cost Value Copy 11.30.05 gas 1.09.06 AURORA at 1.10.06_DEM-WP(C) Chelan Power Costs" xfId="5854"/>
    <cellStyle name="_Power Cost Value Copy 11.30.05 gas 1.09.06 AURORA at 1.10.06_DEM-WP(C) ENERG10C--ctn Mid-C_042010 2010GRC" xfId="5855"/>
    <cellStyle name="_Power Cost Value Copy 11.30.05 gas 1.09.06 AURORA at 1.10.06_DEM-WP(C) Gas Transport 2010GRC" xfId="5856"/>
    <cellStyle name="_Power Cost Value Copy 11.30.05 gas 1.09.06 AURORA at 1.10.06_Direct Assignment Distribution Plant 2008" xfId="108"/>
    <cellStyle name="_Power Cost Value Copy 11.30.05 gas 1.09.06 AURORA at 1.10.06_Direct Assignment Distribution Plant 2008 2" xfId="5857"/>
    <cellStyle name="_Power Cost Value Copy 11.30.05 gas 1.09.06 AURORA at 1.10.06_Direct Assignment Distribution Plant 2008 2 2" xfId="5858"/>
    <cellStyle name="_Power Cost Value Copy 11.30.05 gas 1.09.06 AURORA at 1.10.06_Direct Assignment Distribution Plant 2008 2 2 2" xfId="5859"/>
    <cellStyle name="_Power Cost Value Copy 11.30.05 gas 1.09.06 AURORA at 1.10.06_Direct Assignment Distribution Plant 2008 2 3" xfId="5860"/>
    <cellStyle name="_Power Cost Value Copy 11.30.05 gas 1.09.06 AURORA at 1.10.06_Direct Assignment Distribution Plant 2008 2 3 2" xfId="5861"/>
    <cellStyle name="_Power Cost Value Copy 11.30.05 gas 1.09.06 AURORA at 1.10.06_Direct Assignment Distribution Plant 2008 2 4" xfId="5862"/>
    <cellStyle name="_Power Cost Value Copy 11.30.05 gas 1.09.06 AURORA at 1.10.06_Direct Assignment Distribution Plant 2008 2 4 2" xfId="5863"/>
    <cellStyle name="_Power Cost Value Copy 11.30.05 gas 1.09.06 AURORA at 1.10.06_Direct Assignment Distribution Plant 2008 3" xfId="5864"/>
    <cellStyle name="_Power Cost Value Copy 11.30.05 gas 1.09.06 AURORA at 1.10.06_Direct Assignment Distribution Plant 2008 3 2" xfId="5865"/>
    <cellStyle name="_Power Cost Value Copy 11.30.05 gas 1.09.06 AURORA at 1.10.06_Direct Assignment Distribution Plant 2008 4" xfId="5866"/>
    <cellStyle name="_Power Cost Value Copy 11.30.05 gas 1.09.06 AURORA at 1.10.06_Direct Assignment Distribution Plant 2008 4 2" xfId="5867"/>
    <cellStyle name="_Power Cost Value Copy 11.30.05 gas 1.09.06 AURORA at 1.10.06_Direct Assignment Distribution Plant 2008 5" xfId="5868"/>
    <cellStyle name="_Power Cost Value Copy 11.30.05 gas 1.09.06 AURORA at 1.10.06_Direct Assignment Distribution Plant 2008 6" xfId="5869"/>
    <cellStyle name="_Power Cost Value Copy 11.30.05 gas 1.09.06 AURORA at 1.10.06_DWH-08 (Rate Spread &amp; Design Workpapers)" xfId="5870"/>
    <cellStyle name="_Power Cost Value Copy 11.30.05 gas 1.09.06 AURORA at 1.10.06_Electric COS Inputs" xfId="109"/>
    <cellStyle name="_Power Cost Value Copy 11.30.05 gas 1.09.06 AURORA at 1.10.06_Electric COS Inputs 2" xfId="5871"/>
    <cellStyle name="_Power Cost Value Copy 11.30.05 gas 1.09.06 AURORA at 1.10.06_Electric COS Inputs 2 2" xfId="5872"/>
    <cellStyle name="_Power Cost Value Copy 11.30.05 gas 1.09.06 AURORA at 1.10.06_Electric COS Inputs 2 2 2" xfId="5873"/>
    <cellStyle name="_Power Cost Value Copy 11.30.05 gas 1.09.06 AURORA at 1.10.06_Electric COS Inputs 2 3" xfId="5874"/>
    <cellStyle name="_Power Cost Value Copy 11.30.05 gas 1.09.06 AURORA at 1.10.06_Electric COS Inputs 2 3 2" xfId="5875"/>
    <cellStyle name="_Power Cost Value Copy 11.30.05 gas 1.09.06 AURORA at 1.10.06_Electric COS Inputs 2 4" xfId="5876"/>
    <cellStyle name="_Power Cost Value Copy 11.30.05 gas 1.09.06 AURORA at 1.10.06_Electric COS Inputs 2 4 2" xfId="5877"/>
    <cellStyle name="_Power Cost Value Copy 11.30.05 gas 1.09.06 AURORA at 1.10.06_Electric COS Inputs 3" xfId="5878"/>
    <cellStyle name="_Power Cost Value Copy 11.30.05 gas 1.09.06 AURORA at 1.10.06_Electric COS Inputs 3 2" xfId="5879"/>
    <cellStyle name="_Power Cost Value Copy 11.30.05 gas 1.09.06 AURORA at 1.10.06_Electric COS Inputs 4" xfId="5880"/>
    <cellStyle name="_Power Cost Value Copy 11.30.05 gas 1.09.06 AURORA at 1.10.06_Electric COS Inputs 4 2" xfId="5881"/>
    <cellStyle name="_Power Cost Value Copy 11.30.05 gas 1.09.06 AURORA at 1.10.06_Electric COS Inputs 5" xfId="5882"/>
    <cellStyle name="_Power Cost Value Copy 11.30.05 gas 1.09.06 AURORA at 1.10.06_Electric COS Inputs 6" xfId="5883"/>
    <cellStyle name="_Power Cost Value Copy 11.30.05 gas 1.09.06 AURORA at 1.10.06_Electric Rate Spread and Rate Design 3.23.09" xfId="110"/>
    <cellStyle name="_Power Cost Value Copy 11.30.05 gas 1.09.06 AURORA at 1.10.06_Electric Rate Spread and Rate Design 3.23.09 2" xfId="5884"/>
    <cellStyle name="_Power Cost Value Copy 11.30.05 gas 1.09.06 AURORA at 1.10.06_Electric Rate Spread and Rate Design 3.23.09 2 2" xfId="5885"/>
    <cellStyle name="_Power Cost Value Copy 11.30.05 gas 1.09.06 AURORA at 1.10.06_Electric Rate Spread and Rate Design 3.23.09 2 2 2" xfId="5886"/>
    <cellStyle name="_Power Cost Value Copy 11.30.05 gas 1.09.06 AURORA at 1.10.06_Electric Rate Spread and Rate Design 3.23.09 2 3" xfId="5887"/>
    <cellStyle name="_Power Cost Value Copy 11.30.05 gas 1.09.06 AURORA at 1.10.06_Electric Rate Spread and Rate Design 3.23.09 2 3 2" xfId="5888"/>
    <cellStyle name="_Power Cost Value Copy 11.30.05 gas 1.09.06 AURORA at 1.10.06_Electric Rate Spread and Rate Design 3.23.09 2 4" xfId="5889"/>
    <cellStyle name="_Power Cost Value Copy 11.30.05 gas 1.09.06 AURORA at 1.10.06_Electric Rate Spread and Rate Design 3.23.09 2 4 2" xfId="5890"/>
    <cellStyle name="_Power Cost Value Copy 11.30.05 gas 1.09.06 AURORA at 1.10.06_Electric Rate Spread and Rate Design 3.23.09 3" xfId="5891"/>
    <cellStyle name="_Power Cost Value Copy 11.30.05 gas 1.09.06 AURORA at 1.10.06_Electric Rate Spread and Rate Design 3.23.09 3 2" xfId="5892"/>
    <cellStyle name="_Power Cost Value Copy 11.30.05 gas 1.09.06 AURORA at 1.10.06_Electric Rate Spread and Rate Design 3.23.09 4" xfId="5893"/>
    <cellStyle name="_Power Cost Value Copy 11.30.05 gas 1.09.06 AURORA at 1.10.06_Electric Rate Spread and Rate Design 3.23.09 4 2" xfId="5894"/>
    <cellStyle name="_Power Cost Value Copy 11.30.05 gas 1.09.06 AURORA at 1.10.06_Electric Rate Spread and Rate Design 3.23.09 5" xfId="5895"/>
    <cellStyle name="_Power Cost Value Copy 11.30.05 gas 1.09.06 AURORA at 1.10.06_Electric Rate Spread and Rate Design 3.23.09 6" xfId="5896"/>
    <cellStyle name="_Power Cost Value Copy 11.30.05 gas 1.09.06 AURORA at 1.10.06_Exhibit D fr R Gho 12-31-08" xfId="5897"/>
    <cellStyle name="_Power Cost Value Copy 11.30.05 gas 1.09.06 AURORA at 1.10.06_Exhibit D fr R Gho 12-31-08 2" xfId="5898"/>
    <cellStyle name="_Power Cost Value Copy 11.30.05 gas 1.09.06 AURORA at 1.10.06_Exhibit D fr R Gho 12-31-08 3" xfId="5899"/>
    <cellStyle name="_Power Cost Value Copy 11.30.05 gas 1.09.06 AURORA at 1.10.06_Exhibit D fr R Gho 12-31-08 v2" xfId="5900"/>
    <cellStyle name="_Power Cost Value Copy 11.30.05 gas 1.09.06 AURORA at 1.10.06_Exhibit D fr R Gho 12-31-08 v2 2" xfId="5901"/>
    <cellStyle name="_Power Cost Value Copy 11.30.05 gas 1.09.06 AURORA at 1.10.06_Exhibit D fr R Gho 12-31-08 v2 3" xfId="5902"/>
    <cellStyle name="_Power Cost Value Copy 11.30.05 gas 1.09.06 AURORA at 1.10.06_Exhibit D fr R Gho 12-31-08 v2_DEM-WP(C) ENERG10C--ctn Mid-C_042010 2010GRC" xfId="5903"/>
    <cellStyle name="_Power Cost Value Copy 11.30.05 gas 1.09.06 AURORA at 1.10.06_Exhibit D fr R Gho 12-31-08 v2_NIM Summary" xfId="5904"/>
    <cellStyle name="_Power Cost Value Copy 11.30.05 gas 1.09.06 AURORA at 1.10.06_Exhibit D fr R Gho 12-31-08 v2_NIM Summary 2" xfId="5905"/>
    <cellStyle name="_Power Cost Value Copy 11.30.05 gas 1.09.06 AURORA at 1.10.06_Exhibit D fr R Gho 12-31-08 v2_NIM Summary_DEM-WP(C) ENERG10C--ctn Mid-C_042010 2010GRC" xfId="5906"/>
    <cellStyle name="_Power Cost Value Copy 11.30.05 gas 1.09.06 AURORA at 1.10.06_Exhibit D fr R Gho 12-31-08_DEM-WP(C) ENERG10C--ctn Mid-C_042010 2010GRC" xfId="5907"/>
    <cellStyle name="_Power Cost Value Copy 11.30.05 gas 1.09.06 AURORA at 1.10.06_Exhibit D fr R Gho 12-31-08_NIM Summary" xfId="5908"/>
    <cellStyle name="_Power Cost Value Copy 11.30.05 gas 1.09.06 AURORA at 1.10.06_Exhibit D fr R Gho 12-31-08_NIM Summary 2" xfId="5909"/>
    <cellStyle name="_Power Cost Value Copy 11.30.05 gas 1.09.06 AURORA at 1.10.06_Exhibit D fr R Gho 12-31-08_NIM Summary_DEM-WP(C) ENERG10C--ctn Mid-C_042010 2010GRC" xfId="5910"/>
    <cellStyle name="_Power Cost Value Copy 11.30.05 gas 1.09.06 AURORA at 1.10.06_Final 2008 PTC Rate Design Workpapers 10.27.08" xfId="5911"/>
    <cellStyle name="_Power Cost Value Copy 11.30.05 gas 1.09.06 AURORA at 1.10.06_Final 2009 Electric Low Income Workpapers" xfId="5912"/>
    <cellStyle name="_Power Cost Value Copy 11.30.05 gas 1.09.06 AURORA at 1.10.06_Gas Rev Req Model (2010 GRC)" xfId="5913"/>
    <cellStyle name="_Power Cost Value Copy 11.30.05 gas 1.09.06 AURORA at 1.10.06_Hopkins Ridge Prepaid Tran - Interest Earned RY 12ME Feb  '11" xfId="5914"/>
    <cellStyle name="_Power Cost Value Copy 11.30.05 gas 1.09.06 AURORA at 1.10.06_Hopkins Ridge Prepaid Tran - Interest Earned RY 12ME Feb  '11 2" xfId="5915"/>
    <cellStyle name="_Power Cost Value Copy 11.30.05 gas 1.09.06 AURORA at 1.10.06_Hopkins Ridge Prepaid Tran - Interest Earned RY 12ME Feb  '11_DEM-WP(C) ENERG10C--ctn Mid-C_042010 2010GRC" xfId="5916"/>
    <cellStyle name="_Power Cost Value Copy 11.30.05 gas 1.09.06 AURORA at 1.10.06_Hopkins Ridge Prepaid Tran - Interest Earned RY 12ME Feb  '11_NIM Summary" xfId="5917"/>
    <cellStyle name="_Power Cost Value Copy 11.30.05 gas 1.09.06 AURORA at 1.10.06_Hopkins Ridge Prepaid Tran - Interest Earned RY 12ME Feb  '11_NIM Summary 2" xfId="5918"/>
    <cellStyle name="_Power Cost Value Copy 11.30.05 gas 1.09.06 AURORA at 1.10.06_Hopkins Ridge Prepaid Tran - Interest Earned RY 12ME Feb  '11_NIM Summary_DEM-WP(C) ENERG10C--ctn Mid-C_042010 2010GRC" xfId="5919"/>
    <cellStyle name="_Power Cost Value Copy 11.30.05 gas 1.09.06 AURORA at 1.10.06_Hopkins Ridge Prepaid Tran - Interest Earned RY 12ME Feb  '11_Transmission Workbook for May BOD" xfId="5920"/>
    <cellStyle name="_Power Cost Value Copy 11.30.05 gas 1.09.06 AURORA at 1.10.06_Hopkins Ridge Prepaid Tran - Interest Earned RY 12ME Feb  '11_Transmission Workbook for May BOD 2" xfId="5921"/>
    <cellStyle name="_Power Cost Value Copy 11.30.05 gas 1.09.06 AURORA at 1.10.06_Hopkins Ridge Prepaid Tran - Interest Earned RY 12ME Feb  '11_Transmission Workbook for May BOD_DEM-WP(C) ENERG10C--ctn Mid-C_042010 2010GRC" xfId="5922"/>
    <cellStyle name="_Power Cost Value Copy 11.30.05 gas 1.09.06 AURORA at 1.10.06_INPUTS" xfId="111"/>
    <cellStyle name="_Power Cost Value Copy 11.30.05 gas 1.09.06 AURORA at 1.10.06_INPUTS 2" xfId="5923"/>
    <cellStyle name="_Power Cost Value Copy 11.30.05 gas 1.09.06 AURORA at 1.10.06_INPUTS 2 2" xfId="5924"/>
    <cellStyle name="_Power Cost Value Copy 11.30.05 gas 1.09.06 AURORA at 1.10.06_INPUTS 2 2 2" xfId="5925"/>
    <cellStyle name="_Power Cost Value Copy 11.30.05 gas 1.09.06 AURORA at 1.10.06_INPUTS 2 3" xfId="5926"/>
    <cellStyle name="_Power Cost Value Copy 11.30.05 gas 1.09.06 AURORA at 1.10.06_INPUTS 2 3 2" xfId="5927"/>
    <cellStyle name="_Power Cost Value Copy 11.30.05 gas 1.09.06 AURORA at 1.10.06_INPUTS 2 4" xfId="5928"/>
    <cellStyle name="_Power Cost Value Copy 11.30.05 gas 1.09.06 AURORA at 1.10.06_INPUTS 2 4 2" xfId="5929"/>
    <cellStyle name="_Power Cost Value Copy 11.30.05 gas 1.09.06 AURORA at 1.10.06_INPUTS 3" xfId="5930"/>
    <cellStyle name="_Power Cost Value Copy 11.30.05 gas 1.09.06 AURORA at 1.10.06_INPUTS 3 2" xfId="5931"/>
    <cellStyle name="_Power Cost Value Copy 11.30.05 gas 1.09.06 AURORA at 1.10.06_INPUTS 4" xfId="5932"/>
    <cellStyle name="_Power Cost Value Copy 11.30.05 gas 1.09.06 AURORA at 1.10.06_INPUTS 4 2" xfId="5933"/>
    <cellStyle name="_Power Cost Value Copy 11.30.05 gas 1.09.06 AURORA at 1.10.06_INPUTS 5" xfId="5934"/>
    <cellStyle name="_Power Cost Value Copy 11.30.05 gas 1.09.06 AURORA at 1.10.06_INPUTS 6" xfId="5935"/>
    <cellStyle name="_Power Cost Value Copy 11.30.05 gas 1.09.06 AURORA at 1.10.06_Leased Transformer &amp; Substation Plant &amp; Rev 12-2009" xfId="112"/>
    <cellStyle name="_Power Cost Value Copy 11.30.05 gas 1.09.06 AURORA at 1.10.06_Leased Transformer &amp; Substation Plant &amp; Rev 12-2009 2" xfId="5936"/>
    <cellStyle name="_Power Cost Value Copy 11.30.05 gas 1.09.06 AURORA at 1.10.06_Leased Transformer &amp; Substation Plant &amp; Rev 12-2009 2 2" xfId="5937"/>
    <cellStyle name="_Power Cost Value Copy 11.30.05 gas 1.09.06 AURORA at 1.10.06_Leased Transformer &amp; Substation Plant &amp; Rev 12-2009 2 2 2" xfId="5938"/>
    <cellStyle name="_Power Cost Value Copy 11.30.05 gas 1.09.06 AURORA at 1.10.06_Leased Transformer &amp; Substation Plant &amp; Rev 12-2009 2 3" xfId="5939"/>
    <cellStyle name="_Power Cost Value Copy 11.30.05 gas 1.09.06 AURORA at 1.10.06_Leased Transformer &amp; Substation Plant &amp; Rev 12-2009 2 3 2" xfId="5940"/>
    <cellStyle name="_Power Cost Value Copy 11.30.05 gas 1.09.06 AURORA at 1.10.06_Leased Transformer &amp; Substation Plant &amp; Rev 12-2009 2 4" xfId="5941"/>
    <cellStyle name="_Power Cost Value Copy 11.30.05 gas 1.09.06 AURORA at 1.10.06_Leased Transformer &amp; Substation Plant &amp; Rev 12-2009 2 4 2" xfId="5942"/>
    <cellStyle name="_Power Cost Value Copy 11.30.05 gas 1.09.06 AURORA at 1.10.06_Leased Transformer &amp; Substation Plant &amp; Rev 12-2009 3" xfId="5943"/>
    <cellStyle name="_Power Cost Value Copy 11.30.05 gas 1.09.06 AURORA at 1.10.06_Leased Transformer &amp; Substation Plant &amp; Rev 12-2009 3 2" xfId="5944"/>
    <cellStyle name="_Power Cost Value Copy 11.30.05 gas 1.09.06 AURORA at 1.10.06_Leased Transformer &amp; Substation Plant &amp; Rev 12-2009 4" xfId="5945"/>
    <cellStyle name="_Power Cost Value Copy 11.30.05 gas 1.09.06 AURORA at 1.10.06_Leased Transformer &amp; Substation Plant &amp; Rev 12-2009 4 2" xfId="5946"/>
    <cellStyle name="_Power Cost Value Copy 11.30.05 gas 1.09.06 AURORA at 1.10.06_Leased Transformer &amp; Substation Plant &amp; Rev 12-2009 5" xfId="5947"/>
    <cellStyle name="_Power Cost Value Copy 11.30.05 gas 1.09.06 AURORA at 1.10.06_Leased Transformer &amp; Substation Plant &amp; Rev 12-2009 6" xfId="5948"/>
    <cellStyle name="_Power Cost Value Copy 11.30.05 gas 1.09.06 AURORA at 1.10.06_NIM Summary" xfId="5949"/>
    <cellStyle name="_Power Cost Value Copy 11.30.05 gas 1.09.06 AURORA at 1.10.06_NIM Summary 09GRC" xfId="5950"/>
    <cellStyle name="_Power Cost Value Copy 11.30.05 gas 1.09.06 AURORA at 1.10.06_NIM Summary 09GRC 2" xfId="5951"/>
    <cellStyle name="_Power Cost Value Copy 11.30.05 gas 1.09.06 AURORA at 1.10.06_NIM Summary 09GRC_DEM-WP(C) ENERG10C--ctn Mid-C_042010 2010GRC" xfId="5952"/>
    <cellStyle name="_Power Cost Value Copy 11.30.05 gas 1.09.06 AURORA at 1.10.06_NIM Summary 2" xfId="5953"/>
    <cellStyle name="_Power Cost Value Copy 11.30.05 gas 1.09.06 AURORA at 1.10.06_NIM Summary 3" xfId="5954"/>
    <cellStyle name="_Power Cost Value Copy 11.30.05 gas 1.09.06 AURORA at 1.10.06_NIM Summary 4" xfId="5955"/>
    <cellStyle name="_Power Cost Value Copy 11.30.05 gas 1.09.06 AURORA at 1.10.06_NIM Summary 5" xfId="5956"/>
    <cellStyle name="_Power Cost Value Copy 11.30.05 gas 1.09.06 AURORA at 1.10.06_NIM Summary 6" xfId="5957"/>
    <cellStyle name="_Power Cost Value Copy 11.30.05 gas 1.09.06 AURORA at 1.10.06_NIM Summary 7" xfId="5958"/>
    <cellStyle name="_Power Cost Value Copy 11.30.05 gas 1.09.06 AURORA at 1.10.06_NIM Summary 8" xfId="5959"/>
    <cellStyle name="_Power Cost Value Copy 11.30.05 gas 1.09.06 AURORA at 1.10.06_NIM Summary 9" xfId="5960"/>
    <cellStyle name="_Power Cost Value Copy 11.30.05 gas 1.09.06 AURORA at 1.10.06_NIM Summary_DEM-WP(C) ENERG10C--ctn Mid-C_042010 2010GRC" xfId="5961"/>
    <cellStyle name="_Power Cost Value Copy 11.30.05 gas 1.09.06 AURORA at 1.10.06_PCA 10 -  Exhibit D from A Kellogg Jan 2011" xfId="5962"/>
    <cellStyle name="_Power Cost Value Copy 11.30.05 gas 1.09.06 AURORA at 1.10.06_PCA 10 -  Exhibit D from A Kellogg July 2011" xfId="5963"/>
    <cellStyle name="_Power Cost Value Copy 11.30.05 gas 1.09.06 AURORA at 1.10.06_PCA 10 -  Exhibit D from S Free Rcv'd 12-11" xfId="5964"/>
    <cellStyle name="_Power Cost Value Copy 11.30.05 gas 1.09.06 AURORA at 1.10.06_PCA 7 - Exhibit D update 11_30_08 (2)" xfId="5965"/>
    <cellStyle name="_Power Cost Value Copy 11.30.05 gas 1.09.06 AURORA at 1.10.06_PCA 7 - Exhibit D update 11_30_08 (2) 2" xfId="5966"/>
    <cellStyle name="_Power Cost Value Copy 11.30.05 gas 1.09.06 AURORA at 1.10.06_PCA 7 - Exhibit D update 11_30_08 (2) 2 2" xfId="5967"/>
    <cellStyle name="_Power Cost Value Copy 11.30.05 gas 1.09.06 AURORA at 1.10.06_PCA 7 - Exhibit D update 11_30_08 (2) 3" xfId="5968"/>
    <cellStyle name="_Power Cost Value Copy 11.30.05 gas 1.09.06 AURORA at 1.10.06_PCA 7 - Exhibit D update 11_30_08 (2) 4" xfId="5969"/>
    <cellStyle name="_Power Cost Value Copy 11.30.05 gas 1.09.06 AURORA at 1.10.06_PCA 7 - Exhibit D update 11_30_08 (2)_DEM-WP(C) ENERG10C--ctn Mid-C_042010 2010GRC" xfId="5970"/>
    <cellStyle name="_Power Cost Value Copy 11.30.05 gas 1.09.06 AURORA at 1.10.06_PCA 7 - Exhibit D update 11_30_08 (2)_NIM Summary" xfId="5971"/>
    <cellStyle name="_Power Cost Value Copy 11.30.05 gas 1.09.06 AURORA at 1.10.06_PCA 7 - Exhibit D update 11_30_08 (2)_NIM Summary 2" xfId="5972"/>
    <cellStyle name="_Power Cost Value Copy 11.30.05 gas 1.09.06 AURORA at 1.10.06_PCA 7 - Exhibit D update 11_30_08 (2)_NIM Summary_DEM-WP(C) ENERG10C--ctn Mid-C_042010 2010GRC" xfId="5973"/>
    <cellStyle name="_Power Cost Value Copy 11.30.05 gas 1.09.06 AURORA at 1.10.06_PCA 8 - Exhibit D update 12_31_09" xfId="5974"/>
    <cellStyle name="_Power Cost Value Copy 11.30.05 gas 1.09.06 AURORA at 1.10.06_PCA 8 - Exhibit D update 12_31_09 2" xfId="5975"/>
    <cellStyle name="_Power Cost Value Copy 11.30.05 gas 1.09.06 AURORA at 1.10.06_PCA 9 -  Exhibit D April 2010" xfId="5976"/>
    <cellStyle name="_Power Cost Value Copy 11.30.05 gas 1.09.06 AURORA at 1.10.06_PCA 9 -  Exhibit D April 2010 (3)" xfId="5977"/>
    <cellStyle name="_Power Cost Value Copy 11.30.05 gas 1.09.06 AURORA at 1.10.06_PCA 9 -  Exhibit D April 2010 (3) 2" xfId="5978"/>
    <cellStyle name="_Power Cost Value Copy 11.30.05 gas 1.09.06 AURORA at 1.10.06_PCA 9 -  Exhibit D April 2010 (3)_DEM-WP(C) ENERG10C--ctn Mid-C_042010 2010GRC" xfId="5979"/>
    <cellStyle name="_Power Cost Value Copy 11.30.05 gas 1.09.06 AURORA at 1.10.06_PCA 9 -  Exhibit D April 2010 2" xfId="5980"/>
    <cellStyle name="_Power Cost Value Copy 11.30.05 gas 1.09.06 AURORA at 1.10.06_PCA 9 -  Exhibit D April 2010 3" xfId="5981"/>
    <cellStyle name="_Power Cost Value Copy 11.30.05 gas 1.09.06 AURORA at 1.10.06_PCA 9 -  Exhibit D Feb 2010" xfId="5982"/>
    <cellStyle name="_Power Cost Value Copy 11.30.05 gas 1.09.06 AURORA at 1.10.06_PCA 9 -  Exhibit D Feb 2010 2" xfId="5983"/>
    <cellStyle name="_Power Cost Value Copy 11.30.05 gas 1.09.06 AURORA at 1.10.06_PCA 9 -  Exhibit D Feb 2010 v2" xfId="5984"/>
    <cellStyle name="_Power Cost Value Copy 11.30.05 gas 1.09.06 AURORA at 1.10.06_PCA 9 -  Exhibit D Feb 2010 v2 2" xfId="5985"/>
    <cellStyle name="_Power Cost Value Copy 11.30.05 gas 1.09.06 AURORA at 1.10.06_PCA 9 -  Exhibit D Feb 2010 WF" xfId="5986"/>
    <cellStyle name="_Power Cost Value Copy 11.30.05 gas 1.09.06 AURORA at 1.10.06_PCA 9 -  Exhibit D Feb 2010 WF 2" xfId="5987"/>
    <cellStyle name="_Power Cost Value Copy 11.30.05 gas 1.09.06 AURORA at 1.10.06_PCA 9 -  Exhibit D Jan 2010" xfId="5988"/>
    <cellStyle name="_Power Cost Value Copy 11.30.05 gas 1.09.06 AURORA at 1.10.06_PCA 9 -  Exhibit D Jan 2010 2" xfId="5989"/>
    <cellStyle name="_Power Cost Value Copy 11.30.05 gas 1.09.06 AURORA at 1.10.06_PCA 9 -  Exhibit D March 2010 (2)" xfId="5990"/>
    <cellStyle name="_Power Cost Value Copy 11.30.05 gas 1.09.06 AURORA at 1.10.06_PCA 9 -  Exhibit D March 2010 (2) 2" xfId="5991"/>
    <cellStyle name="_Power Cost Value Copy 11.30.05 gas 1.09.06 AURORA at 1.10.06_PCA 9 -  Exhibit D Nov 2010" xfId="5992"/>
    <cellStyle name="_Power Cost Value Copy 11.30.05 gas 1.09.06 AURORA at 1.10.06_PCA 9 -  Exhibit D Nov 2010 2" xfId="5993"/>
    <cellStyle name="_Power Cost Value Copy 11.30.05 gas 1.09.06 AURORA at 1.10.06_PCA 9 - Exhibit D at August 2010" xfId="5994"/>
    <cellStyle name="_Power Cost Value Copy 11.30.05 gas 1.09.06 AURORA at 1.10.06_PCA 9 - Exhibit D at August 2010 2" xfId="5995"/>
    <cellStyle name="_Power Cost Value Copy 11.30.05 gas 1.09.06 AURORA at 1.10.06_PCA 9 - Exhibit D June 2010 GRC" xfId="5996"/>
    <cellStyle name="_Power Cost Value Copy 11.30.05 gas 1.09.06 AURORA at 1.10.06_PCA 9 - Exhibit D June 2010 GRC 2" xfId="5997"/>
    <cellStyle name="_Power Cost Value Copy 11.30.05 gas 1.09.06 AURORA at 1.10.06_Power Costs - Comparison bx Rbtl-Staff-Jt-PC" xfId="5998"/>
    <cellStyle name="_Power Cost Value Copy 11.30.05 gas 1.09.06 AURORA at 1.10.06_Power Costs - Comparison bx Rbtl-Staff-Jt-PC 2" xfId="5999"/>
    <cellStyle name="_Power Cost Value Copy 11.30.05 gas 1.09.06 AURORA at 1.10.06_Power Costs - Comparison bx Rbtl-Staff-Jt-PC 2 2" xfId="6000"/>
    <cellStyle name="_Power Cost Value Copy 11.30.05 gas 1.09.06 AURORA at 1.10.06_Power Costs - Comparison bx Rbtl-Staff-Jt-PC 3" xfId="6001"/>
    <cellStyle name="_Power Cost Value Copy 11.30.05 gas 1.09.06 AURORA at 1.10.06_Power Costs - Comparison bx Rbtl-Staff-Jt-PC 4" xfId="6002"/>
    <cellStyle name="_Power Cost Value Copy 11.30.05 gas 1.09.06 AURORA at 1.10.06_Power Costs - Comparison bx Rbtl-Staff-Jt-PC_Adj Bench DR 3 for Initial Briefs (Electric)" xfId="6003"/>
    <cellStyle name="_Power Cost Value Copy 11.30.05 gas 1.09.06 AURORA at 1.10.06_Power Costs - Comparison bx Rbtl-Staff-Jt-PC_Adj Bench DR 3 for Initial Briefs (Electric) 2" xfId="6004"/>
    <cellStyle name="_Power Cost Value Copy 11.30.05 gas 1.09.06 AURORA at 1.10.06_Power Costs - Comparison bx Rbtl-Staff-Jt-PC_Adj Bench DR 3 for Initial Briefs (Electric) 2 2" xfId="6005"/>
    <cellStyle name="_Power Cost Value Copy 11.30.05 gas 1.09.06 AURORA at 1.10.06_Power Costs - Comparison bx Rbtl-Staff-Jt-PC_Adj Bench DR 3 for Initial Briefs (Electric) 3" xfId="6006"/>
    <cellStyle name="_Power Cost Value Copy 11.30.05 gas 1.09.06 AURORA at 1.10.06_Power Costs - Comparison bx Rbtl-Staff-Jt-PC_Adj Bench DR 3 for Initial Briefs (Electric) 4" xfId="6007"/>
    <cellStyle name="_Power Cost Value Copy 11.30.05 gas 1.09.06 AURORA at 1.10.06_Power Costs - Comparison bx Rbtl-Staff-Jt-PC_Adj Bench DR 3 for Initial Briefs (Electric)_DEM-WP(C) ENERG10C--ctn Mid-C_042010 2010GRC" xfId="6008"/>
    <cellStyle name="_Power Cost Value Copy 11.30.05 gas 1.09.06 AURORA at 1.10.06_Power Costs - Comparison bx Rbtl-Staff-Jt-PC_DEM-WP(C) ENERG10C--ctn Mid-C_042010 2010GRC" xfId="6009"/>
    <cellStyle name="_Power Cost Value Copy 11.30.05 gas 1.09.06 AURORA at 1.10.06_Power Costs - Comparison bx Rbtl-Staff-Jt-PC_Electric Rev Req Model (2009 GRC) Rebuttal" xfId="6010"/>
    <cellStyle name="_Power Cost Value Copy 11.30.05 gas 1.09.06 AURORA at 1.10.06_Power Costs - Comparison bx Rbtl-Staff-Jt-PC_Electric Rev Req Model (2009 GRC) Rebuttal 2" xfId="6011"/>
    <cellStyle name="_Power Cost Value Copy 11.30.05 gas 1.09.06 AURORA at 1.10.06_Power Costs - Comparison bx Rbtl-Staff-Jt-PC_Electric Rev Req Model (2009 GRC) Rebuttal 2 2" xfId="6012"/>
    <cellStyle name="_Power Cost Value Copy 11.30.05 gas 1.09.06 AURORA at 1.10.06_Power Costs - Comparison bx Rbtl-Staff-Jt-PC_Electric Rev Req Model (2009 GRC) Rebuttal 3" xfId="6013"/>
    <cellStyle name="_Power Cost Value Copy 11.30.05 gas 1.09.06 AURORA at 1.10.06_Power Costs - Comparison bx Rbtl-Staff-Jt-PC_Electric Rev Req Model (2009 GRC) Rebuttal 4" xfId="6014"/>
    <cellStyle name="_Power Cost Value Copy 11.30.05 gas 1.09.06 AURORA at 1.10.06_Power Costs - Comparison bx Rbtl-Staff-Jt-PC_Electric Rev Req Model (2009 GRC) Rebuttal REmoval of New  WH Solar AdjustMI" xfId="6015"/>
    <cellStyle name="_Power Cost Value Copy 11.30.05 gas 1.09.06 AURORA at 1.10.06_Power Costs - Comparison bx Rbtl-Staff-Jt-PC_Electric Rev Req Model (2009 GRC) Rebuttal REmoval of New  WH Solar AdjustMI 2" xfId="6016"/>
    <cellStyle name="_Power Cost Value Copy 11.30.05 gas 1.09.06 AURORA at 1.10.06_Power Costs - Comparison bx Rbtl-Staff-Jt-PC_Electric Rev Req Model (2009 GRC) Rebuttal REmoval of New  WH Solar AdjustMI 2 2" xfId="6017"/>
    <cellStyle name="_Power Cost Value Copy 11.30.05 gas 1.09.06 AURORA at 1.10.06_Power Costs - Comparison bx Rbtl-Staff-Jt-PC_Electric Rev Req Model (2009 GRC) Rebuttal REmoval of New  WH Solar AdjustMI 3" xfId="6018"/>
    <cellStyle name="_Power Cost Value Copy 11.30.05 gas 1.09.06 AURORA at 1.10.06_Power Costs - Comparison bx Rbtl-Staff-Jt-PC_Electric Rev Req Model (2009 GRC) Rebuttal REmoval of New  WH Solar AdjustMI 4" xfId="6019"/>
    <cellStyle name="_Power Cost Value Copy 11.30.05 gas 1.09.06 AURORA at 1.10.06_Power Costs - Comparison bx Rbtl-Staff-Jt-PC_Electric Rev Req Model (2009 GRC) Rebuttal REmoval of New  WH Solar AdjustMI_DEM-WP(C) ENERG10C--ctn Mid-C_042010 2010GRC" xfId="6020"/>
    <cellStyle name="_Power Cost Value Copy 11.30.05 gas 1.09.06 AURORA at 1.10.06_Power Costs - Comparison bx Rbtl-Staff-Jt-PC_Electric Rev Req Model (2009 GRC) Revised 01-18-2010" xfId="6021"/>
    <cellStyle name="_Power Cost Value Copy 11.30.05 gas 1.09.06 AURORA at 1.10.06_Power Costs - Comparison bx Rbtl-Staff-Jt-PC_Electric Rev Req Model (2009 GRC) Revised 01-18-2010 2" xfId="6022"/>
    <cellStyle name="_Power Cost Value Copy 11.30.05 gas 1.09.06 AURORA at 1.10.06_Power Costs - Comparison bx Rbtl-Staff-Jt-PC_Electric Rev Req Model (2009 GRC) Revised 01-18-2010 2 2" xfId="6023"/>
    <cellStyle name="_Power Cost Value Copy 11.30.05 gas 1.09.06 AURORA at 1.10.06_Power Costs - Comparison bx Rbtl-Staff-Jt-PC_Electric Rev Req Model (2009 GRC) Revised 01-18-2010 3" xfId="6024"/>
    <cellStyle name="_Power Cost Value Copy 11.30.05 gas 1.09.06 AURORA at 1.10.06_Power Costs - Comparison bx Rbtl-Staff-Jt-PC_Electric Rev Req Model (2009 GRC) Revised 01-18-2010 4" xfId="6025"/>
    <cellStyle name="_Power Cost Value Copy 11.30.05 gas 1.09.06 AURORA at 1.10.06_Power Costs - Comparison bx Rbtl-Staff-Jt-PC_Electric Rev Req Model (2009 GRC) Revised 01-18-2010_DEM-WP(C) ENERG10C--ctn Mid-C_042010 2010GRC" xfId="6026"/>
    <cellStyle name="_Power Cost Value Copy 11.30.05 gas 1.09.06 AURORA at 1.10.06_Power Costs - Comparison bx Rbtl-Staff-Jt-PC_Final Order Electric EXHIBIT A-1" xfId="6027"/>
    <cellStyle name="_Power Cost Value Copy 11.30.05 gas 1.09.06 AURORA at 1.10.06_Power Costs - Comparison bx Rbtl-Staff-Jt-PC_Final Order Electric EXHIBIT A-1 2" xfId="6028"/>
    <cellStyle name="_Power Cost Value Copy 11.30.05 gas 1.09.06 AURORA at 1.10.06_Power Costs - Comparison bx Rbtl-Staff-Jt-PC_Final Order Electric EXHIBIT A-1 2 2" xfId="6029"/>
    <cellStyle name="_Power Cost Value Copy 11.30.05 gas 1.09.06 AURORA at 1.10.06_Power Costs - Comparison bx Rbtl-Staff-Jt-PC_Final Order Electric EXHIBIT A-1 3" xfId="6030"/>
    <cellStyle name="_Power Cost Value Copy 11.30.05 gas 1.09.06 AURORA at 1.10.06_Power Costs - Comparison bx Rbtl-Staff-Jt-PC_Final Order Electric EXHIBIT A-1 4" xfId="6031"/>
    <cellStyle name="_Power Cost Value Copy 11.30.05 gas 1.09.06 AURORA at 1.10.06_Production Adj 4.37" xfId="113"/>
    <cellStyle name="_Power Cost Value Copy 11.30.05 gas 1.09.06 AURORA at 1.10.06_Production Adj 4.37 2" xfId="6032"/>
    <cellStyle name="_Power Cost Value Copy 11.30.05 gas 1.09.06 AURORA at 1.10.06_Production Adj 4.37 2 2" xfId="6033"/>
    <cellStyle name="_Power Cost Value Copy 11.30.05 gas 1.09.06 AURORA at 1.10.06_Production Adj 4.37 3" xfId="6034"/>
    <cellStyle name="_Power Cost Value Copy 11.30.05 gas 1.09.06 AURORA at 1.10.06_Purchased Power Adj 4.03" xfId="114"/>
    <cellStyle name="_Power Cost Value Copy 11.30.05 gas 1.09.06 AURORA at 1.10.06_Purchased Power Adj 4.03 2" xfId="6035"/>
    <cellStyle name="_Power Cost Value Copy 11.30.05 gas 1.09.06 AURORA at 1.10.06_Purchased Power Adj 4.03 2 2" xfId="6036"/>
    <cellStyle name="_Power Cost Value Copy 11.30.05 gas 1.09.06 AURORA at 1.10.06_Purchased Power Adj 4.03 3" xfId="6037"/>
    <cellStyle name="_Power Cost Value Copy 11.30.05 gas 1.09.06 AURORA at 1.10.06_Rate Design Sch 24" xfId="115"/>
    <cellStyle name="_Power Cost Value Copy 11.30.05 gas 1.09.06 AURORA at 1.10.06_Rate Design Sch 24 2" xfId="6038"/>
    <cellStyle name="_Power Cost Value Copy 11.30.05 gas 1.09.06 AURORA at 1.10.06_Rate Design Sch 25" xfId="116"/>
    <cellStyle name="_Power Cost Value Copy 11.30.05 gas 1.09.06 AURORA at 1.10.06_Rate Design Sch 25 2" xfId="6039"/>
    <cellStyle name="_Power Cost Value Copy 11.30.05 gas 1.09.06 AURORA at 1.10.06_Rate Design Sch 25 2 2" xfId="6040"/>
    <cellStyle name="_Power Cost Value Copy 11.30.05 gas 1.09.06 AURORA at 1.10.06_Rate Design Sch 25 3" xfId="6041"/>
    <cellStyle name="_Power Cost Value Copy 11.30.05 gas 1.09.06 AURORA at 1.10.06_Rate Design Sch 26" xfId="117"/>
    <cellStyle name="_Power Cost Value Copy 11.30.05 gas 1.09.06 AURORA at 1.10.06_Rate Design Sch 26 2" xfId="6042"/>
    <cellStyle name="_Power Cost Value Copy 11.30.05 gas 1.09.06 AURORA at 1.10.06_Rate Design Sch 26 2 2" xfId="6043"/>
    <cellStyle name="_Power Cost Value Copy 11.30.05 gas 1.09.06 AURORA at 1.10.06_Rate Design Sch 26 3" xfId="6044"/>
    <cellStyle name="_Power Cost Value Copy 11.30.05 gas 1.09.06 AURORA at 1.10.06_Rate Design Sch 31" xfId="118"/>
    <cellStyle name="_Power Cost Value Copy 11.30.05 gas 1.09.06 AURORA at 1.10.06_Rate Design Sch 31 2" xfId="6045"/>
    <cellStyle name="_Power Cost Value Copy 11.30.05 gas 1.09.06 AURORA at 1.10.06_Rate Design Sch 31 2 2" xfId="6046"/>
    <cellStyle name="_Power Cost Value Copy 11.30.05 gas 1.09.06 AURORA at 1.10.06_Rate Design Sch 31 3" xfId="6047"/>
    <cellStyle name="_Power Cost Value Copy 11.30.05 gas 1.09.06 AURORA at 1.10.06_Rate Design Sch 43" xfId="119"/>
    <cellStyle name="_Power Cost Value Copy 11.30.05 gas 1.09.06 AURORA at 1.10.06_Rate Design Sch 43 2" xfId="6048"/>
    <cellStyle name="_Power Cost Value Copy 11.30.05 gas 1.09.06 AURORA at 1.10.06_Rate Design Sch 43 2 2" xfId="6049"/>
    <cellStyle name="_Power Cost Value Copy 11.30.05 gas 1.09.06 AURORA at 1.10.06_Rate Design Sch 43 3" xfId="6050"/>
    <cellStyle name="_Power Cost Value Copy 11.30.05 gas 1.09.06 AURORA at 1.10.06_Rate Design Sch 448-449" xfId="120"/>
    <cellStyle name="_Power Cost Value Copy 11.30.05 gas 1.09.06 AURORA at 1.10.06_Rate Design Sch 448-449 2" xfId="6051"/>
    <cellStyle name="_Power Cost Value Copy 11.30.05 gas 1.09.06 AURORA at 1.10.06_Rate Design Sch 46" xfId="121"/>
    <cellStyle name="_Power Cost Value Copy 11.30.05 gas 1.09.06 AURORA at 1.10.06_Rate Design Sch 46 2" xfId="6052"/>
    <cellStyle name="_Power Cost Value Copy 11.30.05 gas 1.09.06 AURORA at 1.10.06_Rate Design Sch 46 2 2" xfId="6053"/>
    <cellStyle name="_Power Cost Value Copy 11.30.05 gas 1.09.06 AURORA at 1.10.06_Rate Design Sch 46 3" xfId="6054"/>
    <cellStyle name="_Power Cost Value Copy 11.30.05 gas 1.09.06 AURORA at 1.10.06_Rate Spread" xfId="122"/>
    <cellStyle name="_Power Cost Value Copy 11.30.05 gas 1.09.06 AURORA at 1.10.06_Rate Spread 2" xfId="6055"/>
    <cellStyle name="_Power Cost Value Copy 11.30.05 gas 1.09.06 AURORA at 1.10.06_Rate Spread 2 2" xfId="6056"/>
    <cellStyle name="_Power Cost Value Copy 11.30.05 gas 1.09.06 AURORA at 1.10.06_Rate Spread 3" xfId="6057"/>
    <cellStyle name="_Power Cost Value Copy 11.30.05 gas 1.09.06 AURORA at 1.10.06_Rebuttal Power Costs" xfId="6058"/>
    <cellStyle name="_Power Cost Value Copy 11.30.05 gas 1.09.06 AURORA at 1.10.06_Rebuttal Power Costs 2" xfId="6059"/>
    <cellStyle name="_Power Cost Value Copy 11.30.05 gas 1.09.06 AURORA at 1.10.06_Rebuttal Power Costs 2 2" xfId="6060"/>
    <cellStyle name="_Power Cost Value Copy 11.30.05 gas 1.09.06 AURORA at 1.10.06_Rebuttal Power Costs 3" xfId="6061"/>
    <cellStyle name="_Power Cost Value Copy 11.30.05 gas 1.09.06 AURORA at 1.10.06_Rebuttal Power Costs 4" xfId="6062"/>
    <cellStyle name="_Power Cost Value Copy 11.30.05 gas 1.09.06 AURORA at 1.10.06_Rebuttal Power Costs_Adj Bench DR 3 for Initial Briefs (Electric)" xfId="6063"/>
    <cellStyle name="_Power Cost Value Copy 11.30.05 gas 1.09.06 AURORA at 1.10.06_Rebuttal Power Costs_Adj Bench DR 3 for Initial Briefs (Electric) 2" xfId="6064"/>
    <cellStyle name="_Power Cost Value Copy 11.30.05 gas 1.09.06 AURORA at 1.10.06_Rebuttal Power Costs_Adj Bench DR 3 for Initial Briefs (Electric) 2 2" xfId="6065"/>
    <cellStyle name="_Power Cost Value Copy 11.30.05 gas 1.09.06 AURORA at 1.10.06_Rebuttal Power Costs_Adj Bench DR 3 for Initial Briefs (Electric) 3" xfId="6066"/>
    <cellStyle name="_Power Cost Value Copy 11.30.05 gas 1.09.06 AURORA at 1.10.06_Rebuttal Power Costs_Adj Bench DR 3 for Initial Briefs (Electric) 4" xfId="6067"/>
    <cellStyle name="_Power Cost Value Copy 11.30.05 gas 1.09.06 AURORA at 1.10.06_Rebuttal Power Costs_Adj Bench DR 3 for Initial Briefs (Electric)_DEM-WP(C) ENERG10C--ctn Mid-C_042010 2010GRC" xfId="6068"/>
    <cellStyle name="_Power Cost Value Copy 11.30.05 gas 1.09.06 AURORA at 1.10.06_Rebuttal Power Costs_DEM-WP(C) ENERG10C--ctn Mid-C_042010 2010GRC" xfId="6069"/>
    <cellStyle name="_Power Cost Value Copy 11.30.05 gas 1.09.06 AURORA at 1.10.06_Rebuttal Power Costs_Electric Rev Req Model (2009 GRC) Rebuttal" xfId="6070"/>
    <cellStyle name="_Power Cost Value Copy 11.30.05 gas 1.09.06 AURORA at 1.10.06_Rebuttal Power Costs_Electric Rev Req Model (2009 GRC) Rebuttal 2" xfId="6071"/>
    <cellStyle name="_Power Cost Value Copy 11.30.05 gas 1.09.06 AURORA at 1.10.06_Rebuttal Power Costs_Electric Rev Req Model (2009 GRC) Rebuttal 2 2" xfId="6072"/>
    <cellStyle name="_Power Cost Value Copy 11.30.05 gas 1.09.06 AURORA at 1.10.06_Rebuttal Power Costs_Electric Rev Req Model (2009 GRC) Rebuttal 3" xfId="6073"/>
    <cellStyle name="_Power Cost Value Copy 11.30.05 gas 1.09.06 AURORA at 1.10.06_Rebuttal Power Costs_Electric Rev Req Model (2009 GRC) Rebuttal 4" xfId="6074"/>
    <cellStyle name="_Power Cost Value Copy 11.30.05 gas 1.09.06 AURORA at 1.10.06_Rebuttal Power Costs_Electric Rev Req Model (2009 GRC) Rebuttal REmoval of New  WH Solar AdjustMI" xfId="6075"/>
    <cellStyle name="_Power Cost Value Copy 11.30.05 gas 1.09.06 AURORA at 1.10.06_Rebuttal Power Costs_Electric Rev Req Model (2009 GRC) Rebuttal REmoval of New  WH Solar AdjustMI 2" xfId="6076"/>
    <cellStyle name="_Power Cost Value Copy 11.30.05 gas 1.09.06 AURORA at 1.10.06_Rebuttal Power Costs_Electric Rev Req Model (2009 GRC) Rebuttal REmoval of New  WH Solar AdjustMI 2 2" xfId="6077"/>
    <cellStyle name="_Power Cost Value Copy 11.30.05 gas 1.09.06 AURORA at 1.10.06_Rebuttal Power Costs_Electric Rev Req Model (2009 GRC) Rebuttal REmoval of New  WH Solar AdjustMI 3" xfId="6078"/>
    <cellStyle name="_Power Cost Value Copy 11.30.05 gas 1.09.06 AURORA at 1.10.06_Rebuttal Power Costs_Electric Rev Req Model (2009 GRC) Rebuttal REmoval of New  WH Solar AdjustMI 4" xfId="6079"/>
    <cellStyle name="_Power Cost Value Copy 11.30.05 gas 1.09.06 AURORA at 1.10.06_Rebuttal Power Costs_Electric Rev Req Model (2009 GRC) Rebuttal REmoval of New  WH Solar AdjustMI_DEM-WP(C) ENERG10C--ctn Mid-C_042010 2010GRC" xfId="6080"/>
    <cellStyle name="_Power Cost Value Copy 11.30.05 gas 1.09.06 AURORA at 1.10.06_Rebuttal Power Costs_Electric Rev Req Model (2009 GRC) Revised 01-18-2010" xfId="6081"/>
    <cellStyle name="_Power Cost Value Copy 11.30.05 gas 1.09.06 AURORA at 1.10.06_Rebuttal Power Costs_Electric Rev Req Model (2009 GRC) Revised 01-18-2010 2" xfId="6082"/>
    <cellStyle name="_Power Cost Value Copy 11.30.05 gas 1.09.06 AURORA at 1.10.06_Rebuttal Power Costs_Electric Rev Req Model (2009 GRC) Revised 01-18-2010 2 2" xfId="6083"/>
    <cellStyle name="_Power Cost Value Copy 11.30.05 gas 1.09.06 AURORA at 1.10.06_Rebuttal Power Costs_Electric Rev Req Model (2009 GRC) Revised 01-18-2010 3" xfId="6084"/>
    <cellStyle name="_Power Cost Value Copy 11.30.05 gas 1.09.06 AURORA at 1.10.06_Rebuttal Power Costs_Electric Rev Req Model (2009 GRC) Revised 01-18-2010 4" xfId="6085"/>
    <cellStyle name="_Power Cost Value Copy 11.30.05 gas 1.09.06 AURORA at 1.10.06_Rebuttal Power Costs_Electric Rev Req Model (2009 GRC) Revised 01-18-2010_DEM-WP(C) ENERG10C--ctn Mid-C_042010 2010GRC" xfId="6086"/>
    <cellStyle name="_Power Cost Value Copy 11.30.05 gas 1.09.06 AURORA at 1.10.06_Rebuttal Power Costs_Final Order Electric EXHIBIT A-1" xfId="6087"/>
    <cellStyle name="_Power Cost Value Copy 11.30.05 gas 1.09.06 AURORA at 1.10.06_Rebuttal Power Costs_Final Order Electric EXHIBIT A-1 2" xfId="6088"/>
    <cellStyle name="_Power Cost Value Copy 11.30.05 gas 1.09.06 AURORA at 1.10.06_Rebuttal Power Costs_Final Order Electric EXHIBIT A-1 2 2" xfId="6089"/>
    <cellStyle name="_Power Cost Value Copy 11.30.05 gas 1.09.06 AURORA at 1.10.06_Rebuttal Power Costs_Final Order Electric EXHIBIT A-1 3" xfId="6090"/>
    <cellStyle name="_Power Cost Value Copy 11.30.05 gas 1.09.06 AURORA at 1.10.06_Rebuttal Power Costs_Final Order Electric EXHIBIT A-1 4" xfId="6091"/>
    <cellStyle name="_Power Cost Value Copy 11.30.05 gas 1.09.06 AURORA at 1.10.06_ROR 5.02" xfId="123"/>
    <cellStyle name="_Power Cost Value Copy 11.30.05 gas 1.09.06 AURORA at 1.10.06_ROR 5.02 2" xfId="6092"/>
    <cellStyle name="_Power Cost Value Copy 11.30.05 gas 1.09.06 AURORA at 1.10.06_ROR 5.02 2 2" xfId="6093"/>
    <cellStyle name="_Power Cost Value Copy 11.30.05 gas 1.09.06 AURORA at 1.10.06_ROR 5.02 3" xfId="6094"/>
    <cellStyle name="_Power Cost Value Copy 11.30.05 gas 1.09.06 AURORA at 1.10.06_Sch 40 Feeder OH 2008" xfId="6095"/>
    <cellStyle name="_Power Cost Value Copy 11.30.05 gas 1.09.06 AURORA at 1.10.06_Sch 40 Feeder OH 2008 2" xfId="6096"/>
    <cellStyle name="_Power Cost Value Copy 11.30.05 gas 1.09.06 AURORA at 1.10.06_Sch 40 Feeder OH 2008 2 2" xfId="6097"/>
    <cellStyle name="_Power Cost Value Copy 11.30.05 gas 1.09.06 AURORA at 1.10.06_Sch 40 Feeder OH 2008 3" xfId="6098"/>
    <cellStyle name="_Power Cost Value Copy 11.30.05 gas 1.09.06 AURORA at 1.10.06_Sch 40 Interim Energy Rates " xfId="6099"/>
    <cellStyle name="_Power Cost Value Copy 11.30.05 gas 1.09.06 AURORA at 1.10.06_Sch 40 Interim Energy Rates  2" xfId="6100"/>
    <cellStyle name="_Power Cost Value Copy 11.30.05 gas 1.09.06 AURORA at 1.10.06_Sch 40 Interim Energy Rates  2 2" xfId="6101"/>
    <cellStyle name="_Power Cost Value Copy 11.30.05 gas 1.09.06 AURORA at 1.10.06_Sch 40 Interim Energy Rates  3" xfId="6102"/>
    <cellStyle name="_Power Cost Value Copy 11.30.05 gas 1.09.06 AURORA at 1.10.06_Sch 40 Substation A&amp;G 2008" xfId="6103"/>
    <cellStyle name="_Power Cost Value Copy 11.30.05 gas 1.09.06 AURORA at 1.10.06_Sch 40 Substation A&amp;G 2008 2" xfId="6104"/>
    <cellStyle name="_Power Cost Value Copy 11.30.05 gas 1.09.06 AURORA at 1.10.06_Sch 40 Substation A&amp;G 2008 2 2" xfId="6105"/>
    <cellStyle name="_Power Cost Value Copy 11.30.05 gas 1.09.06 AURORA at 1.10.06_Sch 40 Substation A&amp;G 2008 3" xfId="6106"/>
    <cellStyle name="_Power Cost Value Copy 11.30.05 gas 1.09.06 AURORA at 1.10.06_Sch 40 Substation O&amp;M 2008" xfId="6107"/>
    <cellStyle name="_Power Cost Value Copy 11.30.05 gas 1.09.06 AURORA at 1.10.06_Sch 40 Substation O&amp;M 2008 2" xfId="6108"/>
    <cellStyle name="_Power Cost Value Copy 11.30.05 gas 1.09.06 AURORA at 1.10.06_Sch 40 Substation O&amp;M 2008 2 2" xfId="6109"/>
    <cellStyle name="_Power Cost Value Copy 11.30.05 gas 1.09.06 AURORA at 1.10.06_Sch 40 Substation O&amp;M 2008 3" xfId="6110"/>
    <cellStyle name="_Power Cost Value Copy 11.30.05 gas 1.09.06 AURORA at 1.10.06_Subs 2008" xfId="6111"/>
    <cellStyle name="_Power Cost Value Copy 11.30.05 gas 1.09.06 AURORA at 1.10.06_Subs 2008 2" xfId="6112"/>
    <cellStyle name="_Power Cost Value Copy 11.30.05 gas 1.09.06 AURORA at 1.10.06_Subs 2008 2 2" xfId="6113"/>
    <cellStyle name="_Power Cost Value Copy 11.30.05 gas 1.09.06 AURORA at 1.10.06_Subs 2008 3" xfId="6114"/>
    <cellStyle name="_Power Cost Value Copy 11.30.05 gas 1.09.06 AURORA at 1.10.06_Transmission Workbook for May BOD" xfId="6115"/>
    <cellStyle name="_Power Cost Value Copy 11.30.05 gas 1.09.06 AURORA at 1.10.06_Transmission Workbook for May BOD 2" xfId="6116"/>
    <cellStyle name="_Power Cost Value Copy 11.30.05 gas 1.09.06 AURORA at 1.10.06_Transmission Workbook for May BOD_DEM-WP(C) ENERG10C--ctn Mid-C_042010 2010GRC" xfId="6117"/>
    <cellStyle name="_Power Cost Value Copy 11.30.05 gas 1.09.06 AURORA at 1.10.06_Typical Residential Impacts 10.27.08" xfId="6118"/>
    <cellStyle name="_Power Cost Value Copy 11.30.05 gas 1.09.06 AURORA at 1.10.06_Wind Integration 10GRC" xfId="6119"/>
    <cellStyle name="_Power Cost Value Copy 11.30.05 gas 1.09.06 AURORA at 1.10.06_Wind Integration 10GRC 2" xfId="6120"/>
    <cellStyle name="_Power Cost Value Copy 11.30.05 gas 1.09.06 AURORA at 1.10.06_Wind Integration 10GRC_DEM-WP(C) ENERG10C--ctn Mid-C_042010 2010GRC" xfId="6121"/>
    <cellStyle name="_Power Costs Rate Year 11-13-07" xfId="6122"/>
    <cellStyle name="_Price Output" xfId="6123"/>
    <cellStyle name="_Price Output 2" xfId="6124"/>
    <cellStyle name="_Price Output 3" xfId="6125"/>
    <cellStyle name="_Price Output 3 2" xfId="6126"/>
    <cellStyle name="_Price Output_DEM-WP(C) Chelan Power Costs" xfId="6127"/>
    <cellStyle name="_Price Output_DEM-WP(C) ENERG10C--ctn Mid-C_042010 2010GRC" xfId="6128"/>
    <cellStyle name="_Price Output_DEM-WP(C) Gas Transport 2010GRC" xfId="6129"/>
    <cellStyle name="_Price Output_NIM Summary" xfId="6130"/>
    <cellStyle name="_Price Output_NIM Summary 2" xfId="6131"/>
    <cellStyle name="_Price Output_NIM Summary_DEM-WP(C) ENERG10C--ctn Mid-C_042010 2010GRC" xfId="6132"/>
    <cellStyle name="_Price Output_Wind Integration 10GRC" xfId="6133"/>
    <cellStyle name="_Price Output_Wind Integration 10GRC 2" xfId="6134"/>
    <cellStyle name="_Price Output_Wind Integration 10GRC_DEM-WP(C) ENERG10C--ctn Mid-C_042010 2010GRC" xfId="6135"/>
    <cellStyle name="_Prices" xfId="6136"/>
    <cellStyle name="_Prices 2" xfId="6137"/>
    <cellStyle name="_Prices 3" xfId="6138"/>
    <cellStyle name="_Prices 3 2" xfId="6139"/>
    <cellStyle name="_Prices_DEM-WP(C) Chelan Power Costs" xfId="6140"/>
    <cellStyle name="_Prices_DEM-WP(C) ENERG10C--ctn Mid-C_042010 2010GRC" xfId="6141"/>
    <cellStyle name="_Prices_DEM-WP(C) Gas Transport 2010GRC" xfId="6142"/>
    <cellStyle name="_Prices_NIM Summary" xfId="6143"/>
    <cellStyle name="_Prices_NIM Summary 2" xfId="6144"/>
    <cellStyle name="_Prices_NIM Summary_DEM-WP(C) ENERG10C--ctn Mid-C_042010 2010GRC" xfId="6145"/>
    <cellStyle name="_Prices_Wind Integration 10GRC" xfId="6146"/>
    <cellStyle name="_Prices_Wind Integration 10GRC 2" xfId="6147"/>
    <cellStyle name="_Prices_Wind Integration 10GRC_DEM-WP(C) ENERG10C--ctn Mid-C_042010 2010GRC" xfId="6148"/>
    <cellStyle name="_Pro Forma Rev 07 GRC" xfId="415"/>
    <cellStyle name="_x0013__Rebuttal Power Costs" xfId="6149"/>
    <cellStyle name="_x0013__Rebuttal Power Costs 2" xfId="6150"/>
    <cellStyle name="_x0013__Rebuttal Power Costs 2 2" xfId="6151"/>
    <cellStyle name="_x0013__Rebuttal Power Costs 3" xfId="6152"/>
    <cellStyle name="_x0013__Rebuttal Power Costs 4" xfId="6153"/>
    <cellStyle name="_x0013__Rebuttal Power Costs_Adj Bench DR 3 for Initial Briefs (Electric)" xfId="6154"/>
    <cellStyle name="_x0013__Rebuttal Power Costs_Adj Bench DR 3 for Initial Briefs (Electric) 2" xfId="6155"/>
    <cellStyle name="_x0013__Rebuttal Power Costs_Adj Bench DR 3 for Initial Briefs (Electric) 2 2" xfId="6156"/>
    <cellStyle name="_x0013__Rebuttal Power Costs_Adj Bench DR 3 for Initial Briefs (Electric) 3" xfId="6157"/>
    <cellStyle name="_x0013__Rebuttal Power Costs_Adj Bench DR 3 for Initial Briefs (Electric) 4" xfId="6158"/>
    <cellStyle name="_x0013__Rebuttal Power Costs_Adj Bench DR 3 for Initial Briefs (Electric)_DEM-WP(C) ENERG10C--ctn Mid-C_042010 2010GRC" xfId="6159"/>
    <cellStyle name="_x0013__Rebuttal Power Costs_DEM-WP(C) ENERG10C--ctn Mid-C_042010 2010GRC" xfId="6160"/>
    <cellStyle name="_x0013__Rebuttal Power Costs_Electric Rev Req Model (2009 GRC) Rebuttal" xfId="6161"/>
    <cellStyle name="_x0013__Rebuttal Power Costs_Electric Rev Req Model (2009 GRC) Rebuttal 2" xfId="6162"/>
    <cellStyle name="_x0013__Rebuttal Power Costs_Electric Rev Req Model (2009 GRC) Rebuttal 2 2" xfId="6163"/>
    <cellStyle name="_x0013__Rebuttal Power Costs_Electric Rev Req Model (2009 GRC) Rebuttal 3" xfId="6164"/>
    <cellStyle name="_x0013__Rebuttal Power Costs_Electric Rev Req Model (2009 GRC) Rebuttal 4" xfId="6165"/>
    <cellStyle name="_x0013__Rebuttal Power Costs_Electric Rev Req Model (2009 GRC) Rebuttal REmoval of New  WH Solar AdjustMI" xfId="6166"/>
    <cellStyle name="_x0013__Rebuttal Power Costs_Electric Rev Req Model (2009 GRC) Rebuttal REmoval of New  WH Solar AdjustMI 2" xfId="6167"/>
    <cellStyle name="_x0013__Rebuttal Power Costs_Electric Rev Req Model (2009 GRC) Rebuttal REmoval of New  WH Solar AdjustMI 2 2" xfId="6168"/>
    <cellStyle name="_x0013__Rebuttal Power Costs_Electric Rev Req Model (2009 GRC) Rebuttal REmoval of New  WH Solar AdjustMI 3" xfId="6169"/>
    <cellStyle name="_x0013__Rebuttal Power Costs_Electric Rev Req Model (2009 GRC) Rebuttal REmoval of New  WH Solar AdjustMI 4" xfId="6170"/>
    <cellStyle name="_x0013__Rebuttal Power Costs_Electric Rev Req Model (2009 GRC) Rebuttal REmoval of New  WH Solar AdjustMI_DEM-WP(C) ENERG10C--ctn Mid-C_042010 2010GRC" xfId="6171"/>
    <cellStyle name="_x0013__Rebuttal Power Costs_Electric Rev Req Model (2009 GRC) Revised 01-18-2010" xfId="6172"/>
    <cellStyle name="_x0013__Rebuttal Power Costs_Electric Rev Req Model (2009 GRC) Revised 01-18-2010 2" xfId="6173"/>
    <cellStyle name="_x0013__Rebuttal Power Costs_Electric Rev Req Model (2009 GRC) Revised 01-18-2010 2 2" xfId="6174"/>
    <cellStyle name="_x0013__Rebuttal Power Costs_Electric Rev Req Model (2009 GRC) Revised 01-18-2010 3" xfId="6175"/>
    <cellStyle name="_x0013__Rebuttal Power Costs_Electric Rev Req Model (2009 GRC) Revised 01-18-2010 4" xfId="6176"/>
    <cellStyle name="_x0013__Rebuttal Power Costs_Electric Rev Req Model (2009 GRC) Revised 01-18-2010_DEM-WP(C) ENERG10C--ctn Mid-C_042010 2010GRC" xfId="6177"/>
    <cellStyle name="_x0013__Rebuttal Power Costs_Final Order Electric EXHIBIT A-1" xfId="6178"/>
    <cellStyle name="_x0013__Rebuttal Power Costs_Final Order Electric EXHIBIT A-1 2" xfId="6179"/>
    <cellStyle name="_x0013__Rebuttal Power Costs_Final Order Electric EXHIBIT A-1 2 2" xfId="6180"/>
    <cellStyle name="_x0013__Rebuttal Power Costs_Final Order Electric EXHIBIT A-1 3" xfId="6181"/>
    <cellStyle name="_x0013__Rebuttal Power Costs_Final Order Electric EXHIBIT A-1 4" xfId="6182"/>
    <cellStyle name="_recommendation" xfId="6183"/>
    <cellStyle name="_recommendation 2" xfId="6184"/>
    <cellStyle name="_recommendation 3" xfId="6185"/>
    <cellStyle name="_recommendation 3 2" xfId="6186"/>
    <cellStyle name="_recommendation_DEM-WP(C) Chelan Power Costs" xfId="6187"/>
    <cellStyle name="_recommendation_DEM-WP(C) ENERG10C--ctn Mid-C_042010 2010GRC" xfId="6188"/>
    <cellStyle name="_recommendation_DEM-WP(C) Gas Transport 2010GRC" xfId="6189"/>
    <cellStyle name="_recommendation_DEM-WP(C) Wind Integration Summary 2010GRC" xfId="6190"/>
    <cellStyle name="_recommendation_DEM-WP(C) Wind Integration Summary 2010GRC 2" xfId="6191"/>
    <cellStyle name="_recommendation_DEM-WP(C) Wind Integration Summary 2010GRC_DEM-WP(C) ENERG10C--ctn Mid-C_042010 2010GRC" xfId="6192"/>
    <cellStyle name="_recommendation_NIM Summary" xfId="6193"/>
    <cellStyle name="_recommendation_NIM Summary 2" xfId="6194"/>
    <cellStyle name="_recommendation_NIM Summary_DEM-WP(C) ENERG10C--ctn Mid-C_042010 2010GRC" xfId="6195"/>
    <cellStyle name="_Recon to Darrin's 5.11.05 proforma" xfId="124"/>
    <cellStyle name="_Recon to Darrin's 5.11.05 proforma 2" xfId="6196"/>
    <cellStyle name="_Recon to Darrin's 5.11.05 proforma 2 2" xfId="6197"/>
    <cellStyle name="_Recon to Darrin's 5.11.05 proforma 2 2 2" xfId="6198"/>
    <cellStyle name="_Recon to Darrin's 5.11.05 proforma 2 3" xfId="6199"/>
    <cellStyle name="_Recon to Darrin's 5.11.05 proforma 3" xfId="6200"/>
    <cellStyle name="_Recon to Darrin's 5.11.05 proforma 3 2" xfId="6201"/>
    <cellStyle name="_Recon to Darrin's 5.11.05 proforma 3 2 2" xfId="6202"/>
    <cellStyle name="_Recon to Darrin's 5.11.05 proforma 3 3" xfId="6203"/>
    <cellStyle name="_Recon to Darrin's 5.11.05 proforma 3 3 2" xfId="6204"/>
    <cellStyle name="_Recon to Darrin's 5.11.05 proforma 3 4" xfId="6205"/>
    <cellStyle name="_Recon to Darrin's 5.11.05 proforma 3 4 2" xfId="6206"/>
    <cellStyle name="_Recon to Darrin's 5.11.05 proforma 4" xfId="6207"/>
    <cellStyle name="_Recon to Darrin's 5.11.05 proforma 4 2" xfId="6208"/>
    <cellStyle name="_Recon to Darrin's 5.11.05 proforma 5" xfId="6209"/>
    <cellStyle name="_Recon to Darrin's 5.11.05 proforma 5 2" xfId="6210"/>
    <cellStyle name="_Recon to Darrin's 5.11.05 proforma 6" xfId="6211"/>
    <cellStyle name="_Recon to Darrin's 5.11.05 proforma 7" xfId="6212"/>
    <cellStyle name="_Recon to Darrin's 5.11.05 proforma 7 2" xfId="6213"/>
    <cellStyle name="_Recon to Darrin's 5.11.05 proforma 8" xfId="6214"/>
    <cellStyle name="_Recon to Darrin's 5.11.05 proforma 8 2" xfId="6215"/>
    <cellStyle name="_Recon to Darrin's 5.11.05 proforma_(C) WHE Proforma with ITC cash grant 10 Yr Amort_for deferral_102809" xfId="6216"/>
    <cellStyle name="_Recon to Darrin's 5.11.05 proforma_(C) WHE Proforma with ITC cash grant 10 Yr Amort_for deferral_102809 2" xfId="6217"/>
    <cellStyle name="_Recon to Darrin's 5.11.05 proforma_(C) WHE Proforma with ITC cash grant 10 Yr Amort_for deferral_102809 2 2" xfId="6218"/>
    <cellStyle name="_Recon to Darrin's 5.11.05 proforma_(C) WHE Proforma with ITC cash grant 10 Yr Amort_for deferral_102809 3" xfId="6219"/>
    <cellStyle name="_Recon to Darrin's 5.11.05 proforma_(C) WHE Proforma with ITC cash grant 10 Yr Amort_for deferral_102809 4" xfId="6220"/>
    <cellStyle name="_Recon to Darrin's 5.11.05 proforma_(C) WHE Proforma with ITC cash grant 10 Yr Amort_for deferral_102809_16.07E Wild Horse Wind Expansionwrkingfile" xfId="6221"/>
    <cellStyle name="_Recon to Darrin's 5.11.05 proforma_(C) WHE Proforma with ITC cash grant 10 Yr Amort_for deferral_102809_16.07E Wild Horse Wind Expansionwrkingfile 2" xfId="6222"/>
    <cellStyle name="_Recon to Darrin's 5.11.05 proforma_(C) WHE Proforma with ITC cash grant 10 Yr Amort_for deferral_102809_16.07E Wild Horse Wind Expansionwrkingfile 2 2" xfId="6223"/>
    <cellStyle name="_Recon to Darrin's 5.11.05 proforma_(C) WHE Proforma with ITC cash grant 10 Yr Amort_for deferral_102809_16.07E Wild Horse Wind Expansionwrkingfile 3" xfId="6224"/>
    <cellStyle name="_Recon to Darrin's 5.11.05 proforma_(C) WHE Proforma with ITC cash grant 10 Yr Amort_for deferral_102809_16.07E Wild Horse Wind Expansionwrkingfile 4" xfId="6225"/>
    <cellStyle name="_Recon to Darrin's 5.11.05 proforma_(C) WHE Proforma with ITC cash grant 10 Yr Amort_for deferral_102809_16.07E Wild Horse Wind Expansionwrkingfile SF" xfId="6226"/>
    <cellStyle name="_Recon to Darrin's 5.11.05 proforma_(C) WHE Proforma with ITC cash grant 10 Yr Amort_for deferral_102809_16.07E Wild Horse Wind Expansionwrkingfile SF 2" xfId="6227"/>
    <cellStyle name="_Recon to Darrin's 5.11.05 proforma_(C) WHE Proforma with ITC cash grant 10 Yr Amort_for deferral_102809_16.07E Wild Horse Wind Expansionwrkingfile SF 2 2" xfId="6228"/>
    <cellStyle name="_Recon to Darrin's 5.11.05 proforma_(C) WHE Proforma with ITC cash grant 10 Yr Amort_for deferral_102809_16.07E Wild Horse Wind Expansionwrkingfile SF 3" xfId="6229"/>
    <cellStyle name="_Recon to Darrin's 5.11.05 proforma_(C) WHE Proforma with ITC cash grant 10 Yr Amort_for deferral_102809_16.07E Wild Horse Wind Expansionwrkingfile SF 4" xfId="6230"/>
    <cellStyle name="_Recon to Darrin's 5.11.05 proforma_(C) WHE Proforma with ITC cash grant 10 Yr Amort_for deferral_102809_16.07E Wild Horse Wind Expansionwrkingfile SF_DEM-WP(C) ENERG10C--ctn Mid-C_042010 2010GRC" xfId="6231"/>
    <cellStyle name="_Recon to Darrin's 5.11.05 proforma_(C) WHE Proforma with ITC cash grant 10 Yr Amort_for deferral_102809_16.07E Wild Horse Wind Expansionwrkingfile_DEM-WP(C) ENERG10C--ctn Mid-C_042010 2010GRC" xfId="6232"/>
    <cellStyle name="_Recon to Darrin's 5.11.05 proforma_(C) WHE Proforma with ITC cash grant 10 Yr Amort_for deferral_102809_16.37E Wild Horse Expansion DeferralRevwrkingfile SF" xfId="6233"/>
    <cellStyle name="_Recon to Darrin's 5.11.05 proforma_(C) WHE Proforma with ITC cash grant 10 Yr Amort_for deferral_102809_16.37E Wild Horse Expansion DeferralRevwrkingfile SF 2" xfId="6234"/>
    <cellStyle name="_Recon to Darrin's 5.11.05 proforma_(C) WHE Proforma with ITC cash grant 10 Yr Amort_for deferral_102809_16.37E Wild Horse Expansion DeferralRevwrkingfile SF 2 2" xfId="6235"/>
    <cellStyle name="_Recon to Darrin's 5.11.05 proforma_(C) WHE Proforma with ITC cash grant 10 Yr Amort_for deferral_102809_16.37E Wild Horse Expansion DeferralRevwrkingfile SF 3" xfId="6236"/>
    <cellStyle name="_Recon to Darrin's 5.11.05 proforma_(C) WHE Proforma with ITC cash grant 10 Yr Amort_for deferral_102809_16.37E Wild Horse Expansion DeferralRevwrkingfile SF 4" xfId="6237"/>
    <cellStyle name="_Recon to Darrin's 5.11.05 proforma_(C) WHE Proforma with ITC cash grant 10 Yr Amort_for deferral_102809_16.37E Wild Horse Expansion DeferralRevwrkingfile SF_DEM-WP(C) ENERG10C--ctn Mid-C_042010 2010GRC" xfId="6238"/>
    <cellStyle name="_Recon to Darrin's 5.11.05 proforma_(C) WHE Proforma with ITC cash grant 10 Yr Amort_for deferral_102809_DEM-WP(C) ENERG10C--ctn Mid-C_042010 2010GRC" xfId="6239"/>
    <cellStyle name="_Recon to Darrin's 5.11.05 proforma_(C) WHE Proforma with ITC cash grant 10 Yr Amort_for rebuttal_120709" xfId="6240"/>
    <cellStyle name="_Recon to Darrin's 5.11.05 proforma_(C) WHE Proforma with ITC cash grant 10 Yr Amort_for rebuttal_120709 2" xfId="6241"/>
    <cellStyle name="_Recon to Darrin's 5.11.05 proforma_(C) WHE Proforma with ITC cash grant 10 Yr Amort_for rebuttal_120709 2 2" xfId="6242"/>
    <cellStyle name="_Recon to Darrin's 5.11.05 proforma_(C) WHE Proforma with ITC cash grant 10 Yr Amort_for rebuttal_120709 3" xfId="6243"/>
    <cellStyle name="_Recon to Darrin's 5.11.05 proforma_(C) WHE Proforma with ITC cash grant 10 Yr Amort_for rebuttal_120709 4" xfId="6244"/>
    <cellStyle name="_Recon to Darrin's 5.11.05 proforma_(C) WHE Proforma with ITC cash grant 10 Yr Amort_for rebuttal_120709_DEM-WP(C) ENERG10C--ctn Mid-C_042010 2010GRC" xfId="6245"/>
    <cellStyle name="_Recon to Darrin's 5.11.05 proforma_04.07E Wild Horse Wind Expansion" xfId="6246"/>
    <cellStyle name="_Recon to Darrin's 5.11.05 proforma_04.07E Wild Horse Wind Expansion 2" xfId="6247"/>
    <cellStyle name="_Recon to Darrin's 5.11.05 proforma_04.07E Wild Horse Wind Expansion 2 2" xfId="6248"/>
    <cellStyle name="_Recon to Darrin's 5.11.05 proforma_04.07E Wild Horse Wind Expansion 3" xfId="6249"/>
    <cellStyle name="_Recon to Darrin's 5.11.05 proforma_04.07E Wild Horse Wind Expansion 4" xfId="6250"/>
    <cellStyle name="_Recon to Darrin's 5.11.05 proforma_04.07E Wild Horse Wind Expansion_16.07E Wild Horse Wind Expansionwrkingfile" xfId="6251"/>
    <cellStyle name="_Recon to Darrin's 5.11.05 proforma_04.07E Wild Horse Wind Expansion_16.07E Wild Horse Wind Expansionwrkingfile 2" xfId="6252"/>
    <cellStyle name="_Recon to Darrin's 5.11.05 proforma_04.07E Wild Horse Wind Expansion_16.07E Wild Horse Wind Expansionwrkingfile 2 2" xfId="6253"/>
    <cellStyle name="_Recon to Darrin's 5.11.05 proforma_04.07E Wild Horse Wind Expansion_16.07E Wild Horse Wind Expansionwrkingfile 3" xfId="6254"/>
    <cellStyle name="_Recon to Darrin's 5.11.05 proforma_04.07E Wild Horse Wind Expansion_16.07E Wild Horse Wind Expansionwrkingfile 4" xfId="6255"/>
    <cellStyle name="_Recon to Darrin's 5.11.05 proforma_04.07E Wild Horse Wind Expansion_16.07E Wild Horse Wind Expansionwrkingfile SF" xfId="6256"/>
    <cellStyle name="_Recon to Darrin's 5.11.05 proforma_04.07E Wild Horse Wind Expansion_16.07E Wild Horse Wind Expansionwrkingfile SF 2" xfId="6257"/>
    <cellStyle name="_Recon to Darrin's 5.11.05 proforma_04.07E Wild Horse Wind Expansion_16.07E Wild Horse Wind Expansionwrkingfile SF 2 2" xfId="6258"/>
    <cellStyle name="_Recon to Darrin's 5.11.05 proforma_04.07E Wild Horse Wind Expansion_16.07E Wild Horse Wind Expansionwrkingfile SF 3" xfId="6259"/>
    <cellStyle name="_Recon to Darrin's 5.11.05 proforma_04.07E Wild Horse Wind Expansion_16.07E Wild Horse Wind Expansionwrkingfile SF 4" xfId="6260"/>
    <cellStyle name="_Recon to Darrin's 5.11.05 proforma_04.07E Wild Horse Wind Expansion_16.07E Wild Horse Wind Expansionwrkingfile SF_DEM-WP(C) ENERG10C--ctn Mid-C_042010 2010GRC" xfId="6261"/>
    <cellStyle name="_Recon to Darrin's 5.11.05 proforma_04.07E Wild Horse Wind Expansion_16.07E Wild Horse Wind Expansionwrkingfile_DEM-WP(C) ENERG10C--ctn Mid-C_042010 2010GRC" xfId="6262"/>
    <cellStyle name="_Recon to Darrin's 5.11.05 proforma_04.07E Wild Horse Wind Expansion_16.37E Wild Horse Expansion DeferralRevwrkingfile SF" xfId="6263"/>
    <cellStyle name="_Recon to Darrin's 5.11.05 proforma_04.07E Wild Horse Wind Expansion_16.37E Wild Horse Expansion DeferralRevwrkingfile SF 2" xfId="6264"/>
    <cellStyle name="_Recon to Darrin's 5.11.05 proforma_04.07E Wild Horse Wind Expansion_16.37E Wild Horse Expansion DeferralRevwrkingfile SF 2 2" xfId="6265"/>
    <cellStyle name="_Recon to Darrin's 5.11.05 proforma_04.07E Wild Horse Wind Expansion_16.37E Wild Horse Expansion DeferralRevwrkingfile SF 3" xfId="6266"/>
    <cellStyle name="_Recon to Darrin's 5.11.05 proforma_04.07E Wild Horse Wind Expansion_16.37E Wild Horse Expansion DeferralRevwrkingfile SF 4" xfId="6267"/>
    <cellStyle name="_Recon to Darrin's 5.11.05 proforma_04.07E Wild Horse Wind Expansion_16.37E Wild Horse Expansion DeferralRevwrkingfile SF_DEM-WP(C) ENERG10C--ctn Mid-C_042010 2010GRC" xfId="6268"/>
    <cellStyle name="_Recon to Darrin's 5.11.05 proforma_04.07E Wild Horse Wind Expansion_DEM-WP(C) ENERG10C--ctn Mid-C_042010 2010GRC" xfId="6269"/>
    <cellStyle name="_Recon to Darrin's 5.11.05 proforma_16.07E Wild Horse Wind Expansionwrkingfile" xfId="6270"/>
    <cellStyle name="_Recon to Darrin's 5.11.05 proforma_16.07E Wild Horse Wind Expansionwrkingfile 2" xfId="6271"/>
    <cellStyle name="_Recon to Darrin's 5.11.05 proforma_16.07E Wild Horse Wind Expansionwrkingfile 2 2" xfId="6272"/>
    <cellStyle name="_Recon to Darrin's 5.11.05 proforma_16.07E Wild Horse Wind Expansionwrkingfile 3" xfId="6273"/>
    <cellStyle name="_Recon to Darrin's 5.11.05 proforma_16.07E Wild Horse Wind Expansionwrkingfile 4" xfId="6274"/>
    <cellStyle name="_Recon to Darrin's 5.11.05 proforma_16.07E Wild Horse Wind Expansionwrkingfile SF" xfId="6275"/>
    <cellStyle name="_Recon to Darrin's 5.11.05 proforma_16.07E Wild Horse Wind Expansionwrkingfile SF 2" xfId="6276"/>
    <cellStyle name="_Recon to Darrin's 5.11.05 proforma_16.07E Wild Horse Wind Expansionwrkingfile SF 2 2" xfId="6277"/>
    <cellStyle name="_Recon to Darrin's 5.11.05 proforma_16.07E Wild Horse Wind Expansionwrkingfile SF 3" xfId="6278"/>
    <cellStyle name="_Recon to Darrin's 5.11.05 proforma_16.07E Wild Horse Wind Expansionwrkingfile SF 4" xfId="6279"/>
    <cellStyle name="_Recon to Darrin's 5.11.05 proforma_16.07E Wild Horse Wind Expansionwrkingfile SF_DEM-WP(C) ENERG10C--ctn Mid-C_042010 2010GRC" xfId="6280"/>
    <cellStyle name="_Recon to Darrin's 5.11.05 proforma_16.07E Wild Horse Wind Expansionwrkingfile_DEM-WP(C) ENERG10C--ctn Mid-C_042010 2010GRC" xfId="6281"/>
    <cellStyle name="_Recon to Darrin's 5.11.05 proforma_16.37E Wild Horse Expansion DeferralRevwrkingfile SF" xfId="6282"/>
    <cellStyle name="_Recon to Darrin's 5.11.05 proforma_16.37E Wild Horse Expansion DeferralRevwrkingfile SF 2" xfId="6283"/>
    <cellStyle name="_Recon to Darrin's 5.11.05 proforma_16.37E Wild Horse Expansion DeferralRevwrkingfile SF 2 2" xfId="6284"/>
    <cellStyle name="_Recon to Darrin's 5.11.05 proforma_16.37E Wild Horse Expansion DeferralRevwrkingfile SF 3" xfId="6285"/>
    <cellStyle name="_Recon to Darrin's 5.11.05 proforma_16.37E Wild Horse Expansion DeferralRevwrkingfile SF 4" xfId="6286"/>
    <cellStyle name="_Recon to Darrin's 5.11.05 proforma_16.37E Wild Horse Expansion DeferralRevwrkingfile SF_DEM-WP(C) ENERG10C--ctn Mid-C_042010 2010GRC" xfId="6287"/>
    <cellStyle name="_Recon to Darrin's 5.11.05 proforma_2009 Compliance Filing PCA Exhibits for GRC" xfId="6288"/>
    <cellStyle name="_Recon to Darrin's 5.11.05 proforma_2009 Compliance Filing PCA Exhibits for GRC 2" xfId="6289"/>
    <cellStyle name="_Recon to Darrin's 5.11.05 proforma_2009 GRC Compl Filing - Exhibit D" xfId="6290"/>
    <cellStyle name="_Recon to Darrin's 5.11.05 proforma_2009 GRC Compl Filing - Exhibit D 2" xfId="6291"/>
    <cellStyle name="_Recon to Darrin's 5.11.05 proforma_2009 GRC Compl Filing - Exhibit D_DEM-WP(C) ENERG10C--ctn Mid-C_042010 2010GRC" xfId="6292"/>
    <cellStyle name="_Recon to Darrin's 5.11.05 proforma_3.01 Income Statement" xfId="6293"/>
    <cellStyle name="_Recon to Darrin's 5.11.05 proforma_4 31 Regulatory Assets and Liabilities  7 06- Exhibit D" xfId="6294"/>
    <cellStyle name="_Recon to Darrin's 5.11.05 proforma_4 31 Regulatory Assets and Liabilities  7 06- Exhibit D 2" xfId="6295"/>
    <cellStyle name="_Recon to Darrin's 5.11.05 proforma_4 31 Regulatory Assets and Liabilities  7 06- Exhibit D 2 2" xfId="6296"/>
    <cellStyle name="_Recon to Darrin's 5.11.05 proforma_4 31 Regulatory Assets and Liabilities  7 06- Exhibit D 3" xfId="6297"/>
    <cellStyle name="_Recon to Darrin's 5.11.05 proforma_4 31 Regulatory Assets and Liabilities  7 06- Exhibit D 4" xfId="6298"/>
    <cellStyle name="_Recon to Darrin's 5.11.05 proforma_4 31 Regulatory Assets and Liabilities  7 06- Exhibit D_DEM-WP(C) ENERG10C--ctn Mid-C_042010 2010GRC" xfId="6299"/>
    <cellStyle name="_Recon to Darrin's 5.11.05 proforma_4 31 Regulatory Assets and Liabilities  7 06- Exhibit D_NIM Summary" xfId="6300"/>
    <cellStyle name="_Recon to Darrin's 5.11.05 proforma_4 31 Regulatory Assets and Liabilities  7 06- Exhibit D_NIM Summary 2" xfId="6301"/>
    <cellStyle name="_Recon to Darrin's 5.11.05 proforma_4 31 Regulatory Assets and Liabilities  7 06- Exhibit D_NIM Summary_DEM-WP(C) ENERG10C--ctn Mid-C_042010 2010GRC" xfId="6302"/>
    <cellStyle name="_Recon to Darrin's 5.11.05 proforma_4 31 Regulatory Assets and Liabilities  7 06- Exhibit D_NIM+O&amp;M" xfId="6303"/>
    <cellStyle name="_Recon to Darrin's 5.11.05 proforma_4 31 Regulatory Assets and Liabilities  7 06- Exhibit D_NIM+O&amp;M Monthly" xfId="6304"/>
    <cellStyle name="_Recon to Darrin's 5.11.05 proforma_4 31E Reg Asset  Liab and EXH D" xfId="6305"/>
    <cellStyle name="_Recon to Darrin's 5.11.05 proforma_4 31E Reg Asset  Liab and EXH D _ Aug 10 Filing (2)" xfId="6306"/>
    <cellStyle name="_Recon to Darrin's 5.11.05 proforma_4 32 Regulatory Assets and Liabilities  7 06- Exhibit D" xfId="6307"/>
    <cellStyle name="_Recon to Darrin's 5.11.05 proforma_4 32 Regulatory Assets and Liabilities  7 06- Exhibit D 2" xfId="6308"/>
    <cellStyle name="_Recon to Darrin's 5.11.05 proforma_4 32 Regulatory Assets and Liabilities  7 06- Exhibit D 2 2" xfId="6309"/>
    <cellStyle name="_Recon to Darrin's 5.11.05 proforma_4 32 Regulatory Assets and Liabilities  7 06- Exhibit D 3" xfId="6310"/>
    <cellStyle name="_Recon to Darrin's 5.11.05 proforma_4 32 Regulatory Assets and Liabilities  7 06- Exhibit D 4" xfId="6311"/>
    <cellStyle name="_Recon to Darrin's 5.11.05 proforma_4 32 Regulatory Assets and Liabilities  7 06- Exhibit D_DEM-WP(C) ENERG10C--ctn Mid-C_042010 2010GRC" xfId="6312"/>
    <cellStyle name="_Recon to Darrin's 5.11.05 proforma_4 32 Regulatory Assets and Liabilities  7 06- Exhibit D_NIM Summary" xfId="6313"/>
    <cellStyle name="_Recon to Darrin's 5.11.05 proforma_4 32 Regulatory Assets and Liabilities  7 06- Exhibit D_NIM Summary 2" xfId="6314"/>
    <cellStyle name="_Recon to Darrin's 5.11.05 proforma_4 32 Regulatory Assets and Liabilities  7 06- Exhibit D_NIM Summary_DEM-WP(C) ENERG10C--ctn Mid-C_042010 2010GRC" xfId="6315"/>
    <cellStyle name="_Recon to Darrin's 5.11.05 proforma_4 32 Regulatory Assets and Liabilities  7 06- Exhibit D_NIM+O&amp;M" xfId="6316"/>
    <cellStyle name="_Recon to Darrin's 5.11.05 proforma_4 32 Regulatory Assets and Liabilities  7 06- Exhibit D_NIM+O&amp;M Monthly" xfId="6317"/>
    <cellStyle name="_Recon to Darrin's 5.11.05 proforma_ACCOUNTS" xfId="6318"/>
    <cellStyle name="_Recon to Darrin's 5.11.05 proforma_AURORA Total New" xfId="6319"/>
    <cellStyle name="_Recon to Darrin's 5.11.05 proforma_AURORA Total New 2" xfId="6320"/>
    <cellStyle name="_Recon to Darrin's 5.11.05 proforma_Book2" xfId="6321"/>
    <cellStyle name="_Recon to Darrin's 5.11.05 proforma_Book2 2" xfId="6322"/>
    <cellStyle name="_Recon to Darrin's 5.11.05 proforma_Book2 2 2" xfId="6323"/>
    <cellStyle name="_Recon to Darrin's 5.11.05 proforma_Book2 3" xfId="6324"/>
    <cellStyle name="_Recon to Darrin's 5.11.05 proforma_Book2 4" xfId="6325"/>
    <cellStyle name="_Recon to Darrin's 5.11.05 proforma_Book2_Adj Bench DR 3 for Initial Briefs (Electric)" xfId="6326"/>
    <cellStyle name="_Recon to Darrin's 5.11.05 proforma_Book2_Adj Bench DR 3 for Initial Briefs (Electric) 2" xfId="6327"/>
    <cellStyle name="_Recon to Darrin's 5.11.05 proforma_Book2_Adj Bench DR 3 for Initial Briefs (Electric) 2 2" xfId="6328"/>
    <cellStyle name="_Recon to Darrin's 5.11.05 proforma_Book2_Adj Bench DR 3 for Initial Briefs (Electric) 3" xfId="6329"/>
    <cellStyle name="_Recon to Darrin's 5.11.05 proforma_Book2_Adj Bench DR 3 for Initial Briefs (Electric) 4" xfId="6330"/>
    <cellStyle name="_Recon to Darrin's 5.11.05 proforma_Book2_Adj Bench DR 3 for Initial Briefs (Electric)_DEM-WP(C) ENERG10C--ctn Mid-C_042010 2010GRC" xfId="6331"/>
    <cellStyle name="_Recon to Darrin's 5.11.05 proforma_Book2_DEM-WP(C) ENERG10C--ctn Mid-C_042010 2010GRC" xfId="6332"/>
    <cellStyle name="_Recon to Darrin's 5.11.05 proforma_Book2_Electric Rev Req Model (2009 GRC) Rebuttal" xfId="6333"/>
    <cellStyle name="_Recon to Darrin's 5.11.05 proforma_Book2_Electric Rev Req Model (2009 GRC) Rebuttal 2" xfId="6334"/>
    <cellStyle name="_Recon to Darrin's 5.11.05 proforma_Book2_Electric Rev Req Model (2009 GRC) Rebuttal 2 2" xfId="6335"/>
    <cellStyle name="_Recon to Darrin's 5.11.05 proforma_Book2_Electric Rev Req Model (2009 GRC) Rebuttal 3" xfId="6336"/>
    <cellStyle name="_Recon to Darrin's 5.11.05 proforma_Book2_Electric Rev Req Model (2009 GRC) Rebuttal 4" xfId="6337"/>
    <cellStyle name="_Recon to Darrin's 5.11.05 proforma_Book2_Electric Rev Req Model (2009 GRC) Rebuttal REmoval of New  WH Solar AdjustMI" xfId="6338"/>
    <cellStyle name="_Recon to Darrin's 5.11.05 proforma_Book2_Electric Rev Req Model (2009 GRC) Rebuttal REmoval of New  WH Solar AdjustMI 2" xfId="6339"/>
    <cellStyle name="_Recon to Darrin's 5.11.05 proforma_Book2_Electric Rev Req Model (2009 GRC) Rebuttal REmoval of New  WH Solar AdjustMI 2 2" xfId="6340"/>
    <cellStyle name="_Recon to Darrin's 5.11.05 proforma_Book2_Electric Rev Req Model (2009 GRC) Rebuttal REmoval of New  WH Solar AdjustMI 3" xfId="6341"/>
    <cellStyle name="_Recon to Darrin's 5.11.05 proforma_Book2_Electric Rev Req Model (2009 GRC) Rebuttal REmoval of New  WH Solar AdjustMI 4" xfId="6342"/>
    <cellStyle name="_Recon to Darrin's 5.11.05 proforma_Book2_Electric Rev Req Model (2009 GRC) Rebuttal REmoval of New  WH Solar AdjustMI_DEM-WP(C) ENERG10C--ctn Mid-C_042010 2010GRC" xfId="6343"/>
    <cellStyle name="_Recon to Darrin's 5.11.05 proforma_Book2_Electric Rev Req Model (2009 GRC) Revised 01-18-2010" xfId="6344"/>
    <cellStyle name="_Recon to Darrin's 5.11.05 proforma_Book2_Electric Rev Req Model (2009 GRC) Revised 01-18-2010 2" xfId="6345"/>
    <cellStyle name="_Recon to Darrin's 5.11.05 proforma_Book2_Electric Rev Req Model (2009 GRC) Revised 01-18-2010 2 2" xfId="6346"/>
    <cellStyle name="_Recon to Darrin's 5.11.05 proforma_Book2_Electric Rev Req Model (2009 GRC) Revised 01-18-2010 3" xfId="6347"/>
    <cellStyle name="_Recon to Darrin's 5.11.05 proforma_Book2_Electric Rev Req Model (2009 GRC) Revised 01-18-2010 4" xfId="6348"/>
    <cellStyle name="_Recon to Darrin's 5.11.05 proforma_Book2_Electric Rev Req Model (2009 GRC) Revised 01-18-2010_DEM-WP(C) ENERG10C--ctn Mid-C_042010 2010GRC" xfId="6349"/>
    <cellStyle name="_Recon to Darrin's 5.11.05 proforma_Book2_Final Order Electric EXHIBIT A-1" xfId="6350"/>
    <cellStyle name="_Recon to Darrin's 5.11.05 proforma_Book2_Final Order Electric EXHIBIT A-1 2" xfId="6351"/>
    <cellStyle name="_Recon to Darrin's 5.11.05 proforma_Book2_Final Order Electric EXHIBIT A-1 2 2" xfId="6352"/>
    <cellStyle name="_Recon to Darrin's 5.11.05 proforma_Book2_Final Order Electric EXHIBIT A-1 3" xfId="6353"/>
    <cellStyle name="_Recon to Darrin's 5.11.05 proforma_Book2_Final Order Electric EXHIBIT A-1 4" xfId="6354"/>
    <cellStyle name="_Recon to Darrin's 5.11.05 proforma_Book4" xfId="6355"/>
    <cellStyle name="_Recon to Darrin's 5.11.05 proforma_Book4 2" xfId="6356"/>
    <cellStyle name="_Recon to Darrin's 5.11.05 proforma_Book4 2 2" xfId="6357"/>
    <cellStyle name="_Recon to Darrin's 5.11.05 proforma_Book4 3" xfId="6358"/>
    <cellStyle name="_Recon to Darrin's 5.11.05 proforma_Book4 4" xfId="6359"/>
    <cellStyle name="_Recon to Darrin's 5.11.05 proforma_Book4_DEM-WP(C) ENERG10C--ctn Mid-C_042010 2010GRC" xfId="6360"/>
    <cellStyle name="_Recon to Darrin's 5.11.05 proforma_Book9" xfId="6361"/>
    <cellStyle name="_Recon to Darrin's 5.11.05 proforma_Book9 2" xfId="6362"/>
    <cellStyle name="_Recon to Darrin's 5.11.05 proforma_Book9 2 2" xfId="6363"/>
    <cellStyle name="_Recon to Darrin's 5.11.05 proforma_Book9 3" xfId="6364"/>
    <cellStyle name="_Recon to Darrin's 5.11.05 proforma_Book9 4" xfId="6365"/>
    <cellStyle name="_Recon to Darrin's 5.11.05 proforma_Book9_DEM-WP(C) ENERG10C--ctn Mid-C_042010 2010GRC" xfId="6366"/>
    <cellStyle name="_Recon to Darrin's 5.11.05 proforma_Check the Interest Calculation" xfId="6367"/>
    <cellStyle name="_Recon to Darrin's 5.11.05 proforma_Check the Interest Calculation_Scenario 1 REC vs PTC Offset" xfId="6368"/>
    <cellStyle name="_Recon to Darrin's 5.11.05 proforma_Check the Interest Calculation_Scenario 3" xfId="6369"/>
    <cellStyle name="_Recon to Darrin's 5.11.05 proforma_Chelan PUD Power Costs (8-10)" xfId="6370"/>
    <cellStyle name="_Recon to Darrin's 5.11.05 proforma_DEM-WP(C) Chelan Power Costs" xfId="6371"/>
    <cellStyle name="_Recon to Darrin's 5.11.05 proforma_DEM-WP(C) ENERG10C--ctn Mid-C_042010 2010GRC" xfId="6372"/>
    <cellStyle name="_Recon to Darrin's 5.11.05 proforma_DEM-WP(C) Gas Transport 2010GRC" xfId="6373"/>
    <cellStyle name="_Recon to Darrin's 5.11.05 proforma_DWH-08 (Rate Spread &amp; Design Workpapers)" xfId="6374"/>
    <cellStyle name="_Recon to Darrin's 5.11.05 proforma_Exhibit D fr R Gho 12-31-08" xfId="6375"/>
    <cellStyle name="_Recon to Darrin's 5.11.05 proforma_Exhibit D fr R Gho 12-31-08 2" xfId="6376"/>
    <cellStyle name="_Recon to Darrin's 5.11.05 proforma_Exhibit D fr R Gho 12-31-08 3" xfId="6377"/>
    <cellStyle name="_Recon to Darrin's 5.11.05 proforma_Exhibit D fr R Gho 12-31-08 v2" xfId="6378"/>
    <cellStyle name="_Recon to Darrin's 5.11.05 proforma_Exhibit D fr R Gho 12-31-08 v2 2" xfId="6379"/>
    <cellStyle name="_Recon to Darrin's 5.11.05 proforma_Exhibit D fr R Gho 12-31-08 v2 3" xfId="6380"/>
    <cellStyle name="_Recon to Darrin's 5.11.05 proforma_Exhibit D fr R Gho 12-31-08 v2_DEM-WP(C) ENERG10C--ctn Mid-C_042010 2010GRC" xfId="6381"/>
    <cellStyle name="_Recon to Darrin's 5.11.05 proforma_Exhibit D fr R Gho 12-31-08 v2_NIM Summary" xfId="6382"/>
    <cellStyle name="_Recon to Darrin's 5.11.05 proforma_Exhibit D fr R Gho 12-31-08 v2_NIM Summary 2" xfId="6383"/>
    <cellStyle name="_Recon to Darrin's 5.11.05 proforma_Exhibit D fr R Gho 12-31-08 v2_NIM Summary_DEM-WP(C) ENERG10C--ctn Mid-C_042010 2010GRC" xfId="6384"/>
    <cellStyle name="_Recon to Darrin's 5.11.05 proforma_Exhibit D fr R Gho 12-31-08_DEM-WP(C) ENERG10C--ctn Mid-C_042010 2010GRC" xfId="6385"/>
    <cellStyle name="_Recon to Darrin's 5.11.05 proforma_Exhibit D fr R Gho 12-31-08_NIM Summary" xfId="6386"/>
    <cellStyle name="_Recon to Darrin's 5.11.05 proforma_Exhibit D fr R Gho 12-31-08_NIM Summary 2" xfId="6387"/>
    <cellStyle name="_Recon to Darrin's 5.11.05 proforma_Exhibit D fr R Gho 12-31-08_NIM Summary_DEM-WP(C) ENERG10C--ctn Mid-C_042010 2010GRC" xfId="6388"/>
    <cellStyle name="_Recon to Darrin's 5.11.05 proforma_Final 2008 PTC Rate Design Workpapers 10.27.08" xfId="6389"/>
    <cellStyle name="_Recon to Darrin's 5.11.05 proforma_Final 2009 Electric Low Income Workpapers" xfId="6390"/>
    <cellStyle name="_Recon to Darrin's 5.11.05 proforma_Gas Rev Req Model (2010 GRC)" xfId="6391"/>
    <cellStyle name="_Recon to Darrin's 5.11.05 proforma_Hopkins Ridge Prepaid Tran - Interest Earned RY 12ME Feb  '11" xfId="6392"/>
    <cellStyle name="_Recon to Darrin's 5.11.05 proforma_Hopkins Ridge Prepaid Tran - Interest Earned RY 12ME Feb  '11 2" xfId="6393"/>
    <cellStyle name="_Recon to Darrin's 5.11.05 proforma_Hopkins Ridge Prepaid Tran - Interest Earned RY 12ME Feb  '11_DEM-WP(C) ENERG10C--ctn Mid-C_042010 2010GRC" xfId="6394"/>
    <cellStyle name="_Recon to Darrin's 5.11.05 proforma_Hopkins Ridge Prepaid Tran - Interest Earned RY 12ME Feb  '11_NIM Summary" xfId="6395"/>
    <cellStyle name="_Recon to Darrin's 5.11.05 proforma_Hopkins Ridge Prepaid Tran - Interest Earned RY 12ME Feb  '11_NIM Summary 2" xfId="6396"/>
    <cellStyle name="_Recon to Darrin's 5.11.05 proforma_Hopkins Ridge Prepaid Tran - Interest Earned RY 12ME Feb  '11_NIM Summary_DEM-WP(C) ENERG10C--ctn Mid-C_042010 2010GRC" xfId="6397"/>
    <cellStyle name="_Recon to Darrin's 5.11.05 proforma_Hopkins Ridge Prepaid Tran - Interest Earned RY 12ME Feb  '11_Transmission Workbook for May BOD" xfId="6398"/>
    <cellStyle name="_Recon to Darrin's 5.11.05 proforma_Hopkins Ridge Prepaid Tran - Interest Earned RY 12ME Feb  '11_Transmission Workbook for May BOD 2" xfId="6399"/>
    <cellStyle name="_Recon to Darrin's 5.11.05 proforma_Hopkins Ridge Prepaid Tran - Interest Earned RY 12ME Feb  '11_Transmission Workbook for May BOD_DEM-WP(C) ENERG10C--ctn Mid-C_042010 2010GRC" xfId="6400"/>
    <cellStyle name="_Recon to Darrin's 5.11.05 proforma_INPUTS" xfId="125"/>
    <cellStyle name="_Recon to Darrin's 5.11.05 proforma_INPUTS 2" xfId="6401"/>
    <cellStyle name="_Recon to Darrin's 5.11.05 proforma_INPUTS 2 2" xfId="6402"/>
    <cellStyle name="_Recon to Darrin's 5.11.05 proforma_INPUTS 3" xfId="6403"/>
    <cellStyle name="_Recon to Darrin's 5.11.05 proforma_LSRWEP LGIA like Acctg Petition Aug 2010" xfId="6404"/>
    <cellStyle name="_Recon to Darrin's 5.11.05 proforma_NIM Summary" xfId="6405"/>
    <cellStyle name="_Recon to Darrin's 5.11.05 proforma_NIM Summary 09GRC" xfId="6406"/>
    <cellStyle name="_Recon to Darrin's 5.11.05 proforma_NIM Summary 09GRC 2" xfId="6407"/>
    <cellStyle name="_Recon to Darrin's 5.11.05 proforma_NIM Summary 09GRC_DEM-WP(C) ENERG10C--ctn Mid-C_042010 2010GRC" xfId="6408"/>
    <cellStyle name="_Recon to Darrin's 5.11.05 proforma_NIM Summary 2" xfId="6409"/>
    <cellStyle name="_Recon to Darrin's 5.11.05 proforma_NIM Summary 3" xfId="6410"/>
    <cellStyle name="_Recon to Darrin's 5.11.05 proforma_NIM Summary 4" xfId="6411"/>
    <cellStyle name="_Recon to Darrin's 5.11.05 proforma_NIM Summary 5" xfId="6412"/>
    <cellStyle name="_Recon to Darrin's 5.11.05 proforma_NIM Summary 6" xfId="6413"/>
    <cellStyle name="_Recon to Darrin's 5.11.05 proforma_NIM Summary 7" xfId="6414"/>
    <cellStyle name="_Recon to Darrin's 5.11.05 proforma_NIM Summary 8" xfId="6415"/>
    <cellStyle name="_Recon to Darrin's 5.11.05 proforma_NIM Summary 9" xfId="6416"/>
    <cellStyle name="_Recon to Darrin's 5.11.05 proforma_NIM Summary_DEM-WP(C) ENERG10C--ctn Mid-C_042010 2010GRC" xfId="6417"/>
    <cellStyle name="_Recon to Darrin's 5.11.05 proforma_NIM+O&amp;M" xfId="6418"/>
    <cellStyle name="_Recon to Darrin's 5.11.05 proforma_NIM+O&amp;M 2" xfId="6419"/>
    <cellStyle name="_Recon to Darrin's 5.11.05 proforma_NIM+O&amp;M Monthly" xfId="6420"/>
    <cellStyle name="_Recon to Darrin's 5.11.05 proforma_NIM+O&amp;M Monthly 2" xfId="6421"/>
    <cellStyle name="_Recon to Darrin's 5.11.05 proforma_PCA 10 -  Exhibit D from A Kellogg Jan 2011" xfId="6422"/>
    <cellStyle name="_Recon to Darrin's 5.11.05 proforma_PCA 10 -  Exhibit D from A Kellogg July 2011" xfId="6423"/>
    <cellStyle name="_Recon to Darrin's 5.11.05 proforma_PCA 10 -  Exhibit D from S Free Rcv'd 12-11" xfId="6424"/>
    <cellStyle name="_Recon to Darrin's 5.11.05 proforma_PCA 7 - Exhibit D update 11_30_08 (2)" xfId="6425"/>
    <cellStyle name="_Recon to Darrin's 5.11.05 proforma_PCA 7 - Exhibit D update 11_30_08 (2) 2" xfId="6426"/>
    <cellStyle name="_Recon to Darrin's 5.11.05 proforma_PCA 7 - Exhibit D update 11_30_08 (2) 2 2" xfId="6427"/>
    <cellStyle name="_Recon to Darrin's 5.11.05 proforma_PCA 7 - Exhibit D update 11_30_08 (2) 3" xfId="6428"/>
    <cellStyle name="_Recon to Darrin's 5.11.05 proforma_PCA 7 - Exhibit D update 11_30_08 (2) 4" xfId="6429"/>
    <cellStyle name="_Recon to Darrin's 5.11.05 proforma_PCA 7 - Exhibit D update 11_30_08 (2)_DEM-WP(C) ENERG10C--ctn Mid-C_042010 2010GRC" xfId="6430"/>
    <cellStyle name="_Recon to Darrin's 5.11.05 proforma_PCA 7 - Exhibit D update 11_30_08 (2)_NIM Summary" xfId="6431"/>
    <cellStyle name="_Recon to Darrin's 5.11.05 proforma_PCA 7 - Exhibit D update 11_30_08 (2)_NIM Summary 2" xfId="6432"/>
    <cellStyle name="_Recon to Darrin's 5.11.05 proforma_PCA 7 - Exhibit D update 11_30_08 (2)_NIM Summary_DEM-WP(C) ENERG10C--ctn Mid-C_042010 2010GRC" xfId="6433"/>
    <cellStyle name="_Recon to Darrin's 5.11.05 proforma_PCA 8 - Exhibit D update 12_31_09" xfId="6434"/>
    <cellStyle name="_Recon to Darrin's 5.11.05 proforma_PCA 8 - Exhibit D update 12_31_09 2" xfId="6435"/>
    <cellStyle name="_Recon to Darrin's 5.11.05 proforma_PCA 9 -  Exhibit D April 2010" xfId="6436"/>
    <cellStyle name="_Recon to Darrin's 5.11.05 proforma_PCA 9 -  Exhibit D April 2010 (3)" xfId="6437"/>
    <cellStyle name="_Recon to Darrin's 5.11.05 proforma_PCA 9 -  Exhibit D April 2010 (3) 2" xfId="6438"/>
    <cellStyle name="_Recon to Darrin's 5.11.05 proforma_PCA 9 -  Exhibit D April 2010 (3)_DEM-WP(C) ENERG10C--ctn Mid-C_042010 2010GRC" xfId="6439"/>
    <cellStyle name="_Recon to Darrin's 5.11.05 proforma_PCA 9 -  Exhibit D April 2010 2" xfId="6440"/>
    <cellStyle name="_Recon to Darrin's 5.11.05 proforma_PCA 9 -  Exhibit D April 2010 3" xfId="6441"/>
    <cellStyle name="_Recon to Darrin's 5.11.05 proforma_PCA 9 -  Exhibit D Feb 2010" xfId="6442"/>
    <cellStyle name="_Recon to Darrin's 5.11.05 proforma_PCA 9 -  Exhibit D Feb 2010 2" xfId="6443"/>
    <cellStyle name="_Recon to Darrin's 5.11.05 proforma_PCA 9 -  Exhibit D Feb 2010 v2" xfId="6444"/>
    <cellStyle name="_Recon to Darrin's 5.11.05 proforma_PCA 9 -  Exhibit D Feb 2010 v2 2" xfId="6445"/>
    <cellStyle name="_Recon to Darrin's 5.11.05 proforma_PCA 9 -  Exhibit D Feb 2010 WF" xfId="6446"/>
    <cellStyle name="_Recon to Darrin's 5.11.05 proforma_PCA 9 -  Exhibit D Feb 2010 WF 2" xfId="6447"/>
    <cellStyle name="_Recon to Darrin's 5.11.05 proforma_PCA 9 -  Exhibit D Jan 2010" xfId="6448"/>
    <cellStyle name="_Recon to Darrin's 5.11.05 proforma_PCA 9 -  Exhibit D Jan 2010 2" xfId="6449"/>
    <cellStyle name="_Recon to Darrin's 5.11.05 proforma_PCA 9 -  Exhibit D March 2010 (2)" xfId="6450"/>
    <cellStyle name="_Recon to Darrin's 5.11.05 proforma_PCA 9 -  Exhibit D March 2010 (2) 2" xfId="6451"/>
    <cellStyle name="_Recon to Darrin's 5.11.05 proforma_PCA 9 -  Exhibit D Nov 2010" xfId="6452"/>
    <cellStyle name="_Recon to Darrin's 5.11.05 proforma_PCA 9 -  Exhibit D Nov 2010 2" xfId="6453"/>
    <cellStyle name="_Recon to Darrin's 5.11.05 proforma_PCA 9 - Exhibit D at August 2010" xfId="6454"/>
    <cellStyle name="_Recon to Darrin's 5.11.05 proforma_PCA 9 - Exhibit D at August 2010 2" xfId="6455"/>
    <cellStyle name="_Recon to Darrin's 5.11.05 proforma_PCA 9 - Exhibit D June 2010 GRC" xfId="6456"/>
    <cellStyle name="_Recon to Darrin's 5.11.05 proforma_PCA 9 - Exhibit D June 2010 GRC 2" xfId="6457"/>
    <cellStyle name="_Recon to Darrin's 5.11.05 proforma_Power Costs - Comparison bx Rbtl-Staff-Jt-PC" xfId="6458"/>
    <cellStyle name="_Recon to Darrin's 5.11.05 proforma_Power Costs - Comparison bx Rbtl-Staff-Jt-PC 2" xfId="6459"/>
    <cellStyle name="_Recon to Darrin's 5.11.05 proforma_Power Costs - Comparison bx Rbtl-Staff-Jt-PC 2 2" xfId="6460"/>
    <cellStyle name="_Recon to Darrin's 5.11.05 proforma_Power Costs - Comparison bx Rbtl-Staff-Jt-PC 3" xfId="6461"/>
    <cellStyle name="_Recon to Darrin's 5.11.05 proforma_Power Costs - Comparison bx Rbtl-Staff-Jt-PC 4" xfId="6462"/>
    <cellStyle name="_Recon to Darrin's 5.11.05 proforma_Power Costs - Comparison bx Rbtl-Staff-Jt-PC_Adj Bench DR 3 for Initial Briefs (Electric)" xfId="6463"/>
    <cellStyle name="_Recon to Darrin's 5.11.05 proforma_Power Costs - Comparison bx Rbtl-Staff-Jt-PC_Adj Bench DR 3 for Initial Briefs (Electric) 2" xfId="6464"/>
    <cellStyle name="_Recon to Darrin's 5.11.05 proforma_Power Costs - Comparison bx Rbtl-Staff-Jt-PC_Adj Bench DR 3 for Initial Briefs (Electric) 2 2" xfId="6465"/>
    <cellStyle name="_Recon to Darrin's 5.11.05 proforma_Power Costs - Comparison bx Rbtl-Staff-Jt-PC_Adj Bench DR 3 for Initial Briefs (Electric) 3" xfId="6466"/>
    <cellStyle name="_Recon to Darrin's 5.11.05 proforma_Power Costs - Comparison bx Rbtl-Staff-Jt-PC_Adj Bench DR 3 for Initial Briefs (Electric) 4" xfId="6467"/>
    <cellStyle name="_Recon to Darrin's 5.11.05 proforma_Power Costs - Comparison bx Rbtl-Staff-Jt-PC_Adj Bench DR 3 for Initial Briefs (Electric)_DEM-WP(C) ENERG10C--ctn Mid-C_042010 2010GRC" xfId="6468"/>
    <cellStyle name="_Recon to Darrin's 5.11.05 proforma_Power Costs - Comparison bx Rbtl-Staff-Jt-PC_DEM-WP(C) ENERG10C--ctn Mid-C_042010 2010GRC" xfId="6469"/>
    <cellStyle name="_Recon to Darrin's 5.11.05 proforma_Power Costs - Comparison bx Rbtl-Staff-Jt-PC_Electric Rev Req Model (2009 GRC) Rebuttal" xfId="6470"/>
    <cellStyle name="_Recon to Darrin's 5.11.05 proforma_Power Costs - Comparison bx Rbtl-Staff-Jt-PC_Electric Rev Req Model (2009 GRC) Rebuttal 2" xfId="6471"/>
    <cellStyle name="_Recon to Darrin's 5.11.05 proforma_Power Costs - Comparison bx Rbtl-Staff-Jt-PC_Electric Rev Req Model (2009 GRC) Rebuttal 2 2" xfId="6472"/>
    <cellStyle name="_Recon to Darrin's 5.11.05 proforma_Power Costs - Comparison bx Rbtl-Staff-Jt-PC_Electric Rev Req Model (2009 GRC) Rebuttal 3" xfId="6473"/>
    <cellStyle name="_Recon to Darrin's 5.11.05 proforma_Power Costs - Comparison bx Rbtl-Staff-Jt-PC_Electric Rev Req Model (2009 GRC) Rebuttal 4" xfId="6474"/>
    <cellStyle name="_Recon to Darrin's 5.11.05 proforma_Power Costs - Comparison bx Rbtl-Staff-Jt-PC_Electric Rev Req Model (2009 GRC) Rebuttal REmoval of New  WH Solar AdjustMI" xfId="6475"/>
    <cellStyle name="_Recon to Darrin's 5.11.05 proforma_Power Costs - Comparison bx Rbtl-Staff-Jt-PC_Electric Rev Req Model (2009 GRC) Rebuttal REmoval of New  WH Solar AdjustMI 2" xfId="6476"/>
    <cellStyle name="_Recon to Darrin's 5.11.05 proforma_Power Costs - Comparison bx Rbtl-Staff-Jt-PC_Electric Rev Req Model (2009 GRC) Rebuttal REmoval of New  WH Solar AdjustMI 2 2" xfId="6477"/>
    <cellStyle name="_Recon to Darrin's 5.11.05 proforma_Power Costs - Comparison bx Rbtl-Staff-Jt-PC_Electric Rev Req Model (2009 GRC) Rebuttal REmoval of New  WH Solar AdjustMI 3" xfId="6478"/>
    <cellStyle name="_Recon to Darrin's 5.11.05 proforma_Power Costs - Comparison bx Rbtl-Staff-Jt-PC_Electric Rev Req Model (2009 GRC) Rebuttal REmoval of New  WH Solar AdjustMI 4" xfId="6479"/>
    <cellStyle name="_Recon to Darrin's 5.11.05 proforma_Power Costs - Comparison bx Rbtl-Staff-Jt-PC_Electric Rev Req Model (2009 GRC) Rebuttal REmoval of New  WH Solar AdjustMI_DEM-WP(C) ENERG10C--ctn Mid-C_042010 2010GRC" xfId="6480"/>
    <cellStyle name="_Recon to Darrin's 5.11.05 proforma_Power Costs - Comparison bx Rbtl-Staff-Jt-PC_Electric Rev Req Model (2009 GRC) Revised 01-18-2010" xfId="6481"/>
    <cellStyle name="_Recon to Darrin's 5.11.05 proforma_Power Costs - Comparison bx Rbtl-Staff-Jt-PC_Electric Rev Req Model (2009 GRC) Revised 01-18-2010 2" xfId="6482"/>
    <cellStyle name="_Recon to Darrin's 5.11.05 proforma_Power Costs - Comparison bx Rbtl-Staff-Jt-PC_Electric Rev Req Model (2009 GRC) Revised 01-18-2010 2 2" xfId="6483"/>
    <cellStyle name="_Recon to Darrin's 5.11.05 proforma_Power Costs - Comparison bx Rbtl-Staff-Jt-PC_Electric Rev Req Model (2009 GRC) Revised 01-18-2010 3" xfId="6484"/>
    <cellStyle name="_Recon to Darrin's 5.11.05 proforma_Power Costs - Comparison bx Rbtl-Staff-Jt-PC_Electric Rev Req Model (2009 GRC) Revised 01-18-2010 4" xfId="6485"/>
    <cellStyle name="_Recon to Darrin's 5.11.05 proforma_Power Costs - Comparison bx Rbtl-Staff-Jt-PC_Electric Rev Req Model (2009 GRC) Revised 01-18-2010_DEM-WP(C) ENERG10C--ctn Mid-C_042010 2010GRC" xfId="6486"/>
    <cellStyle name="_Recon to Darrin's 5.11.05 proforma_Power Costs - Comparison bx Rbtl-Staff-Jt-PC_Final Order Electric EXHIBIT A-1" xfId="6487"/>
    <cellStyle name="_Recon to Darrin's 5.11.05 proforma_Power Costs - Comparison bx Rbtl-Staff-Jt-PC_Final Order Electric EXHIBIT A-1 2" xfId="6488"/>
    <cellStyle name="_Recon to Darrin's 5.11.05 proforma_Power Costs - Comparison bx Rbtl-Staff-Jt-PC_Final Order Electric EXHIBIT A-1 2 2" xfId="6489"/>
    <cellStyle name="_Recon to Darrin's 5.11.05 proforma_Power Costs - Comparison bx Rbtl-Staff-Jt-PC_Final Order Electric EXHIBIT A-1 3" xfId="6490"/>
    <cellStyle name="_Recon to Darrin's 5.11.05 proforma_Power Costs - Comparison bx Rbtl-Staff-Jt-PC_Final Order Electric EXHIBIT A-1 4" xfId="6491"/>
    <cellStyle name="_Recon to Darrin's 5.11.05 proforma_Production Adj 4.37" xfId="126"/>
    <cellStyle name="_Recon to Darrin's 5.11.05 proforma_Production Adj 4.37 2" xfId="6492"/>
    <cellStyle name="_Recon to Darrin's 5.11.05 proforma_Production Adj 4.37 2 2" xfId="6493"/>
    <cellStyle name="_Recon to Darrin's 5.11.05 proforma_Production Adj 4.37 3" xfId="6494"/>
    <cellStyle name="_Recon to Darrin's 5.11.05 proforma_Purchased Power Adj 4.03" xfId="127"/>
    <cellStyle name="_Recon to Darrin's 5.11.05 proforma_Purchased Power Adj 4.03 2" xfId="6495"/>
    <cellStyle name="_Recon to Darrin's 5.11.05 proforma_Purchased Power Adj 4.03 2 2" xfId="6496"/>
    <cellStyle name="_Recon to Darrin's 5.11.05 proforma_Purchased Power Adj 4.03 3" xfId="6497"/>
    <cellStyle name="_Recon to Darrin's 5.11.05 proforma_Rebuttal Power Costs" xfId="6498"/>
    <cellStyle name="_Recon to Darrin's 5.11.05 proforma_Rebuttal Power Costs 2" xfId="6499"/>
    <cellStyle name="_Recon to Darrin's 5.11.05 proforma_Rebuttal Power Costs 2 2" xfId="6500"/>
    <cellStyle name="_Recon to Darrin's 5.11.05 proforma_Rebuttal Power Costs 3" xfId="6501"/>
    <cellStyle name="_Recon to Darrin's 5.11.05 proforma_Rebuttal Power Costs 4" xfId="6502"/>
    <cellStyle name="_Recon to Darrin's 5.11.05 proforma_Rebuttal Power Costs_Adj Bench DR 3 for Initial Briefs (Electric)" xfId="6503"/>
    <cellStyle name="_Recon to Darrin's 5.11.05 proforma_Rebuttal Power Costs_Adj Bench DR 3 for Initial Briefs (Electric) 2" xfId="6504"/>
    <cellStyle name="_Recon to Darrin's 5.11.05 proforma_Rebuttal Power Costs_Adj Bench DR 3 for Initial Briefs (Electric) 2 2" xfId="6505"/>
    <cellStyle name="_Recon to Darrin's 5.11.05 proforma_Rebuttal Power Costs_Adj Bench DR 3 for Initial Briefs (Electric) 3" xfId="6506"/>
    <cellStyle name="_Recon to Darrin's 5.11.05 proforma_Rebuttal Power Costs_Adj Bench DR 3 for Initial Briefs (Electric) 4" xfId="6507"/>
    <cellStyle name="_Recon to Darrin's 5.11.05 proforma_Rebuttal Power Costs_Adj Bench DR 3 for Initial Briefs (Electric)_DEM-WP(C) ENERG10C--ctn Mid-C_042010 2010GRC" xfId="6508"/>
    <cellStyle name="_Recon to Darrin's 5.11.05 proforma_Rebuttal Power Costs_DEM-WP(C) ENERG10C--ctn Mid-C_042010 2010GRC" xfId="6509"/>
    <cellStyle name="_Recon to Darrin's 5.11.05 proforma_Rebuttal Power Costs_Electric Rev Req Model (2009 GRC) Rebuttal" xfId="6510"/>
    <cellStyle name="_Recon to Darrin's 5.11.05 proforma_Rebuttal Power Costs_Electric Rev Req Model (2009 GRC) Rebuttal 2" xfId="6511"/>
    <cellStyle name="_Recon to Darrin's 5.11.05 proforma_Rebuttal Power Costs_Electric Rev Req Model (2009 GRC) Rebuttal 2 2" xfId="6512"/>
    <cellStyle name="_Recon to Darrin's 5.11.05 proforma_Rebuttal Power Costs_Electric Rev Req Model (2009 GRC) Rebuttal 3" xfId="6513"/>
    <cellStyle name="_Recon to Darrin's 5.11.05 proforma_Rebuttal Power Costs_Electric Rev Req Model (2009 GRC) Rebuttal 4" xfId="6514"/>
    <cellStyle name="_Recon to Darrin's 5.11.05 proforma_Rebuttal Power Costs_Electric Rev Req Model (2009 GRC) Rebuttal REmoval of New  WH Solar AdjustMI" xfId="6515"/>
    <cellStyle name="_Recon to Darrin's 5.11.05 proforma_Rebuttal Power Costs_Electric Rev Req Model (2009 GRC) Rebuttal REmoval of New  WH Solar AdjustMI 2" xfId="6516"/>
    <cellStyle name="_Recon to Darrin's 5.11.05 proforma_Rebuttal Power Costs_Electric Rev Req Model (2009 GRC) Rebuttal REmoval of New  WH Solar AdjustMI 2 2" xfId="6517"/>
    <cellStyle name="_Recon to Darrin's 5.11.05 proforma_Rebuttal Power Costs_Electric Rev Req Model (2009 GRC) Rebuttal REmoval of New  WH Solar AdjustMI 3" xfId="6518"/>
    <cellStyle name="_Recon to Darrin's 5.11.05 proforma_Rebuttal Power Costs_Electric Rev Req Model (2009 GRC) Rebuttal REmoval of New  WH Solar AdjustMI 4" xfId="6519"/>
    <cellStyle name="_Recon to Darrin's 5.11.05 proforma_Rebuttal Power Costs_Electric Rev Req Model (2009 GRC) Rebuttal REmoval of New  WH Solar AdjustMI_DEM-WP(C) ENERG10C--ctn Mid-C_042010 2010GRC" xfId="6520"/>
    <cellStyle name="_Recon to Darrin's 5.11.05 proforma_Rebuttal Power Costs_Electric Rev Req Model (2009 GRC) Revised 01-18-2010" xfId="6521"/>
    <cellStyle name="_Recon to Darrin's 5.11.05 proforma_Rebuttal Power Costs_Electric Rev Req Model (2009 GRC) Revised 01-18-2010 2" xfId="6522"/>
    <cellStyle name="_Recon to Darrin's 5.11.05 proforma_Rebuttal Power Costs_Electric Rev Req Model (2009 GRC) Revised 01-18-2010 2 2" xfId="6523"/>
    <cellStyle name="_Recon to Darrin's 5.11.05 proforma_Rebuttal Power Costs_Electric Rev Req Model (2009 GRC) Revised 01-18-2010 3" xfId="6524"/>
    <cellStyle name="_Recon to Darrin's 5.11.05 proforma_Rebuttal Power Costs_Electric Rev Req Model (2009 GRC) Revised 01-18-2010 4" xfId="6525"/>
    <cellStyle name="_Recon to Darrin's 5.11.05 proforma_Rebuttal Power Costs_Electric Rev Req Model (2009 GRC) Revised 01-18-2010_DEM-WP(C) ENERG10C--ctn Mid-C_042010 2010GRC" xfId="6526"/>
    <cellStyle name="_Recon to Darrin's 5.11.05 proforma_Rebuttal Power Costs_Final Order Electric EXHIBIT A-1" xfId="6527"/>
    <cellStyle name="_Recon to Darrin's 5.11.05 proforma_Rebuttal Power Costs_Final Order Electric EXHIBIT A-1 2" xfId="6528"/>
    <cellStyle name="_Recon to Darrin's 5.11.05 proforma_Rebuttal Power Costs_Final Order Electric EXHIBIT A-1 2 2" xfId="6529"/>
    <cellStyle name="_Recon to Darrin's 5.11.05 proforma_Rebuttal Power Costs_Final Order Electric EXHIBIT A-1 3" xfId="6530"/>
    <cellStyle name="_Recon to Darrin's 5.11.05 proforma_Rebuttal Power Costs_Final Order Electric EXHIBIT A-1 4" xfId="6531"/>
    <cellStyle name="_Recon to Darrin's 5.11.05 proforma_ROR &amp; CONV FACTOR" xfId="128"/>
    <cellStyle name="_Recon to Darrin's 5.11.05 proforma_ROR &amp; CONV FACTOR 2" xfId="6532"/>
    <cellStyle name="_Recon to Darrin's 5.11.05 proforma_ROR &amp; CONV FACTOR 2 2" xfId="6533"/>
    <cellStyle name="_Recon to Darrin's 5.11.05 proforma_ROR &amp; CONV FACTOR 3" xfId="6534"/>
    <cellStyle name="_Recon to Darrin's 5.11.05 proforma_ROR 5.02" xfId="129"/>
    <cellStyle name="_Recon to Darrin's 5.11.05 proforma_ROR 5.02 2" xfId="6535"/>
    <cellStyle name="_Recon to Darrin's 5.11.05 proforma_ROR 5.02 2 2" xfId="6536"/>
    <cellStyle name="_Recon to Darrin's 5.11.05 proforma_ROR 5.02 3" xfId="6537"/>
    <cellStyle name="_Recon to Darrin's 5.11.05 proforma_Transmission Workbook for May BOD" xfId="6538"/>
    <cellStyle name="_Recon to Darrin's 5.11.05 proforma_Transmission Workbook for May BOD 2" xfId="6539"/>
    <cellStyle name="_Recon to Darrin's 5.11.05 proforma_Transmission Workbook for May BOD_DEM-WP(C) ENERG10C--ctn Mid-C_042010 2010GRC" xfId="6540"/>
    <cellStyle name="_Recon to Darrin's 5.11.05 proforma_Typical Residential Impacts 10.27.08" xfId="6541"/>
    <cellStyle name="_Recon to Darrin's 5.11.05 proforma_Wind Integration 10GRC" xfId="6542"/>
    <cellStyle name="_Recon to Darrin's 5.11.05 proforma_Wind Integration 10GRC 2" xfId="6543"/>
    <cellStyle name="_Recon to Darrin's 5.11.05 proforma_Wind Integration 10GRC_DEM-WP(C) ENERG10C--ctn Mid-C_042010 2010GRC" xfId="6544"/>
    <cellStyle name="_Revenue" xfId="416"/>
    <cellStyle name="_Revenue_2.01G Temp Normalization(C) NEW WAY DM" xfId="6545"/>
    <cellStyle name="_Revenue_2.02G Revenues and Expenses NEW WAY DM" xfId="6546"/>
    <cellStyle name="_Revenue_4.01G Temp Normalization (C)" xfId="6547"/>
    <cellStyle name="_Revenue_4.01G Temp Normalization(HC)" xfId="6548"/>
    <cellStyle name="_Revenue_4.01G Temp Normalization(HC)new" xfId="6549"/>
    <cellStyle name="_Revenue_4.01G Temp Normalization(not used)" xfId="6550"/>
    <cellStyle name="_Revenue_Book1" xfId="6551"/>
    <cellStyle name="_Revenue_Data" xfId="417"/>
    <cellStyle name="_Revenue_Data_1" xfId="418"/>
    <cellStyle name="_Revenue_Data_Pro Forma Rev 09 GRC" xfId="419"/>
    <cellStyle name="_Revenue_Data_Pro Forma Rev 2010 GRC" xfId="420"/>
    <cellStyle name="_Revenue_Data_Pro Forma Rev 2010 GRC_Preliminary" xfId="421"/>
    <cellStyle name="_Revenue_Data_Revenue (Feb 09 - Jan 10)" xfId="422"/>
    <cellStyle name="_Revenue_Data_Revenue (Jan 09 - Dec 09)" xfId="423"/>
    <cellStyle name="_Revenue_Data_Revenue (Mar 09 - Feb 10)" xfId="424"/>
    <cellStyle name="_Revenue_Data_Volume Exhibit (Jan09 - Dec09)" xfId="425"/>
    <cellStyle name="_Revenue_Mins" xfId="426"/>
    <cellStyle name="_Revenue_Pro Forma Rev 07 GRC" xfId="427"/>
    <cellStyle name="_Revenue_Pro Forma Rev 08 GRC" xfId="428"/>
    <cellStyle name="_Revenue_Pro Forma Rev 09 GRC" xfId="429"/>
    <cellStyle name="_Revenue_Pro Forma Rev 2010 GRC" xfId="430"/>
    <cellStyle name="_Revenue_Pro Forma Rev 2010 GRC_Preliminary" xfId="431"/>
    <cellStyle name="_Revenue_Revenue (Feb 09 - Jan 10)" xfId="432"/>
    <cellStyle name="_Revenue_Revenue (Jan 09 - Dec 09)" xfId="433"/>
    <cellStyle name="_Revenue_Revenue (Mar 09 - Feb 10)" xfId="434"/>
    <cellStyle name="_Revenue_Revenue Proforma_Restating Gas 11-16-07" xfId="6552"/>
    <cellStyle name="_Revenue_Sheet2" xfId="435"/>
    <cellStyle name="_Revenue_Therms Data" xfId="436"/>
    <cellStyle name="_Revenue_Therms Data Rerun" xfId="437"/>
    <cellStyle name="_Revenue_Volume Exhibit (Jan09 - Dec09)" xfId="438"/>
    <cellStyle name="_x0013__Scenario 1 REC vs PTC Offset" xfId="6553"/>
    <cellStyle name="_x0013__Scenario 3" xfId="6554"/>
    <cellStyle name="_Sumas Proforma - 11-09-07" xfId="6555"/>
    <cellStyle name="_Sumas Proforma - 11-09-07 2" xfId="6556"/>
    <cellStyle name="_Sumas Property Taxes v1" xfId="6557"/>
    <cellStyle name="_Sumas Property Taxes v1 2" xfId="6558"/>
    <cellStyle name="_Tenaska Comparison" xfId="130"/>
    <cellStyle name="_Tenaska Comparison 2" xfId="6559"/>
    <cellStyle name="_Tenaska Comparison 2 2" xfId="6560"/>
    <cellStyle name="_Tenaska Comparison 2 2 2" xfId="6561"/>
    <cellStyle name="_Tenaska Comparison 2 3" xfId="6562"/>
    <cellStyle name="_Tenaska Comparison 3" xfId="6563"/>
    <cellStyle name="_Tenaska Comparison 3 2" xfId="6564"/>
    <cellStyle name="_Tenaska Comparison 4" xfId="6565"/>
    <cellStyle name="_Tenaska Comparison 4 2" xfId="6566"/>
    <cellStyle name="_Tenaska Comparison 5" xfId="6567"/>
    <cellStyle name="_Tenaska Comparison 5 2" xfId="6568"/>
    <cellStyle name="_Tenaska Comparison 6" xfId="6569"/>
    <cellStyle name="_Tenaska Comparison 7" xfId="6570"/>
    <cellStyle name="_Tenaska Comparison 7 2" xfId="6571"/>
    <cellStyle name="_Tenaska Comparison 8" xfId="6572"/>
    <cellStyle name="_Tenaska Comparison 8 2" xfId="6573"/>
    <cellStyle name="_Tenaska Comparison_(C) WHE Proforma with ITC cash grant 10 Yr Amort_for deferral_102809" xfId="6574"/>
    <cellStyle name="_Tenaska Comparison_(C) WHE Proforma with ITC cash grant 10 Yr Amort_for deferral_102809 2" xfId="6575"/>
    <cellStyle name="_Tenaska Comparison_(C) WHE Proforma with ITC cash grant 10 Yr Amort_for deferral_102809 2 2" xfId="6576"/>
    <cellStyle name="_Tenaska Comparison_(C) WHE Proforma with ITC cash grant 10 Yr Amort_for deferral_102809 3" xfId="6577"/>
    <cellStyle name="_Tenaska Comparison_(C) WHE Proforma with ITC cash grant 10 Yr Amort_for deferral_102809 4" xfId="6578"/>
    <cellStyle name="_Tenaska Comparison_(C) WHE Proforma with ITC cash grant 10 Yr Amort_for deferral_102809_16.07E Wild Horse Wind Expansionwrkingfile" xfId="6579"/>
    <cellStyle name="_Tenaska Comparison_(C) WHE Proforma with ITC cash grant 10 Yr Amort_for deferral_102809_16.07E Wild Horse Wind Expansionwrkingfile 2" xfId="6580"/>
    <cellStyle name="_Tenaska Comparison_(C) WHE Proforma with ITC cash grant 10 Yr Amort_for deferral_102809_16.07E Wild Horse Wind Expansionwrkingfile 2 2" xfId="6581"/>
    <cellStyle name="_Tenaska Comparison_(C) WHE Proforma with ITC cash grant 10 Yr Amort_for deferral_102809_16.07E Wild Horse Wind Expansionwrkingfile 3" xfId="6582"/>
    <cellStyle name="_Tenaska Comparison_(C) WHE Proforma with ITC cash grant 10 Yr Amort_for deferral_102809_16.07E Wild Horse Wind Expansionwrkingfile 4" xfId="6583"/>
    <cellStyle name="_Tenaska Comparison_(C) WHE Proforma with ITC cash grant 10 Yr Amort_for deferral_102809_16.07E Wild Horse Wind Expansionwrkingfile SF" xfId="6584"/>
    <cellStyle name="_Tenaska Comparison_(C) WHE Proforma with ITC cash grant 10 Yr Amort_for deferral_102809_16.07E Wild Horse Wind Expansionwrkingfile SF 2" xfId="6585"/>
    <cellStyle name="_Tenaska Comparison_(C) WHE Proforma with ITC cash grant 10 Yr Amort_for deferral_102809_16.07E Wild Horse Wind Expansionwrkingfile SF 2 2" xfId="6586"/>
    <cellStyle name="_Tenaska Comparison_(C) WHE Proforma with ITC cash grant 10 Yr Amort_for deferral_102809_16.07E Wild Horse Wind Expansionwrkingfile SF 3" xfId="6587"/>
    <cellStyle name="_Tenaska Comparison_(C) WHE Proforma with ITC cash grant 10 Yr Amort_for deferral_102809_16.07E Wild Horse Wind Expansionwrkingfile SF 4" xfId="6588"/>
    <cellStyle name="_Tenaska Comparison_(C) WHE Proforma with ITC cash grant 10 Yr Amort_for deferral_102809_16.07E Wild Horse Wind Expansionwrkingfile SF_DEM-WP(C) ENERG10C--ctn Mid-C_042010 2010GRC" xfId="6589"/>
    <cellStyle name="_Tenaska Comparison_(C) WHE Proforma with ITC cash grant 10 Yr Amort_for deferral_102809_16.07E Wild Horse Wind Expansionwrkingfile_DEM-WP(C) ENERG10C--ctn Mid-C_042010 2010GRC" xfId="6590"/>
    <cellStyle name="_Tenaska Comparison_(C) WHE Proforma with ITC cash grant 10 Yr Amort_for deferral_102809_16.37E Wild Horse Expansion DeferralRevwrkingfile SF" xfId="6591"/>
    <cellStyle name="_Tenaska Comparison_(C) WHE Proforma with ITC cash grant 10 Yr Amort_for deferral_102809_16.37E Wild Horse Expansion DeferralRevwrkingfile SF 2" xfId="6592"/>
    <cellStyle name="_Tenaska Comparison_(C) WHE Proforma with ITC cash grant 10 Yr Amort_for deferral_102809_16.37E Wild Horse Expansion DeferralRevwrkingfile SF 2 2" xfId="6593"/>
    <cellStyle name="_Tenaska Comparison_(C) WHE Proforma with ITC cash grant 10 Yr Amort_for deferral_102809_16.37E Wild Horse Expansion DeferralRevwrkingfile SF 3" xfId="6594"/>
    <cellStyle name="_Tenaska Comparison_(C) WHE Proforma with ITC cash grant 10 Yr Amort_for deferral_102809_16.37E Wild Horse Expansion DeferralRevwrkingfile SF 4" xfId="6595"/>
    <cellStyle name="_Tenaska Comparison_(C) WHE Proforma with ITC cash grant 10 Yr Amort_for deferral_102809_16.37E Wild Horse Expansion DeferralRevwrkingfile SF_DEM-WP(C) ENERG10C--ctn Mid-C_042010 2010GRC" xfId="6596"/>
    <cellStyle name="_Tenaska Comparison_(C) WHE Proforma with ITC cash grant 10 Yr Amort_for deferral_102809_DEM-WP(C) ENERG10C--ctn Mid-C_042010 2010GRC" xfId="6597"/>
    <cellStyle name="_Tenaska Comparison_(C) WHE Proforma with ITC cash grant 10 Yr Amort_for rebuttal_120709" xfId="6598"/>
    <cellStyle name="_Tenaska Comparison_(C) WHE Proforma with ITC cash grant 10 Yr Amort_for rebuttal_120709 2" xfId="6599"/>
    <cellStyle name="_Tenaska Comparison_(C) WHE Proforma with ITC cash grant 10 Yr Amort_for rebuttal_120709 2 2" xfId="6600"/>
    <cellStyle name="_Tenaska Comparison_(C) WHE Proforma with ITC cash grant 10 Yr Amort_for rebuttal_120709 3" xfId="6601"/>
    <cellStyle name="_Tenaska Comparison_(C) WHE Proforma with ITC cash grant 10 Yr Amort_for rebuttal_120709 4" xfId="6602"/>
    <cellStyle name="_Tenaska Comparison_(C) WHE Proforma with ITC cash grant 10 Yr Amort_for rebuttal_120709_DEM-WP(C) ENERG10C--ctn Mid-C_042010 2010GRC" xfId="6603"/>
    <cellStyle name="_Tenaska Comparison_04.07E Wild Horse Wind Expansion" xfId="6604"/>
    <cellStyle name="_Tenaska Comparison_04.07E Wild Horse Wind Expansion 2" xfId="6605"/>
    <cellStyle name="_Tenaska Comparison_04.07E Wild Horse Wind Expansion 2 2" xfId="6606"/>
    <cellStyle name="_Tenaska Comparison_04.07E Wild Horse Wind Expansion 3" xfId="6607"/>
    <cellStyle name="_Tenaska Comparison_04.07E Wild Horse Wind Expansion 4" xfId="6608"/>
    <cellStyle name="_Tenaska Comparison_04.07E Wild Horse Wind Expansion_16.07E Wild Horse Wind Expansionwrkingfile" xfId="6609"/>
    <cellStyle name="_Tenaska Comparison_04.07E Wild Horse Wind Expansion_16.07E Wild Horse Wind Expansionwrkingfile 2" xfId="6610"/>
    <cellStyle name="_Tenaska Comparison_04.07E Wild Horse Wind Expansion_16.07E Wild Horse Wind Expansionwrkingfile 2 2" xfId="6611"/>
    <cellStyle name="_Tenaska Comparison_04.07E Wild Horse Wind Expansion_16.07E Wild Horse Wind Expansionwrkingfile 3" xfId="6612"/>
    <cellStyle name="_Tenaska Comparison_04.07E Wild Horse Wind Expansion_16.07E Wild Horse Wind Expansionwrkingfile 4" xfId="6613"/>
    <cellStyle name="_Tenaska Comparison_04.07E Wild Horse Wind Expansion_16.07E Wild Horse Wind Expansionwrkingfile SF" xfId="6614"/>
    <cellStyle name="_Tenaska Comparison_04.07E Wild Horse Wind Expansion_16.07E Wild Horse Wind Expansionwrkingfile SF 2" xfId="6615"/>
    <cellStyle name="_Tenaska Comparison_04.07E Wild Horse Wind Expansion_16.07E Wild Horse Wind Expansionwrkingfile SF 2 2" xfId="6616"/>
    <cellStyle name="_Tenaska Comparison_04.07E Wild Horse Wind Expansion_16.07E Wild Horse Wind Expansionwrkingfile SF 3" xfId="6617"/>
    <cellStyle name="_Tenaska Comparison_04.07E Wild Horse Wind Expansion_16.07E Wild Horse Wind Expansionwrkingfile SF 4" xfId="6618"/>
    <cellStyle name="_Tenaska Comparison_04.07E Wild Horse Wind Expansion_16.07E Wild Horse Wind Expansionwrkingfile SF_DEM-WP(C) ENERG10C--ctn Mid-C_042010 2010GRC" xfId="6619"/>
    <cellStyle name="_Tenaska Comparison_04.07E Wild Horse Wind Expansion_16.07E Wild Horse Wind Expansionwrkingfile_DEM-WP(C) ENERG10C--ctn Mid-C_042010 2010GRC" xfId="6620"/>
    <cellStyle name="_Tenaska Comparison_04.07E Wild Horse Wind Expansion_16.37E Wild Horse Expansion DeferralRevwrkingfile SF" xfId="6621"/>
    <cellStyle name="_Tenaska Comparison_04.07E Wild Horse Wind Expansion_16.37E Wild Horse Expansion DeferralRevwrkingfile SF 2" xfId="6622"/>
    <cellStyle name="_Tenaska Comparison_04.07E Wild Horse Wind Expansion_16.37E Wild Horse Expansion DeferralRevwrkingfile SF 2 2" xfId="6623"/>
    <cellStyle name="_Tenaska Comparison_04.07E Wild Horse Wind Expansion_16.37E Wild Horse Expansion DeferralRevwrkingfile SF 3" xfId="6624"/>
    <cellStyle name="_Tenaska Comparison_04.07E Wild Horse Wind Expansion_16.37E Wild Horse Expansion DeferralRevwrkingfile SF 4" xfId="6625"/>
    <cellStyle name="_Tenaska Comparison_04.07E Wild Horse Wind Expansion_16.37E Wild Horse Expansion DeferralRevwrkingfile SF_DEM-WP(C) ENERG10C--ctn Mid-C_042010 2010GRC" xfId="6626"/>
    <cellStyle name="_Tenaska Comparison_04.07E Wild Horse Wind Expansion_DEM-WP(C) ENERG10C--ctn Mid-C_042010 2010GRC" xfId="6627"/>
    <cellStyle name="_Tenaska Comparison_16.07E Wild Horse Wind Expansionwrkingfile" xfId="6628"/>
    <cellStyle name="_Tenaska Comparison_16.07E Wild Horse Wind Expansionwrkingfile 2" xfId="6629"/>
    <cellStyle name="_Tenaska Comparison_16.07E Wild Horse Wind Expansionwrkingfile 2 2" xfId="6630"/>
    <cellStyle name="_Tenaska Comparison_16.07E Wild Horse Wind Expansionwrkingfile 3" xfId="6631"/>
    <cellStyle name="_Tenaska Comparison_16.07E Wild Horse Wind Expansionwrkingfile 4" xfId="6632"/>
    <cellStyle name="_Tenaska Comparison_16.07E Wild Horse Wind Expansionwrkingfile SF" xfId="6633"/>
    <cellStyle name="_Tenaska Comparison_16.07E Wild Horse Wind Expansionwrkingfile SF 2" xfId="6634"/>
    <cellStyle name="_Tenaska Comparison_16.07E Wild Horse Wind Expansionwrkingfile SF 2 2" xfId="6635"/>
    <cellStyle name="_Tenaska Comparison_16.07E Wild Horse Wind Expansionwrkingfile SF 3" xfId="6636"/>
    <cellStyle name="_Tenaska Comparison_16.07E Wild Horse Wind Expansionwrkingfile SF 4" xfId="6637"/>
    <cellStyle name="_Tenaska Comparison_16.07E Wild Horse Wind Expansionwrkingfile SF_DEM-WP(C) ENERG10C--ctn Mid-C_042010 2010GRC" xfId="6638"/>
    <cellStyle name="_Tenaska Comparison_16.07E Wild Horse Wind Expansionwrkingfile_DEM-WP(C) ENERG10C--ctn Mid-C_042010 2010GRC" xfId="6639"/>
    <cellStyle name="_Tenaska Comparison_16.37E Wild Horse Expansion DeferralRevwrkingfile SF" xfId="6640"/>
    <cellStyle name="_Tenaska Comparison_16.37E Wild Horse Expansion DeferralRevwrkingfile SF 2" xfId="6641"/>
    <cellStyle name="_Tenaska Comparison_16.37E Wild Horse Expansion DeferralRevwrkingfile SF 2 2" xfId="6642"/>
    <cellStyle name="_Tenaska Comparison_16.37E Wild Horse Expansion DeferralRevwrkingfile SF 3" xfId="6643"/>
    <cellStyle name="_Tenaska Comparison_16.37E Wild Horse Expansion DeferralRevwrkingfile SF 4" xfId="6644"/>
    <cellStyle name="_Tenaska Comparison_16.37E Wild Horse Expansion DeferralRevwrkingfile SF_DEM-WP(C) ENERG10C--ctn Mid-C_042010 2010GRC" xfId="6645"/>
    <cellStyle name="_Tenaska Comparison_2009 Compliance Filing PCA Exhibits for GRC" xfId="6646"/>
    <cellStyle name="_Tenaska Comparison_2009 Compliance Filing PCA Exhibits for GRC 2" xfId="6647"/>
    <cellStyle name="_Tenaska Comparison_2009 GRC Compl Filing - Exhibit D" xfId="6648"/>
    <cellStyle name="_Tenaska Comparison_2009 GRC Compl Filing - Exhibit D 2" xfId="6649"/>
    <cellStyle name="_Tenaska Comparison_2009 GRC Compl Filing - Exhibit D 3" xfId="6650"/>
    <cellStyle name="_Tenaska Comparison_2009 GRC Compl Filing - Exhibit D_DEM-WP(C) ENERG10C--ctn Mid-C_042010 2010GRC" xfId="6651"/>
    <cellStyle name="_Tenaska Comparison_3.01 Income Statement" xfId="6652"/>
    <cellStyle name="_Tenaska Comparison_4 31 Regulatory Assets and Liabilities  7 06- Exhibit D" xfId="6653"/>
    <cellStyle name="_Tenaska Comparison_4 31 Regulatory Assets and Liabilities  7 06- Exhibit D 2" xfId="6654"/>
    <cellStyle name="_Tenaska Comparison_4 31 Regulatory Assets and Liabilities  7 06- Exhibit D 2 2" xfId="6655"/>
    <cellStyle name="_Tenaska Comparison_4 31 Regulatory Assets and Liabilities  7 06- Exhibit D 3" xfId="6656"/>
    <cellStyle name="_Tenaska Comparison_4 31 Regulatory Assets and Liabilities  7 06- Exhibit D 4" xfId="6657"/>
    <cellStyle name="_Tenaska Comparison_4 31 Regulatory Assets and Liabilities  7 06- Exhibit D_DEM-WP(C) ENERG10C--ctn Mid-C_042010 2010GRC" xfId="6658"/>
    <cellStyle name="_Tenaska Comparison_4 31 Regulatory Assets and Liabilities  7 06- Exhibit D_NIM Summary" xfId="6659"/>
    <cellStyle name="_Tenaska Comparison_4 31 Regulatory Assets and Liabilities  7 06- Exhibit D_NIM Summary 2" xfId="6660"/>
    <cellStyle name="_Tenaska Comparison_4 31 Regulatory Assets and Liabilities  7 06- Exhibit D_NIM Summary_DEM-WP(C) ENERG10C--ctn Mid-C_042010 2010GRC" xfId="6661"/>
    <cellStyle name="_Tenaska Comparison_4 31 Regulatory Assets and Liabilities  7 06- Exhibit D_NIM+O&amp;M" xfId="6662"/>
    <cellStyle name="_Tenaska Comparison_4 31 Regulatory Assets and Liabilities  7 06- Exhibit D_NIM+O&amp;M Monthly" xfId="6663"/>
    <cellStyle name="_Tenaska Comparison_4 31E Reg Asset  Liab and EXH D" xfId="6664"/>
    <cellStyle name="_Tenaska Comparison_4 31E Reg Asset  Liab and EXH D _ Aug 10 Filing (2)" xfId="6665"/>
    <cellStyle name="_Tenaska Comparison_4 32 Regulatory Assets and Liabilities  7 06- Exhibit D" xfId="6666"/>
    <cellStyle name="_Tenaska Comparison_4 32 Regulatory Assets and Liabilities  7 06- Exhibit D 2" xfId="6667"/>
    <cellStyle name="_Tenaska Comparison_4 32 Regulatory Assets and Liabilities  7 06- Exhibit D 2 2" xfId="6668"/>
    <cellStyle name="_Tenaska Comparison_4 32 Regulatory Assets and Liabilities  7 06- Exhibit D 3" xfId="6669"/>
    <cellStyle name="_Tenaska Comparison_4 32 Regulatory Assets and Liabilities  7 06- Exhibit D 4" xfId="6670"/>
    <cellStyle name="_Tenaska Comparison_4 32 Regulatory Assets and Liabilities  7 06- Exhibit D_DEM-WP(C) ENERG10C--ctn Mid-C_042010 2010GRC" xfId="6671"/>
    <cellStyle name="_Tenaska Comparison_4 32 Regulatory Assets and Liabilities  7 06- Exhibit D_NIM Summary" xfId="6672"/>
    <cellStyle name="_Tenaska Comparison_4 32 Regulatory Assets and Liabilities  7 06- Exhibit D_NIM Summary 2" xfId="6673"/>
    <cellStyle name="_Tenaska Comparison_4 32 Regulatory Assets and Liabilities  7 06- Exhibit D_NIM Summary_DEM-WP(C) ENERG10C--ctn Mid-C_042010 2010GRC" xfId="6674"/>
    <cellStyle name="_Tenaska Comparison_4 32 Regulatory Assets and Liabilities  7 06- Exhibit D_NIM+O&amp;M" xfId="6675"/>
    <cellStyle name="_Tenaska Comparison_4 32 Regulatory Assets and Liabilities  7 06- Exhibit D_NIM+O&amp;M Monthly" xfId="6676"/>
    <cellStyle name="_Tenaska Comparison_AURORA Total New" xfId="6677"/>
    <cellStyle name="_Tenaska Comparison_AURORA Total New 2" xfId="6678"/>
    <cellStyle name="_Tenaska Comparison_Book2" xfId="6679"/>
    <cellStyle name="_Tenaska Comparison_Book2 2" xfId="6680"/>
    <cellStyle name="_Tenaska Comparison_Book2 2 2" xfId="6681"/>
    <cellStyle name="_Tenaska Comparison_Book2 3" xfId="6682"/>
    <cellStyle name="_Tenaska Comparison_Book2 4" xfId="6683"/>
    <cellStyle name="_Tenaska Comparison_Book2_Adj Bench DR 3 for Initial Briefs (Electric)" xfId="6684"/>
    <cellStyle name="_Tenaska Comparison_Book2_Adj Bench DR 3 for Initial Briefs (Electric) 2" xfId="6685"/>
    <cellStyle name="_Tenaska Comparison_Book2_Adj Bench DR 3 for Initial Briefs (Electric) 2 2" xfId="6686"/>
    <cellStyle name="_Tenaska Comparison_Book2_Adj Bench DR 3 for Initial Briefs (Electric) 3" xfId="6687"/>
    <cellStyle name="_Tenaska Comparison_Book2_Adj Bench DR 3 for Initial Briefs (Electric) 4" xfId="6688"/>
    <cellStyle name="_Tenaska Comparison_Book2_Adj Bench DR 3 for Initial Briefs (Electric)_DEM-WP(C) ENERG10C--ctn Mid-C_042010 2010GRC" xfId="6689"/>
    <cellStyle name="_Tenaska Comparison_Book2_DEM-WP(C) ENERG10C--ctn Mid-C_042010 2010GRC" xfId="6690"/>
    <cellStyle name="_Tenaska Comparison_Book2_Electric Rev Req Model (2009 GRC) Rebuttal" xfId="6691"/>
    <cellStyle name="_Tenaska Comparison_Book2_Electric Rev Req Model (2009 GRC) Rebuttal 2" xfId="6692"/>
    <cellStyle name="_Tenaska Comparison_Book2_Electric Rev Req Model (2009 GRC) Rebuttal 2 2" xfId="6693"/>
    <cellStyle name="_Tenaska Comparison_Book2_Electric Rev Req Model (2009 GRC) Rebuttal 3" xfId="6694"/>
    <cellStyle name="_Tenaska Comparison_Book2_Electric Rev Req Model (2009 GRC) Rebuttal 4" xfId="6695"/>
    <cellStyle name="_Tenaska Comparison_Book2_Electric Rev Req Model (2009 GRC) Rebuttal REmoval of New  WH Solar AdjustMI" xfId="6696"/>
    <cellStyle name="_Tenaska Comparison_Book2_Electric Rev Req Model (2009 GRC) Rebuttal REmoval of New  WH Solar AdjustMI 2" xfId="6697"/>
    <cellStyle name="_Tenaska Comparison_Book2_Electric Rev Req Model (2009 GRC) Rebuttal REmoval of New  WH Solar AdjustMI 2 2" xfId="6698"/>
    <cellStyle name="_Tenaska Comparison_Book2_Electric Rev Req Model (2009 GRC) Rebuttal REmoval of New  WH Solar AdjustMI 3" xfId="6699"/>
    <cellStyle name="_Tenaska Comparison_Book2_Electric Rev Req Model (2009 GRC) Rebuttal REmoval of New  WH Solar AdjustMI 4" xfId="6700"/>
    <cellStyle name="_Tenaska Comparison_Book2_Electric Rev Req Model (2009 GRC) Rebuttal REmoval of New  WH Solar AdjustMI_DEM-WP(C) ENERG10C--ctn Mid-C_042010 2010GRC" xfId="6701"/>
    <cellStyle name="_Tenaska Comparison_Book2_Electric Rev Req Model (2009 GRC) Revised 01-18-2010" xfId="6702"/>
    <cellStyle name="_Tenaska Comparison_Book2_Electric Rev Req Model (2009 GRC) Revised 01-18-2010 2" xfId="6703"/>
    <cellStyle name="_Tenaska Comparison_Book2_Electric Rev Req Model (2009 GRC) Revised 01-18-2010 2 2" xfId="6704"/>
    <cellStyle name="_Tenaska Comparison_Book2_Electric Rev Req Model (2009 GRC) Revised 01-18-2010 3" xfId="6705"/>
    <cellStyle name="_Tenaska Comparison_Book2_Electric Rev Req Model (2009 GRC) Revised 01-18-2010 4" xfId="6706"/>
    <cellStyle name="_Tenaska Comparison_Book2_Electric Rev Req Model (2009 GRC) Revised 01-18-2010_DEM-WP(C) ENERG10C--ctn Mid-C_042010 2010GRC" xfId="6707"/>
    <cellStyle name="_Tenaska Comparison_Book2_Final Order Electric EXHIBIT A-1" xfId="6708"/>
    <cellStyle name="_Tenaska Comparison_Book2_Final Order Electric EXHIBIT A-1 2" xfId="6709"/>
    <cellStyle name="_Tenaska Comparison_Book2_Final Order Electric EXHIBIT A-1 2 2" xfId="6710"/>
    <cellStyle name="_Tenaska Comparison_Book2_Final Order Electric EXHIBIT A-1 3" xfId="6711"/>
    <cellStyle name="_Tenaska Comparison_Book2_Final Order Electric EXHIBIT A-1 4" xfId="6712"/>
    <cellStyle name="_Tenaska Comparison_Book4" xfId="6713"/>
    <cellStyle name="_Tenaska Comparison_Book4 2" xfId="6714"/>
    <cellStyle name="_Tenaska Comparison_Book4 2 2" xfId="6715"/>
    <cellStyle name="_Tenaska Comparison_Book4 3" xfId="6716"/>
    <cellStyle name="_Tenaska Comparison_Book4 4" xfId="6717"/>
    <cellStyle name="_Tenaska Comparison_Book4_DEM-WP(C) ENERG10C--ctn Mid-C_042010 2010GRC" xfId="6718"/>
    <cellStyle name="_Tenaska Comparison_Book9" xfId="6719"/>
    <cellStyle name="_Tenaska Comparison_Book9 2" xfId="6720"/>
    <cellStyle name="_Tenaska Comparison_Book9 2 2" xfId="6721"/>
    <cellStyle name="_Tenaska Comparison_Book9 3" xfId="6722"/>
    <cellStyle name="_Tenaska Comparison_Book9 4" xfId="6723"/>
    <cellStyle name="_Tenaska Comparison_Book9_DEM-WP(C) ENERG10C--ctn Mid-C_042010 2010GRC" xfId="6724"/>
    <cellStyle name="_Tenaska Comparison_Chelan PUD Power Costs (8-10)" xfId="6725"/>
    <cellStyle name="_Tenaska Comparison_DEM-WP(C) Chelan Power Costs" xfId="6726"/>
    <cellStyle name="_Tenaska Comparison_DEM-WP(C) ENERG10C--ctn Mid-C_042010 2010GRC" xfId="6727"/>
    <cellStyle name="_Tenaska Comparison_DEM-WP(C) Gas Transport 2010GRC" xfId="6728"/>
    <cellStyle name="_Tenaska Comparison_Electric COS Inputs" xfId="131"/>
    <cellStyle name="_Tenaska Comparison_Electric COS Inputs 2" xfId="6729"/>
    <cellStyle name="_Tenaska Comparison_Electric COS Inputs 2 2" xfId="6730"/>
    <cellStyle name="_Tenaska Comparison_Electric COS Inputs 2 2 2" xfId="6731"/>
    <cellStyle name="_Tenaska Comparison_Electric COS Inputs 2 3" xfId="6732"/>
    <cellStyle name="_Tenaska Comparison_Electric COS Inputs 2 3 2" xfId="6733"/>
    <cellStyle name="_Tenaska Comparison_Electric COS Inputs 2 4" xfId="6734"/>
    <cellStyle name="_Tenaska Comparison_Electric COS Inputs 2 4 2" xfId="6735"/>
    <cellStyle name="_Tenaska Comparison_Electric COS Inputs 3" xfId="6736"/>
    <cellStyle name="_Tenaska Comparison_Electric COS Inputs 3 2" xfId="6737"/>
    <cellStyle name="_Tenaska Comparison_Electric COS Inputs 4" xfId="6738"/>
    <cellStyle name="_Tenaska Comparison_Electric COS Inputs 4 2" xfId="6739"/>
    <cellStyle name="_Tenaska Comparison_Electric COS Inputs 5" xfId="6740"/>
    <cellStyle name="_Tenaska Comparison_Electric COS Inputs 6" xfId="6741"/>
    <cellStyle name="_Tenaska Comparison_LSRWEP LGIA like Acctg Petition Aug 2010" xfId="6742"/>
    <cellStyle name="_Tenaska Comparison_NIM Summary" xfId="6743"/>
    <cellStyle name="_Tenaska Comparison_NIM Summary 09GRC" xfId="6744"/>
    <cellStyle name="_Tenaska Comparison_NIM Summary 09GRC 2" xfId="6745"/>
    <cellStyle name="_Tenaska Comparison_NIM Summary 09GRC_DEM-WP(C) ENERG10C--ctn Mid-C_042010 2010GRC" xfId="6746"/>
    <cellStyle name="_Tenaska Comparison_NIM Summary 2" xfId="6747"/>
    <cellStyle name="_Tenaska Comparison_NIM Summary 3" xfId="6748"/>
    <cellStyle name="_Tenaska Comparison_NIM Summary 4" xfId="6749"/>
    <cellStyle name="_Tenaska Comparison_NIM Summary 5" xfId="6750"/>
    <cellStyle name="_Tenaska Comparison_NIM Summary 6" xfId="6751"/>
    <cellStyle name="_Tenaska Comparison_NIM Summary 7" xfId="6752"/>
    <cellStyle name="_Tenaska Comparison_NIM Summary 8" xfId="6753"/>
    <cellStyle name="_Tenaska Comparison_NIM Summary 9" xfId="6754"/>
    <cellStyle name="_Tenaska Comparison_NIM Summary_DEM-WP(C) ENERG10C--ctn Mid-C_042010 2010GRC" xfId="6755"/>
    <cellStyle name="_Tenaska Comparison_NIM+O&amp;M" xfId="6756"/>
    <cellStyle name="_Tenaska Comparison_NIM+O&amp;M 2" xfId="6757"/>
    <cellStyle name="_Tenaska Comparison_NIM+O&amp;M Monthly" xfId="6758"/>
    <cellStyle name="_Tenaska Comparison_NIM+O&amp;M Monthly 2" xfId="6759"/>
    <cellStyle name="_Tenaska Comparison_PCA 10 -  Exhibit D from A Kellogg Jan 2011" xfId="6760"/>
    <cellStyle name="_Tenaska Comparison_PCA 10 -  Exhibit D from A Kellogg July 2011" xfId="6761"/>
    <cellStyle name="_Tenaska Comparison_PCA 10 -  Exhibit D from S Free Rcv'd 12-11" xfId="6762"/>
    <cellStyle name="_Tenaska Comparison_PCA 9 -  Exhibit D April 2010" xfId="6763"/>
    <cellStyle name="_Tenaska Comparison_PCA 9 -  Exhibit D April 2010 (3)" xfId="6764"/>
    <cellStyle name="_Tenaska Comparison_PCA 9 -  Exhibit D April 2010 (3) 2" xfId="6765"/>
    <cellStyle name="_Tenaska Comparison_PCA 9 -  Exhibit D April 2010 (3)_DEM-WP(C) ENERG10C--ctn Mid-C_042010 2010GRC" xfId="6766"/>
    <cellStyle name="_Tenaska Comparison_PCA 9 -  Exhibit D April 2010 2" xfId="6767"/>
    <cellStyle name="_Tenaska Comparison_PCA 9 -  Exhibit D April 2010 3" xfId="6768"/>
    <cellStyle name="_Tenaska Comparison_PCA 9 -  Exhibit D Nov 2010" xfId="6769"/>
    <cellStyle name="_Tenaska Comparison_PCA 9 -  Exhibit D Nov 2010 2" xfId="6770"/>
    <cellStyle name="_Tenaska Comparison_PCA 9 - Exhibit D at August 2010" xfId="6771"/>
    <cellStyle name="_Tenaska Comparison_PCA 9 - Exhibit D at August 2010 2" xfId="6772"/>
    <cellStyle name="_Tenaska Comparison_PCA 9 - Exhibit D June 2010 GRC" xfId="6773"/>
    <cellStyle name="_Tenaska Comparison_PCA 9 - Exhibit D June 2010 GRC 2" xfId="6774"/>
    <cellStyle name="_Tenaska Comparison_Power Costs - Comparison bx Rbtl-Staff-Jt-PC" xfId="6775"/>
    <cellStyle name="_Tenaska Comparison_Power Costs - Comparison bx Rbtl-Staff-Jt-PC 2" xfId="6776"/>
    <cellStyle name="_Tenaska Comparison_Power Costs - Comparison bx Rbtl-Staff-Jt-PC 2 2" xfId="6777"/>
    <cellStyle name="_Tenaska Comparison_Power Costs - Comparison bx Rbtl-Staff-Jt-PC 3" xfId="6778"/>
    <cellStyle name="_Tenaska Comparison_Power Costs - Comparison bx Rbtl-Staff-Jt-PC 4" xfId="6779"/>
    <cellStyle name="_Tenaska Comparison_Power Costs - Comparison bx Rbtl-Staff-Jt-PC_Adj Bench DR 3 for Initial Briefs (Electric)" xfId="6780"/>
    <cellStyle name="_Tenaska Comparison_Power Costs - Comparison bx Rbtl-Staff-Jt-PC_Adj Bench DR 3 for Initial Briefs (Electric) 2" xfId="6781"/>
    <cellStyle name="_Tenaska Comparison_Power Costs - Comparison bx Rbtl-Staff-Jt-PC_Adj Bench DR 3 for Initial Briefs (Electric) 2 2" xfId="6782"/>
    <cellStyle name="_Tenaska Comparison_Power Costs - Comparison bx Rbtl-Staff-Jt-PC_Adj Bench DR 3 for Initial Briefs (Electric) 3" xfId="6783"/>
    <cellStyle name="_Tenaska Comparison_Power Costs - Comparison bx Rbtl-Staff-Jt-PC_Adj Bench DR 3 for Initial Briefs (Electric) 4" xfId="6784"/>
    <cellStyle name="_Tenaska Comparison_Power Costs - Comparison bx Rbtl-Staff-Jt-PC_Adj Bench DR 3 for Initial Briefs (Electric)_DEM-WP(C) ENERG10C--ctn Mid-C_042010 2010GRC" xfId="6785"/>
    <cellStyle name="_Tenaska Comparison_Power Costs - Comparison bx Rbtl-Staff-Jt-PC_DEM-WP(C) ENERG10C--ctn Mid-C_042010 2010GRC" xfId="6786"/>
    <cellStyle name="_Tenaska Comparison_Power Costs - Comparison bx Rbtl-Staff-Jt-PC_Electric Rev Req Model (2009 GRC) Rebuttal" xfId="6787"/>
    <cellStyle name="_Tenaska Comparison_Power Costs - Comparison bx Rbtl-Staff-Jt-PC_Electric Rev Req Model (2009 GRC) Rebuttal 2" xfId="6788"/>
    <cellStyle name="_Tenaska Comparison_Power Costs - Comparison bx Rbtl-Staff-Jt-PC_Electric Rev Req Model (2009 GRC) Rebuttal 2 2" xfId="6789"/>
    <cellStyle name="_Tenaska Comparison_Power Costs - Comparison bx Rbtl-Staff-Jt-PC_Electric Rev Req Model (2009 GRC) Rebuttal 3" xfId="6790"/>
    <cellStyle name="_Tenaska Comparison_Power Costs - Comparison bx Rbtl-Staff-Jt-PC_Electric Rev Req Model (2009 GRC) Rebuttal 4" xfId="6791"/>
    <cellStyle name="_Tenaska Comparison_Power Costs - Comparison bx Rbtl-Staff-Jt-PC_Electric Rev Req Model (2009 GRC) Rebuttal REmoval of New  WH Solar AdjustMI" xfId="6792"/>
    <cellStyle name="_Tenaska Comparison_Power Costs - Comparison bx Rbtl-Staff-Jt-PC_Electric Rev Req Model (2009 GRC) Rebuttal REmoval of New  WH Solar AdjustMI 2" xfId="6793"/>
    <cellStyle name="_Tenaska Comparison_Power Costs - Comparison bx Rbtl-Staff-Jt-PC_Electric Rev Req Model (2009 GRC) Rebuttal REmoval of New  WH Solar AdjustMI 2 2" xfId="6794"/>
    <cellStyle name="_Tenaska Comparison_Power Costs - Comparison bx Rbtl-Staff-Jt-PC_Electric Rev Req Model (2009 GRC) Rebuttal REmoval of New  WH Solar AdjustMI 3" xfId="6795"/>
    <cellStyle name="_Tenaska Comparison_Power Costs - Comparison bx Rbtl-Staff-Jt-PC_Electric Rev Req Model (2009 GRC) Rebuttal REmoval of New  WH Solar AdjustMI 4" xfId="6796"/>
    <cellStyle name="_Tenaska Comparison_Power Costs - Comparison bx Rbtl-Staff-Jt-PC_Electric Rev Req Model (2009 GRC) Rebuttal REmoval of New  WH Solar AdjustMI_DEM-WP(C) ENERG10C--ctn Mid-C_042010 2010GRC" xfId="6797"/>
    <cellStyle name="_Tenaska Comparison_Power Costs - Comparison bx Rbtl-Staff-Jt-PC_Electric Rev Req Model (2009 GRC) Revised 01-18-2010" xfId="6798"/>
    <cellStyle name="_Tenaska Comparison_Power Costs - Comparison bx Rbtl-Staff-Jt-PC_Electric Rev Req Model (2009 GRC) Revised 01-18-2010 2" xfId="6799"/>
    <cellStyle name="_Tenaska Comparison_Power Costs - Comparison bx Rbtl-Staff-Jt-PC_Electric Rev Req Model (2009 GRC) Revised 01-18-2010 2 2" xfId="6800"/>
    <cellStyle name="_Tenaska Comparison_Power Costs - Comparison bx Rbtl-Staff-Jt-PC_Electric Rev Req Model (2009 GRC) Revised 01-18-2010 3" xfId="6801"/>
    <cellStyle name="_Tenaska Comparison_Power Costs - Comparison bx Rbtl-Staff-Jt-PC_Electric Rev Req Model (2009 GRC) Revised 01-18-2010 4" xfId="6802"/>
    <cellStyle name="_Tenaska Comparison_Power Costs - Comparison bx Rbtl-Staff-Jt-PC_Electric Rev Req Model (2009 GRC) Revised 01-18-2010_DEM-WP(C) ENERG10C--ctn Mid-C_042010 2010GRC" xfId="6803"/>
    <cellStyle name="_Tenaska Comparison_Power Costs - Comparison bx Rbtl-Staff-Jt-PC_Final Order Electric EXHIBIT A-1" xfId="6804"/>
    <cellStyle name="_Tenaska Comparison_Power Costs - Comparison bx Rbtl-Staff-Jt-PC_Final Order Electric EXHIBIT A-1 2" xfId="6805"/>
    <cellStyle name="_Tenaska Comparison_Power Costs - Comparison bx Rbtl-Staff-Jt-PC_Final Order Electric EXHIBIT A-1 2 2" xfId="6806"/>
    <cellStyle name="_Tenaska Comparison_Power Costs - Comparison bx Rbtl-Staff-Jt-PC_Final Order Electric EXHIBIT A-1 3" xfId="6807"/>
    <cellStyle name="_Tenaska Comparison_Power Costs - Comparison bx Rbtl-Staff-Jt-PC_Final Order Electric EXHIBIT A-1 4" xfId="6808"/>
    <cellStyle name="_Tenaska Comparison_Production Adj 4.37" xfId="132"/>
    <cellStyle name="_Tenaska Comparison_Production Adj 4.37 2" xfId="6809"/>
    <cellStyle name="_Tenaska Comparison_Production Adj 4.37 2 2" xfId="6810"/>
    <cellStyle name="_Tenaska Comparison_Production Adj 4.37 3" xfId="6811"/>
    <cellStyle name="_Tenaska Comparison_Purchased Power Adj 4.03" xfId="133"/>
    <cellStyle name="_Tenaska Comparison_Purchased Power Adj 4.03 2" xfId="6812"/>
    <cellStyle name="_Tenaska Comparison_Purchased Power Adj 4.03 2 2" xfId="6813"/>
    <cellStyle name="_Tenaska Comparison_Purchased Power Adj 4.03 3" xfId="6814"/>
    <cellStyle name="_Tenaska Comparison_Rebuttal Power Costs" xfId="6815"/>
    <cellStyle name="_Tenaska Comparison_Rebuttal Power Costs 2" xfId="6816"/>
    <cellStyle name="_Tenaska Comparison_Rebuttal Power Costs 2 2" xfId="6817"/>
    <cellStyle name="_Tenaska Comparison_Rebuttal Power Costs 3" xfId="6818"/>
    <cellStyle name="_Tenaska Comparison_Rebuttal Power Costs 4" xfId="6819"/>
    <cellStyle name="_Tenaska Comparison_Rebuttal Power Costs_Adj Bench DR 3 for Initial Briefs (Electric)" xfId="6820"/>
    <cellStyle name="_Tenaska Comparison_Rebuttal Power Costs_Adj Bench DR 3 for Initial Briefs (Electric) 2" xfId="6821"/>
    <cellStyle name="_Tenaska Comparison_Rebuttal Power Costs_Adj Bench DR 3 for Initial Briefs (Electric) 2 2" xfId="6822"/>
    <cellStyle name="_Tenaska Comparison_Rebuttal Power Costs_Adj Bench DR 3 for Initial Briefs (Electric) 3" xfId="6823"/>
    <cellStyle name="_Tenaska Comparison_Rebuttal Power Costs_Adj Bench DR 3 for Initial Briefs (Electric) 4" xfId="6824"/>
    <cellStyle name="_Tenaska Comparison_Rebuttal Power Costs_Adj Bench DR 3 for Initial Briefs (Electric)_DEM-WP(C) ENERG10C--ctn Mid-C_042010 2010GRC" xfId="6825"/>
    <cellStyle name="_Tenaska Comparison_Rebuttal Power Costs_DEM-WP(C) ENERG10C--ctn Mid-C_042010 2010GRC" xfId="6826"/>
    <cellStyle name="_Tenaska Comparison_Rebuttal Power Costs_Electric Rev Req Model (2009 GRC) Rebuttal" xfId="6827"/>
    <cellStyle name="_Tenaska Comparison_Rebuttal Power Costs_Electric Rev Req Model (2009 GRC) Rebuttal 2" xfId="6828"/>
    <cellStyle name="_Tenaska Comparison_Rebuttal Power Costs_Electric Rev Req Model (2009 GRC) Rebuttal 2 2" xfId="6829"/>
    <cellStyle name="_Tenaska Comparison_Rebuttal Power Costs_Electric Rev Req Model (2009 GRC) Rebuttal 3" xfId="6830"/>
    <cellStyle name="_Tenaska Comparison_Rebuttal Power Costs_Electric Rev Req Model (2009 GRC) Rebuttal 4" xfId="6831"/>
    <cellStyle name="_Tenaska Comparison_Rebuttal Power Costs_Electric Rev Req Model (2009 GRC) Rebuttal REmoval of New  WH Solar AdjustMI" xfId="6832"/>
    <cellStyle name="_Tenaska Comparison_Rebuttal Power Costs_Electric Rev Req Model (2009 GRC) Rebuttal REmoval of New  WH Solar AdjustMI 2" xfId="6833"/>
    <cellStyle name="_Tenaska Comparison_Rebuttal Power Costs_Electric Rev Req Model (2009 GRC) Rebuttal REmoval of New  WH Solar AdjustMI 2 2" xfId="6834"/>
    <cellStyle name="_Tenaska Comparison_Rebuttal Power Costs_Electric Rev Req Model (2009 GRC) Rebuttal REmoval of New  WH Solar AdjustMI 3" xfId="6835"/>
    <cellStyle name="_Tenaska Comparison_Rebuttal Power Costs_Electric Rev Req Model (2009 GRC) Rebuttal REmoval of New  WH Solar AdjustMI 4" xfId="6836"/>
    <cellStyle name="_Tenaska Comparison_Rebuttal Power Costs_Electric Rev Req Model (2009 GRC) Rebuttal REmoval of New  WH Solar AdjustMI_DEM-WP(C) ENERG10C--ctn Mid-C_042010 2010GRC" xfId="6837"/>
    <cellStyle name="_Tenaska Comparison_Rebuttal Power Costs_Electric Rev Req Model (2009 GRC) Revised 01-18-2010" xfId="6838"/>
    <cellStyle name="_Tenaska Comparison_Rebuttal Power Costs_Electric Rev Req Model (2009 GRC) Revised 01-18-2010 2" xfId="6839"/>
    <cellStyle name="_Tenaska Comparison_Rebuttal Power Costs_Electric Rev Req Model (2009 GRC) Revised 01-18-2010 2 2" xfId="6840"/>
    <cellStyle name="_Tenaska Comparison_Rebuttal Power Costs_Electric Rev Req Model (2009 GRC) Revised 01-18-2010 3" xfId="6841"/>
    <cellStyle name="_Tenaska Comparison_Rebuttal Power Costs_Electric Rev Req Model (2009 GRC) Revised 01-18-2010 4" xfId="6842"/>
    <cellStyle name="_Tenaska Comparison_Rebuttal Power Costs_Electric Rev Req Model (2009 GRC) Revised 01-18-2010_DEM-WP(C) ENERG10C--ctn Mid-C_042010 2010GRC" xfId="6843"/>
    <cellStyle name="_Tenaska Comparison_Rebuttal Power Costs_Final Order Electric EXHIBIT A-1" xfId="6844"/>
    <cellStyle name="_Tenaska Comparison_Rebuttal Power Costs_Final Order Electric EXHIBIT A-1 2" xfId="6845"/>
    <cellStyle name="_Tenaska Comparison_Rebuttal Power Costs_Final Order Electric EXHIBIT A-1 2 2" xfId="6846"/>
    <cellStyle name="_Tenaska Comparison_Rebuttal Power Costs_Final Order Electric EXHIBIT A-1 3" xfId="6847"/>
    <cellStyle name="_Tenaska Comparison_Rebuttal Power Costs_Final Order Electric EXHIBIT A-1 4" xfId="6848"/>
    <cellStyle name="_Tenaska Comparison_ROR 5.02" xfId="134"/>
    <cellStyle name="_Tenaska Comparison_ROR 5.02 2" xfId="6849"/>
    <cellStyle name="_Tenaska Comparison_ROR 5.02 2 2" xfId="6850"/>
    <cellStyle name="_Tenaska Comparison_ROR 5.02 3" xfId="6851"/>
    <cellStyle name="_Tenaska Comparison_Transmission Workbook for May BOD" xfId="6852"/>
    <cellStyle name="_Tenaska Comparison_Transmission Workbook for May BOD 2" xfId="6853"/>
    <cellStyle name="_Tenaska Comparison_Transmission Workbook for May BOD_DEM-WP(C) ENERG10C--ctn Mid-C_042010 2010GRC" xfId="6854"/>
    <cellStyle name="_Tenaska Comparison_Wind Integration 10GRC" xfId="6855"/>
    <cellStyle name="_Tenaska Comparison_Wind Integration 10GRC 2" xfId="6856"/>
    <cellStyle name="_Tenaska Comparison_Wind Integration 10GRC_DEM-WP(C) ENERG10C--ctn Mid-C_042010 2010GRC" xfId="6857"/>
    <cellStyle name="_x0013__TENASKA REGULATORY ASSET" xfId="6858"/>
    <cellStyle name="_x0013__TENASKA REGULATORY ASSET 2" xfId="6859"/>
    <cellStyle name="_x0013__TENASKA REGULATORY ASSET 2 2" xfId="6860"/>
    <cellStyle name="_x0013__TENASKA REGULATORY ASSET 3" xfId="6861"/>
    <cellStyle name="_x0013__TENASKA REGULATORY ASSET 4" xfId="6862"/>
    <cellStyle name="_Therms Data" xfId="439"/>
    <cellStyle name="_Therms Data 2" xfId="6863"/>
    <cellStyle name="_Therms Data_Pro Forma Rev 09 GRC" xfId="440"/>
    <cellStyle name="_Therms Data_Pro Forma Rev 2010 GRC" xfId="441"/>
    <cellStyle name="_Therms Data_Pro Forma Rev 2010 GRC_Preliminary" xfId="442"/>
    <cellStyle name="_Therms Data_Revenue (Feb 09 - Jan 10)" xfId="443"/>
    <cellStyle name="_Therms Data_Revenue (Jan 09 - Dec 09)" xfId="444"/>
    <cellStyle name="_Therms Data_Revenue (Mar 09 - Feb 10)" xfId="445"/>
    <cellStyle name="_Therms Data_Volume Exhibit (Jan09 - Dec09)" xfId="446"/>
    <cellStyle name="_Value Copy 11 30 05 gas 12 09 05 AURORA at 12 14 05" xfId="135"/>
    <cellStyle name="_Value Copy 11 30 05 gas 12 09 05 AURORA at 12 14 05 2" xfId="6864"/>
    <cellStyle name="_Value Copy 11 30 05 gas 12 09 05 AURORA at 12 14 05 2 2" xfId="6865"/>
    <cellStyle name="_Value Copy 11 30 05 gas 12 09 05 AURORA at 12 14 05 2 2 2" xfId="6866"/>
    <cellStyle name="_Value Copy 11 30 05 gas 12 09 05 AURORA at 12 14 05 2 3" xfId="6867"/>
    <cellStyle name="_Value Copy 11 30 05 gas 12 09 05 AURORA at 12 14 05 3" xfId="6868"/>
    <cellStyle name="_Value Copy 11 30 05 gas 12 09 05 AURORA at 12 14 05 3 2" xfId="6869"/>
    <cellStyle name="_Value Copy 11 30 05 gas 12 09 05 AURORA at 12 14 05 4" xfId="6870"/>
    <cellStyle name="_Value Copy 11 30 05 gas 12 09 05 AURORA at 12 14 05 4 2" xfId="6871"/>
    <cellStyle name="_Value Copy 11 30 05 gas 12 09 05 AURORA at 12 14 05 5" xfId="6872"/>
    <cellStyle name="_Value Copy 11 30 05 gas 12 09 05 AURORA at 12 14 05 6" xfId="6873"/>
    <cellStyle name="_Value Copy 11 30 05 gas 12 09 05 AURORA at 12 14 05 6 2" xfId="6874"/>
    <cellStyle name="_Value Copy 11 30 05 gas 12 09 05 AURORA at 12 14 05 7" xfId="6875"/>
    <cellStyle name="_Value Copy 11 30 05 gas 12 09 05 AURORA at 12 14 05 7 2" xfId="6876"/>
    <cellStyle name="_Value Copy 11 30 05 gas 12 09 05 AURORA at 12 14 05_04 07E Wild Horse Wind Expansion (C) (2)" xfId="136"/>
    <cellStyle name="_Value Copy 11 30 05 gas 12 09 05 AURORA at 12 14 05_04 07E Wild Horse Wind Expansion (C) (2) 2" xfId="6877"/>
    <cellStyle name="_Value Copy 11 30 05 gas 12 09 05 AURORA at 12 14 05_04 07E Wild Horse Wind Expansion (C) (2) 2 2" xfId="6878"/>
    <cellStyle name="_Value Copy 11 30 05 gas 12 09 05 AURORA at 12 14 05_04 07E Wild Horse Wind Expansion (C) (2) 3" xfId="6879"/>
    <cellStyle name="_Value Copy 11 30 05 gas 12 09 05 AURORA at 12 14 05_04 07E Wild Horse Wind Expansion (C) (2) 4" xfId="6880"/>
    <cellStyle name="_Value Copy 11 30 05 gas 12 09 05 AURORA at 12 14 05_04 07E Wild Horse Wind Expansion (C) (2)_Adj Bench DR 3 for Initial Briefs (Electric)" xfId="6881"/>
    <cellStyle name="_Value Copy 11 30 05 gas 12 09 05 AURORA at 12 14 05_04 07E Wild Horse Wind Expansion (C) (2)_Adj Bench DR 3 for Initial Briefs (Electric) 2" xfId="6882"/>
    <cellStyle name="_Value Copy 11 30 05 gas 12 09 05 AURORA at 12 14 05_04 07E Wild Horse Wind Expansion (C) (2)_Adj Bench DR 3 for Initial Briefs (Electric) 2 2" xfId="6883"/>
    <cellStyle name="_Value Copy 11 30 05 gas 12 09 05 AURORA at 12 14 05_04 07E Wild Horse Wind Expansion (C) (2)_Adj Bench DR 3 for Initial Briefs (Electric) 3" xfId="6884"/>
    <cellStyle name="_Value Copy 11 30 05 gas 12 09 05 AURORA at 12 14 05_04 07E Wild Horse Wind Expansion (C) (2)_Adj Bench DR 3 for Initial Briefs (Electric) 4" xfId="6885"/>
    <cellStyle name="_Value Copy 11 30 05 gas 12 09 05 AURORA at 12 14 05_04 07E Wild Horse Wind Expansion (C) (2)_Adj Bench DR 3 for Initial Briefs (Electric)_DEM-WP(C) ENERG10C--ctn Mid-C_042010 2010GRC" xfId="6886"/>
    <cellStyle name="_Value Copy 11 30 05 gas 12 09 05 AURORA at 12 14 05_04 07E Wild Horse Wind Expansion (C) (2)_Book1" xfId="6887"/>
    <cellStyle name="_Value Copy 11 30 05 gas 12 09 05 AURORA at 12 14 05_04 07E Wild Horse Wind Expansion (C) (2)_DEM-WP(C) ENERG10C--ctn Mid-C_042010 2010GRC" xfId="6888"/>
    <cellStyle name="_Value Copy 11 30 05 gas 12 09 05 AURORA at 12 14 05_04 07E Wild Horse Wind Expansion (C) (2)_Electric Rev Req Model (2009 GRC) " xfId="6889"/>
    <cellStyle name="_Value Copy 11 30 05 gas 12 09 05 AURORA at 12 14 05_04 07E Wild Horse Wind Expansion (C) (2)_Electric Rev Req Model (2009 GRC)  2" xfId="6890"/>
    <cellStyle name="_Value Copy 11 30 05 gas 12 09 05 AURORA at 12 14 05_04 07E Wild Horse Wind Expansion (C) (2)_Electric Rev Req Model (2009 GRC)  2 2" xfId="6891"/>
    <cellStyle name="_Value Copy 11 30 05 gas 12 09 05 AURORA at 12 14 05_04 07E Wild Horse Wind Expansion (C) (2)_Electric Rev Req Model (2009 GRC)  3" xfId="6892"/>
    <cellStyle name="_Value Copy 11 30 05 gas 12 09 05 AURORA at 12 14 05_04 07E Wild Horse Wind Expansion (C) (2)_Electric Rev Req Model (2009 GRC)  4" xfId="6893"/>
    <cellStyle name="_Value Copy 11 30 05 gas 12 09 05 AURORA at 12 14 05_04 07E Wild Horse Wind Expansion (C) (2)_Electric Rev Req Model (2009 GRC) _DEM-WP(C) ENERG10C--ctn Mid-C_042010 2010GRC" xfId="6894"/>
    <cellStyle name="_Value Copy 11 30 05 gas 12 09 05 AURORA at 12 14 05_04 07E Wild Horse Wind Expansion (C) (2)_Electric Rev Req Model (2009 GRC) Rebuttal" xfId="6895"/>
    <cellStyle name="_Value Copy 11 30 05 gas 12 09 05 AURORA at 12 14 05_04 07E Wild Horse Wind Expansion (C) (2)_Electric Rev Req Model (2009 GRC) Rebuttal 2" xfId="6896"/>
    <cellStyle name="_Value Copy 11 30 05 gas 12 09 05 AURORA at 12 14 05_04 07E Wild Horse Wind Expansion (C) (2)_Electric Rev Req Model (2009 GRC) Rebuttal 2 2" xfId="6897"/>
    <cellStyle name="_Value Copy 11 30 05 gas 12 09 05 AURORA at 12 14 05_04 07E Wild Horse Wind Expansion (C) (2)_Electric Rev Req Model (2009 GRC) Rebuttal 3" xfId="6898"/>
    <cellStyle name="_Value Copy 11 30 05 gas 12 09 05 AURORA at 12 14 05_04 07E Wild Horse Wind Expansion (C) (2)_Electric Rev Req Model (2009 GRC) Rebuttal 4" xfId="6899"/>
    <cellStyle name="_Value Copy 11 30 05 gas 12 09 05 AURORA at 12 14 05_04 07E Wild Horse Wind Expansion (C) (2)_Electric Rev Req Model (2009 GRC) Rebuttal REmoval of New  WH Solar AdjustMI" xfId="6900"/>
    <cellStyle name="_Value Copy 11 30 05 gas 12 09 05 AURORA at 12 14 05_04 07E Wild Horse Wind Expansion (C) (2)_Electric Rev Req Model (2009 GRC) Rebuttal REmoval of New  WH Solar AdjustMI 2" xfId="6901"/>
    <cellStyle name="_Value Copy 11 30 05 gas 12 09 05 AURORA at 12 14 05_04 07E Wild Horse Wind Expansion (C) (2)_Electric Rev Req Model (2009 GRC) Rebuttal REmoval of New  WH Solar AdjustMI 2 2" xfId="6902"/>
    <cellStyle name="_Value Copy 11 30 05 gas 12 09 05 AURORA at 12 14 05_04 07E Wild Horse Wind Expansion (C) (2)_Electric Rev Req Model (2009 GRC) Rebuttal REmoval of New  WH Solar AdjustMI 3" xfId="6903"/>
    <cellStyle name="_Value Copy 11 30 05 gas 12 09 05 AURORA at 12 14 05_04 07E Wild Horse Wind Expansion (C) (2)_Electric Rev Req Model (2009 GRC) Rebuttal REmoval of New  WH Solar AdjustMI 4" xfId="6904"/>
    <cellStyle name="_Value Copy 11 30 05 gas 12 09 05 AURORA at 12 14 05_04 07E Wild Horse Wind Expansion (C) (2)_Electric Rev Req Model (2009 GRC) Rebuttal REmoval of New  WH Solar AdjustMI_DEM-WP(C) ENERG10C--ctn Mid-C_042010 2010GRC" xfId="6905"/>
    <cellStyle name="_Value Copy 11 30 05 gas 12 09 05 AURORA at 12 14 05_04 07E Wild Horse Wind Expansion (C) (2)_Electric Rev Req Model (2009 GRC) Revised 01-18-2010" xfId="6906"/>
    <cellStyle name="_Value Copy 11 30 05 gas 12 09 05 AURORA at 12 14 05_04 07E Wild Horse Wind Expansion (C) (2)_Electric Rev Req Model (2009 GRC) Revised 01-18-2010 2" xfId="6907"/>
    <cellStyle name="_Value Copy 11 30 05 gas 12 09 05 AURORA at 12 14 05_04 07E Wild Horse Wind Expansion (C) (2)_Electric Rev Req Model (2009 GRC) Revised 01-18-2010 2 2" xfId="6908"/>
    <cellStyle name="_Value Copy 11 30 05 gas 12 09 05 AURORA at 12 14 05_04 07E Wild Horse Wind Expansion (C) (2)_Electric Rev Req Model (2009 GRC) Revised 01-18-2010 3" xfId="6909"/>
    <cellStyle name="_Value Copy 11 30 05 gas 12 09 05 AURORA at 12 14 05_04 07E Wild Horse Wind Expansion (C) (2)_Electric Rev Req Model (2009 GRC) Revised 01-18-2010 4" xfId="6910"/>
    <cellStyle name="_Value Copy 11 30 05 gas 12 09 05 AURORA at 12 14 05_04 07E Wild Horse Wind Expansion (C) (2)_Electric Rev Req Model (2009 GRC) Revised 01-18-2010_DEM-WP(C) ENERG10C--ctn Mid-C_042010 2010GRC" xfId="6911"/>
    <cellStyle name="_Value Copy 11 30 05 gas 12 09 05 AURORA at 12 14 05_04 07E Wild Horse Wind Expansion (C) (2)_Electric Rev Req Model (2010 GRC)" xfId="6912"/>
    <cellStyle name="_Value Copy 11 30 05 gas 12 09 05 AURORA at 12 14 05_04 07E Wild Horse Wind Expansion (C) (2)_Electric Rev Req Model (2010 GRC) SF" xfId="6913"/>
    <cellStyle name="_Value Copy 11 30 05 gas 12 09 05 AURORA at 12 14 05_04 07E Wild Horse Wind Expansion (C) (2)_Final Order Electric EXHIBIT A-1" xfId="6914"/>
    <cellStyle name="_Value Copy 11 30 05 gas 12 09 05 AURORA at 12 14 05_04 07E Wild Horse Wind Expansion (C) (2)_Final Order Electric EXHIBIT A-1 2" xfId="6915"/>
    <cellStyle name="_Value Copy 11 30 05 gas 12 09 05 AURORA at 12 14 05_04 07E Wild Horse Wind Expansion (C) (2)_Final Order Electric EXHIBIT A-1 2 2" xfId="6916"/>
    <cellStyle name="_Value Copy 11 30 05 gas 12 09 05 AURORA at 12 14 05_04 07E Wild Horse Wind Expansion (C) (2)_Final Order Electric EXHIBIT A-1 3" xfId="6917"/>
    <cellStyle name="_Value Copy 11 30 05 gas 12 09 05 AURORA at 12 14 05_04 07E Wild Horse Wind Expansion (C) (2)_Final Order Electric EXHIBIT A-1 4" xfId="6918"/>
    <cellStyle name="_Value Copy 11 30 05 gas 12 09 05 AURORA at 12 14 05_04 07E Wild Horse Wind Expansion (C) (2)_TENASKA REGULATORY ASSET" xfId="6919"/>
    <cellStyle name="_Value Copy 11 30 05 gas 12 09 05 AURORA at 12 14 05_04 07E Wild Horse Wind Expansion (C) (2)_TENASKA REGULATORY ASSET 2" xfId="6920"/>
    <cellStyle name="_Value Copy 11 30 05 gas 12 09 05 AURORA at 12 14 05_04 07E Wild Horse Wind Expansion (C) (2)_TENASKA REGULATORY ASSET 2 2" xfId="6921"/>
    <cellStyle name="_Value Copy 11 30 05 gas 12 09 05 AURORA at 12 14 05_04 07E Wild Horse Wind Expansion (C) (2)_TENASKA REGULATORY ASSET 3" xfId="6922"/>
    <cellStyle name="_Value Copy 11 30 05 gas 12 09 05 AURORA at 12 14 05_04 07E Wild Horse Wind Expansion (C) (2)_TENASKA REGULATORY ASSET 4" xfId="6923"/>
    <cellStyle name="_Value Copy 11 30 05 gas 12 09 05 AURORA at 12 14 05_16.37E Wild Horse Expansion DeferralRevwrkingfile SF" xfId="6924"/>
    <cellStyle name="_Value Copy 11 30 05 gas 12 09 05 AURORA at 12 14 05_16.37E Wild Horse Expansion DeferralRevwrkingfile SF 2" xfId="6925"/>
    <cellStyle name="_Value Copy 11 30 05 gas 12 09 05 AURORA at 12 14 05_16.37E Wild Horse Expansion DeferralRevwrkingfile SF 2 2" xfId="6926"/>
    <cellStyle name="_Value Copy 11 30 05 gas 12 09 05 AURORA at 12 14 05_16.37E Wild Horse Expansion DeferralRevwrkingfile SF 3" xfId="6927"/>
    <cellStyle name="_Value Copy 11 30 05 gas 12 09 05 AURORA at 12 14 05_16.37E Wild Horse Expansion DeferralRevwrkingfile SF 4" xfId="6928"/>
    <cellStyle name="_Value Copy 11 30 05 gas 12 09 05 AURORA at 12 14 05_16.37E Wild Horse Expansion DeferralRevwrkingfile SF_DEM-WP(C) ENERG10C--ctn Mid-C_042010 2010GRC" xfId="6929"/>
    <cellStyle name="_Value Copy 11 30 05 gas 12 09 05 AURORA at 12 14 05_2009 Compliance Filing PCA Exhibits for GRC" xfId="6930"/>
    <cellStyle name="_Value Copy 11 30 05 gas 12 09 05 AURORA at 12 14 05_2009 Compliance Filing PCA Exhibits for GRC 2" xfId="6931"/>
    <cellStyle name="_Value Copy 11 30 05 gas 12 09 05 AURORA at 12 14 05_2009 GRC Compl Filing - Exhibit D" xfId="6932"/>
    <cellStyle name="_Value Copy 11 30 05 gas 12 09 05 AURORA at 12 14 05_2009 GRC Compl Filing - Exhibit D 2" xfId="6933"/>
    <cellStyle name="_Value Copy 11 30 05 gas 12 09 05 AURORA at 12 14 05_2009 GRC Compl Filing - Exhibit D_DEM-WP(C) ENERG10C--ctn Mid-C_042010 2010GRC" xfId="6934"/>
    <cellStyle name="_Value Copy 11 30 05 gas 12 09 05 AURORA at 12 14 05_3.01 Income Statement" xfId="6935"/>
    <cellStyle name="_Value Copy 11 30 05 gas 12 09 05 AURORA at 12 14 05_4 31 Regulatory Assets and Liabilities  7 06- Exhibit D" xfId="6936"/>
    <cellStyle name="_Value Copy 11 30 05 gas 12 09 05 AURORA at 12 14 05_4 31 Regulatory Assets and Liabilities  7 06- Exhibit D 2" xfId="6937"/>
    <cellStyle name="_Value Copy 11 30 05 gas 12 09 05 AURORA at 12 14 05_4 31 Regulatory Assets and Liabilities  7 06- Exhibit D 2 2" xfId="6938"/>
    <cellStyle name="_Value Copy 11 30 05 gas 12 09 05 AURORA at 12 14 05_4 31 Regulatory Assets and Liabilities  7 06- Exhibit D 3" xfId="6939"/>
    <cellStyle name="_Value Copy 11 30 05 gas 12 09 05 AURORA at 12 14 05_4 31 Regulatory Assets and Liabilities  7 06- Exhibit D 4" xfId="6940"/>
    <cellStyle name="_Value Copy 11 30 05 gas 12 09 05 AURORA at 12 14 05_4 31 Regulatory Assets and Liabilities  7 06- Exhibit D_DEM-WP(C) ENERG10C--ctn Mid-C_042010 2010GRC" xfId="6941"/>
    <cellStyle name="_Value Copy 11 30 05 gas 12 09 05 AURORA at 12 14 05_4 31 Regulatory Assets and Liabilities  7 06- Exhibit D_NIM Summary" xfId="6942"/>
    <cellStyle name="_Value Copy 11 30 05 gas 12 09 05 AURORA at 12 14 05_4 31 Regulatory Assets and Liabilities  7 06- Exhibit D_NIM Summary 2" xfId="6943"/>
    <cellStyle name="_Value Copy 11 30 05 gas 12 09 05 AURORA at 12 14 05_4 31 Regulatory Assets and Liabilities  7 06- Exhibit D_NIM Summary_DEM-WP(C) ENERG10C--ctn Mid-C_042010 2010GRC" xfId="6944"/>
    <cellStyle name="_Value Copy 11 30 05 gas 12 09 05 AURORA at 12 14 05_4 31E Reg Asset  Liab and EXH D" xfId="6945"/>
    <cellStyle name="_Value Copy 11 30 05 gas 12 09 05 AURORA at 12 14 05_4 31E Reg Asset  Liab and EXH D _ Aug 10 Filing (2)" xfId="6946"/>
    <cellStyle name="_Value Copy 11 30 05 gas 12 09 05 AURORA at 12 14 05_4 32 Regulatory Assets and Liabilities  7 06- Exhibit D" xfId="6947"/>
    <cellStyle name="_Value Copy 11 30 05 gas 12 09 05 AURORA at 12 14 05_4 32 Regulatory Assets and Liabilities  7 06- Exhibit D 2" xfId="6948"/>
    <cellStyle name="_Value Copy 11 30 05 gas 12 09 05 AURORA at 12 14 05_4 32 Regulatory Assets and Liabilities  7 06- Exhibit D 2 2" xfId="6949"/>
    <cellStyle name="_Value Copy 11 30 05 gas 12 09 05 AURORA at 12 14 05_4 32 Regulatory Assets and Liabilities  7 06- Exhibit D 3" xfId="6950"/>
    <cellStyle name="_Value Copy 11 30 05 gas 12 09 05 AURORA at 12 14 05_4 32 Regulatory Assets and Liabilities  7 06- Exhibit D 4" xfId="6951"/>
    <cellStyle name="_Value Copy 11 30 05 gas 12 09 05 AURORA at 12 14 05_4 32 Regulatory Assets and Liabilities  7 06- Exhibit D_DEM-WP(C) ENERG10C--ctn Mid-C_042010 2010GRC" xfId="6952"/>
    <cellStyle name="_Value Copy 11 30 05 gas 12 09 05 AURORA at 12 14 05_4 32 Regulatory Assets and Liabilities  7 06- Exhibit D_NIM Summary" xfId="6953"/>
    <cellStyle name="_Value Copy 11 30 05 gas 12 09 05 AURORA at 12 14 05_4 32 Regulatory Assets and Liabilities  7 06- Exhibit D_NIM Summary 2" xfId="6954"/>
    <cellStyle name="_Value Copy 11 30 05 gas 12 09 05 AURORA at 12 14 05_4 32 Regulatory Assets and Liabilities  7 06- Exhibit D_NIM Summary_DEM-WP(C) ENERG10C--ctn Mid-C_042010 2010GRC" xfId="6955"/>
    <cellStyle name="_Value Copy 11 30 05 gas 12 09 05 AURORA at 12 14 05_ACCOUNTS" xfId="6956"/>
    <cellStyle name="_Value Copy 11 30 05 gas 12 09 05 AURORA at 12 14 05_AURORA Total New" xfId="6957"/>
    <cellStyle name="_Value Copy 11 30 05 gas 12 09 05 AURORA at 12 14 05_AURORA Total New 2" xfId="6958"/>
    <cellStyle name="_Value Copy 11 30 05 gas 12 09 05 AURORA at 12 14 05_Book2" xfId="6959"/>
    <cellStyle name="_Value Copy 11 30 05 gas 12 09 05 AURORA at 12 14 05_Book2 2" xfId="6960"/>
    <cellStyle name="_Value Copy 11 30 05 gas 12 09 05 AURORA at 12 14 05_Book2 2 2" xfId="6961"/>
    <cellStyle name="_Value Copy 11 30 05 gas 12 09 05 AURORA at 12 14 05_Book2 3" xfId="6962"/>
    <cellStyle name="_Value Copy 11 30 05 gas 12 09 05 AURORA at 12 14 05_Book2 4" xfId="6963"/>
    <cellStyle name="_Value Copy 11 30 05 gas 12 09 05 AURORA at 12 14 05_Book2_Adj Bench DR 3 for Initial Briefs (Electric)" xfId="6964"/>
    <cellStyle name="_Value Copy 11 30 05 gas 12 09 05 AURORA at 12 14 05_Book2_Adj Bench DR 3 for Initial Briefs (Electric) 2" xfId="6965"/>
    <cellStyle name="_Value Copy 11 30 05 gas 12 09 05 AURORA at 12 14 05_Book2_Adj Bench DR 3 for Initial Briefs (Electric) 2 2" xfId="6966"/>
    <cellStyle name="_Value Copy 11 30 05 gas 12 09 05 AURORA at 12 14 05_Book2_Adj Bench DR 3 for Initial Briefs (Electric) 3" xfId="6967"/>
    <cellStyle name="_Value Copy 11 30 05 gas 12 09 05 AURORA at 12 14 05_Book2_Adj Bench DR 3 for Initial Briefs (Electric) 4" xfId="6968"/>
    <cellStyle name="_Value Copy 11 30 05 gas 12 09 05 AURORA at 12 14 05_Book2_Adj Bench DR 3 for Initial Briefs (Electric)_DEM-WP(C) ENERG10C--ctn Mid-C_042010 2010GRC" xfId="6969"/>
    <cellStyle name="_Value Copy 11 30 05 gas 12 09 05 AURORA at 12 14 05_Book2_DEM-WP(C) ENERG10C--ctn Mid-C_042010 2010GRC" xfId="6970"/>
    <cellStyle name="_Value Copy 11 30 05 gas 12 09 05 AURORA at 12 14 05_Book2_Electric Rev Req Model (2009 GRC) Rebuttal" xfId="6971"/>
    <cellStyle name="_Value Copy 11 30 05 gas 12 09 05 AURORA at 12 14 05_Book2_Electric Rev Req Model (2009 GRC) Rebuttal 2" xfId="6972"/>
    <cellStyle name="_Value Copy 11 30 05 gas 12 09 05 AURORA at 12 14 05_Book2_Electric Rev Req Model (2009 GRC) Rebuttal 2 2" xfId="6973"/>
    <cellStyle name="_Value Copy 11 30 05 gas 12 09 05 AURORA at 12 14 05_Book2_Electric Rev Req Model (2009 GRC) Rebuttal 3" xfId="6974"/>
    <cellStyle name="_Value Copy 11 30 05 gas 12 09 05 AURORA at 12 14 05_Book2_Electric Rev Req Model (2009 GRC) Rebuttal 4" xfId="6975"/>
    <cellStyle name="_Value Copy 11 30 05 gas 12 09 05 AURORA at 12 14 05_Book2_Electric Rev Req Model (2009 GRC) Rebuttal REmoval of New  WH Solar AdjustMI" xfId="6976"/>
    <cellStyle name="_Value Copy 11 30 05 gas 12 09 05 AURORA at 12 14 05_Book2_Electric Rev Req Model (2009 GRC) Rebuttal REmoval of New  WH Solar AdjustMI 2" xfId="6977"/>
    <cellStyle name="_Value Copy 11 30 05 gas 12 09 05 AURORA at 12 14 05_Book2_Electric Rev Req Model (2009 GRC) Rebuttal REmoval of New  WH Solar AdjustMI 2 2" xfId="6978"/>
    <cellStyle name="_Value Copy 11 30 05 gas 12 09 05 AURORA at 12 14 05_Book2_Electric Rev Req Model (2009 GRC) Rebuttal REmoval of New  WH Solar AdjustMI 3" xfId="6979"/>
    <cellStyle name="_Value Copy 11 30 05 gas 12 09 05 AURORA at 12 14 05_Book2_Electric Rev Req Model (2009 GRC) Rebuttal REmoval of New  WH Solar AdjustMI 4" xfId="6980"/>
    <cellStyle name="_Value Copy 11 30 05 gas 12 09 05 AURORA at 12 14 05_Book2_Electric Rev Req Model (2009 GRC) Rebuttal REmoval of New  WH Solar AdjustMI_DEM-WP(C) ENERG10C--ctn Mid-C_042010 2010GRC" xfId="6981"/>
    <cellStyle name="_Value Copy 11 30 05 gas 12 09 05 AURORA at 12 14 05_Book2_Electric Rev Req Model (2009 GRC) Revised 01-18-2010" xfId="6982"/>
    <cellStyle name="_Value Copy 11 30 05 gas 12 09 05 AURORA at 12 14 05_Book2_Electric Rev Req Model (2009 GRC) Revised 01-18-2010 2" xfId="6983"/>
    <cellStyle name="_Value Copy 11 30 05 gas 12 09 05 AURORA at 12 14 05_Book2_Electric Rev Req Model (2009 GRC) Revised 01-18-2010 2 2" xfId="6984"/>
    <cellStyle name="_Value Copy 11 30 05 gas 12 09 05 AURORA at 12 14 05_Book2_Electric Rev Req Model (2009 GRC) Revised 01-18-2010 3" xfId="6985"/>
    <cellStyle name="_Value Copy 11 30 05 gas 12 09 05 AURORA at 12 14 05_Book2_Electric Rev Req Model (2009 GRC) Revised 01-18-2010 4" xfId="6986"/>
    <cellStyle name="_Value Copy 11 30 05 gas 12 09 05 AURORA at 12 14 05_Book2_Electric Rev Req Model (2009 GRC) Revised 01-18-2010_DEM-WP(C) ENERG10C--ctn Mid-C_042010 2010GRC" xfId="6987"/>
    <cellStyle name="_Value Copy 11 30 05 gas 12 09 05 AURORA at 12 14 05_Book2_Final Order Electric EXHIBIT A-1" xfId="6988"/>
    <cellStyle name="_Value Copy 11 30 05 gas 12 09 05 AURORA at 12 14 05_Book2_Final Order Electric EXHIBIT A-1 2" xfId="6989"/>
    <cellStyle name="_Value Copy 11 30 05 gas 12 09 05 AURORA at 12 14 05_Book2_Final Order Electric EXHIBIT A-1 2 2" xfId="6990"/>
    <cellStyle name="_Value Copy 11 30 05 gas 12 09 05 AURORA at 12 14 05_Book2_Final Order Electric EXHIBIT A-1 3" xfId="6991"/>
    <cellStyle name="_Value Copy 11 30 05 gas 12 09 05 AURORA at 12 14 05_Book2_Final Order Electric EXHIBIT A-1 4" xfId="6992"/>
    <cellStyle name="_Value Copy 11 30 05 gas 12 09 05 AURORA at 12 14 05_Book4" xfId="6993"/>
    <cellStyle name="_Value Copy 11 30 05 gas 12 09 05 AURORA at 12 14 05_Book4 2" xfId="6994"/>
    <cellStyle name="_Value Copy 11 30 05 gas 12 09 05 AURORA at 12 14 05_Book4 2 2" xfId="6995"/>
    <cellStyle name="_Value Copy 11 30 05 gas 12 09 05 AURORA at 12 14 05_Book4 3" xfId="6996"/>
    <cellStyle name="_Value Copy 11 30 05 gas 12 09 05 AURORA at 12 14 05_Book4 4" xfId="6997"/>
    <cellStyle name="_Value Copy 11 30 05 gas 12 09 05 AURORA at 12 14 05_Book4_DEM-WP(C) ENERG10C--ctn Mid-C_042010 2010GRC" xfId="6998"/>
    <cellStyle name="_Value Copy 11 30 05 gas 12 09 05 AURORA at 12 14 05_Book9" xfId="6999"/>
    <cellStyle name="_Value Copy 11 30 05 gas 12 09 05 AURORA at 12 14 05_Book9 2" xfId="7000"/>
    <cellStyle name="_Value Copy 11 30 05 gas 12 09 05 AURORA at 12 14 05_Book9 2 2" xfId="7001"/>
    <cellStyle name="_Value Copy 11 30 05 gas 12 09 05 AURORA at 12 14 05_Book9 3" xfId="7002"/>
    <cellStyle name="_Value Copy 11 30 05 gas 12 09 05 AURORA at 12 14 05_Book9 4" xfId="7003"/>
    <cellStyle name="_Value Copy 11 30 05 gas 12 09 05 AURORA at 12 14 05_Book9_DEM-WP(C) ENERG10C--ctn Mid-C_042010 2010GRC" xfId="7004"/>
    <cellStyle name="_Value Copy 11 30 05 gas 12 09 05 AURORA at 12 14 05_Check the Interest Calculation" xfId="7005"/>
    <cellStyle name="_Value Copy 11 30 05 gas 12 09 05 AURORA at 12 14 05_Check the Interest Calculation_Scenario 1 REC vs PTC Offset" xfId="7006"/>
    <cellStyle name="_Value Copy 11 30 05 gas 12 09 05 AURORA at 12 14 05_Check the Interest Calculation_Scenario 3" xfId="7007"/>
    <cellStyle name="_Value Copy 11 30 05 gas 12 09 05 AURORA at 12 14 05_Chelan PUD Power Costs (8-10)" xfId="7008"/>
    <cellStyle name="_Value Copy 11 30 05 gas 12 09 05 AURORA at 12 14 05_DEM-WP(C) Chelan Power Costs" xfId="7009"/>
    <cellStyle name="_Value Copy 11 30 05 gas 12 09 05 AURORA at 12 14 05_DEM-WP(C) ENERG10C--ctn Mid-C_042010 2010GRC" xfId="7010"/>
    <cellStyle name="_Value Copy 11 30 05 gas 12 09 05 AURORA at 12 14 05_DEM-WP(C) Gas Transport 2010GRC" xfId="7011"/>
    <cellStyle name="_Value Copy 11 30 05 gas 12 09 05 AURORA at 12 14 05_Direct Assignment Distribution Plant 2008" xfId="137"/>
    <cellStyle name="_Value Copy 11 30 05 gas 12 09 05 AURORA at 12 14 05_Direct Assignment Distribution Plant 2008 2" xfId="7012"/>
    <cellStyle name="_Value Copy 11 30 05 gas 12 09 05 AURORA at 12 14 05_Direct Assignment Distribution Plant 2008 2 2" xfId="7013"/>
    <cellStyle name="_Value Copy 11 30 05 gas 12 09 05 AURORA at 12 14 05_Direct Assignment Distribution Plant 2008 2 2 2" xfId="7014"/>
    <cellStyle name="_Value Copy 11 30 05 gas 12 09 05 AURORA at 12 14 05_Direct Assignment Distribution Plant 2008 2 3" xfId="7015"/>
    <cellStyle name="_Value Copy 11 30 05 gas 12 09 05 AURORA at 12 14 05_Direct Assignment Distribution Plant 2008 2 3 2" xfId="7016"/>
    <cellStyle name="_Value Copy 11 30 05 gas 12 09 05 AURORA at 12 14 05_Direct Assignment Distribution Plant 2008 2 4" xfId="7017"/>
    <cellStyle name="_Value Copy 11 30 05 gas 12 09 05 AURORA at 12 14 05_Direct Assignment Distribution Plant 2008 2 4 2" xfId="7018"/>
    <cellStyle name="_Value Copy 11 30 05 gas 12 09 05 AURORA at 12 14 05_Direct Assignment Distribution Plant 2008 3" xfId="7019"/>
    <cellStyle name="_Value Copy 11 30 05 gas 12 09 05 AURORA at 12 14 05_Direct Assignment Distribution Plant 2008 3 2" xfId="7020"/>
    <cellStyle name="_Value Copy 11 30 05 gas 12 09 05 AURORA at 12 14 05_Direct Assignment Distribution Plant 2008 4" xfId="7021"/>
    <cellStyle name="_Value Copy 11 30 05 gas 12 09 05 AURORA at 12 14 05_Direct Assignment Distribution Plant 2008 4 2" xfId="7022"/>
    <cellStyle name="_Value Copy 11 30 05 gas 12 09 05 AURORA at 12 14 05_Direct Assignment Distribution Plant 2008 5" xfId="7023"/>
    <cellStyle name="_Value Copy 11 30 05 gas 12 09 05 AURORA at 12 14 05_Direct Assignment Distribution Plant 2008 6" xfId="7024"/>
    <cellStyle name="_Value Copy 11 30 05 gas 12 09 05 AURORA at 12 14 05_DWH-08 (Rate Spread &amp; Design Workpapers)" xfId="7025"/>
    <cellStyle name="_Value Copy 11 30 05 gas 12 09 05 AURORA at 12 14 05_Electric COS Inputs" xfId="138"/>
    <cellStyle name="_Value Copy 11 30 05 gas 12 09 05 AURORA at 12 14 05_Electric COS Inputs 2" xfId="7026"/>
    <cellStyle name="_Value Copy 11 30 05 gas 12 09 05 AURORA at 12 14 05_Electric COS Inputs 2 2" xfId="7027"/>
    <cellStyle name="_Value Copy 11 30 05 gas 12 09 05 AURORA at 12 14 05_Electric COS Inputs 2 2 2" xfId="7028"/>
    <cellStyle name="_Value Copy 11 30 05 gas 12 09 05 AURORA at 12 14 05_Electric COS Inputs 2 3" xfId="7029"/>
    <cellStyle name="_Value Copy 11 30 05 gas 12 09 05 AURORA at 12 14 05_Electric COS Inputs 2 3 2" xfId="7030"/>
    <cellStyle name="_Value Copy 11 30 05 gas 12 09 05 AURORA at 12 14 05_Electric COS Inputs 2 4" xfId="7031"/>
    <cellStyle name="_Value Copy 11 30 05 gas 12 09 05 AURORA at 12 14 05_Electric COS Inputs 2 4 2" xfId="7032"/>
    <cellStyle name="_Value Copy 11 30 05 gas 12 09 05 AURORA at 12 14 05_Electric COS Inputs 3" xfId="7033"/>
    <cellStyle name="_Value Copy 11 30 05 gas 12 09 05 AURORA at 12 14 05_Electric COS Inputs 3 2" xfId="7034"/>
    <cellStyle name="_Value Copy 11 30 05 gas 12 09 05 AURORA at 12 14 05_Electric COS Inputs 4" xfId="7035"/>
    <cellStyle name="_Value Copy 11 30 05 gas 12 09 05 AURORA at 12 14 05_Electric COS Inputs 4 2" xfId="7036"/>
    <cellStyle name="_Value Copy 11 30 05 gas 12 09 05 AURORA at 12 14 05_Electric COS Inputs 5" xfId="7037"/>
    <cellStyle name="_Value Copy 11 30 05 gas 12 09 05 AURORA at 12 14 05_Electric COS Inputs 6" xfId="7038"/>
    <cellStyle name="_Value Copy 11 30 05 gas 12 09 05 AURORA at 12 14 05_Electric Rate Spread and Rate Design 3.23.09" xfId="139"/>
    <cellStyle name="_Value Copy 11 30 05 gas 12 09 05 AURORA at 12 14 05_Electric Rate Spread and Rate Design 3.23.09 2" xfId="7039"/>
    <cellStyle name="_Value Copy 11 30 05 gas 12 09 05 AURORA at 12 14 05_Electric Rate Spread and Rate Design 3.23.09 2 2" xfId="7040"/>
    <cellStyle name="_Value Copy 11 30 05 gas 12 09 05 AURORA at 12 14 05_Electric Rate Spread and Rate Design 3.23.09 2 2 2" xfId="7041"/>
    <cellStyle name="_Value Copy 11 30 05 gas 12 09 05 AURORA at 12 14 05_Electric Rate Spread and Rate Design 3.23.09 2 3" xfId="7042"/>
    <cellStyle name="_Value Copy 11 30 05 gas 12 09 05 AURORA at 12 14 05_Electric Rate Spread and Rate Design 3.23.09 2 3 2" xfId="7043"/>
    <cellStyle name="_Value Copy 11 30 05 gas 12 09 05 AURORA at 12 14 05_Electric Rate Spread and Rate Design 3.23.09 2 4" xfId="7044"/>
    <cellStyle name="_Value Copy 11 30 05 gas 12 09 05 AURORA at 12 14 05_Electric Rate Spread and Rate Design 3.23.09 2 4 2" xfId="7045"/>
    <cellStyle name="_Value Copy 11 30 05 gas 12 09 05 AURORA at 12 14 05_Electric Rate Spread and Rate Design 3.23.09 3" xfId="7046"/>
    <cellStyle name="_Value Copy 11 30 05 gas 12 09 05 AURORA at 12 14 05_Electric Rate Spread and Rate Design 3.23.09 3 2" xfId="7047"/>
    <cellStyle name="_Value Copy 11 30 05 gas 12 09 05 AURORA at 12 14 05_Electric Rate Spread and Rate Design 3.23.09 4" xfId="7048"/>
    <cellStyle name="_Value Copy 11 30 05 gas 12 09 05 AURORA at 12 14 05_Electric Rate Spread and Rate Design 3.23.09 4 2" xfId="7049"/>
    <cellStyle name="_Value Copy 11 30 05 gas 12 09 05 AURORA at 12 14 05_Electric Rate Spread and Rate Design 3.23.09 5" xfId="7050"/>
    <cellStyle name="_Value Copy 11 30 05 gas 12 09 05 AURORA at 12 14 05_Electric Rate Spread and Rate Design 3.23.09 6" xfId="7051"/>
    <cellStyle name="_Value Copy 11 30 05 gas 12 09 05 AURORA at 12 14 05_Exhibit D fr R Gho 12-31-08" xfId="7052"/>
    <cellStyle name="_Value Copy 11 30 05 gas 12 09 05 AURORA at 12 14 05_Exhibit D fr R Gho 12-31-08 2" xfId="7053"/>
    <cellStyle name="_Value Copy 11 30 05 gas 12 09 05 AURORA at 12 14 05_Exhibit D fr R Gho 12-31-08 3" xfId="7054"/>
    <cellStyle name="_Value Copy 11 30 05 gas 12 09 05 AURORA at 12 14 05_Exhibit D fr R Gho 12-31-08 v2" xfId="7055"/>
    <cellStyle name="_Value Copy 11 30 05 gas 12 09 05 AURORA at 12 14 05_Exhibit D fr R Gho 12-31-08 v2 2" xfId="7056"/>
    <cellStyle name="_Value Copy 11 30 05 gas 12 09 05 AURORA at 12 14 05_Exhibit D fr R Gho 12-31-08 v2 3" xfId="7057"/>
    <cellStyle name="_Value Copy 11 30 05 gas 12 09 05 AURORA at 12 14 05_Exhibit D fr R Gho 12-31-08 v2_DEM-WP(C) ENERG10C--ctn Mid-C_042010 2010GRC" xfId="7058"/>
    <cellStyle name="_Value Copy 11 30 05 gas 12 09 05 AURORA at 12 14 05_Exhibit D fr R Gho 12-31-08 v2_NIM Summary" xfId="7059"/>
    <cellStyle name="_Value Copy 11 30 05 gas 12 09 05 AURORA at 12 14 05_Exhibit D fr R Gho 12-31-08 v2_NIM Summary 2" xfId="7060"/>
    <cellStyle name="_Value Copy 11 30 05 gas 12 09 05 AURORA at 12 14 05_Exhibit D fr R Gho 12-31-08 v2_NIM Summary_DEM-WP(C) ENERG10C--ctn Mid-C_042010 2010GRC" xfId="7061"/>
    <cellStyle name="_Value Copy 11 30 05 gas 12 09 05 AURORA at 12 14 05_Exhibit D fr R Gho 12-31-08_DEM-WP(C) ENERG10C--ctn Mid-C_042010 2010GRC" xfId="7062"/>
    <cellStyle name="_Value Copy 11 30 05 gas 12 09 05 AURORA at 12 14 05_Exhibit D fr R Gho 12-31-08_NIM Summary" xfId="7063"/>
    <cellStyle name="_Value Copy 11 30 05 gas 12 09 05 AURORA at 12 14 05_Exhibit D fr R Gho 12-31-08_NIM Summary 2" xfId="7064"/>
    <cellStyle name="_Value Copy 11 30 05 gas 12 09 05 AURORA at 12 14 05_Exhibit D fr R Gho 12-31-08_NIM Summary_DEM-WP(C) ENERG10C--ctn Mid-C_042010 2010GRC" xfId="7065"/>
    <cellStyle name="_Value Copy 11 30 05 gas 12 09 05 AURORA at 12 14 05_Final 2008 PTC Rate Design Workpapers 10.27.08" xfId="7066"/>
    <cellStyle name="_Value Copy 11 30 05 gas 12 09 05 AURORA at 12 14 05_Final 2009 Electric Low Income Workpapers" xfId="7067"/>
    <cellStyle name="_Value Copy 11 30 05 gas 12 09 05 AURORA at 12 14 05_Gas Rev Req Model (2010 GRC)" xfId="7068"/>
    <cellStyle name="_Value Copy 11 30 05 gas 12 09 05 AURORA at 12 14 05_Hopkins Ridge Prepaid Tran - Interest Earned RY 12ME Feb  '11" xfId="7069"/>
    <cellStyle name="_Value Copy 11 30 05 gas 12 09 05 AURORA at 12 14 05_Hopkins Ridge Prepaid Tran - Interest Earned RY 12ME Feb  '11 2" xfId="7070"/>
    <cellStyle name="_Value Copy 11 30 05 gas 12 09 05 AURORA at 12 14 05_Hopkins Ridge Prepaid Tran - Interest Earned RY 12ME Feb  '11_DEM-WP(C) ENERG10C--ctn Mid-C_042010 2010GRC" xfId="7071"/>
    <cellStyle name="_Value Copy 11 30 05 gas 12 09 05 AURORA at 12 14 05_Hopkins Ridge Prepaid Tran - Interest Earned RY 12ME Feb  '11_NIM Summary" xfId="7072"/>
    <cellStyle name="_Value Copy 11 30 05 gas 12 09 05 AURORA at 12 14 05_Hopkins Ridge Prepaid Tran - Interest Earned RY 12ME Feb  '11_NIM Summary 2" xfId="7073"/>
    <cellStyle name="_Value Copy 11 30 05 gas 12 09 05 AURORA at 12 14 05_Hopkins Ridge Prepaid Tran - Interest Earned RY 12ME Feb  '11_NIM Summary_DEM-WP(C) ENERG10C--ctn Mid-C_042010 2010GRC" xfId="7074"/>
    <cellStyle name="_Value Copy 11 30 05 gas 12 09 05 AURORA at 12 14 05_Hopkins Ridge Prepaid Tran - Interest Earned RY 12ME Feb  '11_Transmission Workbook for May BOD" xfId="7075"/>
    <cellStyle name="_Value Copy 11 30 05 gas 12 09 05 AURORA at 12 14 05_Hopkins Ridge Prepaid Tran - Interest Earned RY 12ME Feb  '11_Transmission Workbook for May BOD 2" xfId="7076"/>
    <cellStyle name="_Value Copy 11 30 05 gas 12 09 05 AURORA at 12 14 05_Hopkins Ridge Prepaid Tran - Interest Earned RY 12ME Feb  '11_Transmission Workbook for May BOD_DEM-WP(C) ENERG10C--ctn Mid-C_042010 2010GRC" xfId="7077"/>
    <cellStyle name="_Value Copy 11 30 05 gas 12 09 05 AURORA at 12 14 05_INPUTS" xfId="140"/>
    <cellStyle name="_Value Copy 11 30 05 gas 12 09 05 AURORA at 12 14 05_INPUTS 2" xfId="7078"/>
    <cellStyle name="_Value Copy 11 30 05 gas 12 09 05 AURORA at 12 14 05_INPUTS 2 2" xfId="7079"/>
    <cellStyle name="_Value Copy 11 30 05 gas 12 09 05 AURORA at 12 14 05_INPUTS 2 2 2" xfId="7080"/>
    <cellStyle name="_Value Copy 11 30 05 gas 12 09 05 AURORA at 12 14 05_INPUTS 2 3" xfId="7081"/>
    <cellStyle name="_Value Copy 11 30 05 gas 12 09 05 AURORA at 12 14 05_INPUTS 2 3 2" xfId="7082"/>
    <cellStyle name="_Value Copy 11 30 05 gas 12 09 05 AURORA at 12 14 05_INPUTS 2 4" xfId="7083"/>
    <cellStyle name="_Value Copy 11 30 05 gas 12 09 05 AURORA at 12 14 05_INPUTS 2 4 2" xfId="7084"/>
    <cellStyle name="_Value Copy 11 30 05 gas 12 09 05 AURORA at 12 14 05_INPUTS 3" xfId="7085"/>
    <cellStyle name="_Value Copy 11 30 05 gas 12 09 05 AURORA at 12 14 05_INPUTS 3 2" xfId="7086"/>
    <cellStyle name="_Value Copy 11 30 05 gas 12 09 05 AURORA at 12 14 05_INPUTS 4" xfId="7087"/>
    <cellStyle name="_Value Copy 11 30 05 gas 12 09 05 AURORA at 12 14 05_INPUTS 4 2" xfId="7088"/>
    <cellStyle name="_Value Copy 11 30 05 gas 12 09 05 AURORA at 12 14 05_INPUTS 5" xfId="7089"/>
    <cellStyle name="_Value Copy 11 30 05 gas 12 09 05 AURORA at 12 14 05_INPUTS 6" xfId="7090"/>
    <cellStyle name="_Value Copy 11 30 05 gas 12 09 05 AURORA at 12 14 05_Leased Transformer &amp; Substation Plant &amp; Rev 12-2009" xfId="141"/>
    <cellStyle name="_Value Copy 11 30 05 gas 12 09 05 AURORA at 12 14 05_Leased Transformer &amp; Substation Plant &amp; Rev 12-2009 2" xfId="7091"/>
    <cellStyle name="_Value Copy 11 30 05 gas 12 09 05 AURORA at 12 14 05_Leased Transformer &amp; Substation Plant &amp; Rev 12-2009 2 2" xfId="7092"/>
    <cellStyle name="_Value Copy 11 30 05 gas 12 09 05 AURORA at 12 14 05_Leased Transformer &amp; Substation Plant &amp; Rev 12-2009 2 2 2" xfId="7093"/>
    <cellStyle name="_Value Copy 11 30 05 gas 12 09 05 AURORA at 12 14 05_Leased Transformer &amp; Substation Plant &amp; Rev 12-2009 2 3" xfId="7094"/>
    <cellStyle name="_Value Copy 11 30 05 gas 12 09 05 AURORA at 12 14 05_Leased Transformer &amp; Substation Plant &amp; Rev 12-2009 2 3 2" xfId="7095"/>
    <cellStyle name="_Value Copy 11 30 05 gas 12 09 05 AURORA at 12 14 05_Leased Transformer &amp; Substation Plant &amp; Rev 12-2009 2 4" xfId="7096"/>
    <cellStyle name="_Value Copy 11 30 05 gas 12 09 05 AURORA at 12 14 05_Leased Transformer &amp; Substation Plant &amp; Rev 12-2009 2 4 2" xfId="7097"/>
    <cellStyle name="_Value Copy 11 30 05 gas 12 09 05 AURORA at 12 14 05_Leased Transformer &amp; Substation Plant &amp; Rev 12-2009 3" xfId="7098"/>
    <cellStyle name="_Value Copy 11 30 05 gas 12 09 05 AURORA at 12 14 05_Leased Transformer &amp; Substation Plant &amp; Rev 12-2009 3 2" xfId="7099"/>
    <cellStyle name="_Value Copy 11 30 05 gas 12 09 05 AURORA at 12 14 05_Leased Transformer &amp; Substation Plant &amp; Rev 12-2009 4" xfId="7100"/>
    <cellStyle name="_Value Copy 11 30 05 gas 12 09 05 AURORA at 12 14 05_Leased Transformer &amp; Substation Plant &amp; Rev 12-2009 4 2" xfId="7101"/>
    <cellStyle name="_Value Copy 11 30 05 gas 12 09 05 AURORA at 12 14 05_Leased Transformer &amp; Substation Plant &amp; Rev 12-2009 5" xfId="7102"/>
    <cellStyle name="_Value Copy 11 30 05 gas 12 09 05 AURORA at 12 14 05_Leased Transformer &amp; Substation Plant &amp; Rev 12-2009 6" xfId="7103"/>
    <cellStyle name="_Value Copy 11 30 05 gas 12 09 05 AURORA at 12 14 05_NIM Summary" xfId="7104"/>
    <cellStyle name="_Value Copy 11 30 05 gas 12 09 05 AURORA at 12 14 05_NIM Summary 09GRC" xfId="7105"/>
    <cellStyle name="_Value Copy 11 30 05 gas 12 09 05 AURORA at 12 14 05_NIM Summary 09GRC 2" xfId="7106"/>
    <cellStyle name="_Value Copy 11 30 05 gas 12 09 05 AURORA at 12 14 05_NIM Summary 09GRC_DEM-WP(C) ENERG10C--ctn Mid-C_042010 2010GRC" xfId="7107"/>
    <cellStyle name="_Value Copy 11 30 05 gas 12 09 05 AURORA at 12 14 05_NIM Summary 2" xfId="7108"/>
    <cellStyle name="_Value Copy 11 30 05 gas 12 09 05 AURORA at 12 14 05_NIM Summary 3" xfId="7109"/>
    <cellStyle name="_Value Copy 11 30 05 gas 12 09 05 AURORA at 12 14 05_NIM Summary 4" xfId="7110"/>
    <cellStyle name="_Value Copy 11 30 05 gas 12 09 05 AURORA at 12 14 05_NIM Summary 5" xfId="7111"/>
    <cellStyle name="_Value Copy 11 30 05 gas 12 09 05 AURORA at 12 14 05_NIM Summary 6" xfId="7112"/>
    <cellStyle name="_Value Copy 11 30 05 gas 12 09 05 AURORA at 12 14 05_NIM Summary 7" xfId="7113"/>
    <cellStyle name="_Value Copy 11 30 05 gas 12 09 05 AURORA at 12 14 05_NIM Summary 8" xfId="7114"/>
    <cellStyle name="_Value Copy 11 30 05 gas 12 09 05 AURORA at 12 14 05_NIM Summary 9" xfId="7115"/>
    <cellStyle name="_Value Copy 11 30 05 gas 12 09 05 AURORA at 12 14 05_NIM Summary_DEM-WP(C) ENERG10C--ctn Mid-C_042010 2010GRC" xfId="7116"/>
    <cellStyle name="_Value Copy 11 30 05 gas 12 09 05 AURORA at 12 14 05_PCA 10 -  Exhibit D from A Kellogg Jan 2011" xfId="7117"/>
    <cellStyle name="_Value Copy 11 30 05 gas 12 09 05 AURORA at 12 14 05_PCA 10 -  Exhibit D from A Kellogg July 2011" xfId="7118"/>
    <cellStyle name="_Value Copy 11 30 05 gas 12 09 05 AURORA at 12 14 05_PCA 10 -  Exhibit D from S Free Rcv'd 12-11" xfId="7119"/>
    <cellStyle name="_Value Copy 11 30 05 gas 12 09 05 AURORA at 12 14 05_PCA 7 - Exhibit D update 11_30_08 (2)" xfId="7120"/>
    <cellStyle name="_Value Copy 11 30 05 gas 12 09 05 AURORA at 12 14 05_PCA 7 - Exhibit D update 11_30_08 (2) 2" xfId="7121"/>
    <cellStyle name="_Value Copy 11 30 05 gas 12 09 05 AURORA at 12 14 05_PCA 7 - Exhibit D update 11_30_08 (2) 2 2" xfId="7122"/>
    <cellStyle name="_Value Copy 11 30 05 gas 12 09 05 AURORA at 12 14 05_PCA 7 - Exhibit D update 11_30_08 (2) 3" xfId="7123"/>
    <cellStyle name="_Value Copy 11 30 05 gas 12 09 05 AURORA at 12 14 05_PCA 7 - Exhibit D update 11_30_08 (2) 4" xfId="7124"/>
    <cellStyle name="_Value Copy 11 30 05 gas 12 09 05 AURORA at 12 14 05_PCA 7 - Exhibit D update 11_30_08 (2)_DEM-WP(C) ENERG10C--ctn Mid-C_042010 2010GRC" xfId="7125"/>
    <cellStyle name="_Value Copy 11 30 05 gas 12 09 05 AURORA at 12 14 05_PCA 7 - Exhibit D update 11_30_08 (2)_NIM Summary" xfId="7126"/>
    <cellStyle name="_Value Copy 11 30 05 gas 12 09 05 AURORA at 12 14 05_PCA 7 - Exhibit D update 11_30_08 (2)_NIM Summary 2" xfId="7127"/>
    <cellStyle name="_Value Copy 11 30 05 gas 12 09 05 AURORA at 12 14 05_PCA 7 - Exhibit D update 11_30_08 (2)_NIM Summary_DEM-WP(C) ENERG10C--ctn Mid-C_042010 2010GRC" xfId="7128"/>
    <cellStyle name="_Value Copy 11 30 05 gas 12 09 05 AURORA at 12 14 05_PCA 8 - Exhibit D update 12_31_09" xfId="7129"/>
    <cellStyle name="_Value Copy 11 30 05 gas 12 09 05 AURORA at 12 14 05_PCA 8 - Exhibit D update 12_31_09 2" xfId="7130"/>
    <cellStyle name="_Value Copy 11 30 05 gas 12 09 05 AURORA at 12 14 05_PCA 9 -  Exhibit D April 2010" xfId="7131"/>
    <cellStyle name="_Value Copy 11 30 05 gas 12 09 05 AURORA at 12 14 05_PCA 9 -  Exhibit D April 2010 (3)" xfId="7132"/>
    <cellStyle name="_Value Copy 11 30 05 gas 12 09 05 AURORA at 12 14 05_PCA 9 -  Exhibit D April 2010 (3) 2" xfId="7133"/>
    <cellStyle name="_Value Copy 11 30 05 gas 12 09 05 AURORA at 12 14 05_PCA 9 -  Exhibit D April 2010 (3)_DEM-WP(C) ENERG10C--ctn Mid-C_042010 2010GRC" xfId="7134"/>
    <cellStyle name="_Value Copy 11 30 05 gas 12 09 05 AURORA at 12 14 05_PCA 9 -  Exhibit D April 2010 2" xfId="7135"/>
    <cellStyle name="_Value Copy 11 30 05 gas 12 09 05 AURORA at 12 14 05_PCA 9 -  Exhibit D April 2010 3" xfId="7136"/>
    <cellStyle name="_Value Copy 11 30 05 gas 12 09 05 AURORA at 12 14 05_PCA 9 -  Exhibit D Feb 2010" xfId="7137"/>
    <cellStyle name="_Value Copy 11 30 05 gas 12 09 05 AURORA at 12 14 05_PCA 9 -  Exhibit D Feb 2010 2" xfId="7138"/>
    <cellStyle name="_Value Copy 11 30 05 gas 12 09 05 AURORA at 12 14 05_PCA 9 -  Exhibit D Feb 2010 v2" xfId="7139"/>
    <cellStyle name="_Value Copy 11 30 05 gas 12 09 05 AURORA at 12 14 05_PCA 9 -  Exhibit D Feb 2010 v2 2" xfId="7140"/>
    <cellStyle name="_Value Copy 11 30 05 gas 12 09 05 AURORA at 12 14 05_PCA 9 -  Exhibit D Feb 2010 WF" xfId="7141"/>
    <cellStyle name="_Value Copy 11 30 05 gas 12 09 05 AURORA at 12 14 05_PCA 9 -  Exhibit D Feb 2010 WF 2" xfId="7142"/>
    <cellStyle name="_Value Copy 11 30 05 gas 12 09 05 AURORA at 12 14 05_PCA 9 -  Exhibit D Jan 2010" xfId="7143"/>
    <cellStyle name="_Value Copy 11 30 05 gas 12 09 05 AURORA at 12 14 05_PCA 9 -  Exhibit D Jan 2010 2" xfId="7144"/>
    <cellStyle name="_Value Copy 11 30 05 gas 12 09 05 AURORA at 12 14 05_PCA 9 -  Exhibit D March 2010 (2)" xfId="7145"/>
    <cellStyle name="_Value Copy 11 30 05 gas 12 09 05 AURORA at 12 14 05_PCA 9 -  Exhibit D March 2010 (2) 2" xfId="7146"/>
    <cellStyle name="_Value Copy 11 30 05 gas 12 09 05 AURORA at 12 14 05_PCA 9 -  Exhibit D Nov 2010" xfId="7147"/>
    <cellStyle name="_Value Copy 11 30 05 gas 12 09 05 AURORA at 12 14 05_PCA 9 -  Exhibit D Nov 2010 2" xfId="7148"/>
    <cellStyle name="_Value Copy 11 30 05 gas 12 09 05 AURORA at 12 14 05_PCA 9 - Exhibit D at August 2010" xfId="7149"/>
    <cellStyle name="_Value Copy 11 30 05 gas 12 09 05 AURORA at 12 14 05_PCA 9 - Exhibit D at August 2010 2" xfId="7150"/>
    <cellStyle name="_Value Copy 11 30 05 gas 12 09 05 AURORA at 12 14 05_PCA 9 - Exhibit D June 2010 GRC" xfId="7151"/>
    <cellStyle name="_Value Copy 11 30 05 gas 12 09 05 AURORA at 12 14 05_PCA 9 - Exhibit D June 2010 GRC 2" xfId="7152"/>
    <cellStyle name="_Value Copy 11 30 05 gas 12 09 05 AURORA at 12 14 05_Power Costs - Comparison bx Rbtl-Staff-Jt-PC" xfId="7153"/>
    <cellStyle name="_Value Copy 11 30 05 gas 12 09 05 AURORA at 12 14 05_Power Costs - Comparison bx Rbtl-Staff-Jt-PC 2" xfId="7154"/>
    <cellStyle name="_Value Copy 11 30 05 gas 12 09 05 AURORA at 12 14 05_Power Costs - Comparison bx Rbtl-Staff-Jt-PC 2 2" xfId="7155"/>
    <cellStyle name="_Value Copy 11 30 05 gas 12 09 05 AURORA at 12 14 05_Power Costs - Comparison bx Rbtl-Staff-Jt-PC 3" xfId="7156"/>
    <cellStyle name="_Value Copy 11 30 05 gas 12 09 05 AURORA at 12 14 05_Power Costs - Comparison bx Rbtl-Staff-Jt-PC 4" xfId="7157"/>
    <cellStyle name="_Value Copy 11 30 05 gas 12 09 05 AURORA at 12 14 05_Power Costs - Comparison bx Rbtl-Staff-Jt-PC_Adj Bench DR 3 for Initial Briefs (Electric)" xfId="7158"/>
    <cellStyle name="_Value Copy 11 30 05 gas 12 09 05 AURORA at 12 14 05_Power Costs - Comparison bx Rbtl-Staff-Jt-PC_Adj Bench DR 3 for Initial Briefs (Electric) 2" xfId="7159"/>
    <cellStyle name="_Value Copy 11 30 05 gas 12 09 05 AURORA at 12 14 05_Power Costs - Comparison bx Rbtl-Staff-Jt-PC_Adj Bench DR 3 for Initial Briefs (Electric) 2 2" xfId="7160"/>
    <cellStyle name="_Value Copy 11 30 05 gas 12 09 05 AURORA at 12 14 05_Power Costs - Comparison bx Rbtl-Staff-Jt-PC_Adj Bench DR 3 for Initial Briefs (Electric) 3" xfId="7161"/>
    <cellStyle name="_Value Copy 11 30 05 gas 12 09 05 AURORA at 12 14 05_Power Costs - Comparison bx Rbtl-Staff-Jt-PC_Adj Bench DR 3 for Initial Briefs (Electric) 4" xfId="7162"/>
    <cellStyle name="_Value Copy 11 30 05 gas 12 09 05 AURORA at 12 14 05_Power Costs - Comparison bx Rbtl-Staff-Jt-PC_Adj Bench DR 3 for Initial Briefs (Electric)_DEM-WP(C) ENERG10C--ctn Mid-C_042010 2010GRC" xfId="7163"/>
    <cellStyle name="_Value Copy 11 30 05 gas 12 09 05 AURORA at 12 14 05_Power Costs - Comparison bx Rbtl-Staff-Jt-PC_DEM-WP(C) ENERG10C--ctn Mid-C_042010 2010GRC" xfId="7164"/>
    <cellStyle name="_Value Copy 11 30 05 gas 12 09 05 AURORA at 12 14 05_Power Costs - Comparison bx Rbtl-Staff-Jt-PC_Electric Rev Req Model (2009 GRC) Rebuttal" xfId="7165"/>
    <cellStyle name="_Value Copy 11 30 05 gas 12 09 05 AURORA at 12 14 05_Power Costs - Comparison bx Rbtl-Staff-Jt-PC_Electric Rev Req Model (2009 GRC) Rebuttal 2" xfId="7166"/>
    <cellStyle name="_Value Copy 11 30 05 gas 12 09 05 AURORA at 12 14 05_Power Costs - Comparison bx Rbtl-Staff-Jt-PC_Electric Rev Req Model (2009 GRC) Rebuttal 2 2" xfId="7167"/>
    <cellStyle name="_Value Copy 11 30 05 gas 12 09 05 AURORA at 12 14 05_Power Costs - Comparison bx Rbtl-Staff-Jt-PC_Electric Rev Req Model (2009 GRC) Rebuttal 3" xfId="7168"/>
    <cellStyle name="_Value Copy 11 30 05 gas 12 09 05 AURORA at 12 14 05_Power Costs - Comparison bx Rbtl-Staff-Jt-PC_Electric Rev Req Model (2009 GRC) Rebuttal 4" xfId="7169"/>
    <cellStyle name="_Value Copy 11 30 05 gas 12 09 05 AURORA at 12 14 05_Power Costs - Comparison bx Rbtl-Staff-Jt-PC_Electric Rev Req Model (2009 GRC) Rebuttal REmoval of New  WH Solar AdjustMI" xfId="7170"/>
    <cellStyle name="_Value Copy 11 30 05 gas 12 09 05 AURORA at 12 14 05_Power Costs - Comparison bx Rbtl-Staff-Jt-PC_Electric Rev Req Model (2009 GRC) Rebuttal REmoval of New  WH Solar AdjustMI 2" xfId="7171"/>
    <cellStyle name="_Value Copy 11 30 05 gas 12 09 05 AURORA at 12 14 05_Power Costs - Comparison bx Rbtl-Staff-Jt-PC_Electric Rev Req Model (2009 GRC) Rebuttal REmoval of New  WH Solar AdjustMI 2 2" xfId="7172"/>
    <cellStyle name="_Value Copy 11 30 05 gas 12 09 05 AURORA at 12 14 05_Power Costs - Comparison bx Rbtl-Staff-Jt-PC_Electric Rev Req Model (2009 GRC) Rebuttal REmoval of New  WH Solar AdjustMI 3" xfId="7173"/>
    <cellStyle name="_Value Copy 11 30 05 gas 12 09 05 AURORA at 12 14 05_Power Costs - Comparison bx Rbtl-Staff-Jt-PC_Electric Rev Req Model (2009 GRC) Rebuttal REmoval of New  WH Solar AdjustMI 4" xfId="7174"/>
    <cellStyle name="_Value Copy 11 30 05 gas 12 09 05 AURORA at 12 14 05_Power Costs - Comparison bx Rbtl-Staff-Jt-PC_Electric Rev Req Model (2009 GRC) Rebuttal REmoval of New  WH Solar AdjustMI_DEM-WP(C) ENERG10C--ctn Mid-C_042010 2010GRC" xfId="7175"/>
    <cellStyle name="_Value Copy 11 30 05 gas 12 09 05 AURORA at 12 14 05_Power Costs - Comparison bx Rbtl-Staff-Jt-PC_Electric Rev Req Model (2009 GRC) Revised 01-18-2010" xfId="7176"/>
    <cellStyle name="_Value Copy 11 30 05 gas 12 09 05 AURORA at 12 14 05_Power Costs - Comparison bx Rbtl-Staff-Jt-PC_Electric Rev Req Model (2009 GRC) Revised 01-18-2010 2" xfId="7177"/>
    <cellStyle name="_Value Copy 11 30 05 gas 12 09 05 AURORA at 12 14 05_Power Costs - Comparison bx Rbtl-Staff-Jt-PC_Electric Rev Req Model (2009 GRC) Revised 01-18-2010 2 2" xfId="7178"/>
    <cellStyle name="_Value Copy 11 30 05 gas 12 09 05 AURORA at 12 14 05_Power Costs - Comparison bx Rbtl-Staff-Jt-PC_Electric Rev Req Model (2009 GRC) Revised 01-18-2010 3" xfId="7179"/>
    <cellStyle name="_Value Copy 11 30 05 gas 12 09 05 AURORA at 12 14 05_Power Costs - Comparison bx Rbtl-Staff-Jt-PC_Electric Rev Req Model (2009 GRC) Revised 01-18-2010 4" xfId="7180"/>
    <cellStyle name="_Value Copy 11 30 05 gas 12 09 05 AURORA at 12 14 05_Power Costs - Comparison bx Rbtl-Staff-Jt-PC_Electric Rev Req Model (2009 GRC) Revised 01-18-2010_DEM-WP(C) ENERG10C--ctn Mid-C_042010 2010GRC" xfId="7181"/>
    <cellStyle name="_Value Copy 11 30 05 gas 12 09 05 AURORA at 12 14 05_Power Costs - Comparison bx Rbtl-Staff-Jt-PC_Final Order Electric EXHIBIT A-1" xfId="7182"/>
    <cellStyle name="_Value Copy 11 30 05 gas 12 09 05 AURORA at 12 14 05_Power Costs - Comparison bx Rbtl-Staff-Jt-PC_Final Order Electric EXHIBIT A-1 2" xfId="7183"/>
    <cellStyle name="_Value Copy 11 30 05 gas 12 09 05 AURORA at 12 14 05_Power Costs - Comparison bx Rbtl-Staff-Jt-PC_Final Order Electric EXHIBIT A-1 2 2" xfId="7184"/>
    <cellStyle name="_Value Copy 11 30 05 gas 12 09 05 AURORA at 12 14 05_Power Costs - Comparison bx Rbtl-Staff-Jt-PC_Final Order Electric EXHIBIT A-1 3" xfId="7185"/>
    <cellStyle name="_Value Copy 11 30 05 gas 12 09 05 AURORA at 12 14 05_Power Costs - Comparison bx Rbtl-Staff-Jt-PC_Final Order Electric EXHIBIT A-1 4" xfId="7186"/>
    <cellStyle name="_Value Copy 11 30 05 gas 12 09 05 AURORA at 12 14 05_Production Adj 4.37" xfId="142"/>
    <cellStyle name="_Value Copy 11 30 05 gas 12 09 05 AURORA at 12 14 05_Production Adj 4.37 2" xfId="7187"/>
    <cellStyle name="_Value Copy 11 30 05 gas 12 09 05 AURORA at 12 14 05_Production Adj 4.37 2 2" xfId="7188"/>
    <cellStyle name="_Value Copy 11 30 05 gas 12 09 05 AURORA at 12 14 05_Production Adj 4.37 3" xfId="7189"/>
    <cellStyle name="_Value Copy 11 30 05 gas 12 09 05 AURORA at 12 14 05_Purchased Power Adj 4.03" xfId="143"/>
    <cellStyle name="_Value Copy 11 30 05 gas 12 09 05 AURORA at 12 14 05_Purchased Power Adj 4.03 2" xfId="7190"/>
    <cellStyle name="_Value Copy 11 30 05 gas 12 09 05 AURORA at 12 14 05_Purchased Power Adj 4.03 2 2" xfId="7191"/>
    <cellStyle name="_Value Copy 11 30 05 gas 12 09 05 AURORA at 12 14 05_Purchased Power Adj 4.03 3" xfId="7192"/>
    <cellStyle name="_Value Copy 11 30 05 gas 12 09 05 AURORA at 12 14 05_Rate Design Sch 24" xfId="144"/>
    <cellStyle name="_Value Copy 11 30 05 gas 12 09 05 AURORA at 12 14 05_Rate Design Sch 24 2" xfId="7193"/>
    <cellStyle name="_Value Copy 11 30 05 gas 12 09 05 AURORA at 12 14 05_Rate Design Sch 25" xfId="145"/>
    <cellStyle name="_Value Copy 11 30 05 gas 12 09 05 AURORA at 12 14 05_Rate Design Sch 25 2" xfId="7194"/>
    <cellStyle name="_Value Copy 11 30 05 gas 12 09 05 AURORA at 12 14 05_Rate Design Sch 25 2 2" xfId="7195"/>
    <cellStyle name="_Value Copy 11 30 05 gas 12 09 05 AURORA at 12 14 05_Rate Design Sch 25 3" xfId="7196"/>
    <cellStyle name="_Value Copy 11 30 05 gas 12 09 05 AURORA at 12 14 05_Rate Design Sch 26" xfId="146"/>
    <cellStyle name="_Value Copy 11 30 05 gas 12 09 05 AURORA at 12 14 05_Rate Design Sch 26 2" xfId="7197"/>
    <cellStyle name="_Value Copy 11 30 05 gas 12 09 05 AURORA at 12 14 05_Rate Design Sch 26 2 2" xfId="7198"/>
    <cellStyle name="_Value Copy 11 30 05 gas 12 09 05 AURORA at 12 14 05_Rate Design Sch 26 3" xfId="7199"/>
    <cellStyle name="_Value Copy 11 30 05 gas 12 09 05 AURORA at 12 14 05_Rate Design Sch 31" xfId="147"/>
    <cellStyle name="_Value Copy 11 30 05 gas 12 09 05 AURORA at 12 14 05_Rate Design Sch 31 2" xfId="7200"/>
    <cellStyle name="_Value Copy 11 30 05 gas 12 09 05 AURORA at 12 14 05_Rate Design Sch 31 2 2" xfId="7201"/>
    <cellStyle name="_Value Copy 11 30 05 gas 12 09 05 AURORA at 12 14 05_Rate Design Sch 31 3" xfId="7202"/>
    <cellStyle name="_Value Copy 11 30 05 gas 12 09 05 AURORA at 12 14 05_Rate Design Sch 43" xfId="148"/>
    <cellStyle name="_Value Copy 11 30 05 gas 12 09 05 AURORA at 12 14 05_Rate Design Sch 43 2" xfId="7203"/>
    <cellStyle name="_Value Copy 11 30 05 gas 12 09 05 AURORA at 12 14 05_Rate Design Sch 43 2 2" xfId="7204"/>
    <cellStyle name="_Value Copy 11 30 05 gas 12 09 05 AURORA at 12 14 05_Rate Design Sch 43 3" xfId="7205"/>
    <cellStyle name="_Value Copy 11 30 05 gas 12 09 05 AURORA at 12 14 05_Rate Design Sch 448-449" xfId="149"/>
    <cellStyle name="_Value Copy 11 30 05 gas 12 09 05 AURORA at 12 14 05_Rate Design Sch 448-449 2" xfId="7206"/>
    <cellStyle name="_Value Copy 11 30 05 gas 12 09 05 AURORA at 12 14 05_Rate Design Sch 46" xfId="150"/>
    <cellStyle name="_Value Copy 11 30 05 gas 12 09 05 AURORA at 12 14 05_Rate Design Sch 46 2" xfId="7207"/>
    <cellStyle name="_Value Copy 11 30 05 gas 12 09 05 AURORA at 12 14 05_Rate Design Sch 46 2 2" xfId="7208"/>
    <cellStyle name="_Value Copy 11 30 05 gas 12 09 05 AURORA at 12 14 05_Rate Design Sch 46 3" xfId="7209"/>
    <cellStyle name="_Value Copy 11 30 05 gas 12 09 05 AURORA at 12 14 05_Rate Spread" xfId="151"/>
    <cellStyle name="_Value Copy 11 30 05 gas 12 09 05 AURORA at 12 14 05_Rate Spread 2" xfId="7210"/>
    <cellStyle name="_Value Copy 11 30 05 gas 12 09 05 AURORA at 12 14 05_Rate Spread 2 2" xfId="7211"/>
    <cellStyle name="_Value Copy 11 30 05 gas 12 09 05 AURORA at 12 14 05_Rate Spread 3" xfId="7212"/>
    <cellStyle name="_Value Copy 11 30 05 gas 12 09 05 AURORA at 12 14 05_Rebuttal Power Costs" xfId="7213"/>
    <cellStyle name="_Value Copy 11 30 05 gas 12 09 05 AURORA at 12 14 05_Rebuttal Power Costs 2" xfId="7214"/>
    <cellStyle name="_Value Copy 11 30 05 gas 12 09 05 AURORA at 12 14 05_Rebuttal Power Costs 2 2" xfId="7215"/>
    <cellStyle name="_Value Copy 11 30 05 gas 12 09 05 AURORA at 12 14 05_Rebuttal Power Costs 3" xfId="7216"/>
    <cellStyle name="_Value Copy 11 30 05 gas 12 09 05 AURORA at 12 14 05_Rebuttal Power Costs 4" xfId="7217"/>
    <cellStyle name="_Value Copy 11 30 05 gas 12 09 05 AURORA at 12 14 05_Rebuttal Power Costs_Adj Bench DR 3 for Initial Briefs (Electric)" xfId="7218"/>
    <cellStyle name="_Value Copy 11 30 05 gas 12 09 05 AURORA at 12 14 05_Rebuttal Power Costs_Adj Bench DR 3 for Initial Briefs (Electric) 2" xfId="7219"/>
    <cellStyle name="_Value Copy 11 30 05 gas 12 09 05 AURORA at 12 14 05_Rebuttal Power Costs_Adj Bench DR 3 for Initial Briefs (Electric) 2 2" xfId="7220"/>
    <cellStyle name="_Value Copy 11 30 05 gas 12 09 05 AURORA at 12 14 05_Rebuttal Power Costs_Adj Bench DR 3 for Initial Briefs (Electric) 3" xfId="7221"/>
    <cellStyle name="_Value Copy 11 30 05 gas 12 09 05 AURORA at 12 14 05_Rebuttal Power Costs_Adj Bench DR 3 for Initial Briefs (Electric) 4" xfId="7222"/>
    <cellStyle name="_Value Copy 11 30 05 gas 12 09 05 AURORA at 12 14 05_Rebuttal Power Costs_Adj Bench DR 3 for Initial Briefs (Electric)_DEM-WP(C) ENERG10C--ctn Mid-C_042010 2010GRC" xfId="7223"/>
    <cellStyle name="_Value Copy 11 30 05 gas 12 09 05 AURORA at 12 14 05_Rebuttal Power Costs_DEM-WP(C) ENERG10C--ctn Mid-C_042010 2010GRC" xfId="7224"/>
    <cellStyle name="_Value Copy 11 30 05 gas 12 09 05 AURORA at 12 14 05_Rebuttal Power Costs_Electric Rev Req Model (2009 GRC) Rebuttal" xfId="7225"/>
    <cellStyle name="_Value Copy 11 30 05 gas 12 09 05 AURORA at 12 14 05_Rebuttal Power Costs_Electric Rev Req Model (2009 GRC) Rebuttal 2" xfId="7226"/>
    <cellStyle name="_Value Copy 11 30 05 gas 12 09 05 AURORA at 12 14 05_Rebuttal Power Costs_Electric Rev Req Model (2009 GRC) Rebuttal 2 2" xfId="7227"/>
    <cellStyle name="_Value Copy 11 30 05 gas 12 09 05 AURORA at 12 14 05_Rebuttal Power Costs_Electric Rev Req Model (2009 GRC) Rebuttal 3" xfId="7228"/>
    <cellStyle name="_Value Copy 11 30 05 gas 12 09 05 AURORA at 12 14 05_Rebuttal Power Costs_Electric Rev Req Model (2009 GRC) Rebuttal 4" xfId="7229"/>
    <cellStyle name="_Value Copy 11 30 05 gas 12 09 05 AURORA at 12 14 05_Rebuttal Power Costs_Electric Rev Req Model (2009 GRC) Rebuttal REmoval of New  WH Solar AdjustMI" xfId="7230"/>
    <cellStyle name="_Value Copy 11 30 05 gas 12 09 05 AURORA at 12 14 05_Rebuttal Power Costs_Electric Rev Req Model (2009 GRC) Rebuttal REmoval of New  WH Solar AdjustMI 2" xfId="7231"/>
    <cellStyle name="_Value Copy 11 30 05 gas 12 09 05 AURORA at 12 14 05_Rebuttal Power Costs_Electric Rev Req Model (2009 GRC) Rebuttal REmoval of New  WH Solar AdjustMI 2 2" xfId="7232"/>
    <cellStyle name="_Value Copy 11 30 05 gas 12 09 05 AURORA at 12 14 05_Rebuttal Power Costs_Electric Rev Req Model (2009 GRC) Rebuttal REmoval of New  WH Solar AdjustMI 3" xfId="7233"/>
    <cellStyle name="_Value Copy 11 30 05 gas 12 09 05 AURORA at 12 14 05_Rebuttal Power Costs_Electric Rev Req Model (2009 GRC) Rebuttal REmoval of New  WH Solar AdjustMI 4" xfId="7234"/>
    <cellStyle name="_Value Copy 11 30 05 gas 12 09 05 AURORA at 12 14 05_Rebuttal Power Costs_Electric Rev Req Model (2009 GRC) Rebuttal REmoval of New  WH Solar AdjustMI_DEM-WP(C) ENERG10C--ctn Mid-C_042010 2010GRC" xfId="7235"/>
    <cellStyle name="_Value Copy 11 30 05 gas 12 09 05 AURORA at 12 14 05_Rebuttal Power Costs_Electric Rev Req Model (2009 GRC) Revised 01-18-2010" xfId="7236"/>
    <cellStyle name="_Value Copy 11 30 05 gas 12 09 05 AURORA at 12 14 05_Rebuttal Power Costs_Electric Rev Req Model (2009 GRC) Revised 01-18-2010 2" xfId="7237"/>
    <cellStyle name="_Value Copy 11 30 05 gas 12 09 05 AURORA at 12 14 05_Rebuttal Power Costs_Electric Rev Req Model (2009 GRC) Revised 01-18-2010 2 2" xfId="7238"/>
    <cellStyle name="_Value Copy 11 30 05 gas 12 09 05 AURORA at 12 14 05_Rebuttal Power Costs_Electric Rev Req Model (2009 GRC) Revised 01-18-2010 3" xfId="7239"/>
    <cellStyle name="_Value Copy 11 30 05 gas 12 09 05 AURORA at 12 14 05_Rebuttal Power Costs_Electric Rev Req Model (2009 GRC) Revised 01-18-2010 4" xfId="7240"/>
    <cellStyle name="_Value Copy 11 30 05 gas 12 09 05 AURORA at 12 14 05_Rebuttal Power Costs_Electric Rev Req Model (2009 GRC) Revised 01-18-2010_DEM-WP(C) ENERG10C--ctn Mid-C_042010 2010GRC" xfId="7241"/>
    <cellStyle name="_Value Copy 11 30 05 gas 12 09 05 AURORA at 12 14 05_Rebuttal Power Costs_Final Order Electric EXHIBIT A-1" xfId="7242"/>
    <cellStyle name="_Value Copy 11 30 05 gas 12 09 05 AURORA at 12 14 05_Rebuttal Power Costs_Final Order Electric EXHIBIT A-1 2" xfId="7243"/>
    <cellStyle name="_Value Copy 11 30 05 gas 12 09 05 AURORA at 12 14 05_Rebuttal Power Costs_Final Order Electric EXHIBIT A-1 2 2" xfId="7244"/>
    <cellStyle name="_Value Copy 11 30 05 gas 12 09 05 AURORA at 12 14 05_Rebuttal Power Costs_Final Order Electric EXHIBIT A-1 3" xfId="7245"/>
    <cellStyle name="_Value Copy 11 30 05 gas 12 09 05 AURORA at 12 14 05_Rebuttal Power Costs_Final Order Electric EXHIBIT A-1 4" xfId="7246"/>
    <cellStyle name="_Value Copy 11 30 05 gas 12 09 05 AURORA at 12 14 05_ROR 5.02" xfId="152"/>
    <cellStyle name="_Value Copy 11 30 05 gas 12 09 05 AURORA at 12 14 05_ROR 5.02 2" xfId="7247"/>
    <cellStyle name="_Value Copy 11 30 05 gas 12 09 05 AURORA at 12 14 05_ROR 5.02 2 2" xfId="7248"/>
    <cellStyle name="_Value Copy 11 30 05 gas 12 09 05 AURORA at 12 14 05_ROR 5.02 3" xfId="7249"/>
    <cellStyle name="_Value Copy 11 30 05 gas 12 09 05 AURORA at 12 14 05_Sch 40 Feeder OH 2008" xfId="7250"/>
    <cellStyle name="_Value Copy 11 30 05 gas 12 09 05 AURORA at 12 14 05_Sch 40 Feeder OH 2008 2" xfId="7251"/>
    <cellStyle name="_Value Copy 11 30 05 gas 12 09 05 AURORA at 12 14 05_Sch 40 Feeder OH 2008 2 2" xfId="7252"/>
    <cellStyle name="_Value Copy 11 30 05 gas 12 09 05 AURORA at 12 14 05_Sch 40 Feeder OH 2008 3" xfId="7253"/>
    <cellStyle name="_Value Copy 11 30 05 gas 12 09 05 AURORA at 12 14 05_Sch 40 Interim Energy Rates " xfId="7254"/>
    <cellStyle name="_Value Copy 11 30 05 gas 12 09 05 AURORA at 12 14 05_Sch 40 Interim Energy Rates  2" xfId="7255"/>
    <cellStyle name="_Value Copy 11 30 05 gas 12 09 05 AURORA at 12 14 05_Sch 40 Interim Energy Rates  2 2" xfId="7256"/>
    <cellStyle name="_Value Copy 11 30 05 gas 12 09 05 AURORA at 12 14 05_Sch 40 Interim Energy Rates  3" xfId="7257"/>
    <cellStyle name="_Value Copy 11 30 05 gas 12 09 05 AURORA at 12 14 05_Sch 40 Substation A&amp;G 2008" xfId="7258"/>
    <cellStyle name="_Value Copy 11 30 05 gas 12 09 05 AURORA at 12 14 05_Sch 40 Substation A&amp;G 2008 2" xfId="7259"/>
    <cellStyle name="_Value Copy 11 30 05 gas 12 09 05 AURORA at 12 14 05_Sch 40 Substation A&amp;G 2008 2 2" xfId="7260"/>
    <cellStyle name="_Value Copy 11 30 05 gas 12 09 05 AURORA at 12 14 05_Sch 40 Substation A&amp;G 2008 3" xfId="7261"/>
    <cellStyle name="_Value Copy 11 30 05 gas 12 09 05 AURORA at 12 14 05_Sch 40 Substation O&amp;M 2008" xfId="7262"/>
    <cellStyle name="_Value Copy 11 30 05 gas 12 09 05 AURORA at 12 14 05_Sch 40 Substation O&amp;M 2008 2" xfId="7263"/>
    <cellStyle name="_Value Copy 11 30 05 gas 12 09 05 AURORA at 12 14 05_Sch 40 Substation O&amp;M 2008 2 2" xfId="7264"/>
    <cellStyle name="_Value Copy 11 30 05 gas 12 09 05 AURORA at 12 14 05_Sch 40 Substation O&amp;M 2008 3" xfId="7265"/>
    <cellStyle name="_Value Copy 11 30 05 gas 12 09 05 AURORA at 12 14 05_Subs 2008" xfId="7266"/>
    <cellStyle name="_Value Copy 11 30 05 gas 12 09 05 AURORA at 12 14 05_Subs 2008 2" xfId="7267"/>
    <cellStyle name="_Value Copy 11 30 05 gas 12 09 05 AURORA at 12 14 05_Subs 2008 2 2" xfId="7268"/>
    <cellStyle name="_Value Copy 11 30 05 gas 12 09 05 AURORA at 12 14 05_Subs 2008 3" xfId="7269"/>
    <cellStyle name="_Value Copy 11 30 05 gas 12 09 05 AURORA at 12 14 05_Transmission Workbook for May BOD" xfId="7270"/>
    <cellStyle name="_Value Copy 11 30 05 gas 12 09 05 AURORA at 12 14 05_Transmission Workbook for May BOD 2" xfId="7271"/>
    <cellStyle name="_Value Copy 11 30 05 gas 12 09 05 AURORA at 12 14 05_Transmission Workbook for May BOD_DEM-WP(C) ENERG10C--ctn Mid-C_042010 2010GRC" xfId="7272"/>
    <cellStyle name="_Value Copy 11 30 05 gas 12 09 05 AURORA at 12 14 05_Typical Residential Impacts 10.27.08" xfId="7273"/>
    <cellStyle name="_Value Copy 11 30 05 gas 12 09 05 AURORA at 12 14 05_Wind Integration 10GRC" xfId="7274"/>
    <cellStyle name="_Value Copy 11 30 05 gas 12 09 05 AURORA at 12 14 05_Wind Integration 10GRC 2" xfId="7275"/>
    <cellStyle name="_Value Copy 11 30 05 gas 12 09 05 AURORA at 12 14 05_Wind Integration 10GRC_DEM-WP(C) ENERG10C--ctn Mid-C_042010 2010GRC" xfId="7276"/>
    <cellStyle name="_VC 2007GRC PC 10312007" xfId="7277"/>
    <cellStyle name="_VC 6.15.06 update on 06GRC power costs.xls Chart 1" xfId="153"/>
    <cellStyle name="_VC 6.15.06 update on 06GRC power costs.xls Chart 1 2" xfId="7278"/>
    <cellStyle name="_VC 6.15.06 update on 06GRC power costs.xls Chart 1 2 2" xfId="7279"/>
    <cellStyle name="_VC 6.15.06 update on 06GRC power costs.xls Chart 1 2 2 2" xfId="7280"/>
    <cellStyle name="_VC 6.15.06 update on 06GRC power costs.xls Chart 1 2 3" xfId="7281"/>
    <cellStyle name="_VC 6.15.06 update on 06GRC power costs.xls Chart 1 3" xfId="7282"/>
    <cellStyle name="_VC 6.15.06 update on 06GRC power costs.xls Chart 1 3 2" xfId="7283"/>
    <cellStyle name="_VC 6.15.06 update on 06GRC power costs.xls Chart 1 3 2 2" xfId="7284"/>
    <cellStyle name="_VC 6.15.06 update on 06GRC power costs.xls Chart 1 3 3" xfId="7285"/>
    <cellStyle name="_VC 6.15.06 update on 06GRC power costs.xls Chart 1 3 3 2" xfId="7286"/>
    <cellStyle name="_VC 6.15.06 update on 06GRC power costs.xls Chart 1 3 4" xfId="7287"/>
    <cellStyle name="_VC 6.15.06 update on 06GRC power costs.xls Chart 1 3 4 2" xfId="7288"/>
    <cellStyle name="_VC 6.15.06 update on 06GRC power costs.xls Chart 1 4" xfId="7289"/>
    <cellStyle name="_VC 6.15.06 update on 06GRC power costs.xls Chart 1 4 2" xfId="7290"/>
    <cellStyle name="_VC 6.15.06 update on 06GRC power costs.xls Chart 1 5" xfId="7291"/>
    <cellStyle name="_VC 6.15.06 update on 06GRC power costs.xls Chart 1 6" xfId="7292"/>
    <cellStyle name="_VC 6.15.06 update on 06GRC power costs.xls Chart 1 6 2" xfId="7293"/>
    <cellStyle name="_VC 6.15.06 update on 06GRC power costs.xls Chart 1 7" xfId="7294"/>
    <cellStyle name="_VC 6.15.06 update on 06GRC power costs.xls Chart 1 7 2" xfId="7295"/>
    <cellStyle name="_VC 6.15.06 update on 06GRC power costs.xls Chart 1_04 07E Wild Horse Wind Expansion (C) (2)" xfId="154"/>
    <cellStyle name="_VC 6.15.06 update on 06GRC power costs.xls Chart 1_04 07E Wild Horse Wind Expansion (C) (2) 2" xfId="7296"/>
    <cellStyle name="_VC 6.15.06 update on 06GRC power costs.xls Chart 1_04 07E Wild Horse Wind Expansion (C) (2) 2 2" xfId="7297"/>
    <cellStyle name="_VC 6.15.06 update on 06GRC power costs.xls Chart 1_04 07E Wild Horse Wind Expansion (C) (2) 3" xfId="7298"/>
    <cellStyle name="_VC 6.15.06 update on 06GRC power costs.xls Chart 1_04 07E Wild Horse Wind Expansion (C) (2) 4" xfId="7299"/>
    <cellStyle name="_VC 6.15.06 update on 06GRC power costs.xls Chart 1_04 07E Wild Horse Wind Expansion (C) (2)_Adj Bench DR 3 for Initial Briefs (Electric)" xfId="7300"/>
    <cellStyle name="_VC 6.15.06 update on 06GRC power costs.xls Chart 1_04 07E Wild Horse Wind Expansion (C) (2)_Adj Bench DR 3 for Initial Briefs (Electric) 2" xfId="7301"/>
    <cellStyle name="_VC 6.15.06 update on 06GRC power costs.xls Chart 1_04 07E Wild Horse Wind Expansion (C) (2)_Adj Bench DR 3 for Initial Briefs (Electric) 2 2" xfId="7302"/>
    <cellStyle name="_VC 6.15.06 update on 06GRC power costs.xls Chart 1_04 07E Wild Horse Wind Expansion (C) (2)_Adj Bench DR 3 for Initial Briefs (Electric) 3" xfId="7303"/>
    <cellStyle name="_VC 6.15.06 update on 06GRC power costs.xls Chart 1_04 07E Wild Horse Wind Expansion (C) (2)_Adj Bench DR 3 for Initial Briefs (Electric) 4" xfId="7304"/>
    <cellStyle name="_VC 6.15.06 update on 06GRC power costs.xls Chart 1_04 07E Wild Horse Wind Expansion (C) (2)_Adj Bench DR 3 for Initial Briefs (Electric)_DEM-WP(C) ENERG10C--ctn Mid-C_042010 2010GRC" xfId="7305"/>
    <cellStyle name="_VC 6.15.06 update on 06GRC power costs.xls Chart 1_04 07E Wild Horse Wind Expansion (C) (2)_Book1" xfId="7306"/>
    <cellStyle name="_VC 6.15.06 update on 06GRC power costs.xls Chart 1_04 07E Wild Horse Wind Expansion (C) (2)_DEM-WP(C) ENERG10C--ctn Mid-C_042010 2010GRC" xfId="7307"/>
    <cellStyle name="_VC 6.15.06 update on 06GRC power costs.xls Chart 1_04 07E Wild Horse Wind Expansion (C) (2)_Electric Rev Req Model (2009 GRC) " xfId="7308"/>
    <cellStyle name="_VC 6.15.06 update on 06GRC power costs.xls Chart 1_04 07E Wild Horse Wind Expansion (C) (2)_Electric Rev Req Model (2009 GRC)  2" xfId="7309"/>
    <cellStyle name="_VC 6.15.06 update on 06GRC power costs.xls Chart 1_04 07E Wild Horse Wind Expansion (C) (2)_Electric Rev Req Model (2009 GRC)  2 2" xfId="7310"/>
    <cellStyle name="_VC 6.15.06 update on 06GRC power costs.xls Chart 1_04 07E Wild Horse Wind Expansion (C) (2)_Electric Rev Req Model (2009 GRC)  3" xfId="7311"/>
    <cellStyle name="_VC 6.15.06 update on 06GRC power costs.xls Chart 1_04 07E Wild Horse Wind Expansion (C) (2)_Electric Rev Req Model (2009 GRC)  4" xfId="7312"/>
    <cellStyle name="_VC 6.15.06 update on 06GRC power costs.xls Chart 1_04 07E Wild Horse Wind Expansion (C) (2)_Electric Rev Req Model (2009 GRC) _DEM-WP(C) ENERG10C--ctn Mid-C_042010 2010GRC" xfId="7313"/>
    <cellStyle name="_VC 6.15.06 update on 06GRC power costs.xls Chart 1_04 07E Wild Horse Wind Expansion (C) (2)_Electric Rev Req Model (2009 GRC) Rebuttal" xfId="7314"/>
    <cellStyle name="_VC 6.15.06 update on 06GRC power costs.xls Chart 1_04 07E Wild Horse Wind Expansion (C) (2)_Electric Rev Req Model (2009 GRC) Rebuttal 2" xfId="7315"/>
    <cellStyle name="_VC 6.15.06 update on 06GRC power costs.xls Chart 1_04 07E Wild Horse Wind Expansion (C) (2)_Electric Rev Req Model (2009 GRC) Rebuttal 2 2" xfId="7316"/>
    <cellStyle name="_VC 6.15.06 update on 06GRC power costs.xls Chart 1_04 07E Wild Horse Wind Expansion (C) (2)_Electric Rev Req Model (2009 GRC) Rebuttal 3" xfId="7317"/>
    <cellStyle name="_VC 6.15.06 update on 06GRC power costs.xls Chart 1_04 07E Wild Horse Wind Expansion (C) (2)_Electric Rev Req Model (2009 GRC) Rebuttal 4" xfId="7318"/>
    <cellStyle name="_VC 6.15.06 update on 06GRC power costs.xls Chart 1_04 07E Wild Horse Wind Expansion (C) (2)_Electric Rev Req Model (2009 GRC) Rebuttal REmoval of New  WH Solar AdjustMI" xfId="7319"/>
    <cellStyle name="_VC 6.15.06 update on 06GRC power costs.xls Chart 1_04 07E Wild Horse Wind Expansion (C) (2)_Electric Rev Req Model (2009 GRC) Rebuttal REmoval of New  WH Solar AdjustMI 2" xfId="7320"/>
    <cellStyle name="_VC 6.15.06 update on 06GRC power costs.xls Chart 1_04 07E Wild Horse Wind Expansion (C) (2)_Electric Rev Req Model (2009 GRC) Rebuttal REmoval of New  WH Solar AdjustMI 2 2" xfId="7321"/>
    <cellStyle name="_VC 6.15.06 update on 06GRC power costs.xls Chart 1_04 07E Wild Horse Wind Expansion (C) (2)_Electric Rev Req Model (2009 GRC) Rebuttal REmoval of New  WH Solar AdjustMI 3" xfId="7322"/>
    <cellStyle name="_VC 6.15.06 update on 06GRC power costs.xls Chart 1_04 07E Wild Horse Wind Expansion (C) (2)_Electric Rev Req Model (2009 GRC) Rebuttal REmoval of New  WH Solar AdjustMI 4" xfId="7323"/>
    <cellStyle name="_VC 6.15.06 update on 06GRC power costs.xls Chart 1_04 07E Wild Horse Wind Expansion (C) (2)_Electric Rev Req Model (2009 GRC) Rebuttal REmoval of New  WH Solar AdjustMI_DEM-WP(C) ENERG10C--ctn Mid-C_042010 2010GRC" xfId="7324"/>
    <cellStyle name="_VC 6.15.06 update on 06GRC power costs.xls Chart 1_04 07E Wild Horse Wind Expansion (C) (2)_Electric Rev Req Model (2009 GRC) Revised 01-18-2010" xfId="7325"/>
    <cellStyle name="_VC 6.15.06 update on 06GRC power costs.xls Chart 1_04 07E Wild Horse Wind Expansion (C) (2)_Electric Rev Req Model (2009 GRC) Revised 01-18-2010 2" xfId="7326"/>
    <cellStyle name="_VC 6.15.06 update on 06GRC power costs.xls Chart 1_04 07E Wild Horse Wind Expansion (C) (2)_Electric Rev Req Model (2009 GRC) Revised 01-18-2010 2 2" xfId="7327"/>
    <cellStyle name="_VC 6.15.06 update on 06GRC power costs.xls Chart 1_04 07E Wild Horse Wind Expansion (C) (2)_Electric Rev Req Model (2009 GRC) Revised 01-18-2010 3" xfId="7328"/>
    <cellStyle name="_VC 6.15.06 update on 06GRC power costs.xls Chart 1_04 07E Wild Horse Wind Expansion (C) (2)_Electric Rev Req Model (2009 GRC) Revised 01-18-2010 4" xfId="7329"/>
    <cellStyle name="_VC 6.15.06 update on 06GRC power costs.xls Chart 1_04 07E Wild Horse Wind Expansion (C) (2)_Electric Rev Req Model (2009 GRC) Revised 01-18-2010_DEM-WP(C) ENERG10C--ctn Mid-C_042010 2010GRC" xfId="7330"/>
    <cellStyle name="_VC 6.15.06 update on 06GRC power costs.xls Chart 1_04 07E Wild Horse Wind Expansion (C) (2)_Electric Rev Req Model (2010 GRC)" xfId="7331"/>
    <cellStyle name="_VC 6.15.06 update on 06GRC power costs.xls Chart 1_04 07E Wild Horse Wind Expansion (C) (2)_Electric Rev Req Model (2010 GRC) SF" xfId="7332"/>
    <cellStyle name="_VC 6.15.06 update on 06GRC power costs.xls Chart 1_04 07E Wild Horse Wind Expansion (C) (2)_Final Order Electric EXHIBIT A-1" xfId="7333"/>
    <cellStyle name="_VC 6.15.06 update on 06GRC power costs.xls Chart 1_04 07E Wild Horse Wind Expansion (C) (2)_Final Order Electric EXHIBIT A-1 2" xfId="7334"/>
    <cellStyle name="_VC 6.15.06 update on 06GRC power costs.xls Chart 1_04 07E Wild Horse Wind Expansion (C) (2)_Final Order Electric EXHIBIT A-1 2 2" xfId="7335"/>
    <cellStyle name="_VC 6.15.06 update on 06GRC power costs.xls Chart 1_04 07E Wild Horse Wind Expansion (C) (2)_Final Order Electric EXHIBIT A-1 3" xfId="7336"/>
    <cellStyle name="_VC 6.15.06 update on 06GRC power costs.xls Chart 1_04 07E Wild Horse Wind Expansion (C) (2)_Final Order Electric EXHIBIT A-1 4" xfId="7337"/>
    <cellStyle name="_VC 6.15.06 update on 06GRC power costs.xls Chart 1_04 07E Wild Horse Wind Expansion (C) (2)_TENASKA REGULATORY ASSET" xfId="7338"/>
    <cellStyle name="_VC 6.15.06 update on 06GRC power costs.xls Chart 1_04 07E Wild Horse Wind Expansion (C) (2)_TENASKA REGULATORY ASSET 2" xfId="7339"/>
    <cellStyle name="_VC 6.15.06 update on 06GRC power costs.xls Chart 1_04 07E Wild Horse Wind Expansion (C) (2)_TENASKA REGULATORY ASSET 2 2" xfId="7340"/>
    <cellStyle name="_VC 6.15.06 update on 06GRC power costs.xls Chart 1_04 07E Wild Horse Wind Expansion (C) (2)_TENASKA REGULATORY ASSET 3" xfId="7341"/>
    <cellStyle name="_VC 6.15.06 update on 06GRC power costs.xls Chart 1_04 07E Wild Horse Wind Expansion (C) (2)_TENASKA REGULATORY ASSET 4" xfId="7342"/>
    <cellStyle name="_VC 6.15.06 update on 06GRC power costs.xls Chart 1_16.37E Wild Horse Expansion DeferralRevwrkingfile SF" xfId="7343"/>
    <cellStyle name="_VC 6.15.06 update on 06GRC power costs.xls Chart 1_16.37E Wild Horse Expansion DeferralRevwrkingfile SF 2" xfId="7344"/>
    <cellStyle name="_VC 6.15.06 update on 06GRC power costs.xls Chart 1_16.37E Wild Horse Expansion DeferralRevwrkingfile SF 2 2" xfId="7345"/>
    <cellStyle name="_VC 6.15.06 update on 06GRC power costs.xls Chart 1_16.37E Wild Horse Expansion DeferralRevwrkingfile SF 3" xfId="7346"/>
    <cellStyle name="_VC 6.15.06 update on 06GRC power costs.xls Chart 1_16.37E Wild Horse Expansion DeferralRevwrkingfile SF 4" xfId="7347"/>
    <cellStyle name="_VC 6.15.06 update on 06GRC power costs.xls Chart 1_16.37E Wild Horse Expansion DeferralRevwrkingfile SF_DEM-WP(C) ENERG10C--ctn Mid-C_042010 2010GRC" xfId="7348"/>
    <cellStyle name="_VC 6.15.06 update on 06GRC power costs.xls Chart 1_2009 Compliance Filing PCA Exhibits for GRC" xfId="7349"/>
    <cellStyle name="_VC 6.15.06 update on 06GRC power costs.xls Chart 1_2009 Compliance Filing PCA Exhibits for GRC 2" xfId="7350"/>
    <cellStyle name="_VC 6.15.06 update on 06GRC power costs.xls Chart 1_2009 GRC Compl Filing - Exhibit D" xfId="7351"/>
    <cellStyle name="_VC 6.15.06 update on 06GRC power costs.xls Chart 1_2009 GRC Compl Filing - Exhibit D 2" xfId="7352"/>
    <cellStyle name="_VC 6.15.06 update on 06GRC power costs.xls Chart 1_2009 GRC Compl Filing - Exhibit D 3" xfId="7353"/>
    <cellStyle name="_VC 6.15.06 update on 06GRC power costs.xls Chart 1_2009 GRC Compl Filing - Exhibit D_DEM-WP(C) ENERG10C--ctn Mid-C_042010 2010GRC" xfId="7354"/>
    <cellStyle name="_VC 6.15.06 update on 06GRC power costs.xls Chart 1_3.01 Income Statement" xfId="7355"/>
    <cellStyle name="_VC 6.15.06 update on 06GRC power costs.xls Chart 1_4 31 Regulatory Assets and Liabilities  7 06- Exhibit D" xfId="7356"/>
    <cellStyle name="_VC 6.15.06 update on 06GRC power costs.xls Chart 1_4 31 Regulatory Assets and Liabilities  7 06- Exhibit D 2" xfId="7357"/>
    <cellStyle name="_VC 6.15.06 update on 06GRC power costs.xls Chart 1_4 31 Regulatory Assets and Liabilities  7 06- Exhibit D 2 2" xfId="7358"/>
    <cellStyle name="_VC 6.15.06 update on 06GRC power costs.xls Chart 1_4 31 Regulatory Assets and Liabilities  7 06- Exhibit D 3" xfId="7359"/>
    <cellStyle name="_VC 6.15.06 update on 06GRC power costs.xls Chart 1_4 31 Regulatory Assets and Liabilities  7 06- Exhibit D 4" xfId="7360"/>
    <cellStyle name="_VC 6.15.06 update on 06GRC power costs.xls Chart 1_4 31 Regulatory Assets and Liabilities  7 06- Exhibit D_DEM-WP(C) ENERG10C--ctn Mid-C_042010 2010GRC" xfId="7361"/>
    <cellStyle name="_VC 6.15.06 update on 06GRC power costs.xls Chart 1_4 31 Regulatory Assets and Liabilities  7 06- Exhibit D_NIM Summary" xfId="7362"/>
    <cellStyle name="_VC 6.15.06 update on 06GRC power costs.xls Chart 1_4 31 Regulatory Assets and Liabilities  7 06- Exhibit D_NIM Summary 2" xfId="7363"/>
    <cellStyle name="_VC 6.15.06 update on 06GRC power costs.xls Chart 1_4 31 Regulatory Assets and Liabilities  7 06- Exhibit D_NIM Summary_DEM-WP(C) ENERG10C--ctn Mid-C_042010 2010GRC" xfId="7364"/>
    <cellStyle name="_VC 6.15.06 update on 06GRC power costs.xls Chart 1_4 31E Reg Asset  Liab and EXH D" xfId="7365"/>
    <cellStyle name="_VC 6.15.06 update on 06GRC power costs.xls Chart 1_4 31E Reg Asset  Liab and EXH D _ Aug 10 Filing (2)" xfId="7366"/>
    <cellStyle name="_VC 6.15.06 update on 06GRC power costs.xls Chart 1_4 32 Regulatory Assets and Liabilities  7 06- Exhibit D" xfId="7367"/>
    <cellStyle name="_VC 6.15.06 update on 06GRC power costs.xls Chart 1_4 32 Regulatory Assets and Liabilities  7 06- Exhibit D 2" xfId="7368"/>
    <cellStyle name="_VC 6.15.06 update on 06GRC power costs.xls Chart 1_4 32 Regulatory Assets and Liabilities  7 06- Exhibit D 2 2" xfId="7369"/>
    <cellStyle name="_VC 6.15.06 update on 06GRC power costs.xls Chart 1_4 32 Regulatory Assets and Liabilities  7 06- Exhibit D 3" xfId="7370"/>
    <cellStyle name="_VC 6.15.06 update on 06GRC power costs.xls Chart 1_4 32 Regulatory Assets and Liabilities  7 06- Exhibit D 4" xfId="7371"/>
    <cellStyle name="_VC 6.15.06 update on 06GRC power costs.xls Chart 1_4 32 Regulatory Assets and Liabilities  7 06- Exhibit D_DEM-WP(C) ENERG10C--ctn Mid-C_042010 2010GRC" xfId="7372"/>
    <cellStyle name="_VC 6.15.06 update on 06GRC power costs.xls Chart 1_4 32 Regulatory Assets and Liabilities  7 06- Exhibit D_NIM Summary" xfId="7373"/>
    <cellStyle name="_VC 6.15.06 update on 06GRC power costs.xls Chart 1_4 32 Regulatory Assets and Liabilities  7 06- Exhibit D_NIM Summary 2" xfId="7374"/>
    <cellStyle name="_VC 6.15.06 update on 06GRC power costs.xls Chart 1_4 32 Regulatory Assets and Liabilities  7 06- Exhibit D_NIM Summary_DEM-WP(C) ENERG10C--ctn Mid-C_042010 2010GRC" xfId="7375"/>
    <cellStyle name="_VC 6.15.06 update on 06GRC power costs.xls Chart 1_ACCOUNTS" xfId="7376"/>
    <cellStyle name="_VC 6.15.06 update on 06GRC power costs.xls Chart 1_AURORA Total New" xfId="7377"/>
    <cellStyle name="_VC 6.15.06 update on 06GRC power costs.xls Chart 1_AURORA Total New 2" xfId="7378"/>
    <cellStyle name="_VC 6.15.06 update on 06GRC power costs.xls Chart 1_Book2" xfId="7379"/>
    <cellStyle name="_VC 6.15.06 update on 06GRC power costs.xls Chart 1_Book2 2" xfId="7380"/>
    <cellStyle name="_VC 6.15.06 update on 06GRC power costs.xls Chart 1_Book2 2 2" xfId="7381"/>
    <cellStyle name="_VC 6.15.06 update on 06GRC power costs.xls Chart 1_Book2 3" xfId="7382"/>
    <cellStyle name="_VC 6.15.06 update on 06GRC power costs.xls Chart 1_Book2 4" xfId="7383"/>
    <cellStyle name="_VC 6.15.06 update on 06GRC power costs.xls Chart 1_Book2_Adj Bench DR 3 for Initial Briefs (Electric)" xfId="7384"/>
    <cellStyle name="_VC 6.15.06 update on 06GRC power costs.xls Chart 1_Book2_Adj Bench DR 3 for Initial Briefs (Electric) 2" xfId="7385"/>
    <cellStyle name="_VC 6.15.06 update on 06GRC power costs.xls Chart 1_Book2_Adj Bench DR 3 for Initial Briefs (Electric) 2 2" xfId="7386"/>
    <cellStyle name="_VC 6.15.06 update on 06GRC power costs.xls Chart 1_Book2_Adj Bench DR 3 for Initial Briefs (Electric) 3" xfId="7387"/>
    <cellStyle name="_VC 6.15.06 update on 06GRC power costs.xls Chart 1_Book2_Adj Bench DR 3 for Initial Briefs (Electric) 4" xfId="7388"/>
    <cellStyle name="_VC 6.15.06 update on 06GRC power costs.xls Chart 1_Book2_Adj Bench DR 3 for Initial Briefs (Electric)_DEM-WP(C) ENERG10C--ctn Mid-C_042010 2010GRC" xfId="7389"/>
    <cellStyle name="_VC 6.15.06 update on 06GRC power costs.xls Chart 1_Book2_DEM-WP(C) ENERG10C--ctn Mid-C_042010 2010GRC" xfId="7390"/>
    <cellStyle name="_VC 6.15.06 update on 06GRC power costs.xls Chart 1_Book2_Electric Rev Req Model (2009 GRC) Rebuttal" xfId="7391"/>
    <cellStyle name="_VC 6.15.06 update on 06GRC power costs.xls Chart 1_Book2_Electric Rev Req Model (2009 GRC) Rebuttal 2" xfId="7392"/>
    <cellStyle name="_VC 6.15.06 update on 06GRC power costs.xls Chart 1_Book2_Electric Rev Req Model (2009 GRC) Rebuttal 2 2" xfId="7393"/>
    <cellStyle name="_VC 6.15.06 update on 06GRC power costs.xls Chart 1_Book2_Electric Rev Req Model (2009 GRC) Rebuttal 3" xfId="7394"/>
    <cellStyle name="_VC 6.15.06 update on 06GRC power costs.xls Chart 1_Book2_Electric Rev Req Model (2009 GRC) Rebuttal 4" xfId="7395"/>
    <cellStyle name="_VC 6.15.06 update on 06GRC power costs.xls Chart 1_Book2_Electric Rev Req Model (2009 GRC) Rebuttal REmoval of New  WH Solar AdjustMI" xfId="7396"/>
    <cellStyle name="_VC 6.15.06 update on 06GRC power costs.xls Chart 1_Book2_Electric Rev Req Model (2009 GRC) Rebuttal REmoval of New  WH Solar AdjustMI 2" xfId="7397"/>
    <cellStyle name="_VC 6.15.06 update on 06GRC power costs.xls Chart 1_Book2_Electric Rev Req Model (2009 GRC) Rebuttal REmoval of New  WH Solar AdjustMI 2 2" xfId="7398"/>
    <cellStyle name="_VC 6.15.06 update on 06GRC power costs.xls Chart 1_Book2_Electric Rev Req Model (2009 GRC) Rebuttal REmoval of New  WH Solar AdjustMI 3" xfId="7399"/>
    <cellStyle name="_VC 6.15.06 update on 06GRC power costs.xls Chart 1_Book2_Electric Rev Req Model (2009 GRC) Rebuttal REmoval of New  WH Solar AdjustMI 4" xfId="7400"/>
    <cellStyle name="_VC 6.15.06 update on 06GRC power costs.xls Chart 1_Book2_Electric Rev Req Model (2009 GRC) Rebuttal REmoval of New  WH Solar AdjustMI_DEM-WP(C) ENERG10C--ctn Mid-C_042010 2010GRC" xfId="7401"/>
    <cellStyle name="_VC 6.15.06 update on 06GRC power costs.xls Chart 1_Book2_Electric Rev Req Model (2009 GRC) Revised 01-18-2010" xfId="7402"/>
    <cellStyle name="_VC 6.15.06 update on 06GRC power costs.xls Chart 1_Book2_Electric Rev Req Model (2009 GRC) Revised 01-18-2010 2" xfId="7403"/>
    <cellStyle name="_VC 6.15.06 update on 06GRC power costs.xls Chart 1_Book2_Electric Rev Req Model (2009 GRC) Revised 01-18-2010 2 2" xfId="7404"/>
    <cellStyle name="_VC 6.15.06 update on 06GRC power costs.xls Chart 1_Book2_Electric Rev Req Model (2009 GRC) Revised 01-18-2010 3" xfId="7405"/>
    <cellStyle name="_VC 6.15.06 update on 06GRC power costs.xls Chart 1_Book2_Electric Rev Req Model (2009 GRC) Revised 01-18-2010 4" xfId="7406"/>
    <cellStyle name="_VC 6.15.06 update on 06GRC power costs.xls Chart 1_Book2_Electric Rev Req Model (2009 GRC) Revised 01-18-2010_DEM-WP(C) ENERG10C--ctn Mid-C_042010 2010GRC" xfId="7407"/>
    <cellStyle name="_VC 6.15.06 update on 06GRC power costs.xls Chart 1_Book2_Final Order Electric EXHIBIT A-1" xfId="7408"/>
    <cellStyle name="_VC 6.15.06 update on 06GRC power costs.xls Chart 1_Book2_Final Order Electric EXHIBIT A-1 2" xfId="7409"/>
    <cellStyle name="_VC 6.15.06 update on 06GRC power costs.xls Chart 1_Book2_Final Order Electric EXHIBIT A-1 2 2" xfId="7410"/>
    <cellStyle name="_VC 6.15.06 update on 06GRC power costs.xls Chart 1_Book2_Final Order Electric EXHIBIT A-1 3" xfId="7411"/>
    <cellStyle name="_VC 6.15.06 update on 06GRC power costs.xls Chart 1_Book2_Final Order Electric EXHIBIT A-1 4" xfId="7412"/>
    <cellStyle name="_VC 6.15.06 update on 06GRC power costs.xls Chart 1_Book4" xfId="7413"/>
    <cellStyle name="_VC 6.15.06 update on 06GRC power costs.xls Chart 1_Book4 2" xfId="7414"/>
    <cellStyle name="_VC 6.15.06 update on 06GRC power costs.xls Chart 1_Book4 2 2" xfId="7415"/>
    <cellStyle name="_VC 6.15.06 update on 06GRC power costs.xls Chart 1_Book4 3" xfId="7416"/>
    <cellStyle name="_VC 6.15.06 update on 06GRC power costs.xls Chart 1_Book4 4" xfId="7417"/>
    <cellStyle name="_VC 6.15.06 update on 06GRC power costs.xls Chart 1_Book4_DEM-WP(C) ENERG10C--ctn Mid-C_042010 2010GRC" xfId="7418"/>
    <cellStyle name="_VC 6.15.06 update on 06GRC power costs.xls Chart 1_Book9" xfId="7419"/>
    <cellStyle name="_VC 6.15.06 update on 06GRC power costs.xls Chart 1_Book9 2" xfId="7420"/>
    <cellStyle name="_VC 6.15.06 update on 06GRC power costs.xls Chart 1_Book9 2 2" xfId="7421"/>
    <cellStyle name="_VC 6.15.06 update on 06GRC power costs.xls Chart 1_Book9 3" xfId="7422"/>
    <cellStyle name="_VC 6.15.06 update on 06GRC power costs.xls Chart 1_Book9 4" xfId="7423"/>
    <cellStyle name="_VC 6.15.06 update on 06GRC power costs.xls Chart 1_Book9_DEM-WP(C) ENERG10C--ctn Mid-C_042010 2010GRC" xfId="7424"/>
    <cellStyle name="_VC 6.15.06 update on 06GRC power costs.xls Chart 1_Chelan PUD Power Costs (8-10)" xfId="7425"/>
    <cellStyle name="_VC 6.15.06 update on 06GRC power costs.xls Chart 1_DEM-WP(C) Chelan Power Costs" xfId="7426"/>
    <cellStyle name="_VC 6.15.06 update on 06GRC power costs.xls Chart 1_DEM-WP(C) ENERG10C--ctn Mid-C_042010 2010GRC" xfId="7427"/>
    <cellStyle name="_VC 6.15.06 update on 06GRC power costs.xls Chart 1_DEM-WP(C) Gas Transport 2010GRC" xfId="7428"/>
    <cellStyle name="_VC 6.15.06 update on 06GRC power costs.xls Chart 1_DWH-08 (Rate Spread &amp; Design Workpapers)" xfId="7429"/>
    <cellStyle name="_VC 6.15.06 update on 06GRC power costs.xls Chart 1_Final 2008 PTC Rate Design Workpapers 10.27.08" xfId="7430"/>
    <cellStyle name="_VC 6.15.06 update on 06GRC power costs.xls Chart 1_Gas Rev Req Model (2010 GRC)" xfId="7431"/>
    <cellStyle name="_VC 6.15.06 update on 06GRC power costs.xls Chart 1_INPUTS" xfId="155"/>
    <cellStyle name="_VC 6.15.06 update on 06GRC power costs.xls Chart 1_INPUTS 2" xfId="7432"/>
    <cellStyle name="_VC 6.15.06 update on 06GRC power costs.xls Chart 1_INPUTS 2 2" xfId="7433"/>
    <cellStyle name="_VC 6.15.06 update on 06GRC power costs.xls Chart 1_INPUTS 3" xfId="7434"/>
    <cellStyle name="_VC 6.15.06 update on 06GRC power costs.xls Chart 1_NIM Summary" xfId="7435"/>
    <cellStyle name="_VC 6.15.06 update on 06GRC power costs.xls Chart 1_NIM Summary 09GRC" xfId="7436"/>
    <cellStyle name="_VC 6.15.06 update on 06GRC power costs.xls Chart 1_NIM Summary 09GRC 2" xfId="7437"/>
    <cellStyle name="_VC 6.15.06 update on 06GRC power costs.xls Chart 1_NIM Summary 09GRC_DEM-WP(C) ENERG10C--ctn Mid-C_042010 2010GRC" xfId="7438"/>
    <cellStyle name="_VC 6.15.06 update on 06GRC power costs.xls Chart 1_NIM Summary 2" xfId="7439"/>
    <cellStyle name="_VC 6.15.06 update on 06GRC power costs.xls Chart 1_NIM Summary 3" xfId="7440"/>
    <cellStyle name="_VC 6.15.06 update on 06GRC power costs.xls Chart 1_NIM Summary 4" xfId="7441"/>
    <cellStyle name="_VC 6.15.06 update on 06GRC power costs.xls Chart 1_NIM Summary 5" xfId="7442"/>
    <cellStyle name="_VC 6.15.06 update on 06GRC power costs.xls Chart 1_NIM Summary 6" xfId="7443"/>
    <cellStyle name="_VC 6.15.06 update on 06GRC power costs.xls Chart 1_NIM Summary 7" xfId="7444"/>
    <cellStyle name="_VC 6.15.06 update on 06GRC power costs.xls Chart 1_NIM Summary 8" xfId="7445"/>
    <cellStyle name="_VC 6.15.06 update on 06GRC power costs.xls Chart 1_NIM Summary 9" xfId="7446"/>
    <cellStyle name="_VC 6.15.06 update on 06GRC power costs.xls Chart 1_NIM Summary_DEM-WP(C) ENERG10C--ctn Mid-C_042010 2010GRC" xfId="7447"/>
    <cellStyle name="_VC 6.15.06 update on 06GRC power costs.xls Chart 1_PCA 10 -  Exhibit D from A Kellogg Jan 2011" xfId="7448"/>
    <cellStyle name="_VC 6.15.06 update on 06GRC power costs.xls Chart 1_PCA 10 -  Exhibit D from A Kellogg July 2011" xfId="7449"/>
    <cellStyle name="_VC 6.15.06 update on 06GRC power costs.xls Chart 1_PCA 10 -  Exhibit D from S Free Rcv'd 12-11" xfId="7450"/>
    <cellStyle name="_VC 6.15.06 update on 06GRC power costs.xls Chart 1_PCA 9 -  Exhibit D April 2010" xfId="7451"/>
    <cellStyle name="_VC 6.15.06 update on 06GRC power costs.xls Chart 1_PCA 9 -  Exhibit D April 2010 (3)" xfId="7452"/>
    <cellStyle name="_VC 6.15.06 update on 06GRC power costs.xls Chart 1_PCA 9 -  Exhibit D April 2010 (3) 2" xfId="7453"/>
    <cellStyle name="_VC 6.15.06 update on 06GRC power costs.xls Chart 1_PCA 9 -  Exhibit D April 2010 (3)_DEM-WP(C) ENERG10C--ctn Mid-C_042010 2010GRC" xfId="7454"/>
    <cellStyle name="_VC 6.15.06 update on 06GRC power costs.xls Chart 1_PCA 9 -  Exhibit D April 2010 2" xfId="7455"/>
    <cellStyle name="_VC 6.15.06 update on 06GRC power costs.xls Chart 1_PCA 9 -  Exhibit D April 2010 3" xfId="7456"/>
    <cellStyle name="_VC 6.15.06 update on 06GRC power costs.xls Chart 1_PCA 9 -  Exhibit D Nov 2010" xfId="7457"/>
    <cellStyle name="_VC 6.15.06 update on 06GRC power costs.xls Chart 1_PCA 9 -  Exhibit D Nov 2010 2" xfId="7458"/>
    <cellStyle name="_VC 6.15.06 update on 06GRC power costs.xls Chart 1_PCA 9 - Exhibit D at August 2010" xfId="7459"/>
    <cellStyle name="_VC 6.15.06 update on 06GRC power costs.xls Chart 1_PCA 9 - Exhibit D at August 2010 2" xfId="7460"/>
    <cellStyle name="_VC 6.15.06 update on 06GRC power costs.xls Chart 1_PCA 9 - Exhibit D June 2010 GRC" xfId="7461"/>
    <cellStyle name="_VC 6.15.06 update on 06GRC power costs.xls Chart 1_PCA 9 - Exhibit D June 2010 GRC 2" xfId="7462"/>
    <cellStyle name="_VC 6.15.06 update on 06GRC power costs.xls Chart 1_Power Costs - Comparison bx Rbtl-Staff-Jt-PC" xfId="7463"/>
    <cellStyle name="_VC 6.15.06 update on 06GRC power costs.xls Chart 1_Power Costs - Comparison bx Rbtl-Staff-Jt-PC 2" xfId="7464"/>
    <cellStyle name="_VC 6.15.06 update on 06GRC power costs.xls Chart 1_Power Costs - Comparison bx Rbtl-Staff-Jt-PC 2 2" xfId="7465"/>
    <cellStyle name="_VC 6.15.06 update on 06GRC power costs.xls Chart 1_Power Costs - Comparison bx Rbtl-Staff-Jt-PC 3" xfId="7466"/>
    <cellStyle name="_VC 6.15.06 update on 06GRC power costs.xls Chart 1_Power Costs - Comparison bx Rbtl-Staff-Jt-PC 4" xfId="7467"/>
    <cellStyle name="_VC 6.15.06 update on 06GRC power costs.xls Chart 1_Power Costs - Comparison bx Rbtl-Staff-Jt-PC_Adj Bench DR 3 for Initial Briefs (Electric)" xfId="7468"/>
    <cellStyle name="_VC 6.15.06 update on 06GRC power costs.xls Chart 1_Power Costs - Comparison bx Rbtl-Staff-Jt-PC_Adj Bench DR 3 for Initial Briefs (Electric) 2" xfId="7469"/>
    <cellStyle name="_VC 6.15.06 update on 06GRC power costs.xls Chart 1_Power Costs - Comparison bx Rbtl-Staff-Jt-PC_Adj Bench DR 3 for Initial Briefs (Electric) 2 2" xfId="7470"/>
    <cellStyle name="_VC 6.15.06 update on 06GRC power costs.xls Chart 1_Power Costs - Comparison bx Rbtl-Staff-Jt-PC_Adj Bench DR 3 for Initial Briefs (Electric) 3" xfId="7471"/>
    <cellStyle name="_VC 6.15.06 update on 06GRC power costs.xls Chart 1_Power Costs - Comparison bx Rbtl-Staff-Jt-PC_Adj Bench DR 3 for Initial Briefs (Electric) 4" xfId="7472"/>
    <cellStyle name="_VC 6.15.06 update on 06GRC power costs.xls Chart 1_Power Costs - Comparison bx Rbtl-Staff-Jt-PC_Adj Bench DR 3 for Initial Briefs (Electric)_DEM-WP(C) ENERG10C--ctn Mid-C_042010 2010GRC" xfId="7473"/>
    <cellStyle name="_VC 6.15.06 update on 06GRC power costs.xls Chart 1_Power Costs - Comparison bx Rbtl-Staff-Jt-PC_DEM-WP(C) ENERG10C--ctn Mid-C_042010 2010GRC" xfId="7474"/>
    <cellStyle name="_VC 6.15.06 update on 06GRC power costs.xls Chart 1_Power Costs - Comparison bx Rbtl-Staff-Jt-PC_Electric Rev Req Model (2009 GRC) Rebuttal" xfId="7475"/>
    <cellStyle name="_VC 6.15.06 update on 06GRC power costs.xls Chart 1_Power Costs - Comparison bx Rbtl-Staff-Jt-PC_Electric Rev Req Model (2009 GRC) Rebuttal 2" xfId="7476"/>
    <cellStyle name="_VC 6.15.06 update on 06GRC power costs.xls Chart 1_Power Costs - Comparison bx Rbtl-Staff-Jt-PC_Electric Rev Req Model (2009 GRC) Rebuttal 2 2" xfId="7477"/>
    <cellStyle name="_VC 6.15.06 update on 06GRC power costs.xls Chart 1_Power Costs - Comparison bx Rbtl-Staff-Jt-PC_Electric Rev Req Model (2009 GRC) Rebuttal 3" xfId="7478"/>
    <cellStyle name="_VC 6.15.06 update on 06GRC power costs.xls Chart 1_Power Costs - Comparison bx Rbtl-Staff-Jt-PC_Electric Rev Req Model (2009 GRC) Rebuttal 4" xfId="7479"/>
    <cellStyle name="_VC 6.15.06 update on 06GRC power costs.xls Chart 1_Power Costs - Comparison bx Rbtl-Staff-Jt-PC_Electric Rev Req Model (2009 GRC) Rebuttal REmoval of New  WH Solar AdjustMI" xfId="7480"/>
    <cellStyle name="_VC 6.15.06 update on 06GRC power costs.xls Chart 1_Power Costs - Comparison bx Rbtl-Staff-Jt-PC_Electric Rev Req Model (2009 GRC) Rebuttal REmoval of New  WH Solar AdjustMI 2" xfId="7481"/>
    <cellStyle name="_VC 6.15.06 update on 06GRC power costs.xls Chart 1_Power Costs - Comparison bx Rbtl-Staff-Jt-PC_Electric Rev Req Model (2009 GRC) Rebuttal REmoval of New  WH Solar AdjustMI 2 2" xfId="7482"/>
    <cellStyle name="_VC 6.15.06 update on 06GRC power costs.xls Chart 1_Power Costs - Comparison bx Rbtl-Staff-Jt-PC_Electric Rev Req Model (2009 GRC) Rebuttal REmoval of New  WH Solar AdjustMI 3" xfId="7483"/>
    <cellStyle name="_VC 6.15.06 update on 06GRC power costs.xls Chart 1_Power Costs - Comparison bx Rbtl-Staff-Jt-PC_Electric Rev Req Model (2009 GRC) Rebuttal REmoval of New  WH Solar AdjustMI 4" xfId="7484"/>
    <cellStyle name="_VC 6.15.06 update on 06GRC power costs.xls Chart 1_Power Costs - Comparison bx Rbtl-Staff-Jt-PC_Electric Rev Req Model (2009 GRC) Rebuttal REmoval of New  WH Solar AdjustMI_DEM-WP(C) ENERG10C--ctn Mid-C_042010 2010GRC" xfId="7485"/>
    <cellStyle name="_VC 6.15.06 update on 06GRC power costs.xls Chart 1_Power Costs - Comparison bx Rbtl-Staff-Jt-PC_Electric Rev Req Model (2009 GRC) Revised 01-18-2010" xfId="7486"/>
    <cellStyle name="_VC 6.15.06 update on 06GRC power costs.xls Chart 1_Power Costs - Comparison bx Rbtl-Staff-Jt-PC_Electric Rev Req Model (2009 GRC) Revised 01-18-2010 2" xfId="7487"/>
    <cellStyle name="_VC 6.15.06 update on 06GRC power costs.xls Chart 1_Power Costs - Comparison bx Rbtl-Staff-Jt-PC_Electric Rev Req Model (2009 GRC) Revised 01-18-2010 2 2" xfId="7488"/>
    <cellStyle name="_VC 6.15.06 update on 06GRC power costs.xls Chart 1_Power Costs - Comparison bx Rbtl-Staff-Jt-PC_Electric Rev Req Model (2009 GRC) Revised 01-18-2010 3" xfId="7489"/>
    <cellStyle name="_VC 6.15.06 update on 06GRC power costs.xls Chart 1_Power Costs - Comparison bx Rbtl-Staff-Jt-PC_Electric Rev Req Model (2009 GRC) Revised 01-18-2010 4" xfId="7490"/>
    <cellStyle name="_VC 6.15.06 update on 06GRC power costs.xls Chart 1_Power Costs - Comparison bx Rbtl-Staff-Jt-PC_Electric Rev Req Model (2009 GRC) Revised 01-18-2010_DEM-WP(C) ENERG10C--ctn Mid-C_042010 2010GRC" xfId="7491"/>
    <cellStyle name="_VC 6.15.06 update on 06GRC power costs.xls Chart 1_Power Costs - Comparison bx Rbtl-Staff-Jt-PC_Final Order Electric EXHIBIT A-1" xfId="7492"/>
    <cellStyle name="_VC 6.15.06 update on 06GRC power costs.xls Chart 1_Power Costs - Comparison bx Rbtl-Staff-Jt-PC_Final Order Electric EXHIBIT A-1 2" xfId="7493"/>
    <cellStyle name="_VC 6.15.06 update on 06GRC power costs.xls Chart 1_Power Costs - Comparison bx Rbtl-Staff-Jt-PC_Final Order Electric EXHIBIT A-1 2 2" xfId="7494"/>
    <cellStyle name="_VC 6.15.06 update on 06GRC power costs.xls Chart 1_Power Costs - Comparison bx Rbtl-Staff-Jt-PC_Final Order Electric EXHIBIT A-1 3" xfId="7495"/>
    <cellStyle name="_VC 6.15.06 update on 06GRC power costs.xls Chart 1_Power Costs - Comparison bx Rbtl-Staff-Jt-PC_Final Order Electric EXHIBIT A-1 4" xfId="7496"/>
    <cellStyle name="_VC 6.15.06 update on 06GRC power costs.xls Chart 1_Production Adj 4.37" xfId="156"/>
    <cellStyle name="_VC 6.15.06 update on 06GRC power costs.xls Chart 1_Production Adj 4.37 2" xfId="7497"/>
    <cellStyle name="_VC 6.15.06 update on 06GRC power costs.xls Chart 1_Production Adj 4.37 2 2" xfId="7498"/>
    <cellStyle name="_VC 6.15.06 update on 06GRC power costs.xls Chart 1_Production Adj 4.37 3" xfId="7499"/>
    <cellStyle name="_VC 6.15.06 update on 06GRC power costs.xls Chart 1_Purchased Power Adj 4.03" xfId="157"/>
    <cellStyle name="_VC 6.15.06 update on 06GRC power costs.xls Chart 1_Purchased Power Adj 4.03 2" xfId="7500"/>
    <cellStyle name="_VC 6.15.06 update on 06GRC power costs.xls Chart 1_Purchased Power Adj 4.03 2 2" xfId="7501"/>
    <cellStyle name="_VC 6.15.06 update on 06GRC power costs.xls Chart 1_Purchased Power Adj 4.03 3" xfId="7502"/>
    <cellStyle name="_VC 6.15.06 update on 06GRC power costs.xls Chart 1_Rebuttal Power Costs" xfId="7503"/>
    <cellStyle name="_VC 6.15.06 update on 06GRC power costs.xls Chart 1_Rebuttal Power Costs 2" xfId="7504"/>
    <cellStyle name="_VC 6.15.06 update on 06GRC power costs.xls Chart 1_Rebuttal Power Costs 2 2" xfId="7505"/>
    <cellStyle name="_VC 6.15.06 update on 06GRC power costs.xls Chart 1_Rebuttal Power Costs 3" xfId="7506"/>
    <cellStyle name="_VC 6.15.06 update on 06GRC power costs.xls Chart 1_Rebuttal Power Costs 4" xfId="7507"/>
    <cellStyle name="_VC 6.15.06 update on 06GRC power costs.xls Chart 1_Rebuttal Power Costs_Adj Bench DR 3 for Initial Briefs (Electric)" xfId="7508"/>
    <cellStyle name="_VC 6.15.06 update on 06GRC power costs.xls Chart 1_Rebuttal Power Costs_Adj Bench DR 3 for Initial Briefs (Electric) 2" xfId="7509"/>
    <cellStyle name="_VC 6.15.06 update on 06GRC power costs.xls Chart 1_Rebuttal Power Costs_Adj Bench DR 3 for Initial Briefs (Electric) 2 2" xfId="7510"/>
    <cellStyle name="_VC 6.15.06 update on 06GRC power costs.xls Chart 1_Rebuttal Power Costs_Adj Bench DR 3 for Initial Briefs (Electric) 3" xfId="7511"/>
    <cellStyle name="_VC 6.15.06 update on 06GRC power costs.xls Chart 1_Rebuttal Power Costs_Adj Bench DR 3 for Initial Briefs (Electric) 4" xfId="7512"/>
    <cellStyle name="_VC 6.15.06 update on 06GRC power costs.xls Chart 1_Rebuttal Power Costs_Adj Bench DR 3 for Initial Briefs (Electric)_DEM-WP(C) ENERG10C--ctn Mid-C_042010 2010GRC" xfId="7513"/>
    <cellStyle name="_VC 6.15.06 update on 06GRC power costs.xls Chart 1_Rebuttal Power Costs_DEM-WP(C) ENERG10C--ctn Mid-C_042010 2010GRC" xfId="7514"/>
    <cellStyle name="_VC 6.15.06 update on 06GRC power costs.xls Chart 1_Rebuttal Power Costs_Electric Rev Req Model (2009 GRC) Rebuttal" xfId="7515"/>
    <cellStyle name="_VC 6.15.06 update on 06GRC power costs.xls Chart 1_Rebuttal Power Costs_Electric Rev Req Model (2009 GRC) Rebuttal 2" xfId="7516"/>
    <cellStyle name="_VC 6.15.06 update on 06GRC power costs.xls Chart 1_Rebuttal Power Costs_Electric Rev Req Model (2009 GRC) Rebuttal 2 2" xfId="7517"/>
    <cellStyle name="_VC 6.15.06 update on 06GRC power costs.xls Chart 1_Rebuttal Power Costs_Electric Rev Req Model (2009 GRC) Rebuttal 3" xfId="7518"/>
    <cellStyle name="_VC 6.15.06 update on 06GRC power costs.xls Chart 1_Rebuttal Power Costs_Electric Rev Req Model (2009 GRC) Rebuttal 4" xfId="7519"/>
    <cellStyle name="_VC 6.15.06 update on 06GRC power costs.xls Chart 1_Rebuttal Power Costs_Electric Rev Req Model (2009 GRC) Rebuttal REmoval of New  WH Solar AdjustMI" xfId="7520"/>
    <cellStyle name="_VC 6.15.06 update on 06GRC power costs.xls Chart 1_Rebuttal Power Costs_Electric Rev Req Model (2009 GRC) Rebuttal REmoval of New  WH Solar AdjustMI 2" xfId="7521"/>
    <cellStyle name="_VC 6.15.06 update on 06GRC power costs.xls Chart 1_Rebuttal Power Costs_Electric Rev Req Model (2009 GRC) Rebuttal REmoval of New  WH Solar AdjustMI 2 2" xfId="7522"/>
    <cellStyle name="_VC 6.15.06 update on 06GRC power costs.xls Chart 1_Rebuttal Power Costs_Electric Rev Req Model (2009 GRC) Rebuttal REmoval of New  WH Solar AdjustMI 3" xfId="7523"/>
    <cellStyle name="_VC 6.15.06 update on 06GRC power costs.xls Chart 1_Rebuttal Power Costs_Electric Rev Req Model (2009 GRC) Rebuttal REmoval of New  WH Solar AdjustMI 4" xfId="7524"/>
    <cellStyle name="_VC 6.15.06 update on 06GRC power costs.xls Chart 1_Rebuttal Power Costs_Electric Rev Req Model (2009 GRC) Rebuttal REmoval of New  WH Solar AdjustMI_DEM-WP(C) ENERG10C--ctn Mid-C_042010 2010GRC" xfId="7525"/>
    <cellStyle name="_VC 6.15.06 update on 06GRC power costs.xls Chart 1_Rebuttal Power Costs_Electric Rev Req Model (2009 GRC) Revised 01-18-2010" xfId="7526"/>
    <cellStyle name="_VC 6.15.06 update on 06GRC power costs.xls Chart 1_Rebuttal Power Costs_Electric Rev Req Model (2009 GRC) Revised 01-18-2010 2" xfId="7527"/>
    <cellStyle name="_VC 6.15.06 update on 06GRC power costs.xls Chart 1_Rebuttal Power Costs_Electric Rev Req Model (2009 GRC) Revised 01-18-2010 2 2" xfId="7528"/>
    <cellStyle name="_VC 6.15.06 update on 06GRC power costs.xls Chart 1_Rebuttal Power Costs_Electric Rev Req Model (2009 GRC) Revised 01-18-2010 3" xfId="7529"/>
    <cellStyle name="_VC 6.15.06 update on 06GRC power costs.xls Chart 1_Rebuttal Power Costs_Electric Rev Req Model (2009 GRC) Revised 01-18-2010 4" xfId="7530"/>
    <cellStyle name="_VC 6.15.06 update on 06GRC power costs.xls Chart 1_Rebuttal Power Costs_Electric Rev Req Model (2009 GRC) Revised 01-18-2010_DEM-WP(C) ENERG10C--ctn Mid-C_042010 2010GRC" xfId="7531"/>
    <cellStyle name="_VC 6.15.06 update on 06GRC power costs.xls Chart 1_Rebuttal Power Costs_Final Order Electric EXHIBIT A-1" xfId="7532"/>
    <cellStyle name="_VC 6.15.06 update on 06GRC power costs.xls Chart 1_Rebuttal Power Costs_Final Order Electric EXHIBIT A-1 2" xfId="7533"/>
    <cellStyle name="_VC 6.15.06 update on 06GRC power costs.xls Chart 1_Rebuttal Power Costs_Final Order Electric EXHIBIT A-1 2 2" xfId="7534"/>
    <cellStyle name="_VC 6.15.06 update on 06GRC power costs.xls Chart 1_Rebuttal Power Costs_Final Order Electric EXHIBIT A-1 3" xfId="7535"/>
    <cellStyle name="_VC 6.15.06 update on 06GRC power costs.xls Chart 1_Rebuttal Power Costs_Final Order Electric EXHIBIT A-1 4" xfId="7536"/>
    <cellStyle name="_VC 6.15.06 update on 06GRC power costs.xls Chart 1_ROR &amp; CONV FACTOR" xfId="158"/>
    <cellStyle name="_VC 6.15.06 update on 06GRC power costs.xls Chart 1_ROR &amp; CONV FACTOR 2" xfId="7537"/>
    <cellStyle name="_VC 6.15.06 update on 06GRC power costs.xls Chart 1_ROR &amp; CONV FACTOR 2 2" xfId="7538"/>
    <cellStyle name="_VC 6.15.06 update on 06GRC power costs.xls Chart 1_ROR &amp; CONV FACTOR 3" xfId="7539"/>
    <cellStyle name="_VC 6.15.06 update on 06GRC power costs.xls Chart 1_ROR 5.02" xfId="159"/>
    <cellStyle name="_VC 6.15.06 update on 06GRC power costs.xls Chart 1_ROR 5.02 2" xfId="7540"/>
    <cellStyle name="_VC 6.15.06 update on 06GRC power costs.xls Chart 1_ROR 5.02 2 2" xfId="7541"/>
    <cellStyle name="_VC 6.15.06 update on 06GRC power costs.xls Chart 1_ROR 5.02 3" xfId="7542"/>
    <cellStyle name="_VC 6.15.06 update on 06GRC power costs.xls Chart 1_Wind Integration 10GRC" xfId="7543"/>
    <cellStyle name="_VC 6.15.06 update on 06GRC power costs.xls Chart 1_Wind Integration 10GRC 2" xfId="7544"/>
    <cellStyle name="_VC 6.15.06 update on 06GRC power costs.xls Chart 1_Wind Integration 10GRC_DEM-WP(C) ENERG10C--ctn Mid-C_042010 2010GRC" xfId="7545"/>
    <cellStyle name="_VC 6.15.06 update on 06GRC power costs.xls Chart 2" xfId="160"/>
    <cellStyle name="_VC 6.15.06 update on 06GRC power costs.xls Chart 2 2" xfId="7546"/>
    <cellStyle name="_VC 6.15.06 update on 06GRC power costs.xls Chart 2 2 2" xfId="7547"/>
    <cellStyle name="_VC 6.15.06 update on 06GRC power costs.xls Chart 2 2 2 2" xfId="7548"/>
    <cellStyle name="_VC 6.15.06 update on 06GRC power costs.xls Chart 2 2 3" xfId="7549"/>
    <cellStyle name="_VC 6.15.06 update on 06GRC power costs.xls Chart 2 3" xfId="7550"/>
    <cellStyle name="_VC 6.15.06 update on 06GRC power costs.xls Chart 2 3 2" xfId="7551"/>
    <cellStyle name="_VC 6.15.06 update on 06GRC power costs.xls Chart 2 3 2 2" xfId="7552"/>
    <cellStyle name="_VC 6.15.06 update on 06GRC power costs.xls Chart 2 3 3" xfId="7553"/>
    <cellStyle name="_VC 6.15.06 update on 06GRC power costs.xls Chart 2 3 3 2" xfId="7554"/>
    <cellStyle name="_VC 6.15.06 update on 06GRC power costs.xls Chart 2 3 4" xfId="7555"/>
    <cellStyle name="_VC 6.15.06 update on 06GRC power costs.xls Chart 2 3 4 2" xfId="7556"/>
    <cellStyle name="_VC 6.15.06 update on 06GRC power costs.xls Chart 2 4" xfId="7557"/>
    <cellStyle name="_VC 6.15.06 update on 06GRC power costs.xls Chart 2 4 2" xfId="7558"/>
    <cellStyle name="_VC 6.15.06 update on 06GRC power costs.xls Chart 2 5" xfId="7559"/>
    <cellStyle name="_VC 6.15.06 update on 06GRC power costs.xls Chart 2 6" xfId="7560"/>
    <cellStyle name="_VC 6.15.06 update on 06GRC power costs.xls Chart 2 6 2" xfId="7561"/>
    <cellStyle name="_VC 6.15.06 update on 06GRC power costs.xls Chart 2 7" xfId="7562"/>
    <cellStyle name="_VC 6.15.06 update on 06GRC power costs.xls Chart 2 7 2" xfId="7563"/>
    <cellStyle name="_VC 6.15.06 update on 06GRC power costs.xls Chart 2_04 07E Wild Horse Wind Expansion (C) (2)" xfId="161"/>
    <cellStyle name="_VC 6.15.06 update on 06GRC power costs.xls Chart 2_04 07E Wild Horse Wind Expansion (C) (2) 2" xfId="7564"/>
    <cellStyle name="_VC 6.15.06 update on 06GRC power costs.xls Chart 2_04 07E Wild Horse Wind Expansion (C) (2) 2 2" xfId="7565"/>
    <cellStyle name="_VC 6.15.06 update on 06GRC power costs.xls Chart 2_04 07E Wild Horse Wind Expansion (C) (2) 3" xfId="7566"/>
    <cellStyle name="_VC 6.15.06 update on 06GRC power costs.xls Chart 2_04 07E Wild Horse Wind Expansion (C) (2) 4" xfId="7567"/>
    <cellStyle name="_VC 6.15.06 update on 06GRC power costs.xls Chart 2_04 07E Wild Horse Wind Expansion (C) (2)_Adj Bench DR 3 for Initial Briefs (Electric)" xfId="7568"/>
    <cellStyle name="_VC 6.15.06 update on 06GRC power costs.xls Chart 2_04 07E Wild Horse Wind Expansion (C) (2)_Adj Bench DR 3 for Initial Briefs (Electric) 2" xfId="7569"/>
    <cellStyle name="_VC 6.15.06 update on 06GRC power costs.xls Chart 2_04 07E Wild Horse Wind Expansion (C) (2)_Adj Bench DR 3 for Initial Briefs (Electric) 2 2" xfId="7570"/>
    <cellStyle name="_VC 6.15.06 update on 06GRC power costs.xls Chart 2_04 07E Wild Horse Wind Expansion (C) (2)_Adj Bench DR 3 for Initial Briefs (Electric) 3" xfId="7571"/>
    <cellStyle name="_VC 6.15.06 update on 06GRC power costs.xls Chart 2_04 07E Wild Horse Wind Expansion (C) (2)_Adj Bench DR 3 for Initial Briefs (Electric) 4" xfId="7572"/>
    <cellStyle name="_VC 6.15.06 update on 06GRC power costs.xls Chart 2_04 07E Wild Horse Wind Expansion (C) (2)_Adj Bench DR 3 for Initial Briefs (Electric)_DEM-WP(C) ENERG10C--ctn Mid-C_042010 2010GRC" xfId="7573"/>
    <cellStyle name="_VC 6.15.06 update on 06GRC power costs.xls Chart 2_04 07E Wild Horse Wind Expansion (C) (2)_Book1" xfId="7574"/>
    <cellStyle name="_VC 6.15.06 update on 06GRC power costs.xls Chart 2_04 07E Wild Horse Wind Expansion (C) (2)_DEM-WP(C) ENERG10C--ctn Mid-C_042010 2010GRC" xfId="7575"/>
    <cellStyle name="_VC 6.15.06 update on 06GRC power costs.xls Chart 2_04 07E Wild Horse Wind Expansion (C) (2)_Electric Rev Req Model (2009 GRC) " xfId="7576"/>
    <cellStyle name="_VC 6.15.06 update on 06GRC power costs.xls Chart 2_04 07E Wild Horse Wind Expansion (C) (2)_Electric Rev Req Model (2009 GRC)  2" xfId="7577"/>
    <cellStyle name="_VC 6.15.06 update on 06GRC power costs.xls Chart 2_04 07E Wild Horse Wind Expansion (C) (2)_Electric Rev Req Model (2009 GRC)  2 2" xfId="7578"/>
    <cellStyle name="_VC 6.15.06 update on 06GRC power costs.xls Chart 2_04 07E Wild Horse Wind Expansion (C) (2)_Electric Rev Req Model (2009 GRC)  3" xfId="7579"/>
    <cellStyle name="_VC 6.15.06 update on 06GRC power costs.xls Chart 2_04 07E Wild Horse Wind Expansion (C) (2)_Electric Rev Req Model (2009 GRC)  4" xfId="7580"/>
    <cellStyle name="_VC 6.15.06 update on 06GRC power costs.xls Chart 2_04 07E Wild Horse Wind Expansion (C) (2)_Electric Rev Req Model (2009 GRC) _DEM-WP(C) ENERG10C--ctn Mid-C_042010 2010GRC" xfId="7581"/>
    <cellStyle name="_VC 6.15.06 update on 06GRC power costs.xls Chart 2_04 07E Wild Horse Wind Expansion (C) (2)_Electric Rev Req Model (2009 GRC) Rebuttal" xfId="7582"/>
    <cellStyle name="_VC 6.15.06 update on 06GRC power costs.xls Chart 2_04 07E Wild Horse Wind Expansion (C) (2)_Electric Rev Req Model (2009 GRC) Rebuttal 2" xfId="7583"/>
    <cellStyle name="_VC 6.15.06 update on 06GRC power costs.xls Chart 2_04 07E Wild Horse Wind Expansion (C) (2)_Electric Rev Req Model (2009 GRC) Rebuttal 2 2" xfId="7584"/>
    <cellStyle name="_VC 6.15.06 update on 06GRC power costs.xls Chart 2_04 07E Wild Horse Wind Expansion (C) (2)_Electric Rev Req Model (2009 GRC) Rebuttal 3" xfId="7585"/>
    <cellStyle name="_VC 6.15.06 update on 06GRC power costs.xls Chart 2_04 07E Wild Horse Wind Expansion (C) (2)_Electric Rev Req Model (2009 GRC) Rebuttal 4" xfId="7586"/>
    <cellStyle name="_VC 6.15.06 update on 06GRC power costs.xls Chart 2_04 07E Wild Horse Wind Expansion (C) (2)_Electric Rev Req Model (2009 GRC) Rebuttal REmoval of New  WH Solar AdjustMI" xfId="7587"/>
    <cellStyle name="_VC 6.15.06 update on 06GRC power costs.xls Chart 2_04 07E Wild Horse Wind Expansion (C) (2)_Electric Rev Req Model (2009 GRC) Rebuttal REmoval of New  WH Solar AdjustMI 2" xfId="7588"/>
    <cellStyle name="_VC 6.15.06 update on 06GRC power costs.xls Chart 2_04 07E Wild Horse Wind Expansion (C) (2)_Electric Rev Req Model (2009 GRC) Rebuttal REmoval of New  WH Solar AdjustMI 2 2" xfId="7589"/>
    <cellStyle name="_VC 6.15.06 update on 06GRC power costs.xls Chart 2_04 07E Wild Horse Wind Expansion (C) (2)_Electric Rev Req Model (2009 GRC) Rebuttal REmoval of New  WH Solar AdjustMI 3" xfId="7590"/>
    <cellStyle name="_VC 6.15.06 update on 06GRC power costs.xls Chart 2_04 07E Wild Horse Wind Expansion (C) (2)_Electric Rev Req Model (2009 GRC) Rebuttal REmoval of New  WH Solar AdjustMI 4" xfId="7591"/>
    <cellStyle name="_VC 6.15.06 update on 06GRC power costs.xls Chart 2_04 07E Wild Horse Wind Expansion (C) (2)_Electric Rev Req Model (2009 GRC) Rebuttal REmoval of New  WH Solar AdjustMI_DEM-WP(C) ENERG10C--ctn Mid-C_042010 2010GRC" xfId="7592"/>
    <cellStyle name="_VC 6.15.06 update on 06GRC power costs.xls Chart 2_04 07E Wild Horse Wind Expansion (C) (2)_Electric Rev Req Model (2009 GRC) Revised 01-18-2010" xfId="7593"/>
    <cellStyle name="_VC 6.15.06 update on 06GRC power costs.xls Chart 2_04 07E Wild Horse Wind Expansion (C) (2)_Electric Rev Req Model (2009 GRC) Revised 01-18-2010 2" xfId="7594"/>
    <cellStyle name="_VC 6.15.06 update on 06GRC power costs.xls Chart 2_04 07E Wild Horse Wind Expansion (C) (2)_Electric Rev Req Model (2009 GRC) Revised 01-18-2010 2 2" xfId="7595"/>
    <cellStyle name="_VC 6.15.06 update on 06GRC power costs.xls Chart 2_04 07E Wild Horse Wind Expansion (C) (2)_Electric Rev Req Model (2009 GRC) Revised 01-18-2010 3" xfId="7596"/>
    <cellStyle name="_VC 6.15.06 update on 06GRC power costs.xls Chart 2_04 07E Wild Horse Wind Expansion (C) (2)_Electric Rev Req Model (2009 GRC) Revised 01-18-2010 4" xfId="7597"/>
    <cellStyle name="_VC 6.15.06 update on 06GRC power costs.xls Chart 2_04 07E Wild Horse Wind Expansion (C) (2)_Electric Rev Req Model (2009 GRC) Revised 01-18-2010_DEM-WP(C) ENERG10C--ctn Mid-C_042010 2010GRC" xfId="7598"/>
    <cellStyle name="_VC 6.15.06 update on 06GRC power costs.xls Chart 2_04 07E Wild Horse Wind Expansion (C) (2)_Electric Rev Req Model (2010 GRC)" xfId="7599"/>
    <cellStyle name="_VC 6.15.06 update on 06GRC power costs.xls Chart 2_04 07E Wild Horse Wind Expansion (C) (2)_Electric Rev Req Model (2010 GRC) SF" xfId="7600"/>
    <cellStyle name="_VC 6.15.06 update on 06GRC power costs.xls Chart 2_04 07E Wild Horse Wind Expansion (C) (2)_Final Order Electric EXHIBIT A-1" xfId="7601"/>
    <cellStyle name="_VC 6.15.06 update on 06GRC power costs.xls Chart 2_04 07E Wild Horse Wind Expansion (C) (2)_Final Order Electric EXHIBIT A-1 2" xfId="7602"/>
    <cellStyle name="_VC 6.15.06 update on 06GRC power costs.xls Chart 2_04 07E Wild Horse Wind Expansion (C) (2)_Final Order Electric EXHIBIT A-1 2 2" xfId="7603"/>
    <cellStyle name="_VC 6.15.06 update on 06GRC power costs.xls Chart 2_04 07E Wild Horse Wind Expansion (C) (2)_Final Order Electric EXHIBIT A-1 3" xfId="7604"/>
    <cellStyle name="_VC 6.15.06 update on 06GRC power costs.xls Chart 2_04 07E Wild Horse Wind Expansion (C) (2)_Final Order Electric EXHIBIT A-1 4" xfId="7605"/>
    <cellStyle name="_VC 6.15.06 update on 06GRC power costs.xls Chart 2_04 07E Wild Horse Wind Expansion (C) (2)_TENASKA REGULATORY ASSET" xfId="7606"/>
    <cellStyle name="_VC 6.15.06 update on 06GRC power costs.xls Chart 2_04 07E Wild Horse Wind Expansion (C) (2)_TENASKA REGULATORY ASSET 2" xfId="7607"/>
    <cellStyle name="_VC 6.15.06 update on 06GRC power costs.xls Chart 2_04 07E Wild Horse Wind Expansion (C) (2)_TENASKA REGULATORY ASSET 2 2" xfId="7608"/>
    <cellStyle name="_VC 6.15.06 update on 06GRC power costs.xls Chart 2_04 07E Wild Horse Wind Expansion (C) (2)_TENASKA REGULATORY ASSET 3" xfId="7609"/>
    <cellStyle name="_VC 6.15.06 update on 06GRC power costs.xls Chart 2_04 07E Wild Horse Wind Expansion (C) (2)_TENASKA REGULATORY ASSET 4" xfId="7610"/>
    <cellStyle name="_VC 6.15.06 update on 06GRC power costs.xls Chart 2_16.37E Wild Horse Expansion DeferralRevwrkingfile SF" xfId="7611"/>
    <cellStyle name="_VC 6.15.06 update on 06GRC power costs.xls Chart 2_16.37E Wild Horse Expansion DeferralRevwrkingfile SF 2" xfId="7612"/>
    <cellStyle name="_VC 6.15.06 update on 06GRC power costs.xls Chart 2_16.37E Wild Horse Expansion DeferralRevwrkingfile SF 2 2" xfId="7613"/>
    <cellStyle name="_VC 6.15.06 update on 06GRC power costs.xls Chart 2_16.37E Wild Horse Expansion DeferralRevwrkingfile SF 3" xfId="7614"/>
    <cellStyle name="_VC 6.15.06 update on 06GRC power costs.xls Chart 2_16.37E Wild Horse Expansion DeferralRevwrkingfile SF 4" xfId="7615"/>
    <cellStyle name="_VC 6.15.06 update on 06GRC power costs.xls Chart 2_16.37E Wild Horse Expansion DeferralRevwrkingfile SF_DEM-WP(C) ENERG10C--ctn Mid-C_042010 2010GRC" xfId="7616"/>
    <cellStyle name="_VC 6.15.06 update on 06GRC power costs.xls Chart 2_2009 Compliance Filing PCA Exhibits for GRC" xfId="7617"/>
    <cellStyle name="_VC 6.15.06 update on 06GRC power costs.xls Chart 2_2009 Compliance Filing PCA Exhibits for GRC 2" xfId="7618"/>
    <cellStyle name="_VC 6.15.06 update on 06GRC power costs.xls Chart 2_2009 GRC Compl Filing - Exhibit D" xfId="7619"/>
    <cellStyle name="_VC 6.15.06 update on 06GRC power costs.xls Chart 2_2009 GRC Compl Filing - Exhibit D 2" xfId="7620"/>
    <cellStyle name="_VC 6.15.06 update on 06GRC power costs.xls Chart 2_2009 GRC Compl Filing - Exhibit D 3" xfId="7621"/>
    <cellStyle name="_VC 6.15.06 update on 06GRC power costs.xls Chart 2_2009 GRC Compl Filing - Exhibit D_DEM-WP(C) ENERG10C--ctn Mid-C_042010 2010GRC" xfId="7622"/>
    <cellStyle name="_VC 6.15.06 update on 06GRC power costs.xls Chart 2_3.01 Income Statement" xfId="7623"/>
    <cellStyle name="_VC 6.15.06 update on 06GRC power costs.xls Chart 2_4 31 Regulatory Assets and Liabilities  7 06- Exhibit D" xfId="7624"/>
    <cellStyle name="_VC 6.15.06 update on 06GRC power costs.xls Chart 2_4 31 Regulatory Assets and Liabilities  7 06- Exhibit D 2" xfId="7625"/>
    <cellStyle name="_VC 6.15.06 update on 06GRC power costs.xls Chart 2_4 31 Regulatory Assets and Liabilities  7 06- Exhibit D 2 2" xfId="7626"/>
    <cellStyle name="_VC 6.15.06 update on 06GRC power costs.xls Chart 2_4 31 Regulatory Assets and Liabilities  7 06- Exhibit D 3" xfId="7627"/>
    <cellStyle name="_VC 6.15.06 update on 06GRC power costs.xls Chart 2_4 31 Regulatory Assets and Liabilities  7 06- Exhibit D 4" xfId="7628"/>
    <cellStyle name="_VC 6.15.06 update on 06GRC power costs.xls Chart 2_4 31 Regulatory Assets and Liabilities  7 06- Exhibit D_DEM-WP(C) ENERG10C--ctn Mid-C_042010 2010GRC" xfId="7629"/>
    <cellStyle name="_VC 6.15.06 update on 06GRC power costs.xls Chart 2_4 31 Regulatory Assets and Liabilities  7 06- Exhibit D_NIM Summary" xfId="7630"/>
    <cellStyle name="_VC 6.15.06 update on 06GRC power costs.xls Chart 2_4 31 Regulatory Assets and Liabilities  7 06- Exhibit D_NIM Summary 2" xfId="7631"/>
    <cellStyle name="_VC 6.15.06 update on 06GRC power costs.xls Chart 2_4 31 Regulatory Assets and Liabilities  7 06- Exhibit D_NIM Summary_DEM-WP(C) ENERG10C--ctn Mid-C_042010 2010GRC" xfId="7632"/>
    <cellStyle name="_VC 6.15.06 update on 06GRC power costs.xls Chart 2_4 31E Reg Asset  Liab and EXH D" xfId="7633"/>
    <cellStyle name="_VC 6.15.06 update on 06GRC power costs.xls Chart 2_4 31E Reg Asset  Liab and EXH D _ Aug 10 Filing (2)" xfId="7634"/>
    <cellStyle name="_VC 6.15.06 update on 06GRC power costs.xls Chart 2_4 32 Regulatory Assets and Liabilities  7 06- Exhibit D" xfId="7635"/>
    <cellStyle name="_VC 6.15.06 update on 06GRC power costs.xls Chart 2_4 32 Regulatory Assets and Liabilities  7 06- Exhibit D 2" xfId="7636"/>
    <cellStyle name="_VC 6.15.06 update on 06GRC power costs.xls Chart 2_4 32 Regulatory Assets and Liabilities  7 06- Exhibit D 2 2" xfId="7637"/>
    <cellStyle name="_VC 6.15.06 update on 06GRC power costs.xls Chart 2_4 32 Regulatory Assets and Liabilities  7 06- Exhibit D 3" xfId="7638"/>
    <cellStyle name="_VC 6.15.06 update on 06GRC power costs.xls Chart 2_4 32 Regulatory Assets and Liabilities  7 06- Exhibit D 4" xfId="7639"/>
    <cellStyle name="_VC 6.15.06 update on 06GRC power costs.xls Chart 2_4 32 Regulatory Assets and Liabilities  7 06- Exhibit D_DEM-WP(C) ENERG10C--ctn Mid-C_042010 2010GRC" xfId="7640"/>
    <cellStyle name="_VC 6.15.06 update on 06GRC power costs.xls Chart 2_4 32 Regulatory Assets and Liabilities  7 06- Exhibit D_NIM Summary" xfId="7641"/>
    <cellStyle name="_VC 6.15.06 update on 06GRC power costs.xls Chart 2_4 32 Regulatory Assets and Liabilities  7 06- Exhibit D_NIM Summary 2" xfId="7642"/>
    <cellStyle name="_VC 6.15.06 update on 06GRC power costs.xls Chart 2_4 32 Regulatory Assets and Liabilities  7 06- Exhibit D_NIM Summary_DEM-WP(C) ENERG10C--ctn Mid-C_042010 2010GRC" xfId="7643"/>
    <cellStyle name="_VC 6.15.06 update on 06GRC power costs.xls Chart 2_ACCOUNTS" xfId="7644"/>
    <cellStyle name="_VC 6.15.06 update on 06GRC power costs.xls Chart 2_AURORA Total New" xfId="7645"/>
    <cellStyle name="_VC 6.15.06 update on 06GRC power costs.xls Chart 2_AURORA Total New 2" xfId="7646"/>
    <cellStyle name="_VC 6.15.06 update on 06GRC power costs.xls Chart 2_Book2" xfId="7647"/>
    <cellStyle name="_VC 6.15.06 update on 06GRC power costs.xls Chart 2_Book2 2" xfId="7648"/>
    <cellStyle name="_VC 6.15.06 update on 06GRC power costs.xls Chart 2_Book2 2 2" xfId="7649"/>
    <cellStyle name="_VC 6.15.06 update on 06GRC power costs.xls Chart 2_Book2 3" xfId="7650"/>
    <cellStyle name="_VC 6.15.06 update on 06GRC power costs.xls Chart 2_Book2 4" xfId="7651"/>
    <cellStyle name="_VC 6.15.06 update on 06GRC power costs.xls Chart 2_Book2_Adj Bench DR 3 for Initial Briefs (Electric)" xfId="7652"/>
    <cellStyle name="_VC 6.15.06 update on 06GRC power costs.xls Chart 2_Book2_Adj Bench DR 3 for Initial Briefs (Electric) 2" xfId="7653"/>
    <cellStyle name="_VC 6.15.06 update on 06GRC power costs.xls Chart 2_Book2_Adj Bench DR 3 for Initial Briefs (Electric) 2 2" xfId="7654"/>
    <cellStyle name="_VC 6.15.06 update on 06GRC power costs.xls Chart 2_Book2_Adj Bench DR 3 for Initial Briefs (Electric) 3" xfId="7655"/>
    <cellStyle name="_VC 6.15.06 update on 06GRC power costs.xls Chart 2_Book2_Adj Bench DR 3 for Initial Briefs (Electric) 4" xfId="7656"/>
    <cellStyle name="_VC 6.15.06 update on 06GRC power costs.xls Chart 2_Book2_Adj Bench DR 3 for Initial Briefs (Electric)_DEM-WP(C) ENERG10C--ctn Mid-C_042010 2010GRC" xfId="7657"/>
    <cellStyle name="_VC 6.15.06 update on 06GRC power costs.xls Chart 2_Book2_DEM-WP(C) ENERG10C--ctn Mid-C_042010 2010GRC" xfId="7658"/>
    <cellStyle name="_VC 6.15.06 update on 06GRC power costs.xls Chart 2_Book2_Electric Rev Req Model (2009 GRC) Rebuttal" xfId="7659"/>
    <cellStyle name="_VC 6.15.06 update on 06GRC power costs.xls Chart 2_Book2_Electric Rev Req Model (2009 GRC) Rebuttal 2" xfId="7660"/>
    <cellStyle name="_VC 6.15.06 update on 06GRC power costs.xls Chart 2_Book2_Electric Rev Req Model (2009 GRC) Rebuttal 2 2" xfId="7661"/>
    <cellStyle name="_VC 6.15.06 update on 06GRC power costs.xls Chart 2_Book2_Electric Rev Req Model (2009 GRC) Rebuttal 3" xfId="7662"/>
    <cellStyle name="_VC 6.15.06 update on 06GRC power costs.xls Chart 2_Book2_Electric Rev Req Model (2009 GRC) Rebuttal 4" xfId="7663"/>
    <cellStyle name="_VC 6.15.06 update on 06GRC power costs.xls Chart 2_Book2_Electric Rev Req Model (2009 GRC) Rebuttal REmoval of New  WH Solar AdjustMI" xfId="7664"/>
    <cellStyle name="_VC 6.15.06 update on 06GRC power costs.xls Chart 2_Book2_Electric Rev Req Model (2009 GRC) Rebuttal REmoval of New  WH Solar AdjustMI 2" xfId="7665"/>
    <cellStyle name="_VC 6.15.06 update on 06GRC power costs.xls Chart 2_Book2_Electric Rev Req Model (2009 GRC) Rebuttal REmoval of New  WH Solar AdjustMI 2 2" xfId="7666"/>
    <cellStyle name="_VC 6.15.06 update on 06GRC power costs.xls Chart 2_Book2_Electric Rev Req Model (2009 GRC) Rebuttal REmoval of New  WH Solar AdjustMI 3" xfId="7667"/>
    <cellStyle name="_VC 6.15.06 update on 06GRC power costs.xls Chart 2_Book2_Electric Rev Req Model (2009 GRC) Rebuttal REmoval of New  WH Solar AdjustMI 4" xfId="7668"/>
    <cellStyle name="_VC 6.15.06 update on 06GRC power costs.xls Chart 2_Book2_Electric Rev Req Model (2009 GRC) Rebuttal REmoval of New  WH Solar AdjustMI_DEM-WP(C) ENERG10C--ctn Mid-C_042010 2010GRC" xfId="7669"/>
    <cellStyle name="_VC 6.15.06 update on 06GRC power costs.xls Chart 2_Book2_Electric Rev Req Model (2009 GRC) Revised 01-18-2010" xfId="7670"/>
    <cellStyle name="_VC 6.15.06 update on 06GRC power costs.xls Chart 2_Book2_Electric Rev Req Model (2009 GRC) Revised 01-18-2010 2" xfId="7671"/>
    <cellStyle name="_VC 6.15.06 update on 06GRC power costs.xls Chart 2_Book2_Electric Rev Req Model (2009 GRC) Revised 01-18-2010 2 2" xfId="7672"/>
    <cellStyle name="_VC 6.15.06 update on 06GRC power costs.xls Chart 2_Book2_Electric Rev Req Model (2009 GRC) Revised 01-18-2010 3" xfId="7673"/>
    <cellStyle name="_VC 6.15.06 update on 06GRC power costs.xls Chart 2_Book2_Electric Rev Req Model (2009 GRC) Revised 01-18-2010 4" xfId="7674"/>
    <cellStyle name="_VC 6.15.06 update on 06GRC power costs.xls Chart 2_Book2_Electric Rev Req Model (2009 GRC) Revised 01-18-2010_DEM-WP(C) ENERG10C--ctn Mid-C_042010 2010GRC" xfId="7675"/>
    <cellStyle name="_VC 6.15.06 update on 06GRC power costs.xls Chart 2_Book2_Final Order Electric EXHIBIT A-1" xfId="7676"/>
    <cellStyle name="_VC 6.15.06 update on 06GRC power costs.xls Chart 2_Book2_Final Order Electric EXHIBIT A-1 2" xfId="7677"/>
    <cellStyle name="_VC 6.15.06 update on 06GRC power costs.xls Chart 2_Book2_Final Order Electric EXHIBIT A-1 2 2" xfId="7678"/>
    <cellStyle name="_VC 6.15.06 update on 06GRC power costs.xls Chart 2_Book2_Final Order Electric EXHIBIT A-1 3" xfId="7679"/>
    <cellStyle name="_VC 6.15.06 update on 06GRC power costs.xls Chart 2_Book2_Final Order Electric EXHIBIT A-1 4" xfId="7680"/>
    <cellStyle name="_VC 6.15.06 update on 06GRC power costs.xls Chart 2_Book4" xfId="7681"/>
    <cellStyle name="_VC 6.15.06 update on 06GRC power costs.xls Chart 2_Book4 2" xfId="7682"/>
    <cellStyle name="_VC 6.15.06 update on 06GRC power costs.xls Chart 2_Book4 2 2" xfId="7683"/>
    <cellStyle name="_VC 6.15.06 update on 06GRC power costs.xls Chart 2_Book4 3" xfId="7684"/>
    <cellStyle name="_VC 6.15.06 update on 06GRC power costs.xls Chart 2_Book4 4" xfId="7685"/>
    <cellStyle name="_VC 6.15.06 update on 06GRC power costs.xls Chart 2_Book4_DEM-WP(C) ENERG10C--ctn Mid-C_042010 2010GRC" xfId="7686"/>
    <cellStyle name="_VC 6.15.06 update on 06GRC power costs.xls Chart 2_Book9" xfId="7687"/>
    <cellStyle name="_VC 6.15.06 update on 06GRC power costs.xls Chart 2_Book9 2" xfId="7688"/>
    <cellStyle name="_VC 6.15.06 update on 06GRC power costs.xls Chart 2_Book9 2 2" xfId="7689"/>
    <cellStyle name="_VC 6.15.06 update on 06GRC power costs.xls Chart 2_Book9 3" xfId="7690"/>
    <cellStyle name="_VC 6.15.06 update on 06GRC power costs.xls Chart 2_Book9 4" xfId="7691"/>
    <cellStyle name="_VC 6.15.06 update on 06GRC power costs.xls Chart 2_Book9_DEM-WP(C) ENERG10C--ctn Mid-C_042010 2010GRC" xfId="7692"/>
    <cellStyle name="_VC 6.15.06 update on 06GRC power costs.xls Chart 2_Chelan PUD Power Costs (8-10)" xfId="7693"/>
    <cellStyle name="_VC 6.15.06 update on 06GRC power costs.xls Chart 2_DEM-WP(C) Chelan Power Costs" xfId="7694"/>
    <cellStyle name="_VC 6.15.06 update on 06GRC power costs.xls Chart 2_DEM-WP(C) ENERG10C--ctn Mid-C_042010 2010GRC" xfId="7695"/>
    <cellStyle name="_VC 6.15.06 update on 06GRC power costs.xls Chart 2_DEM-WP(C) Gas Transport 2010GRC" xfId="7696"/>
    <cellStyle name="_VC 6.15.06 update on 06GRC power costs.xls Chart 2_DWH-08 (Rate Spread &amp; Design Workpapers)" xfId="7697"/>
    <cellStyle name="_VC 6.15.06 update on 06GRC power costs.xls Chart 2_Final 2008 PTC Rate Design Workpapers 10.27.08" xfId="7698"/>
    <cellStyle name="_VC 6.15.06 update on 06GRC power costs.xls Chart 2_Gas Rev Req Model (2010 GRC)" xfId="7699"/>
    <cellStyle name="_VC 6.15.06 update on 06GRC power costs.xls Chart 2_INPUTS" xfId="162"/>
    <cellStyle name="_VC 6.15.06 update on 06GRC power costs.xls Chart 2_INPUTS 2" xfId="7700"/>
    <cellStyle name="_VC 6.15.06 update on 06GRC power costs.xls Chart 2_INPUTS 2 2" xfId="7701"/>
    <cellStyle name="_VC 6.15.06 update on 06GRC power costs.xls Chart 2_INPUTS 3" xfId="7702"/>
    <cellStyle name="_VC 6.15.06 update on 06GRC power costs.xls Chart 2_NIM Summary" xfId="7703"/>
    <cellStyle name="_VC 6.15.06 update on 06GRC power costs.xls Chart 2_NIM Summary 09GRC" xfId="7704"/>
    <cellStyle name="_VC 6.15.06 update on 06GRC power costs.xls Chart 2_NIM Summary 09GRC 2" xfId="7705"/>
    <cellStyle name="_VC 6.15.06 update on 06GRC power costs.xls Chart 2_NIM Summary 09GRC_DEM-WP(C) ENERG10C--ctn Mid-C_042010 2010GRC" xfId="7706"/>
    <cellStyle name="_VC 6.15.06 update on 06GRC power costs.xls Chart 2_NIM Summary 2" xfId="7707"/>
    <cellStyle name="_VC 6.15.06 update on 06GRC power costs.xls Chart 2_NIM Summary 3" xfId="7708"/>
    <cellStyle name="_VC 6.15.06 update on 06GRC power costs.xls Chart 2_NIM Summary 4" xfId="7709"/>
    <cellStyle name="_VC 6.15.06 update on 06GRC power costs.xls Chart 2_NIM Summary 5" xfId="7710"/>
    <cellStyle name="_VC 6.15.06 update on 06GRC power costs.xls Chart 2_NIM Summary 6" xfId="7711"/>
    <cellStyle name="_VC 6.15.06 update on 06GRC power costs.xls Chart 2_NIM Summary 7" xfId="7712"/>
    <cellStyle name="_VC 6.15.06 update on 06GRC power costs.xls Chart 2_NIM Summary 8" xfId="7713"/>
    <cellStyle name="_VC 6.15.06 update on 06GRC power costs.xls Chart 2_NIM Summary 9" xfId="7714"/>
    <cellStyle name="_VC 6.15.06 update on 06GRC power costs.xls Chart 2_NIM Summary_DEM-WP(C) ENERG10C--ctn Mid-C_042010 2010GRC" xfId="7715"/>
    <cellStyle name="_VC 6.15.06 update on 06GRC power costs.xls Chart 2_PCA 10 -  Exhibit D from A Kellogg Jan 2011" xfId="7716"/>
    <cellStyle name="_VC 6.15.06 update on 06GRC power costs.xls Chart 2_PCA 10 -  Exhibit D from A Kellogg July 2011" xfId="7717"/>
    <cellStyle name="_VC 6.15.06 update on 06GRC power costs.xls Chart 2_PCA 10 -  Exhibit D from S Free Rcv'd 12-11" xfId="7718"/>
    <cellStyle name="_VC 6.15.06 update on 06GRC power costs.xls Chart 2_PCA 9 -  Exhibit D April 2010" xfId="7719"/>
    <cellStyle name="_VC 6.15.06 update on 06GRC power costs.xls Chart 2_PCA 9 -  Exhibit D April 2010 (3)" xfId="7720"/>
    <cellStyle name="_VC 6.15.06 update on 06GRC power costs.xls Chart 2_PCA 9 -  Exhibit D April 2010 (3) 2" xfId="7721"/>
    <cellStyle name="_VC 6.15.06 update on 06GRC power costs.xls Chart 2_PCA 9 -  Exhibit D April 2010 (3)_DEM-WP(C) ENERG10C--ctn Mid-C_042010 2010GRC" xfId="7722"/>
    <cellStyle name="_VC 6.15.06 update on 06GRC power costs.xls Chart 2_PCA 9 -  Exhibit D April 2010 2" xfId="7723"/>
    <cellStyle name="_VC 6.15.06 update on 06GRC power costs.xls Chart 2_PCA 9 -  Exhibit D April 2010 3" xfId="7724"/>
    <cellStyle name="_VC 6.15.06 update on 06GRC power costs.xls Chart 2_PCA 9 -  Exhibit D Nov 2010" xfId="7725"/>
    <cellStyle name="_VC 6.15.06 update on 06GRC power costs.xls Chart 2_PCA 9 -  Exhibit D Nov 2010 2" xfId="7726"/>
    <cellStyle name="_VC 6.15.06 update on 06GRC power costs.xls Chart 2_PCA 9 - Exhibit D at August 2010" xfId="7727"/>
    <cellStyle name="_VC 6.15.06 update on 06GRC power costs.xls Chart 2_PCA 9 - Exhibit D at August 2010 2" xfId="7728"/>
    <cellStyle name="_VC 6.15.06 update on 06GRC power costs.xls Chart 2_PCA 9 - Exhibit D June 2010 GRC" xfId="7729"/>
    <cellStyle name="_VC 6.15.06 update on 06GRC power costs.xls Chart 2_PCA 9 - Exhibit D June 2010 GRC 2" xfId="7730"/>
    <cellStyle name="_VC 6.15.06 update on 06GRC power costs.xls Chart 2_Power Costs - Comparison bx Rbtl-Staff-Jt-PC" xfId="7731"/>
    <cellStyle name="_VC 6.15.06 update on 06GRC power costs.xls Chart 2_Power Costs - Comparison bx Rbtl-Staff-Jt-PC 2" xfId="7732"/>
    <cellStyle name="_VC 6.15.06 update on 06GRC power costs.xls Chart 2_Power Costs - Comparison bx Rbtl-Staff-Jt-PC 2 2" xfId="7733"/>
    <cellStyle name="_VC 6.15.06 update on 06GRC power costs.xls Chart 2_Power Costs - Comparison bx Rbtl-Staff-Jt-PC 3" xfId="7734"/>
    <cellStyle name="_VC 6.15.06 update on 06GRC power costs.xls Chart 2_Power Costs - Comparison bx Rbtl-Staff-Jt-PC 4" xfId="7735"/>
    <cellStyle name="_VC 6.15.06 update on 06GRC power costs.xls Chart 2_Power Costs - Comparison bx Rbtl-Staff-Jt-PC_Adj Bench DR 3 for Initial Briefs (Electric)" xfId="7736"/>
    <cellStyle name="_VC 6.15.06 update on 06GRC power costs.xls Chart 2_Power Costs - Comparison bx Rbtl-Staff-Jt-PC_Adj Bench DR 3 for Initial Briefs (Electric) 2" xfId="7737"/>
    <cellStyle name="_VC 6.15.06 update on 06GRC power costs.xls Chart 2_Power Costs - Comparison bx Rbtl-Staff-Jt-PC_Adj Bench DR 3 for Initial Briefs (Electric) 2 2" xfId="7738"/>
    <cellStyle name="_VC 6.15.06 update on 06GRC power costs.xls Chart 2_Power Costs - Comparison bx Rbtl-Staff-Jt-PC_Adj Bench DR 3 for Initial Briefs (Electric) 3" xfId="7739"/>
    <cellStyle name="_VC 6.15.06 update on 06GRC power costs.xls Chart 2_Power Costs - Comparison bx Rbtl-Staff-Jt-PC_Adj Bench DR 3 for Initial Briefs (Electric) 4" xfId="7740"/>
    <cellStyle name="_VC 6.15.06 update on 06GRC power costs.xls Chart 2_Power Costs - Comparison bx Rbtl-Staff-Jt-PC_Adj Bench DR 3 for Initial Briefs (Electric)_DEM-WP(C) ENERG10C--ctn Mid-C_042010 2010GRC" xfId="7741"/>
    <cellStyle name="_VC 6.15.06 update on 06GRC power costs.xls Chart 2_Power Costs - Comparison bx Rbtl-Staff-Jt-PC_DEM-WP(C) ENERG10C--ctn Mid-C_042010 2010GRC" xfId="7742"/>
    <cellStyle name="_VC 6.15.06 update on 06GRC power costs.xls Chart 2_Power Costs - Comparison bx Rbtl-Staff-Jt-PC_Electric Rev Req Model (2009 GRC) Rebuttal" xfId="7743"/>
    <cellStyle name="_VC 6.15.06 update on 06GRC power costs.xls Chart 2_Power Costs - Comparison bx Rbtl-Staff-Jt-PC_Electric Rev Req Model (2009 GRC) Rebuttal 2" xfId="7744"/>
    <cellStyle name="_VC 6.15.06 update on 06GRC power costs.xls Chart 2_Power Costs - Comparison bx Rbtl-Staff-Jt-PC_Electric Rev Req Model (2009 GRC) Rebuttal 2 2" xfId="7745"/>
    <cellStyle name="_VC 6.15.06 update on 06GRC power costs.xls Chart 2_Power Costs - Comparison bx Rbtl-Staff-Jt-PC_Electric Rev Req Model (2009 GRC) Rebuttal 3" xfId="7746"/>
    <cellStyle name="_VC 6.15.06 update on 06GRC power costs.xls Chart 2_Power Costs - Comparison bx Rbtl-Staff-Jt-PC_Electric Rev Req Model (2009 GRC) Rebuttal 4" xfId="7747"/>
    <cellStyle name="_VC 6.15.06 update on 06GRC power costs.xls Chart 2_Power Costs - Comparison bx Rbtl-Staff-Jt-PC_Electric Rev Req Model (2009 GRC) Rebuttal REmoval of New  WH Solar AdjustMI" xfId="7748"/>
    <cellStyle name="_VC 6.15.06 update on 06GRC power costs.xls Chart 2_Power Costs - Comparison bx Rbtl-Staff-Jt-PC_Electric Rev Req Model (2009 GRC) Rebuttal REmoval of New  WH Solar AdjustMI 2" xfId="7749"/>
    <cellStyle name="_VC 6.15.06 update on 06GRC power costs.xls Chart 2_Power Costs - Comparison bx Rbtl-Staff-Jt-PC_Electric Rev Req Model (2009 GRC) Rebuttal REmoval of New  WH Solar AdjustMI 2 2" xfId="7750"/>
    <cellStyle name="_VC 6.15.06 update on 06GRC power costs.xls Chart 2_Power Costs - Comparison bx Rbtl-Staff-Jt-PC_Electric Rev Req Model (2009 GRC) Rebuttal REmoval of New  WH Solar AdjustMI 3" xfId="7751"/>
    <cellStyle name="_VC 6.15.06 update on 06GRC power costs.xls Chart 2_Power Costs - Comparison bx Rbtl-Staff-Jt-PC_Electric Rev Req Model (2009 GRC) Rebuttal REmoval of New  WH Solar AdjustMI 4" xfId="7752"/>
    <cellStyle name="_VC 6.15.06 update on 06GRC power costs.xls Chart 2_Power Costs - Comparison bx Rbtl-Staff-Jt-PC_Electric Rev Req Model (2009 GRC) Rebuttal REmoval of New  WH Solar AdjustMI_DEM-WP(C) ENERG10C--ctn Mid-C_042010 2010GRC" xfId="7753"/>
    <cellStyle name="_VC 6.15.06 update on 06GRC power costs.xls Chart 2_Power Costs - Comparison bx Rbtl-Staff-Jt-PC_Electric Rev Req Model (2009 GRC) Revised 01-18-2010" xfId="7754"/>
    <cellStyle name="_VC 6.15.06 update on 06GRC power costs.xls Chart 2_Power Costs - Comparison bx Rbtl-Staff-Jt-PC_Electric Rev Req Model (2009 GRC) Revised 01-18-2010 2" xfId="7755"/>
    <cellStyle name="_VC 6.15.06 update on 06GRC power costs.xls Chart 2_Power Costs - Comparison bx Rbtl-Staff-Jt-PC_Electric Rev Req Model (2009 GRC) Revised 01-18-2010 2 2" xfId="7756"/>
    <cellStyle name="_VC 6.15.06 update on 06GRC power costs.xls Chart 2_Power Costs - Comparison bx Rbtl-Staff-Jt-PC_Electric Rev Req Model (2009 GRC) Revised 01-18-2010 3" xfId="7757"/>
    <cellStyle name="_VC 6.15.06 update on 06GRC power costs.xls Chart 2_Power Costs - Comparison bx Rbtl-Staff-Jt-PC_Electric Rev Req Model (2009 GRC) Revised 01-18-2010 4" xfId="7758"/>
    <cellStyle name="_VC 6.15.06 update on 06GRC power costs.xls Chart 2_Power Costs - Comparison bx Rbtl-Staff-Jt-PC_Electric Rev Req Model (2009 GRC) Revised 01-18-2010_DEM-WP(C) ENERG10C--ctn Mid-C_042010 2010GRC" xfId="7759"/>
    <cellStyle name="_VC 6.15.06 update on 06GRC power costs.xls Chart 2_Power Costs - Comparison bx Rbtl-Staff-Jt-PC_Final Order Electric EXHIBIT A-1" xfId="7760"/>
    <cellStyle name="_VC 6.15.06 update on 06GRC power costs.xls Chart 2_Power Costs - Comparison bx Rbtl-Staff-Jt-PC_Final Order Electric EXHIBIT A-1 2" xfId="7761"/>
    <cellStyle name="_VC 6.15.06 update on 06GRC power costs.xls Chart 2_Power Costs - Comparison bx Rbtl-Staff-Jt-PC_Final Order Electric EXHIBIT A-1 2 2" xfId="7762"/>
    <cellStyle name="_VC 6.15.06 update on 06GRC power costs.xls Chart 2_Power Costs - Comparison bx Rbtl-Staff-Jt-PC_Final Order Electric EXHIBIT A-1 3" xfId="7763"/>
    <cellStyle name="_VC 6.15.06 update on 06GRC power costs.xls Chart 2_Power Costs - Comparison bx Rbtl-Staff-Jt-PC_Final Order Electric EXHIBIT A-1 4" xfId="7764"/>
    <cellStyle name="_VC 6.15.06 update on 06GRC power costs.xls Chart 2_Production Adj 4.37" xfId="163"/>
    <cellStyle name="_VC 6.15.06 update on 06GRC power costs.xls Chart 2_Production Adj 4.37 2" xfId="7765"/>
    <cellStyle name="_VC 6.15.06 update on 06GRC power costs.xls Chart 2_Production Adj 4.37 2 2" xfId="7766"/>
    <cellStyle name="_VC 6.15.06 update on 06GRC power costs.xls Chart 2_Production Adj 4.37 3" xfId="7767"/>
    <cellStyle name="_VC 6.15.06 update on 06GRC power costs.xls Chart 2_Purchased Power Adj 4.03" xfId="164"/>
    <cellStyle name="_VC 6.15.06 update on 06GRC power costs.xls Chart 2_Purchased Power Adj 4.03 2" xfId="7768"/>
    <cellStyle name="_VC 6.15.06 update on 06GRC power costs.xls Chart 2_Purchased Power Adj 4.03 2 2" xfId="7769"/>
    <cellStyle name="_VC 6.15.06 update on 06GRC power costs.xls Chart 2_Purchased Power Adj 4.03 3" xfId="7770"/>
    <cellStyle name="_VC 6.15.06 update on 06GRC power costs.xls Chart 2_Rebuttal Power Costs" xfId="7771"/>
    <cellStyle name="_VC 6.15.06 update on 06GRC power costs.xls Chart 2_Rebuttal Power Costs 2" xfId="7772"/>
    <cellStyle name="_VC 6.15.06 update on 06GRC power costs.xls Chart 2_Rebuttal Power Costs 2 2" xfId="7773"/>
    <cellStyle name="_VC 6.15.06 update on 06GRC power costs.xls Chart 2_Rebuttal Power Costs 3" xfId="7774"/>
    <cellStyle name="_VC 6.15.06 update on 06GRC power costs.xls Chart 2_Rebuttal Power Costs 4" xfId="7775"/>
    <cellStyle name="_VC 6.15.06 update on 06GRC power costs.xls Chart 2_Rebuttal Power Costs_Adj Bench DR 3 for Initial Briefs (Electric)" xfId="7776"/>
    <cellStyle name="_VC 6.15.06 update on 06GRC power costs.xls Chart 2_Rebuttal Power Costs_Adj Bench DR 3 for Initial Briefs (Electric) 2" xfId="7777"/>
    <cellStyle name="_VC 6.15.06 update on 06GRC power costs.xls Chart 2_Rebuttal Power Costs_Adj Bench DR 3 for Initial Briefs (Electric) 2 2" xfId="7778"/>
    <cellStyle name="_VC 6.15.06 update on 06GRC power costs.xls Chart 2_Rebuttal Power Costs_Adj Bench DR 3 for Initial Briefs (Electric) 3" xfId="7779"/>
    <cellStyle name="_VC 6.15.06 update on 06GRC power costs.xls Chart 2_Rebuttal Power Costs_Adj Bench DR 3 for Initial Briefs (Electric) 4" xfId="7780"/>
    <cellStyle name="_VC 6.15.06 update on 06GRC power costs.xls Chart 2_Rebuttal Power Costs_Adj Bench DR 3 for Initial Briefs (Electric)_DEM-WP(C) ENERG10C--ctn Mid-C_042010 2010GRC" xfId="7781"/>
    <cellStyle name="_VC 6.15.06 update on 06GRC power costs.xls Chart 2_Rebuttal Power Costs_DEM-WP(C) ENERG10C--ctn Mid-C_042010 2010GRC" xfId="7782"/>
    <cellStyle name="_VC 6.15.06 update on 06GRC power costs.xls Chart 2_Rebuttal Power Costs_Electric Rev Req Model (2009 GRC) Rebuttal" xfId="7783"/>
    <cellStyle name="_VC 6.15.06 update on 06GRC power costs.xls Chart 2_Rebuttal Power Costs_Electric Rev Req Model (2009 GRC) Rebuttal 2" xfId="7784"/>
    <cellStyle name="_VC 6.15.06 update on 06GRC power costs.xls Chart 2_Rebuttal Power Costs_Electric Rev Req Model (2009 GRC) Rebuttal 2 2" xfId="7785"/>
    <cellStyle name="_VC 6.15.06 update on 06GRC power costs.xls Chart 2_Rebuttal Power Costs_Electric Rev Req Model (2009 GRC) Rebuttal 3" xfId="7786"/>
    <cellStyle name="_VC 6.15.06 update on 06GRC power costs.xls Chart 2_Rebuttal Power Costs_Electric Rev Req Model (2009 GRC) Rebuttal 4" xfId="7787"/>
    <cellStyle name="_VC 6.15.06 update on 06GRC power costs.xls Chart 2_Rebuttal Power Costs_Electric Rev Req Model (2009 GRC) Rebuttal REmoval of New  WH Solar AdjustMI" xfId="7788"/>
    <cellStyle name="_VC 6.15.06 update on 06GRC power costs.xls Chart 2_Rebuttal Power Costs_Electric Rev Req Model (2009 GRC) Rebuttal REmoval of New  WH Solar AdjustMI 2" xfId="7789"/>
    <cellStyle name="_VC 6.15.06 update on 06GRC power costs.xls Chart 2_Rebuttal Power Costs_Electric Rev Req Model (2009 GRC) Rebuttal REmoval of New  WH Solar AdjustMI 2 2" xfId="7790"/>
    <cellStyle name="_VC 6.15.06 update on 06GRC power costs.xls Chart 2_Rebuttal Power Costs_Electric Rev Req Model (2009 GRC) Rebuttal REmoval of New  WH Solar AdjustMI 3" xfId="7791"/>
    <cellStyle name="_VC 6.15.06 update on 06GRC power costs.xls Chart 2_Rebuttal Power Costs_Electric Rev Req Model (2009 GRC) Rebuttal REmoval of New  WH Solar AdjustMI 4" xfId="7792"/>
    <cellStyle name="_VC 6.15.06 update on 06GRC power costs.xls Chart 2_Rebuttal Power Costs_Electric Rev Req Model (2009 GRC) Rebuttal REmoval of New  WH Solar AdjustMI_DEM-WP(C) ENERG10C--ctn Mid-C_042010 2010GRC" xfId="7793"/>
    <cellStyle name="_VC 6.15.06 update on 06GRC power costs.xls Chart 2_Rebuttal Power Costs_Electric Rev Req Model (2009 GRC) Revised 01-18-2010" xfId="7794"/>
    <cellStyle name="_VC 6.15.06 update on 06GRC power costs.xls Chart 2_Rebuttal Power Costs_Electric Rev Req Model (2009 GRC) Revised 01-18-2010 2" xfId="7795"/>
    <cellStyle name="_VC 6.15.06 update on 06GRC power costs.xls Chart 2_Rebuttal Power Costs_Electric Rev Req Model (2009 GRC) Revised 01-18-2010 2 2" xfId="7796"/>
    <cellStyle name="_VC 6.15.06 update on 06GRC power costs.xls Chart 2_Rebuttal Power Costs_Electric Rev Req Model (2009 GRC) Revised 01-18-2010 3" xfId="7797"/>
    <cellStyle name="_VC 6.15.06 update on 06GRC power costs.xls Chart 2_Rebuttal Power Costs_Electric Rev Req Model (2009 GRC) Revised 01-18-2010 4" xfId="7798"/>
    <cellStyle name="_VC 6.15.06 update on 06GRC power costs.xls Chart 2_Rebuttal Power Costs_Electric Rev Req Model (2009 GRC) Revised 01-18-2010_DEM-WP(C) ENERG10C--ctn Mid-C_042010 2010GRC" xfId="7799"/>
    <cellStyle name="_VC 6.15.06 update on 06GRC power costs.xls Chart 2_Rebuttal Power Costs_Final Order Electric EXHIBIT A-1" xfId="7800"/>
    <cellStyle name="_VC 6.15.06 update on 06GRC power costs.xls Chart 2_Rebuttal Power Costs_Final Order Electric EXHIBIT A-1 2" xfId="7801"/>
    <cellStyle name="_VC 6.15.06 update on 06GRC power costs.xls Chart 2_Rebuttal Power Costs_Final Order Electric EXHIBIT A-1 2 2" xfId="7802"/>
    <cellStyle name="_VC 6.15.06 update on 06GRC power costs.xls Chart 2_Rebuttal Power Costs_Final Order Electric EXHIBIT A-1 3" xfId="7803"/>
    <cellStyle name="_VC 6.15.06 update on 06GRC power costs.xls Chart 2_Rebuttal Power Costs_Final Order Electric EXHIBIT A-1 4" xfId="7804"/>
    <cellStyle name="_VC 6.15.06 update on 06GRC power costs.xls Chart 2_ROR &amp; CONV FACTOR" xfId="165"/>
    <cellStyle name="_VC 6.15.06 update on 06GRC power costs.xls Chart 2_ROR &amp; CONV FACTOR 2" xfId="7805"/>
    <cellStyle name="_VC 6.15.06 update on 06GRC power costs.xls Chart 2_ROR &amp; CONV FACTOR 2 2" xfId="7806"/>
    <cellStyle name="_VC 6.15.06 update on 06GRC power costs.xls Chart 2_ROR &amp; CONV FACTOR 3" xfId="7807"/>
    <cellStyle name="_VC 6.15.06 update on 06GRC power costs.xls Chart 2_ROR 5.02" xfId="166"/>
    <cellStyle name="_VC 6.15.06 update on 06GRC power costs.xls Chart 2_ROR 5.02 2" xfId="7808"/>
    <cellStyle name="_VC 6.15.06 update on 06GRC power costs.xls Chart 2_ROR 5.02 2 2" xfId="7809"/>
    <cellStyle name="_VC 6.15.06 update on 06GRC power costs.xls Chart 2_ROR 5.02 3" xfId="7810"/>
    <cellStyle name="_VC 6.15.06 update on 06GRC power costs.xls Chart 2_Wind Integration 10GRC" xfId="7811"/>
    <cellStyle name="_VC 6.15.06 update on 06GRC power costs.xls Chart 2_Wind Integration 10GRC 2" xfId="7812"/>
    <cellStyle name="_VC 6.15.06 update on 06GRC power costs.xls Chart 2_Wind Integration 10GRC_DEM-WP(C) ENERG10C--ctn Mid-C_042010 2010GRC" xfId="7813"/>
    <cellStyle name="_VC 6.15.06 update on 06GRC power costs.xls Chart 3" xfId="167"/>
    <cellStyle name="_VC 6.15.06 update on 06GRC power costs.xls Chart 3 2" xfId="7814"/>
    <cellStyle name="_VC 6.15.06 update on 06GRC power costs.xls Chart 3 2 2" xfId="7815"/>
    <cellStyle name="_VC 6.15.06 update on 06GRC power costs.xls Chart 3 2 2 2" xfId="7816"/>
    <cellStyle name="_VC 6.15.06 update on 06GRC power costs.xls Chart 3 2 3" xfId="7817"/>
    <cellStyle name="_VC 6.15.06 update on 06GRC power costs.xls Chart 3 3" xfId="7818"/>
    <cellStyle name="_VC 6.15.06 update on 06GRC power costs.xls Chart 3 3 2" xfId="7819"/>
    <cellStyle name="_VC 6.15.06 update on 06GRC power costs.xls Chart 3 3 2 2" xfId="7820"/>
    <cellStyle name="_VC 6.15.06 update on 06GRC power costs.xls Chart 3 3 3" xfId="7821"/>
    <cellStyle name="_VC 6.15.06 update on 06GRC power costs.xls Chart 3 3 3 2" xfId="7822"/>
    <cellStyle name="_VC 6.15.06 update on 06GRC power costs.xls Chart 3 3 4" xfId="7823"/>
    <cellStyle name="_VC 6.15.06 update on 06GRC power costs.xls Chart 3 3 4 2" xfId="7824"/>
    <cellStyle name="_VC 6.15.06 update on 06GRC power costs.xls Chart 3 4" xfId="7825"/>
    <cellStyle name="_VC 6.15.06 update on 06GRC power costs.xls Chart 3 4 2" xfId="7826"/>
    <cellStyle name="_VC 6.15.06 update on 06GRC power costs.xls Chart 3 5" xfId="7827"/>
    <cellStyle name="_VC 6.15.06 update on 06GRC power costs.xls Chart 3 6" xfId="7828"/>
    <cellStyle name="_VC 6.15.06 update on 06GRC power costs.xls Chart 3 6 2" xfId="7829"/>
    <cellStyle name="_VC 6.15.06 update on 06GRC power costs.xls Chart 3 7" xfId="7830"/>
    <cellStyle name="_VC 6.15.06 update on 06GRC power costs.xls Chart 3 7 2" xfId="7831"/>
    <cellStyle name="_VC 6.15.06 update on 06GRC power costs.xls Chart 3_04 07E Wild Horse Wind Expansion (C) (2)" xfId="168"/>
    <cellStyle name="_VC 6.15.06 update on 06GRC power costs.xls Chart 3_04 07E Wild Horse Wind Expansion (C) (2) 2" xfId="7832"/>
    <cellStyle name="_VC 6.15.06 update on 06GRC power costs.xls Chart 3_04 07E Wild Horse Wind Expansion (C) (2) 2 2" xfId="7833"/>
    <cellStyle name="_VC 6.15.06 update on 06GRC power costs.xls Chart 3_04 07E Wild Horse Wind Expansion (C) (2) 3" xfId="7834"/>
    <cellStyle name="_VC 6.15.06 update on 06GRC power costs.xls Chart 3_04 07E Wild Horse Wind Expansion (C) (2) 4" xfId="7835"/>
    <cellStyle name="_VC 6.15.06 update on 06GRC power costs.xls Chart 3_04 07E Wild Horse Wind Expansion (C) (2)_Adj Bench DR 3 for Initial Briefs (Electric)" xfId="7836"/>
    <cellStyle name="_VC 6.15.06 update on 06GRC power costs.xls Chart 3_04 07E Wild Horse Wind Expansion (C) (2)_Adj Bench DR 3 for Initial Briefs (Electric) 2" xfId="7837"/>
    <cellStyle name="_VC 6.15.06 update on 06GRC power costs.xls Chart 3_04 07E Wild Horse Wind Expansion (C) (2)_Adj Bench DR 3 for Initial Briefs (Electric) 2 2" xfId="7838"/>
    <cellStyle name="_VC 6.15.06 update on 06GRC power costs.xls Chart 3_04 07E Wild Horse Wind Expansion (C) (2)_Adj Bench DR 3 for Initial Briefs (Electric) 3" xfId="7839"/>
    <cellStyle name="_VC 6.15.06 update on 06GRC power costs.xls Chart 3_04 07E Wild Horse Wind Expansion (C) (2)_Adj Bench DR 3 for Initial Briefs (Electric) 4" xfId="7840"/>
    <cellStyle name="_VC 6.15.06 update on 06GRC power costs.xls Chart 3_04 07E Wild Horse Wind Expansion (C) (2)_Adj Bench DR 3 for Initial Briefs (Electric)_DEM-WP(C) ENERG10C--ctn Mid-C_042010 2010GRC" xfId="7841"/>
    <cellStyle name="_VC 6.15.06 update on 06GRC power costs.xls Chart 3_04 07E Wild Horse Wind Expansion (C) (2)_Book1" xfId="7842"/>
    <cellStyle name="_VC 6.15.06 update on 06GRC power costs.xls Chart 3_04 07E Wild Horse Wind Expansion (C) (2)_DEM-WP(C) ENERG10C--ctn Mid-C_042010 2010GRC" xfId="7843"/>
    <cellStyle name="_VC 6.15.06 update on 06GRC power costs.xls Chart 3_04 07E Wild Horse Wind Expansion (C) (2)_Electric Rev Req Model (2009 GRC) " xfId="7844"/>
    <cellStyle name="_VC 6.15.06 update on 06GRC power costs.xls Chart 3_04 07E Wild Horse Wind Expansion (C) (2)_Electric Rev Req Model (2009 GRC)  2" xfId="7845"/>
    <cellStyle name="_VC 6.15.06 update on 06GRC power costs.xls Chart 3_04 07E Wild Horse Wind Expansion (C) (2)_Electric Rev Req Model (2009 GRC)  2 2" xfId="7846"/>
    <cellStyle name="_VC 6.15.06 update on 06GRC power costs.xls Chart 3_04 07E Wild Horse Wind Expansion (C) (2)_Electric Rev Req Model (2009 GRC)  3" xfId="7847"/>
    <cellStyle name="_VC 6.15.06 update on 06GRC power costs.xls Chart 3_04 07E Wild Horse Wind Expansion (C) (2)_Electric Rev Req Model (2009 GRC)  4" xfId="7848"/>
    <cellStyle name="_VC 6.15.06 update on 06GRC power costs.xls Chart 3_04 07E Wild Horse Wind Expansion (C) (2)_Electric Rev Req Model (2009 GRC) _DEM-WP(C) ENERG10C--ctn Mid-C_042010 2010GRC" xfId="7849"/>
    <cellStyle name="_VC 6.15.06 update on 06GRC power costs.xls Chart 3_04 07E Wild Horse Wind Expansion (C) (2)_Electric Rev Req Model (2009 GRC) Rebuttal" xfId="7850"/>
    <cellStyle name="_VC 6.15.06 update on 06GRC power costs.xls Chart 3_04 07E Wild Horse Wind Expansion (C) (2)_Electric Rev Req Model (2009 GRC) Rebuttal 2" xfId="7851"/>
    <cellStyle name="_VC 6.15.06 update on 06GRC power costs.xls Chart 3_04 07E Wild Horse Wind Expansion (C) (2)_Electric Rev Req Model (2009 GRC) Rebuttal 2 2" xfId="7852"/>
    <cellStyle name="_VC 6.15.06 update on 06GRC power costs.xls Chart 3_04 07E Wild Horse Wind Expansion (C) (2)_Electric Rev Req Model (2009 GRC) Rebuttal 3" xfId="7853"/>
    <cellStyle name="_VC 6.15.06 update on 06GRC power costs.xls Chart 3_04 07E Wild Horse Wind Expansion (C) (2)_Electric Rev Req Model (2009 GRC) Rebuttal 4" xfId="7854"/>
    <cellStyle name="_VC 6.15.06 update on 06GRC power costs.xls Chart 3_04 07E Wild Horse Wind Expansion (C) (2)_Electric Rev Req Model (2009 GRC) Rebuttal REmoval of New  WH Solar AdjustMI" xfId="7855"/>
    <cellStyle name="_VC 6.15.06 update on 06GRC power costs.xls Chart 3_04 07E Wild Horse Wind Expansion (C) (2)_Electric Rev Req Model (2009 GRC) Rebuttal REmoval of New  WH Solar AdjustMI 2" xfId="7856"/>
    <cellStyle name="_VC 6.15.06 update on 06GRC power costs.xls Chart 3_04 07E Wild Horse Wind Expansion (C) (2)_Electric Rev Req Model (2009 GRC) Rebuttal REmoval of New  WH Solar AdjustMI 2 2" xfId="7857"/>
    <cellStyle name="_VC 6.15.06 update on 06GRC power costs.xls Chart 3_04 07E Wild Horse Wind Expansion (C) (2)_Electric Rev Req Model (2009 GRC) Rebuttal REmoval of New  WH Solar AdjustMI 3" xfId="7858"/>
    <cellStyle name="_VC 6.15.06 update on 06GRC power costs.xls Chart 3_04 07E Wild Horse Wind Expansion (C) (2)_Electric Rev Req Model (2009 GRC) Rebuttal REmoval of New  WH Solar AdjustMI 4" xfId="7859"/>
    <cellStyle name="_VC 6.15.06 update on 06GRC power costs.xls Chart 3_04 07E Wild Horse Wind Expansion (C) (2)_Electric Rev Req Model (2009 GRC) Rebuttal REmoval of New  WH Solar AdjustMI_DEM-WP(C) ENERG10C--ctn Mid-C_042010 2010GRC" xfId="7860"/>
    <cellStyle name="_VC 6.15.06 update on 06GRC power costs.xls Chart 3_04 07E Wild Horse Wind Expansion (C) (2)_Electric Rev Req Model (2009 GRC) Revised 01-18-2010" xfId="7861"/>
    <cellStyle name="_VC 6.15.06 update on 06GRC power costs.xls Chart 3_04 07E Wild Horse Wind Expansion (C) (2)_Electric Rev Req Model (2009 GRC) Revised 01-18-2010 2" xfId="7862"/>
    <cellStyle name="_VC 6.15.06 update on 06GRC power costs.xls Chart 3_04 07E Wild Horse Wind Expansion (C) (2)_Electric Rev Req Model (2009 GRC) Revised 01-18-2010 2 2" xfId="7863"/>
    <cellStyle name="_VC 6.15.06 update on 06GRC power costs.xls Chart 3_04 07E Wild Horse Wind Expansion (C) (2)_Electric Rev Req Model (2009 GRC) Revised 01-18-2010 3" xfId="7864"/>
    <cellStyle name="_VC 6.15.06 update on 06GRC power costs.xls Chart 3_04 07E Wild Horse Wind Expansion (C) (2)_Electric Rev Req Model (2009 GRC) Revised 01-18-2010 4" xfId="7865"/>
    <cellStyle name="_VC 6.15.06 update on 06GRC power costs.xls Chart 3_04 07E Wild Horse Wind Expansion (C) (2)_Electric Rev Req Model (2009 GRC) Revised 01-18-2010_DEM-WP(C) ENERG10C--ctn Mid-C_042010 2010GRC" xfId="7866"/>
    <cellStyle name="_VC 6.15.06 update on 06GRC power costs.xls Chart 3_04 07E Wild Horse Wind Expansion (C) (2)_Electric Rev Req Model (2010 GRC)" xfId="7867"/>
    <cellStyle name="_VC 6.15.06 update on 06GRC power costs.xls Chart 3_04 07E Wild Horse Wind Expansion (C) (2)_Electric Rev Req Model (2010 GRC) SF" xfId="7868"/>
    <cellStyle name="_VC 6.15.06 update on 06GRC power costs.xls Chart 3_04 07E Wild Horse Wind Expansion (C) (2)_Final Order Electric EXHIBIT A-1" xfId="7869"/>
    <cellStyle name="_VC 6.15.06 update on 06GRC power costs.xls Chart 3_04 07E Wild Horse Wind Expansion (C) (2)_Final Order Electric EXHIBIT A-1 2" xfId="7870"/>
    <cellStyle name="_VC 6.15.06 update on 06GRC power costs.xls Chart 3_04 07E Wild Horse Wind Expansion (C) (2)_Final Order Electric EXHIBIT A-1 2 2" xfId="7871"/>
    <cellStyle name="_VC 6.15.06 update on 06GRC power costs.xls Chart 3_04 07E Wild Horse Wind Expansion (C) (2)_Final Order Electric EXHIBIT A-1 3" xfId="7872"/>
    <cellStyle name="_VC 6.15.06 update on 06GRC power costs.xls Chart 3_04 07E Wild Horse Wind Expansion (C) (2)_Final Order Electric EXHIBIT A-1 4" xfId="7873"/>
    <cellStyle name="_VC 6.15.06 update on 06GRC power costs.xls Chart 3_04 07E Wild Horse Wind Expansion (C) (2)_TENASKA REGULATORY ASSET" xfId="7874"/>
    <cellStyle name="_VC 6.15.06 update on 06GRC power costs.xls Chart 3_04 07E Wild Horse Wind Expansion (C) (2)_TENASKA REGULATORY ASSET 2" xfId="7875"/>
    <cellStyle name="_VC 6.15.06 update on 06GRC power costs.xls Chart 3_04 07E Wild Horse Wind Expansion (C) (2)_TENASKA REGULATORY ASSET 2 2" xfId="7876"/>
    <cellStyle name="_VC 6.15.06 update on 06GRC power costs.xls Chart 3_04 07E Wild Horse Wind Expansion (C) (2)_TENASKA REGULATORY ASSET 3" xfId="7877"/>
    <cellStyle name="_VC 6.15.06 update on 06GRC power costs.xls Chart 3_04 07E Wild Horse Wind Expansion (C) (2)_TENASKA REGULATORY ASSET 4" xfId="7878"/>
    <cellStyle name="_VC 6.15.06 update on 06GRC power costs.xls Chart 3_16.37E Wild Horse Expansion DeferralRevwrkingfile SF" xfId="7879"/>
    <cellStyle name="_VC 6.15.06 update on 06GRC power costs.xls Chart 3_16.37E Wild Horse Expansion DeferralRevwrkingfile SF 2" xfId="7880"/>
    <cellStyle name="_VC 6.15.06 update on 06GRC power costs.xls Chart 3_16.37E Wild Horse Expansion DeferralRevwrkingfile SF 2 2" xfId="7881"/>
    <cellStyle name="_VC 6.15.06 update on 06GRC power costs.xls Chart 3_16.37E Wild Horse Expansion DeferralRevwrkingfile SF 3" xfId="7882"/>
    <cellStyle name="_VC 6.15.06 update on 06GRC power costs.xls Chart 3_16.37E Wild Horse Expansion DeferralRevwrkingfile SF 4" xfId="7883"/>
    <cellStyle name="_VC 6.15.06 update on 06GRC power costs.xls Chart 3_16.37E Wild Horse Expansion DeferralRevwrkingfile SF_DEM-WP(C) ENERG10C--ctn Mid-C_042010 2010GRC" xfId="7884"/>
    <cellStyle name="_VC 6.15.06 update on 06GRC power costs.xls Chart 3_2009 Compliance Filing PCA Exhibits for GRC" xfId="7885"/>
    <cellStyle name="_VC 6.15.06 update on 06GRC power costs.xls Chart 3_2009 Compliance Filing PCA Exhibits for GRC 2" xfId="7886"/>
    <cellStyle name="_VC 6.15.06 update on 06GRC power costs.xls Chart 3_2009 GRC Compl Filing - Exhibit D" xfId="7887"/>
    <cellStyle name="_VC 6.15.06 update on 06GRC power costs.xls Chart 3_2009 GRC Compl Filing - Exhibit D 2" xfId="7888"/>
    <cellStyle name="_VC 6.15.06 update on 06GRC power costs.xls Chart 3_2009 GRC Compl Filing - Exhibit D 3" xfId="7889"/>
    <cellStyle name="_VC 6.15.06 update on 06GRC power costs.xls Chart 3_2009 GRC Compl Filing - Exhibit D_DEM-WP(C) ENERG10C--ctn Mid-C_042010 2010GRC" xfId="7890"/>
    <cellStyle name="_VC 6.15.06 update on 06GRC power costs.xls Chart 3_3.01 Income Statement" xfId="7891"/>
    <cellStyle name="_VC 6.15.06 update on 06GRC power costs.xls Chart 3_4 31 Regulatory Assets and Liabilities  7 06- Exhibit D" xfId="7892"/>
    <cellStyle name="_VC 6.15.06 update on 06GRC power costs.xls Chart 3_4 31 Regulatory Assets and Liabilities  7 06- Exhibit D 2" xfId="7893"/>
    <cellStyle name="_VC 6.15.06 update on 06GRC power costs.xls Chart 3_4 31 Regulatory Assets and Liabilities  7 06- Exhibit D 2 2" xfId="7894"/>
    <cellStyle name="_VC 6.15.06 update on 06GRC power costs.xls Chart 3_4 31 Regulatory Assets and Liabilities  7 06- Exhibit D 3" xfId="7895"/>
    <cellStyle name="_VC 6.15.06 update on 06GRC power costs.xls Chart 3_4 31 Regulatory Assets and Liabilities  7 06- Exhibit D 4" xfId="7896"/>
    <cellStyle name="_VC 6.15.06 update on 06GRC power costs.xls Chart 3_4 31 Regulatory Assets and Liabilities  7 06- Exhibit D_DEM-WP(C) ENERG10C--ctn Mid-C_042010 2010GRC" xfId="7897"/>
    <cellStyle name="_VC 6.15.06 update on 06GRC power costs.xls Chart 3_4 31 Regulatory Assets and Liabilities  7 06- Exhibit D_NIM Summary" xfId="7898"/>
    <cellStyle name="_VC 6.15.06 update on 06GRC power costs.xls Chart 3_4 31 Regulatory Assets and Liabilities  7 06- Exhibit D_NIM Summary 2" xfId="7899"/>
    <cellStyle name="_VC 6.15.06 update on 06GRC power costs.xls Chart 3_4 31 Regulatory Assets and Liabilities  7 06- Exhibit D_NIM Summary_DEM-WP(C) ENERG10C--ctn Mid-C_042010 2010GRC" xfId="7900"/>
    <cellStyle name="_VC 6.15.06 update on 06GRC power costs.xls Chart 3_4 31E Reg Asset  Liab and EXH D" xfId="7901"/>
    <cellStyle name="_VC 6.15.06 update on 06GRC power costs.xls Chart 3_4 31E Reg Asset  Liab and EXH D _ Aug 10 Filing (2)" xfId="7902"/>
    <cellStyle name="_VC 6.15.06 update on 06GRC power costs.xls Chart 3_4 32 Regulatory Assets and Liabilities  7 06- Exhibit D" xfId="7903"/>
    <cellStyle name="_VC 6.15.06 update on 06GRC power costs.xls Chart 3_4 32 Regulatory Assets and Liabilities  7 06- Exhibit D 2" xfId="7904"/>
    <cellStyle name="_VC 6.15.06 update on 06GRC power costs.xls Chart 3_4 32 Regulatory Assets and Liabilities  7 06- Exhibit D 2 2" xfId="7905"/>
    <cellStyle name="_VC 6.15.06 update on 06GRC power costs.xls Chart 3_4 32 Regulatory Assets and Liabilities  7 06- Exhibit D 3" xfId="7906"/>
    <cellStyle name="_VC 6.15.06 update on 06GRC power costs.xls Chart 3_4 32 Regulatory Assets and Liabilities  7 06- Exhibit D 4" xfId="7907"/>
    <cellStyle name="_VC 6.15.06 update on 06GRC power costs.xls Chart 3_4 32 Regulatory Assets and Liabilities  7 06- Exhibit D_DEM-WP(C) ENERG10C--ctn Mid-C_042010 2010GRC" xfId="7908"/>
    <cellStyle name="_VC 6.15.06 update on 06GRC power costs.xls Chart 3_4 32 Regulatory Assets and Liabilities  7 06- Exhibit D_NIM Summary" xfId="7909"/>
    <cellStyle name="_VC 6.15.06 update on 06GRC power costs.xls Chart 3_4 32 Regulatory Assets and Liabilities  7 06- Exhibit D_NIM Summary 2" xfId="7910"/>
    <cellStyle name="_VC 6.15.06 update on 06GRC power costs.xls Chart 3_4 32 Regulatory Assets and Liabilities  7 06- Exhibit D_NIM Summary_DEM-WP(C) ENERG10C--ctn Mid-C_042010 2010GRC" xfId="7911"/>
    <cellStyle name="_VC 6.15.06 update on 06GRC power costs.xls Chart 3_ACCOUNTS" xfId="7912"/>
    <cellStyle name="_VC 6.15.06 update on 06GRC power costs.xls Chart 3_AURORA Total New" xfId="7913"/>
    <cellStyle name="_VC 6.15.06 update on 06GRC power costs.xls Chart 3_AURORA Total New 2" xfId="7914"/>
    <cellStyle name="_VC 6.15.06 update on 06GRC power costs.xls Chart 3_Book2" xfId="7915"/>
    <cellStyle name="_VC 6.15.06 update on 06GRC power costs.xls Chart 3_Book2 2" xfId="7916"/>
    <cellStyle name="_VC 6.15.06 update on 06GRC power costs.xls Chart 3_Book2 2 2" xfId="7917"/>
    <cellStyle name="_VC 6.15.06 update on 06GRC power costs.xls Chart 3_Book2 3" xfId="7918"/>
    <cellStyle name="_VC 6.15.06 update on 06GRC power costs.xls Chart 3_Book2 4" xfId="7919"/>
    <cellStyle name="_VC 6.15.06 update on 06GRC power costs.xls Chart 3_Book2_Adj Bench DR 3 for Initial Briefs (Electric)" xfId="7920"/>
    <cellStyle name="_VC 6.15.06 update on 06GRC power costs.xls Chart 3_Book2_Adj Bench DR 3 for Initial Briefs (Electric) 2" xfId="7921"/>
    <cellStyle name="_VC 6.15.06 update on 06GRC power costs.xls Chart 3_Book2_Adj Bench DR 3 for Initial Briefs (Electric) 2 2" xfId="7922"/>
    <cellStyle name="_VC 6.15.06 update on 06GRC power costs.xls Chart 3_Book2_Adj Bench DR 3 for Initial Briefs (Electric) 3" xfId="7923"/>
    <cellStyle name="_VC 6.15.06 update on 06GRC power costs.xls Chart 3_Book2_Adj Bench DR 3 for Initial Briefs (Electric) 4" xfId="7924"/>
    <cellStyle name="_VC 6.15.06 update on 06GRC power costs.xls Chart 3_Book2_Adj Bench DR 3 for Initial Briefs (Electric)_DEM-WP(C) ENERG10C--ctn Mid-C_042010 2010GRC" xfId="7925"/>
    <cellStyle name="_VC 6.15.06 update on 06GRC power costs.xls Chart 3_Book2_DEM-WP(C) ENERG10C--ctn Mid-C_042010 2010GRC" xfId="7926"/>
    <cellStyle name="_VC 6.15.06 update on 06GRC power costs.xls Chart 3_Book2_Electric Rev Req Model (2009 GRC) Rebuttal" xfId="7927"/>
    <cellStyle name="_VC 6.15.06 update on 06GRC power costs.xls Chart 3_Book2_Electric Rev Req Model (2009 GRC) Rebuttal 2" xfId="7928"/>
    <cellStyle name="_VC 6.15.06 update on 06GRC power costs.xls Chart 3_Book2_Electric Rev Req Model (2009 GRC) Rebuttal 2 2" xfId="7929"/>
    <cellStyle name="_VC 6.15.06 update on 06GRC power costs.xls Chart 3_Book2_Electric Rev Req Model (2009 GRC) Rebuttal 3" xfId="7930"/>
    <cellStyle name="_VC 6.15.06 update on 06GRC power costs.xls Chart 3_Book2_Electric Rev Req Model (2009 GRC) Rebuttal 4" xfId="7931"/>
    <cellStyle name="_VC 6.15.06 update on 06GRC power costs.xls Chart 3_Book2_Electric Rev Req Model (2009 GRC) Rebuttal REmoval of New  WH Solar AdjustMI" xfId="7932"/>
    <cellStyle name="_VC 6.15.06 update on 06GRC power costs.xls Chart 3_Book2_Electric Rev Req Model (2009 GRC) Rebuttal REmoval of New  WH Solar AdjustMI 2" xfId="7933"/>
    <cellStyle name="_VC 6.15.06 update on 06GRC power costs.xls Chart 3_Book2_Electric Rev Req Model (2009 GRC) Rebuttal REmoval of New  WH Solar AdjustMI 2 2" xfId="7934"/>
    <cellStyle name="_VC 6.15.06 update on 06GRC power costs.xls Chart 3_Book2_Electric Rev Req Model (2009 GRC) Rebuttal REmoval of New  WH Solar AdjustMI 3" xfId="7935"/>
    <cellStyle name="_VC 6.15.06 update on 06GRC power costs.xls Chart 3_Book2_Electric Rev Req Model (2009 GRC) Rebuttal REmoval of New  WH Solar AdjustMI 4" xfId="7936"/>
    <cellStyle name="_VC 6.15.06 update on 06GRC power costs.xls Chart 3_Book2_Electric Rev Req Model (2009 GRC) Rebuttal REmoval of New  WH Solar AdjustMI_DEM-WP(C) ENERG10C--ctn Mid-C_042010 2010GRC" xfId="7937"/>
    <cellStyle name="_VC 6.15.06 update on 06GRC power costs.xls Chart 3_Book2_Electric Rev Req Model (2009 GRC) Revised 01-18-2010" xfId="7938"/>
    <cellStyle name="_VC 6.15.06 update on 06GRC power costs.xls Chart 3_Book2_Electric Rev Req Model (2009 GRC) Revised 01-18-2010 2" xfId="7939"/>
    <cellStyle name="_VC 6.15.06 update on 06GRC power costs.xls Chart 3_Book2_Electric Rev Req Model (2009 GRC) Revised 01-18-2010 2 2" xfId="7940"/>
    <cellStyle name="_VC 6.15.06 update on 06GRC power costs.xls Chart 3_Book2_Electric Rev Req Model (2009 GRC) Revised 01-18-2010 3" xfId="7941"/>
    <cellStyle name="_VC 6.15.06 update on 06GRC power costs.xls Chart 3_Book2_Electric Rev Req Model (2009 GRC) Revised 01-18-2010 4" xfId="7942"/>
    <cellStyle name="_VC 6.15.06 update on 06GRC power costs.xls Chart 3_Book2_Electric Rev Req Model (2009 GRC) Revised 01-18-2010_DEM-WP(C) ENERG10C--ctn Mid-C_042010 2010GRC" xfId="7943"/>
    <cellStyle name="_VC 6.15.06 update on 06GRC power costs.xls Chart 3_Book2_Final Order Electric EXHIBIT A-1" xfId="7944"/>
    <cellStyle name="_VC 6.15.06 update on 06GRC power costs.xls Chart 3_Book2_Final Order Electric EXHIBIT A-1 2" xfId="7945"/>
    <cellStyle name="_VC 6.15.06 update on 06GRC power costs.xls Chart 3_Book2_Final Order Electric EXHIBIT A-1 2 2" xfId="7946"/>
    <cellStyle name="_VC 6.15.06 update on 06GRC power costs.xls Chart 3_Book2_Final Order Electric EXHIBIT A-1 3" xfId="7947"/>
    <cellStyle name="_VC 6.15.06 update on 06GRC power costs.xls Chart 3_Book2_Final Order Electric EXHIBIT A-1 4" xfId="7948"/>
    <cellStyle name="_VC 6.15.06 update on 06GRC power costs.xls Chart 3_Book4" xfId="7949"/>
    <cellStyle name="_VC 6.15.06 update on 06GRC power costs.xls Chart 3_Book4 2" xfId="7950"/>
    <cellStyle name="_VC 6.15.06 update on 06GRC power costs.xls Chart 3_Book4 2 2" xfId="7951"/>
    <cellStyle name="_VC 6.15.06 update on 06GRC power costs.xls Chart 3_Book4 3" xfId="7952"/>
    <cellStyle name="_VC 6.15.06 update on 06GRC power costs.xls Chart 3_Book4 4" xfId="7953"/>
    <cellStyle name="_VC 6.15.06 update on 06GRC power costs.xls Chart 3_Book4_DEM-WP(C) ENERG10C--ctn Mid-C_042010 2010GRC" xfId="7954"/>
    <cellStyle name="_VC 6.15.06 update on 06GRC power costs.xls Chart 3_Book9" xfId="7955"/>
    <cellStyle name="_VC 6.15.06 update on 06GRC power costs.xls Chart 3_Book9 2" xfId="7956"/>
    <cellStyle name="_VC 6.15.06 update on 06GRC power costs.xls Chart 3_Book9 2 2" xfId="7957"/>
    <cellStyle name="_VC 6.15.06 update on 06GRC power costs.xls Chart 3_Book9 3" xfId="7958"/>
    <cellStyle name="_VC 6.15.06 update on 06GRC power costs.xls Chart 3_Book9 4" xfId="7959"/>
    <cellStyle name="_VC 6.15.06 update on 06GRC power costs.xls Chart 3_Book9_DEM-WP(C) ENERG10C--ctn Mid-C_042010 2010GRC" xfId="7960"/>
    <cellStyle name="_VC 6.15.06 update on 06GRC power costs.xls Chart 3_Chelan PUD Power Costs (8-10)" xfId="7961"/>
    <cellStyle name="_VC 6.15.06 update on 06GRC power costs.xls Chart 3_DEM-WP(C) Chelan Power Costs" xfId="7962"/>
    <cellStyle name="_VC 6.15.06 update on 06GRC power costs.xls Chart 3_DEM-WP(C) ENERG10C--ctn Mid-C_042010 2010GRC" xfId="7963"/>
    <cellStyle name="_VC 6.15.06 update on 06GRC power costs.xls Chart 3_DEM-WP(C) Gas Transport 2010GRC" xfId="7964"/>
    <cellStyle name="_VC 6.15.06 update on 06GRC power costs.xls Chart 3_DWH-08 (Rate Spread &amp; Design Workpapers)" xfId="7965"/>
    <cellStyle name="_VC 6.15.06 update on 06GRC power costs.xls Chart 3_Final 2008 PTC Rate Design Workpapers 10.27.08" xfId="7966"/>
    <cellStyle name="_VC 6.15.06 update on 06GRC power costs.xls Chart 3_Gas Rev Req Model (2010 GRC)" xfId="7967"/>
    <cellStyle name="_VC 6.15.06 update on 06GRC power costs.xls Chart 3_INPUTS" xfId="169"/>
    <cellStyle name="_VC 6.15.06 update on 06GRC power costs.xls Chart 3_INPUTS 2" xfId="7968"/>
    <cellStyle name="_VC 6.15.06 update on 06GRC power costs.xls Chart 3_INPUTS 2 2" xfId="7969"/>
    <cellStyle name="_VC 6.15.06 update on 06GRC power costs.xls Chart 3_INPUTS 3" xfId="7970"/>
    <cellStyle name="_VC 6.15.06 update on 06GRC power costs.xls Chart 3_NIM Summary" xfId="7971"/>
    <cellStyle name="_VC 6.15.06 update on 06GRC power costs.xls Chart 3_NIM Summary 09GRC" xfId="7972"/>
    <cellStyle name="_VC 6.15.06 update on 06GRC power costs.xls Chart 3_NIM Summary 09GRC 2" xfId="7973"/>
    <cellStyle name="_VC 6.15.06 update on 06GRC power costs.xls Chart 3_NIM Summary 09GRC_DEM-WP(C) ENERG10C--ctn Mid-C_042010 2010GRC" xfId="7974"/>
    <cellStyle name="_VC 6.15.06 update on 06GRC power costs.xls Chart 3_NIM Summary 2" xfId="7975"/>
    <cellStyle name="_VC 6.15.06 update on 06GRC power costs.xls Chart 3_NIM Summary 3" xfId="7976"/>
    <cellStyle name="_VC 6.15.06 update on 06GRC power costs.xls Chart 3_NIM Summary 4" xfId="7977"/>
    <cellStyle name="_VC 6.15.06 update on 06GRC power costs.xls Chart 3_NIM Summary 5" xfId="7978"/>
    <cellStyle name="_VC 6.15.06 update on 06GRC power costs.xls Chart 3_NIM Summary 6" xfId="7979"/>
    <cellStyle name="_VC 6.15.06 update on 06GRC power costs.xls Chart 3_NIM Summary 7" xfId="7980"/>
    <cellStyle name="_VC 6.15.06 update on 06GRC power costs.xls Chart 3_NIM Summary 8" xfId="7981"/>
    <cellStyle name="_VC 6.15.06 update on 06GRC power costs.xls Chart 3_NIM Summary 9" xfId="7982"/>
    <cellStyle name="_VC 6.15.06 update on 06GRC power costs.xls Chart 3_NIM Summary_DEM-WP(C) ENERG10C--ctn Mid-C_042010 2010GRC" xfId="7983"/>
    <cellStyle name="_VC 6.15.06 update on 06GRC power costs.xls Chart 3_PCA 10 -  Exhibit D from A Kellogg Jan 2011" xfId="7984"/>
    <cellStyle name="_VC 6.15.06 update on 06GRC power costs.xls Chart 3_PCA 10 -  Exhibit D from A Kellogg July 2011" xfId="7985"/>
    <cellStyle name="_VC 6.15.06 update on 06GRC power costs.xls Chart 3_PCA 10 -  Exhibit D from S Free Rcv'd 12-11" xfId="7986"/>
    <cellStyle name="_VC 6.15.06 update on 06GRC power costs.xls Chart 3_PCA 9 -  Exhibit D April 2010" xfId="7987"/>
    <cellStyle name="_VC 6.15.06 update on 06GRC power costs.xls Chart 3_PCA 9 -  Exhibit D April 2010 (3)" xfId="7988"/>
    <cellStyle name="_VC 6.15.06 update on 06GRC power costs.xls Chart 3_PCA 9 -  Exhibit D April 2010 (3) 2" xfId="7989"/>
    <cellStyle name="_VC 6.15.06 update on 06GRC power costs.xls Chart 3_PCA 9 -  Exhibit D April 2010 (3)_DEM-WP(C) ENERG10C--ctn Mid-C_042010 2010GRC" xfId="7990"/>
    <cellStyle name="_VC 6.15.06 update on 06GRC power costs.xls Chart 3_PCA 9 -  Exhibit D April 2010 2" xfId="7991"/>
    <cellStyle name="_VC 6.15.06 update on 06GRC power costs.xls Chart 3_PCA 9 -  Exhibit D April 2010 3" xfId="7992"/>
    <cellStyle name="_VC 6.15.06 update on 06GRC power costs.xls Chart 3_PCA 9 -  Exhibit D Nov 2010" xfId="7993"/>
    <cellStyle name="_VC 6.15.06 update on 06GRC power costs.xls Chart 3_PCA 9 -  Exhibit D Nov 2010 2" xfId="7994"/>
    <cellStyle name="_VC 6.15.06 update on 06GRC power costs.xls Chart 3_PCA 9 - Exhibit D at August 2010" xfId="7995"/>
    <cellStyle name="_VC 6.15.06 update on 06GRC power costs.xls Chart 3_PCA 9 - Exhibit D at August 2010 2" xfId="7996"/>
    <cellStyle name="_VC 6.15.06 update on 06GRC power costs.xls Chart 3_PCA 9 - Exhibit D June 2010 GRC" xfId="7997"/>
    <cellStyle name="_VC 6.15.06 update on 06GRC power costs.xls Chart 3_PCA 9 - Exhibit D June 2010 GRC 2" xfId="7998"/>
    <cellStyle name="_VC 6.15.06 update on 06GRC power costs.xls Chart 3_Power Costs - Comparison bx Rbtl-Staff-Jt-PC" xfId="7999"/>
    <cellStyle name="_VC 6.15.06 update on 06GRC power costs.xls Chart 3_Power Costs - Comparison bx Rbtl-Staff-Jt-PC 2" xfId="8000"/>
    <cellStyle name="_VC 6.15.06 update on 06GRC power costs.xls Chart 3_Power Costs - Comparison bx Rbtl-Staff-Jt-PC 2 2" xfId="8001"/>
    <cellStyle name="_VC 6.15.06 update on 06GRC power costs.xls Chart 3_Power Costs - Comparison bx Rbtl-Staff-Jt-PC 3" xfId="8002"/>
    <cellStyle name="_VC 6.15.06 update on 06GRC power costs.xls Chart 3_Power Costs - Comparison bx Rbtl-Staff-Jt-PC 4" xfId="8003"/>
    <cellStyle name="_VC 6.15.06 update on 06GRC power costs.xls Chart 3_Power Costs - Comparison bx Rbtl-Staff-Jt-PC_Adj Bench DR 3 for Initial Briefs (Electric)" xfId="8004"/>
    <cellStyle name="_VC 6.15.06 update on 06GRC power costs.xls Chart 3_Power Costs - Comparison bx Rbtl-Staff-Jt-PC_Adj Bench DR 3 for Initial Briefs (Electric) 2" xfId="8005"/>
    <cellStyle name="_VC 6.15.06 update on 06GRC power costs.xls Chart 3_Power Costs - Comparison bx Rbtl-Staff-Jt-PC_Adj Bench DR 3 for Initial Briefs (Electric) 2 2" xfId="8006"/>
    <cellStyle name="_VC 6.15.06 update on 06GRC power costs.xls Chart 3_Power Costs - Comparison bx Rbtl-Staff-Jt-PC_Adj Bench DR 3 for Initial Briefs (Electric) 3" xfId="8007"/>
    <cellStyle name="_VC 6.15.06 update on 06GRC power costs.xls Chart 3_Power Costs - Comparison bx Rbtl-Staff-Jt-PC_Adj Bench DR 3 for Initial Briefs (Electric) 4" xfId="8008"/>
    <cellStyle name="_VC 6.15.06 update on 06GRC power costs.xls Chart 3_Power Costs - Comparison bx Rbtl-Staff-Jt-PC_Adj Bench DR 3 for Initial Briefs (Electric)_DEM-WP(C) ENERG10C--ctn Mid-C_042010 2010GRC" xfId="8009"/>
    <cellStyle name="_VC 6.15.06 update on 06GRC power costs.xls Chart 3_Power Costs - Comparison bx Rbtl-Staff-Jt-PC_DEM-WP(C) ENERG10C--ctn Mid-C_042010 2010GRC" xfId="8010"/>
    <cellStyle name="_VC 6.15.06 update on 06GRC power costs.xls Chart 3_Power Costs - Comparison bx Rbtl-Staff-Jt-PC_Electric Rev Req Model (2009 GRC) Rebuttal" xfId="8011"/>
    <cellStyle name="_VC 6.15.06 update on 06GRC power costs.xls Chart 3_Power Costs - Comparison bx Rbtl-Staff-Jt-PC_Electric Rev Req Model (2009 GRC) Rebuttal 2" xfId="8012"/>
    <cellStyle name="_VC 6.15.06 update on 06GRC power costs.xls Chart 3_Power Costs - Comparison bx Rbtl-Staff-Jt-PC_Electric Rev Req Model (2009 GRC) Rebuttal 2 2" xfId="8013"/>
    <cellStyle name="_VC 6.15.06 update on 06GRC power costs.xls Chart 3_Power Costs - Comparison bx Rbtl-Staff-Jt-PC_Electric Rev Req Model (2009 GRC) Rebuttal 3" xfId="8014"/>
    <cellStyle name="_VC 6.15.06 update on 06GRC power costs.xls Chart 3_Power Costs - Comparison bx Rbtl-Staff-Jt-PC_Electric Rev Req Model (2009 GRC) Rebuttal 4" xfId="8015"/>
    <cellStyle name="_VC 6.15.06 update on 06GRC power costs.xls Chart 3_Power Costs - Comparison bx Rbtl-Staff-Jt-PC_Electric Rev Req Model (2009 GRC) Rebuttal REmoval of New  WH Solar AdjustMI" xfId="8016"/>
    <cellStyle name="_VC 6.15.06 update on 06GRC power costs.xls Chart 3_Power Costs - Comparison bx Rbtl-Staff-Jt-PC_Electric Rev Req Model (2009 GRC) Rebuttal REmoval of New  WH Solar AdjustMI 2" xfId="8017"/>
    <cellStyle name="_VC 6.15.06 update on 06GRC power costs.xls Chart 3_Power Costs - Comparison bx Rbtl-Staff-Jt-PC_Electric Rev Req Model (2009 GRC) Rebuttal REmoval of New  WH Solar AdjustMI 2 2" xfId="8018"/>
    <cellStyle name="_VC 6.15.06 update on 06GRC power costs.xls Chart 3_Power Costs - Comparison bx Rbtl-Staff-Jt-PC_Electric Rev Req Model (2009 GRC) Rebuttal REmoval of New  WH Solar AdjustMI 3" xfId="8019"/>
    <cellStyle name="_VC 6.15.06 update on 06GRC power costs.xls Chart 3_Power Costs - Comparison bx Rbtl-Staff-Jt-PC_Electric Rev Req Model (2009 GRC) Rebuttal REmoval of New  WH Solar AdjustMI 4" xfId="8020"/>
    <cellStyle name="_VC 6.15.06 update on 06GRC power costs.xls Chart 3_Power Costs - Comparison bx Rbtl-Staff-Jt-PC_Electric Rev Req Model (2009 GRC) Rebuttal REmoval of New  WH Solar AdjustMI_DEM-WP(C) ENERG10C--ctn Mid-C_042010 2010GRC" xfId="8021"/>
    <cellStyle name="_VC 6.15.06 update on 06GRC power costs.xls Chart 3_Power Costs - Comparison bx Rbtl-Staff-Jt-PC_Electric Rev Req Model (2009 GRC) Revised 01-18-2010" xfId="8022"/>
    <cellStyle name="_VC 6.15.06 update on 06GRC power costs.xls Chart 3_Power Costs - Comparison bx Rbtl-Staff-Jt-PC_Electric Rev Req Model (2009 GRC) Revised 01-18-2010 2" xfId="8023"/>
    <cellStyle name="_VC 6.15.06 update on 06GRC power costs.xls Chart 3_Power Costs - Comparison bx Rbtl-Staff-Jt-PC_Electric Rev Req Model (2009 GRC) Revised 01-18-2010 2 2" xfId="8024"/>
    <cellStyle name="_VC 6.15.06 update on 06GRC power costs.xls Chart 3_Power Costs - Comparison bx Rbtl-Staff-Jt-PC_Electric Rev Req Model (2009 GRC) Revised 01-18-2010 3" xfId="8025"/>
    <cellStyle name="_VC 6.15.06 update on 06GRC power costs.xls Chart 3_Power Costs - Comparison bx Rbtl-Staff-Jt-PC_Electric Rev Req Model (2009 GRC) Revised 01-18-2010 4" xfId="8026"/>
    <cellStyle name="_VC 6.15.06 update on 06GRC power costs.xls Chart 3_Power Costs - Comparison bx Rbtl-Staff-Jt-PC_Electric Rev Req Model (2009 GRC) Revised 01-18-2010_DEM-WP(C) ENERG10C--ctn Mid-C_042010 2010GRC" xfId="8027"/>
    <cellStyle name="_VC 6.15.06 update on 06GRC power costs.xls Chart 3_Power Costs - Comparison bx Rbtl-Staff-Jt-PC_Final Order Electric EXHIBIT A-1" xfId="8028"/>
    <cellStyle name="_VC 6.15.06 update on 06GRC power costs.xls Chart 3_Power Costs - Comparison bx Rbtl-Staff-Jt-PC_Final Order Electric EXHIBIT A-1 2" xfId="8029"/>
    <cellStyle name="_VC 6.15.06 update on 06GRC power costs.xls Chart 3_Power Costs - Comparison bx Rbtl-Staff-Jt-PC_Final Order Electric EXHIBIT A-1 2 2" xfId="8030"/>
    <cellStyle name="_VC 6.15.06 update on 06GRC power costs.xls Chart 3_Power Costs - Comparison bx Rbtl-Staff-Jt-PC_Final Order Electric EXHIBIT A-1 3" xfId="8031"/>
    <cellStyle name="_VC 6.15.06 update on 06GRC power costs.xls Chart 3_Power Costs - Comparison bx Rbtl-Staff-Jt-PC_Final Order Electric EXHIBIT A-1 4" xfId="8032"/>
    <cellStyle name="_VC 6.15.06 update on 06GRC power costs.xls Chart 3_Production Adj 4.37" xfId="170"/>
    <cellStyle name="_VC 6.15.06 update on 06GRC power costs.xls Chart 3_Production Adj 4.37 2" xfId="8033"/>
    <cellStyle name="_VC 6.15.06 update on 06GRC power costs.xls Chart 3_Production Adj 4.37 2 2" xfId="8034"/>
    <cellStyle name="_VC 6.15.06 update on 06GRC power costs.xls Chart 3_Production Adj 4.37 3" xfId="8035"/>
    <cellStyle name="_VC 6.15.06 update on 06GRC power costs.xls Chart 3_Purchased Power Adj 4.03" xfId="171"/>
    <cellStyle name="_VC 6.15.06 update on 06GRC power costs.xls Chart 3_Purchased Power Adj 4.03 2" xfId="8036"/>
    <cellStyle name="_VC 6.15.06 update on 06GRC power costs.xls Chart 3_Purchased Power Adj 4.03 2 2" xfId="8037"/>
    <cellStyle name="_VC 6.15.06 update on 06GRC power costs.xls Chart 3_Purchased Power Adj 4.03 3" xfId="8038"/>
    <cellStyle name="_VC 6.15.06 update on 06GRC power costs.xls Chart 3_Rebuttal Power Costs" xfId="8039"/>
    <cellStyle name="_VC 6.15.06 update on 06GRC power costs.xls Chart 3_Rebuttal Power Costs 2" xfId="8040"/>
    <cellStyle name="_VC 6.15.06 update on 06GRC power costs.xls Chart 3_Rebuttal Power Costs 2 2" xfId="8041"/>
    <cellStyle name="_VC 6.15.06 update on 06GRC power costs.xls Chart 3_Rebuttal Power Costs 3" xfId="8042"/>
    <cellStyle name="_VC 6.15.06 update on 06GRC power costs.xls Chart 3_Rebuttal Power Costs 4" xfId="8043"/>
    <cellStyle name="_VC 6.15.06 update on 06GRC power costs.xls Chart 3_Rebuttal Power Costs_Adj Bench DR 3 for Initial Briefs (Electric)" xfId="8044"/>
    <cellStyle name="_VC 6.15.06 update on 06GRC power costs.xls Chart 3_Rebuttal Power Costs_Adj Bench DR 3 for Initial Briefs (Electric) 2" xfId="8045"/>
    <cellStyle name="_VC 6.15.06 update on 06GRC power costs.xls Chart 3_Rebuttal Power Costs_Adj Bench DR 3 for Initial Briefs (Electric) 2 2" xfId="8046"/>
    <cellStyle name="_VC 6.15.06 update on 06GRC power costs.xls Chart 3_Rebuttal Power Costs_Adj Bench DR 3 for Initial Briefs (Electric) 3" xfId="8047"/>
    <cellStyle name="_VC 6.15.06 update on 06GRC power costs.xls Chart 3_Rebuttal Power Costs_Adj Bench DR 3 for Initial Briefs (Electric) 4" xfId="8048"/>
    <cellStyle name="_VC 6.15.06 update on 06GRC power costs.xls Chart 3_Rebuttal Power Costs_Adj Bench DR 3 for Initial Briefs (Electric)_DEM-WP(C) ENERG10C--ctn Mid-C_042010 2010GRC" xfId="8049"/>
    <cellStyle name="_VC 6.15.06 update on 06GRC power costs.xls Chart 3_Rebuttal Power Costs_DEM-WP(C) ENERG10C--ctn Mid-C_042010 2010GRC" xfId="8050"/>
    <cellStyle name="_VC 6.15.06 update on 06GRC power costs.xls Chart 3_Rebuttal Power Costs_Electric Rev Req Model (2009 GRC) Rebuttal" xfId="8051"/>
    <cellStyle name="_VC 6.15.06 update on 06GRC power costs.xls Chart 3_Rebuttal Power Costs_Electric Rev Req Model (2009 GRC) Rebuttal 2" xfId="8052"/>
    <cellStyle name="_VC 6.15.06 update on 06GRC power costs.xls Chart 3_Rebuttal Power Costs_Electric Rev Req Model (2009 GRC) Rebuttal 2 2" xfId="8053"/>
    <cellStyle name="_VC 6.15.06 update on 06GRC power costs.xls Chart 3_Rebuttal Power Costs_Electric Rev Req Model (2009 GRC) Rebuttal 3" xfId="8054"/>
    <cellStyle name="_VC 6.15.06 update on 06GRC power costs.xls Chart 3_Rebuttal Power Costs_Electric Rev Req Model (2009 GRC) Rebuttal 4" xfId="8055"/>
    <cellStyle name="_VC 6.15.06 update on 06GRC power costs.xls Chart 3_Rebuttal Power Costs_Electric Rev Req Model (2009 GRC) Rebuttal REmoval of New  WH Solar AdjustMI" xfId="8056"/>
    <cellStyle name="_VC 6.15.06 update on 06GRC power costs.xls Chart 3_Rebuttal Power Costs_Electric Rev Req Model (2009 GRC) Rebuttal REmoval of New  WH Solar AdjustMI 2" xfId="8057"/>
    <cellStyle name="_VC 6.15.06 update on 06GRC power costs.xls Chart 3_Rebuttal Power Costs_Electric Rev Req Model (2009 GRC) Rebuttal REmoval of New  WH Solar AdjustMI 2 2" xfId="8058"/>
    <cellStyle name="_VC 6.15.06 update on 06GRC power costs.xls Chart 3_Rebuttal Power Costs_Electric Rev Req Model (2009 GRC) Rebuttal REmoval of New  WH Solar AdjustMI 3" xfId="8059"/>
    <cellStyle name="_VC 6.15.06 update on 06GRC power costs.xls Chart 3_Rebuttal Power Costs_Electric Rev Req Model (2009 GRC) Rebuttal REmoval of New  WH Solar AdjustMI 4" xfId="8060"/>
    <cellStyle name="_VC 6.15.06 update on 06GRC power costs.xls Chart 3_Rebuttal Power Costs_Electric Rev Req Model (2009 GRC) Rebuttal REmoval of New  WH Solar AdjustMI_DEM-WP(C) ENERG10C--ctn Mid-C_042010 2010GRC" xfId="8061"/>
    <cellStyle name="_VC 6.15.06 update on 06GRC power costs.xls Chart 3_Rebuttal Power Costs_Electric Rev Req Model (2009 GRC) Revised 01-18-2010" xfId="8062"/>
    <cellStyle name="_VC 6.15.06 update on 06GRC power costs.xls Chart 3_Rebuttal Power Costs_Electric Rev Req Model (2009 GRC) Revised 01-18-2010 2" xfId="8063"/>
    <cellStyle name="_VC 6.15.06 update on 06GRC power costs.xls Chart 3_Rebuttal Power Costs_Electric Rev Req Model (2009 GRC) Revised 01-18-2010 2 2" xfId="8064"/>
    <cellStyle name="_VC 6.15.06 update on 06GRC power costs.xls Chart 3_Rebuttal Power Costs_Electric Rev Req Model (2009 GRC) Revised 01-18-2010 3" xfId="8065"/>
    <cellStyle name="_VC 6.15.06 update on 06GRC power costs.xls Chart 3_Rebuttal Power Costs_Electric Rev Req Model (2009 GRC) Revised 01-18-2010 4" xfId="8066"/>
    <cellStyle name="_VC 6.15.06 update on 06GRC power costs.xls Chart 3_Rebuttal Power Costs_Electric Rev Req Model (2009 GRC) Revised 01-18-2010_DEM-WP(C) ENERG10C--ctn Mid-C_042010 2010GRC" xfId="8067"/>
    <cellStyle name="_VC 6.15.06 update on 06GRC power costs.xls Chart 3_Rebuttal Power Costs_Final Order Electric EXHIBIT A-1" xfId="8068"/>
    <cellStyle name="_VC 6.15.06 update on 06GRC power costs.xls Chart 3_Rebuttal Power Costs_Final Order Electric EXHIBIT A-1 2" xfId="8069"/>
    <cellStyle name="_VC 6.15.06 update on 06GRC power costs.xls Chart 3_Rebuttal Power Costs_Final Order Electric EXHIBIT A-1 2 2" xfId="8070"/>
    <cellStyle name="_VC 6.15.06 update on 06GRC power costs.xls Chart 3_Rebuttal Power Costs_Final Order Electric EXHIBIT A-1 3" xfId="8071"/>
    <cellStyle name="_VC 6.15.06 update on 06GRC power costs.xls Chart 3_Rebuttal Power Costs_Final Order Electric EXHIBIT A-1 4" xfId="8072"/>
    <cellStyle name="_VC 6.15.06 update on 06GRC power costs.xls Chart 3_ROR &amp; CONV FACTOR" xfId="172"/>
    <cellStyle name="_VC 6.15.06 update on 06GRC power costs.xls Chart 3_ROR &amp; CONV FACTOR 2" xfId="8073"/>
    <cellStyle name="_VC 6.15.06 update on 06GRC power costs.xls Chart 3_ROR &amp; CONV FACTOR 2 2" xfId="8074"/>
    <cellStyle name="_VC 6.15.06 update on 06GRC power costs.xls Chart 3_ROR &amp; CONV FACTOR 3" xfId="8075"/>
    <cellStyle name="_VC 6.15.06 update on 06GRC power costs.xls Chart 3_ROR 5.02" xfId="173"/>
    <cellStyle name="_VC 6.15.06 update on 06GRC power costs.xls Chart 3_ROR 5.02 2" xfId="8076"/>
    <cellStyle name="_VC 6.15.06 update on 06GRC power costs.xls Chart 3_ROR 5.02 2 2" xfId="8077"/>
    <cellStyle name="_VC 6.15.06 update on 06GRC power costs.xls Chart 3_ROR 5.02 3" xfId="8078"/>
    <cellStyle name="_VC 6.15.06 update on 06GRC power costs.xls Chart 3_Wind Integration 10GRC" xfId="8079"/>
    <cellStyle name="_VC 6.15.06 update on 06GRC power costs.xls Chart 3_Wind Integration 10GRC 2" xfId="8080"/>
    <cellStyle name="_VC 6.15.06 update on 06GRC power costs.xls Chart 3_Wind Integration 10GRC_DEM-WP(C) ENERG10C--ctn Mid-C_042010 2010GRC" xfId="8081"/>
    <cellStyle name="_VC Mid C Generation-ctn Mid-C_011209" xfId="8082"/>
    <cellStyle name="_VC Mid C Generation-ctn Mid-C_011209 2" xfId="8083"/>
    <cellStyle name="_VC Mid C Generation-ctn Mid-C_011209 2 2" xfId="8084"/>
    <cellStyle name="_Worksheet" xfId="8085"/>
    <cellStyle name="_Worksheet 2" xfId="8086"/>
    <cellStyle name="_Worksheet 2 2" xfId="8087"/>
    <cellStyle name="_Worksheet 3" xfId="8088"/>
    <cellStyle name="_Worksheet 4" xfId="8089"/>
    <cellStyle name="_Worksheet 4 2" xfId="8090"/>
    <cellStyle name="_Worksheet_Chelan PUD Power Costs (8-10)" xfId="8091"/>
    <cellStyle name="_Worksheet_DEM-WP(C) Chelan Power Costs" xfId="8092"/>
    <cellStyle name="_Worksheet_DEM-WP(C) ENERG10C--ctn Mid-C_042010 2010GRC" xfId="8093"/>
    <cellStyle name="_Worksheet_DEM-WP(C) Gas Transport 2010GRC" xfId="8094"/>
    <cellStyle name="_Worksheet_NIM Summary" xfId="8095"/>
    <cellStyle name="_Worksheet_NIM Summary 2" xfId="8096"/>
    <cellStyle name="_Worksheet_NIM Summary_DEM-WP(C) ENERG10C--ctn Mid-C_042010 2010GRC" xfId="8097"/>
    <cellStyle name="_Worksheet_Transmission Workbook for May BOD" xfId="8098"/>
    <cellStyle name="_Worksheet_Transmission Workbook for May BOD 2" xfId="8099"/>
    <cellStyle name="_Worksheet_Transmission Workbook for May BOD_DEM-WP(C) ENERG10C--ctn Mid-C_042010 2010GRC" xfId="8100"/>
    <cellStyle name="_Worksheet_Wind Integration 10GRC" xfId="8101"/>
    <cellStyle name="_Worksheet_Wind Integration 10GRC 2" xfId="8102"/>
    <cellStyle name="_Worksheet_Wind Integration 10GRC_DEM-WP(C) ENERG10C--ctn Mid-C_042010 2010GRC" xfId="8103"/>
    <cellStyle name="0,0_x000d__x000a_NA_x000d__x000a_" xfId="174"/>
    <cellStyle name="0,0_x000d__x000a_NA_x000d__x000a_ 2" xfId="8104"/>
    <cellStyle name="0000" xfId="8105"/>
    <cellStyle name="000000" xfId="8106"/>
    <cellStyle name="14BLIN - Style8" xfId="8107"/>
    <cellStyle name="14-BT - Style1" xfId="8108"/>
    <cellStyle name="20% - Accent1" xfId="175" builtinId="30" customBuiltin="1"/>
    <cellStyle name="20% - Accent1 10" xfId="8109"/>
    <cellStyle name="20% - Accent1 11" xfId="8110"/>
    <cellStyle name="20% - Accent1 12" xfId="8111"/>
    <cellStyle name="20% - Accent1 13" xfId="8112"/>
    <cellStyle name="20% - Accent1 14" xfId="8113"/>
    <cellStyle name="20% - Accent1 15" xfId="8114"/>
    <cellStyle name="20% - Accent1 16" xfId="8115"/>
    <cellStyle name="20% - Accent1 17" xfId="8116"/>
    <cellStyle name="20% - Accent1 18" xfId="8117"/>
    <cellStyle name="20% - Accent1 19" xfId="8118"/>
    <cellStyle name="20% - Accent1 2" xfId="176"/>
    <cellStyle name="20% - Accent1 2 2" xfId="8119"/>
    <cellStyle name="20% - Accent1 2 2 2" xfId="8120"/>
    <cellStyle name="20% - Accent1 2 2 2 2" xfId="8121"/>
    <cellStyle name="20% - Accent1 2 2 3" xfId="8122"/>
    <cellStyle name="20% - Accent1 2 3" xfId="8123"/>
    <cellStyle name="20% - Accent1 2 3 2" xfId="8124"/>
    <cellStyle name="20% - Accent1 2 3 2 2" xfId="8125"/>
    <cellStyle name="20% - Accent1 2 3 3" xfId="8126"/>
    <cellStyle name="20% - Accent1 2 4" xfId="8127"/>
    <cellStyle name="20% - Accent1 2 4 2" xfId="8128"/>
    <cellStyle name="20% - Accent1 2 4 3" xfId="8129"/>
    <cellStyle name="20% - Accent1 2 5" xfId="8130"/>
    <cellStyle name="20% - Accent1 2_2009 GRC Compl Filing - Exhibit D" xfId="8131"/>
    <cellStyle name="20% - Accent1 20" xfId="8132"/>
    <cellStyle name="20% - Accent1 21" xfId="8133"/>
    <cellStyle name="20% - Accent1 22" xfId="8134"/>
    <cellStyle name="20% - Accent1 23" xfId="8135"/>
    <cellStyle name="20% - Accent1 24" xfId="8136"/>
    <cellStyle name="20% - Accent1 25" xfId="8137"/>
    <cellStyle name="20% - Accent1 26" xfId="8138"/>
    <cellStyle name="20% - Accent1 27" xfId="8139"/>
    <cellStyle name="20% - Accent1 28" xfId="8140"/>
    <cellStyle name="20% - Accent1 29" xfId="8141"/>
    <cellStyle name="20% - Accent1 3" xfId="177"/>
    <cellStyle name="20% - Accent1 3 2" xfId="8142"/>
    <cellStyle name="20% - Accent1 3 2 2" xfId="8143"/>
    <cellStyle name="20% - Accent1 3 2 3" xfId="8144"/>
    <cellStyle name="20% - Accent1 3 3" xfId="8145"/>
    <cellStyle name="20% - Accent1 3 4" xfId="8146"/>
    <cellStyle name="20% - Accent1 30" xfId="8147"/>
    <cellStyle name="20% - Accent1 31" xfId="8148"/>
    <cellStyle name="20% - Accent1 32" xfId="8149"/>
    <cellStyle name="20% - Accent1 33" xfId="8150"/>
    <cellStyle name="20% - Accent1 34" xfId="8151"/>
    <cellStyle name="20% - Accent1 35" xfId="8152"/>
    <cellStyle name="20% - Accent1 36" xfId="8153"/>
    <cellStyle name="20% - Accent1 37" xfId="8154"/>
    <cellStyle name="20% - Accent1 38" xfId="8155"/>
    <cellStyle name="20% - Accent1 39" xfId="8156"/>
    <cellStyle name="20% - Accent1 4" xfId="8157"/>
    <cellStyle name="20% - Accent1 4 2" xfId="8158"/>
    <cellStyle name="20% - Accent1 4 2 2" xfId="8159"/>
    <cellStyle name="20% - Accent1 4 2 3" xfId="8160"/>
    <cellStyle name="20% - Accent1 4 2 4" xfId="8161"/>
    <cellStyle name="20% - Accent1 4 3" xfId="8162"/>
    <cellStyle name="20% - Accent1 4 3 2" xfId="8163"/>
    <cellStyle name="20% - Accent1 4 4" xfId="8164"/>
    <cellStyle name="20% - Accent1 4 5" xfId="8165"/>
    <cellStyle name="20% - Accent1 4 6" xfId="8166"/>
    <cellStyle name="20% - Accent1 4 7" xfId="8167"/>
    <cellStyle name="20% - Accent1 4 8" xfId="8168"/>
    <cellStyle name="20% - Accent1 40" xfId="8169"/>
    <cellStyle name="20% - Accent1 41" xfId="8170"/>
    <cellStyle name="20% - Accent1 42" xfId="8171"/>
    <cellStyle name="20% - Accent1 43" xfId="8172"/>
    <cellStyle name="20% - Accent1 44" xfId="8173"/>
    <cellStyle name="20% - Accent1 45" xfId="8174"/>
    <cellStyle name="20% - Accent1 46" xfId="8175"/>
    <cellStyle name="20% - Accent1 47" xfId="8176"/>
    <cellStyle name="20% - Accent1 48" xfId="8177"/>
    <cellStyle name="20% - Accent1 49" xfId="8178"/>
    <cellStyle name="20% - Accent1 5" xfId="8179"/>
    <cellStyle name="20% - Accent1 5 2" xfId="8180"/>
    <cellStyle name="20% - Accent1 50" xfId="8181"/>
    <cellStyle name="20% - Accent1 51" xfId="8182"/>
    <cellStyle name="20% - Accent1 52" xfId="8183"/>
    <cellStyle name="20% - Accent1 53" xfId="8184"/>
    <cellStyle name="20% - Accent1 54" xfId="8185"/>
    <cellStyle name="20% - Accent1 55" xfId="8186"/>
    <cellStyle name="20% - Accent1 56" xfId="8187"/>
    <cellStyle name="20% - Accent1 57" xfId="8188"/>
    <cellStyle name="20% - Accent1 58" xfId="8189"/>
    <cellStyle name="20% - Accent1 59" xfId="8190"/>
    <cellStyle name="20% - Accent1 6" xfId="8191"/>
    <cellStyle name="20% - Accent1 6 2" xfId="8192"/>
    <cellStyle name="20% - Accent1 60" xfId="8193"/>
    <cellStyle name="20% - Accent1 61" xfId="8194"/>
    <cellStyle name="20% - Accent1 62" xfId="8195"/>
    <cellStyle name="20% - Accent1 63" xfId="8196"/>
    <cellStyle name="20% - Accent1 64" xfId="8197"/>
    <cellStyle name="20% - Accent1 7" xfId="8198"/>
    <cellStyle name="20% - Accent1 8" xfId="8199"/>
    <cellStyle name="20% - Accent1 9" xfId="8200"/>
    <cellStyle name="20% - Accent2" xfId="178" builtinId="34" customBuiltin="1"/>
    <cellStyle name="20% - Accent2 10" xfId="8201"/>
    <cellStyle name="20% - Accent2 11" xfId="8202"/>
    <cellStyle name="20% - Accent2 12" xfId="8203"/>
    <cellStyle name="20% - Accent2 13" xfId="8204"/>
    <cellStyle name="20% - Accent2 14" xfId="8205"/>
    <cellStyle name="20% - Accent2 15" xfId="8206"/>
    <cellStyle name="20% - Accent2 16" xfId="8207"/>
    <cellStyle name="20% - Accent2 17" xfId="8208"/>
    <cellStyle name="20% - Accent2 18" xfId="8209"/>
    <cellStyle name="20% - Accent2 19" xfId="8210"/>
    <cellStyle name="20% - Accent2 2" xfId="179"/>
    <cellStyle name="20% - Accent2 2 2" xfId="8211"/>
    <cellStyle name="20% - Accent2 2 2 2" xfId="8212"/>
    <cellStyle name="20% - Accent2 2 2 2 2" xfId="8213"/>
    <cellStyle name="20% - Accent2 2 2 3" xfId="8214"/>
    <cellStyle name="20% - Accent2 2 3" xfId="8215"/>
    <cellStyle name="20% - Accent2 2 3 2" xfId="8216"/>
    <cellStyle name="20% - Accent2 2 3 2 2" xfId="8217"/>
    <cellStyle name="20% - Accent2 2 3 3" xfId="8218"/>
    <cellStyle name="20% - Accent2 2 4" xfId="8219"/>
    <cellStyle name="20% - Accent2 2 4 2" xfId="8220"/>
    <cellStyle name="20% - Accent2 2 4 3" xfId="8221"/>
    <cellStyle name="20% - Accent2 2 5" xfId="8222"/>
    <cellStyle name="20% - Accent2 2_2009 GRC Compl Filing - Exhibit D" xfId="8223"/>
    <cellStyle name="20% - Accent2 20" xfId="8224"/>
    <cellStyle name="20% - Accent2 21" xfId="8225"/>
    <cellStyle name="20% - Accent2 22" xfId="8226"/>
    <cellStyle name="20% - Accent2 23" xfId="8227"/>
    <cellStyle name="20% - Accent2 24" xfId="8228"/>
    <cellStyle name="20% - Accent2 25" xfId="8229"/>
    <cellStyle name="20% - Accent2 26" xfId="8230"/>
    <cellStyle name="20% - Accent2 27" xfId="8231"/>
    <cellStyle name="20% - Accent2 28" xfId="8232"/>
    <cellStyle name="20% - Accent2 29" xfId="8233"/>
    <cellStyle name="20% - Accent2 3" xfId="180"/>
    <cellStyle name="20% - Accent2 3 2" xfId="8234"/>
    <cellStyle name="20% - Accent2 3 2 2" xfId="8235"/>
    <cellStyle name="20% - Accent2 3 2 3" xfId="8236"/>
    <cellStyle name="20% - Accent2 3 3" xfId="8237"/>
    <cellStyle name="20% - Accent2 3 4" xfId="8238"/>
    <cellStyle name="20% - Accent2 30" xfId="8239"/>
    <cellStyle name="20% - Accent2 31" xfId="8240"/>
    <cellStyle name="20% - Accent2 32" xfId="8241"/>
    <cellStyle name="20% - Accent2 33" xfId="8242"/>
    <cellStyle name="20% - Accent2 34" xfId="8243"/>
    <cellStyle name="20% - Accent2 35" xfId="8244"/>
    <cellStyle name="20% - Accent2 36" xfId="8245"/>
    <cellStyle name="20% - Accent2 37" xfId="8246"/>
    <cellStyle name="20% - Accent2 38" xfId="8247"/>
    <cellStyle name="20% - Accent2 39" xfId="8248"/>
    <cellStyle name="20% - Accent2 4" xfId="8249"/>
    <cellStyle name="20% - Accent2 4 2" xfId="8250"/>
    <cellStyle name="20% - Accent2 4 2 2" xfId="8251"/>
    <cellStyle name="20% - Accent2 4 2 3" xfId="8252"/>
    <cellStyle name="20% - Accent2 4 2 4" xfId="8253"/>
    <cellStyle name="20% - Accent2 4 3" xfId="8254"/>
    <cellStyle name="20% - Accent2 4 3 2" xfId="8255"/>
    <cellStyle name="20% - Accent2 4 4" xfId="8256"/>
    <cellStyle name="20% - Accent2 4 5" xfId="8257"/>
    <cellStyle name="20% - Accent2 4 6" xfId="8258"/>
    <cellStyle name="20% - Accent2 4 7" xfId="8259"/>
    <cellStyle name="20% - Accent2 4 8" xfId="8260"/>
    <cellStyle name="20% - Accent2 40" xfId="8261"/>
    <cellStyle name="20% - Accent2 41" xfId="8262"/>
    <cellStyle name="20% - Accent2 42" xfId="8263"/>
    <cellStyle name="20% - Accent2 43" xfId="8264"/>
    <cellStyle name="20% - Accent2 44" xfId="8265"/>
    <cellStyle name="20% - Accent2 45" xfId="8266"/>
    <cellStyle name="20% - Accent2 46" xfId="8267"/>
    <cellStyle name="20% - Accent2 47" xfId="8268"/>
    <cellStyle name="20% - Accent2 48" xfId="8269"/>
    <cellStyle name="20% - Accent2 49" xfId="8270"/>
    <cellStyle name="20% - Accent2 5" xfId="8271"/>
    <cellStyle name="20% - Accent2 5 2" xfId="8272"/>
    <cellStyle name="20% - Accent2 50" xfId="8273"/>
    <cellStyle name="20% - Accent2 51" xfId="8274"/>
    <cellStyle name="20% - Accent2 52" xfId="8275"/>
    <cellStyle name="20% - Accent2 53" xfId="8276"/>
    <cellStyle name="20% - Accent2 54" xfId="8277"/>
    <cellStyle name="20% - Accent2 55" xfId="8278"/>
    <cellStyle name="20% - Accent2 56" xfId="8279"/>
    <cellStyle name="20% - Accent2 57" xfId="8280"/>
    <cellStyle name="20% - Accent2 58" xfId="8281"/>
    <cellStyle name="20% - Accent2 59" xfId="8282"/>
    <cellStyle name="20% - Accent2 6" xfId="8283"/>
    <cellStyle name="20% - Accent2 6 2" xfId="8284"/>
    <cellStyle name="20% - Accent2 60" xfId="8285"/>
    <cellStyle name="20% - Accent2 61" xfId="8286"/>
    <cellStyle name="20% - Accent2 62" xfId="8287"/>
    <cellStyle name="20% - Accent2 63" xfId="8288"/>
    <cellStyle name="20% - Accent2 64" xfId="8289"/>
    <cellStyle name="20% - Accent2 7" xfId="8290"/>
    <cellStyle name="20% - Accent2 8" xfId="8291"/>
    <cellStyle name="20% - Accent2 9" xfId="8292"/>
    <cellStyle name="20% - Accent3" xfId="181" builtinId="38" customBuiltin="1"/>
    <cellStyle name="20% - Accent3 10" xfId="8293"/>
    <cellStyle name="20% - Accent3 11" xfId="8294"/>
    <cellStyle name="20% - Accent3 12" xfId="8295"/>
    <cellStyle name="20% - Accent3 13" xfId="8296"/>
    <cellStyle name="20% - Accent3 14" xfId="8297"/>
    <cellStyle name="20% - Accent3 15" xfId="8298"/>
    <cellStyle name="20% - Accent3 16" xfId="8299"/>
    <cellStyle name="20% - Accent3 17" xfId="8300"/>
    <cellStyle name="20% - Accent3 18" xfId="8301"/>
    <cellStyle name="20% - Accent3 19" xfId="8302"/>
    <cellStyle name="20% - Accent3 2" xfId="182"/>
    <cellStyle name="20% - Accent3 2 2" xfId="8303"/>
    <cellStyle name="20% - Accent3 2 2 2" xfId="8304"/>
    <cellStyle name="20% - Accent3 2 2 2 2" xfId="8305"/>
    <cellStyle name="20% - Accent3 2 2 3" xfId="8306"/>
    <cellStyle name="20% - Accent3 2 3" xfId="8307"/>
    <cellStyle name="20% - Accent3 2 3 2" xfId="8308"/>
    <cellStyle name="20% - Accent3 2 3 2 2" xfId="8309"/>
    <cellStyle name="20% - Accent3 2 3 3" xfId="8310"/>
    <cellStyle name="20% - Accent3 2 4" xfId="8311"/>
    <cellStyle name="20% - Accent3 2 4 2" xfId="8312"/>
    <cellStyle name="20% - Accent3 2 4 3" xfId="8313"/>
    <cellStyle name="20% - Accent3 2 5" xfId="8314"/>
    <cellStyle name="20% - Accent3 2_2009 GRC Compl Filing - Exhibit D" xfId="8315"/>
    <cellStyle name="20% - Accent3 20" xfId="8316"/>
    <cellStyle name="20% - Accent3 21" xfId="8317"/>
    <cellStyle name="20% - Accent3 22" xfId="8318"/>
    <cellStyle name="20% - Accent3 23" xfId="8319"/>
    <cellStyle name="20% - Accent3 24" xfId="8320"/>
    <cellStyle name="20% - Accent3 25" xfId="8321"/>
    <cellStyle name="20% - Accent3 26" xfId="8322"/>
    <cellStyle name="20% - Accent3 27" xfId="8323"/>
    <cellStyle name="20% - Accent3 28" xfId="8324"/>
    <cellStyle name="20% - Accent3 29" xfId="8325"/>
    <cellStyle name="20% - Accent3 3" xfId="183"/>
    <cellStyle name="20% - Accent3 3 2" xfId="8326"/>
    <cellStyle name="20% - Accent3 3 2 2" xfId="8327"/>
    <cellStyle name="20% - Accent3 3 2 3" xfId="8328"/>
    <cellStyle name="20% - Accent3 3 3" xfId="8329"/>
    <cellStyle name="20% - Accent3 3 4" xfId="8330"/>
    <cellStyle name="20% - Accent3 30" xfId="8331"/>
    <cellStyle name="20% - Accent3 31" xfId="8332"/>
    <cellStyle name="20% - Accent3 32" xfId="8333"/>
    <cellStyle name="20% - Accent3 33" xfId="8334"/>
    <cellStyle name="20% - Accent3 34" xfId="8335"/>
    <cellStyle name="20% - Accent3 35" xfId="8336"/>
    <cellStyle name="20% - Accent3 36" xfId="8337"/>
    <cellStyle name="20% - Accent3 37" xfId="8338"/>
    <cellStyle name="20% - Accent3 38" xfId="8339"/>
    <cellStyle name="20% - Accent3 39" xfId="8340"/>
    <cellStyle name="20% - Accent3 4" xfId="8341"/>
    <cellStyle name="20% - Accent3 4 2" xfId="8342"/>
    <cellStyle name="20% - Accent3 4 2 2" xfId="8343"/>
    <cellStyle name="20% - Accent3 4 2 3" xfId="8344"/>
    <cellStyle name="20% - Accent3 4 2 4" xfId="8345"/>
    <cellStyle name="20% - Accent3 4 3" xfId="8346"/>
    <cellStyle name="20% - Accent3 4 3 2" xfId="8347"/>
    <cellStyle name="20% - Accent3 4 4" xfId="8348"/>
    <cellStyle name="20% - Accent3 4 5" xfId="8349"/>
    <cellStyle name="20% - Accent3 4 6" xfId="8350"/>
    <cellStyle name="20% - Accent3 4 7" xfId="8351"/>
    <cellStyle name="20% - Accent3 4 8" xfId="8352"/>
    <cellStyle name="20% - Accent3 40" xfId="8353"/>
    <cellStyle name="20% - Accent3 41" xfId="8354"/>
    <cellStyle name="20% - Accent3 42" xfId="8355"/>
    <cellStyle name="20% - Accent3 43" xfId="8356"/>
    <cellStyle name="20% - Accent3 44" xfId="8357"/>
    <cellStyle name="20% - Accent3 45" xfId="8358"/>
    <cellStyle name="20% - Accent3 46" xfId="8359"/>
    <cellStyle name="20% - Accent3 47" xfId="8360"/>
    <cellStyle name="20% - Accent3 48" xfId="8361"/>
    <cellStyle name="20% - Accent3 49" xfId="8362"/>
    <cellStyle name="20% - Accent3 5" xfId="8363"/>
    <cellStyle name="20% - Accent3 5 2" xfId="8364"/>
    <cellStyle name="20% - Accent3 50" xfId="8365"/>
    <cellStyle name="20% - Accent3 51" xfId="8366"/>
    <cellStyle name="20% - Accent3 52" xfId="8367"/>
    <cellStyle name="20% - Accent3 53" xfId="8368"/>
    <cellStyle name="20% - Accent3 54" xfId="8369"/>
    <cellStyle name="20% - Accent3 55" xfId="8370"/>
    <cellStyle name="20% - Accent3 56" xfId="8371"/>
    <cellStyle name="20% - Accent3 57" xfId="8372"/>
    <cellStyle name="20% - Accent3 58" xfId="8373"/>
    <cellStyle name="20% - Accent3 59" xfId="8374"/>
    <cellStyle name="20% - Accent3 6" xfId="8375"/>
    <cellStyle name="20% - Accent3 6 2" xfId="8376"/>
    <cellStyle name="20% - Accent3 60" xfId="8377"/>
    <cellStyle name="20% - Accent3 61" xfId="8378"/>
    <cellStyle name="20% - Accent3 62" xfId="8379"/>
    <cellStyle name="20% - Accent3 63" xfId="8380"/>
    <cellStyle name="20% - Accent3 64" xfId="8381"/>
    <cellStyle name="20% - Accent3 7" xfId="8382"/>
    <cellStyle name="20% - Accent3 8" xfId="8383"/>
    <cellStyle name="20% - Accent3 9" xfId="8384"/>
    <cellStyle name="20% - Accent4" xfId="184" builtinId="42" customBuiltin="1"/>
    <cellStyle name="20% - Accent4 10" xfId="8385"/>
    <cellStyle name="20% - Accent4 11" xfId="8386"/>
    <cellStyle name="20% - Accent4 12" xfId="8387"/>
    <cellStyle name="20% - Accent4 13" xfId="8388"/>
    <cellStyle name="20% - Accent4 14" xfId="8389"/>
    <cellStyle name="20% - Accent4 15" xfId="8390"/>
    <cellStyle name="20% - Accent4 16" xfId="8391"/>
    <cellStyle name="20% - Accent4 17" xfId="8392"/>
    <cellStyle name="20% - Accent4 18" xfId="8393"/>
    <cellStyle name="20% - Accent4 19" xfId="8394"/>
    <cellStyle name="20% - Accent4 2" xfId="185"/>
    <cellStyle name="20% - Accent4 2 2" xfId="8395"/>
    <cellStyle name="20% - Accent4 2 2 2" xfId="8396"/>
    <cellStyle name="20% - Accent4 2 2 2 2" xfId="8397"/>
    <cellStyle name="20% - Accent4 2 2 3" xfId="8398"/>
    <cellStyle name="20% - Accent4 2 3" xfId="8399"/>
    <cellStyle name="20% - Accent4 2 3 2" xfId="8400"/>
    <cellStyle name="20% - Accent4 2 3 2 2" xfId="8401"/>
    <cellStyle name="20% - Accent4 2 3 3" xfId="8402"/>
    <cellStyle name="20% - Accent4 2 4" xfId="8403"/>
    <cellStyle name="20% - Accent4 2 4 2" xfId="8404"/>
    <cellStyle name="20% - Accent4 2 4 3" xfId="8405"/>
    <cellStyle name="20% - Accent4 2 5" xfId="8406"/>
    <cellStyle name="20% - Accent4 2_2009 GRC Compl Filing - Exhibit D" xfId="8407"/>
    <cellStyle name="20% - Accent4 20" xfId="8408"/>
    <cellStyle name="20% - Accent4 21" xfId="8409"/>
    <cellStyle name="20% - Accent4 22" xfId="8410"/>
    <cellStyle name="20% - Accent4 23" xfId="8411"/>
    <cellStyle name="20% - Accent4 24" xfId="8412"/>
    <cellStyle name="20% - Accent4 25" xfId="8413"/>
    <cellStyle name="20% - Accent4 26" xfId="8414"/>
    <cellStyle name="20% - Accent4 27" xfId="8415"/>
    <cellStyle name="20% - Accent4 28" xfId="8416"/>
    <cellStyle name="20% - Accent4 29" xfId="8417"/>
    <cellStyle name="20% - Accent4 3" xfId="186"/>
    <cellStyle name="20% - Accent4 3 2" xfId="8418"/>
    <cellStyle name="20% - Accent4 3 2 2" xfId="8419"/>
    <cellStyle name="20% - Accent4 3 2 3" xfId="8420"/>
    <cellStyle name="20% - Accent4 3 3" xfId="8421"/>
    <cellStyle name="20% - Accent4 3 4" xfId="8422"/>
    <cellStyle name="20% - Accent4 30" xfId="8423"/>
    <cellStyle name="20% - Accent4 31" xfId="8424"/>
    <cellStyle name="20% - Accent4 32" xfId="8425"/>
    <cellStyle name="20% - Accent4 33" xfId="8426"/>
    <cellStyle name="20% - Accent4 34" xfId="8427"/>
    <cellStyle name="20% - Accent4 35" xfId="8428"/>
    <cellStyle name="20% - Accent4 36" xfId="8429"/>
    <cellStyle name="20% - Accent4 37" xfId="8430"/>
    <cellStyle name="20% - Accent4 38" xfId="8431"/>
    <cellStyle name="20% - Accent4 39" xfId="8432"/>
    <cellStyle name="20% - Accent4 4" xfId="8433"/>
    <cellStyle name="20% - Accent4 4 2" xfId="8434"/>
    <cellStyle name="20% - Accent4 4 2 2" xfId="8435"/>
    <cellStyle name="20% - Accent4 4 2 3" xfId="8436"/>
    <cellStyle name="20% - Accent4 4 2 4" xfId="8437"/>
    <cellStyle name="20% - Accent4 4 3" xfId="8438"/>
    <cellStyle name="20% - Accent4 4 3 2" xfId="8439"/>
    <cellStyle name="20% - Accent4 4 4" xfId="8440"/>
    <cellStyle name="20% - Accent4 4 5" xfId="8441"/>
    <cellStyle name="20% - Accent4 4 6" xfId="8442"/>
    <cellStyle name="20% - Accent4 4 7" xfId="8443"/>
    <cellStyle name="20% - Accent4 4 8" xfId="8444"/>
    <cellStyle name="20% - Accent4 40" xfId="8445"/>
    <cellStyle name="20% - Accent4 41" xfId="8446"/>
    <cellStyle name="20% - Accent4 42" xfId="8447"/>
    <cellStyle name="20% - Accent4 43" xfId="8448"/>
    <cellStyle name="20% - Accent4 44" xfId="8449"/>
    <cellStyle name="20% - Accent4 45" xfId="8450"/>
    <cellStyle name="20% - Accent4 46" xfId="8451"/>
    <cellStyle name="20% - Accent4 47" xfId="8452"/>
    <cellStyle name="20% - Accent4 48" xfId="8453"/>
    <cellStyle name="20% - Accent4 49" xfId="8454"/>
    <cellStyle name="20% - Accent4 5" xfId="8455"/>
    <cellStyle name="20% - Accent4 5 2" xfId="8456"/>
    <cellStyle name="20% - Accent4 50" xfId="8457"/>
    <cellStyle name="20% - Accent4 51" xfId="8458"/>
    <cellStyle name="20% - Accent4 52" xfId="8459"/>
    <cellStyle name="20% - Accent4 53" xfId="8460"/>
    <cellStyle name="20% - Accent4 54" xfId="8461"/>
    <cellStyle name="20% - Accent4 55" xfId="8462"/>
    <cellStyle name="20% - Accent4 56" xfId="8463"/>
    <cellStyle name="20% - Accent4 57" xfId="8464"/>
    <cellStyle name="20% - Accent4 58" xfId="8465"/>
    <cellStyle name="20% - Accent4 59" xfId="8466"/>
    <cellStyle name="20% - Accent4 6" xfId="8467"/>
    <cellStyle name="20% - Accent4 6 2" xfId="8468"/>
    <cellStyle name="20% - Accent4 60" xfId="8469"/>
    <cellStyle name="20% - Accent4 61" xfId="8470"/>
    <cellStyle name="20% - Accent4 62" xfId="8471"/>
    <cellStyle name="20% - Accent4 63" xfId="8472"/>
    <cellStyle name="20% - Accent4 64" xfId="8473"/>
    <cellStyle name="20% - Accent4 7" xfId="8474"/>
    <cellStyle name="20% - Accent4 8" xfId="8475"/>
    <cellStyle name="20% - Accent4 9" xfId="8476"/>
    <cellStyle name="20% - Accent5" xfId="187" builtinId="46" customBuiltin="1"/>
    <cellStyle name="20% - Accent5 10" xfId="8477"/>
    <cellStyle name="20% - Accent5 11" xfId="8478"/>
    <cellStyle name="20% - Accent5 12" xfId="8479"/>
    <cellStyle name="20% - Accent5 13" xfId="8480"/>
    <cellStyle name="20% - Accent5 14" xfId="8481"/>
    <cellStyle name="20% - Accent5 15" xfId="8482"/>
    <cellStyle name="20% - Accent5 16" xfId="8483"/>
    <cellStyle name="20% - Accent5 17" xfId="8484"/>
    <cellStyle name="20% - Accent5 18" xfId="8485"/>
    <cellStyle name="20% - Accent5 19" xfId="8486"/>
    <cellStyle name="20% - Accent5 2" xfId="188"/>
    <cellStyle name="20% - Accent5 2 2" xfId="8487"/>
    <cellStyle name="20% - Accent5 2 2 2" xfId="8488"/>
    <cellStyle name="20% - Accent5 2 2 2 2" xfId="8489"/>
    <cellStyle name="20% - Accent5 2 2 3" xfId="8490"/>
    <cellStyle name="20% - Accent5 2 3" xfId="8491"/>
    <cellStyle name="20% - Accent5 2 3 2" xfId="8492"/>
    <cellStyle name="20% - Accent5 2 3 2 2" xfId="8493"/>
    <cellStyle name="20% - Accent5 2 3 3" xfId="8494"/>
    <cellStyle name="20% - Accent5 2 4" xfId="8495"/>
    <cellStyle name="20% - Accent5 2 4 2" xfId="8496"/>
    <cellStyle name="20% - Accent5 2 5" xfId="8497"/>
    <cellStyle name="20% - Accent5 2_2009 GRC Compl Filing - Exhibit D" xfId="8498"/>
    <cellStyle name="20% - Accent5 20" xfId="8499"/>
    <cellStyle name="20% - Accent5 21" xfId="8500"/>
    <cellStyle name="20% - Accent5 22" xfId="8501"/>
    <cellStyle name="20% - Accent5 23" xfId="8502"/>
    <cellStyle name="20% - Accent5 24" xfId="8503"/>
    <cellStyle name="20% - Accent5 25" xfId="8504"/>
    <cellStyle name="20% - Accent5 26" xfId="8505"/>
    <cellStyle name="20% - Accent5 27" xfId="8506"/>
    <cellStyle name="20% - Accent5 28" xfId="8507"/>
    <cellStyle name="20% - Accent5 29" xfId="8508"/>
    <cellStyle name="20% - Accent5 3" xfId="189"/>
    <cellStyle name="20% - Accent5 3 2" xfId="8509"/>
    <cellStyle name="20% - Accent5 3 2 2" xfId="8510"/>
    <cellStyle name="20% - Accent5 3 2 3" xfId="8511"/>
    <cellStyle name="20% - Accent5 3 3" xfId="8512"/>
    <cellStyle name="20% - Accent5 3 4" xfId="8513"/>
    <cellStyle name="20% - Accent5 30" xfId="8514"/>
    <cellStyle name="20% - Accent5 31" xfId="8515"/>
    <cellStyle name="20% - Accent5 32" xfId="8516"/>
    <cellStyle name="20% - Accent5 33" xfId="8517"/>
    <cellStyle name="20% - Accent5 34" xfId="8518"/>
    <cellStyle name="20% - Accent5 35" xfId="8519"/>
    <cellStyle name="20% - Accent5 36" xfId="8520"/>
    <cellStyle name="20% - Accent5 37" xfId="8521"/>
    <cellStyle name="20% - Accent5 38" xfId="8522"/>
    <cellStyle name="20% - Accent5 39" xfId="8523"/>
    <cellStyle name="20% - Accent5 4" xfId="8524"/>
    <cellStyle name="20% - Accent5 4 2" xfId="8525"/>
    <cellStyle name="20% - Accent5 4 2 2" xfId="8526"/>
    <cellStyle name="20% - Accent5 4 3" xfId="8527"/>
    <cellStyle name="20% - Accent5 4 4" xfId="8528"/>
    <cellStyle name="20% - Accent5 40" xfId="8529"/>
    <cellStyle name="20% - Accent5 41" xfId="8530"/>
    <cellStyle name="20% - Accent5 42" xfId="8531"/>
    <cellStyle name="20% - Accent5 43" xfId="8532"/>
    <cellStyle name="20% - Accent5 44" xfId="8533"/>
    <cellStyle name="20% - Accent5 45" xfId="8534"/>
    <cellStyle name="20% - Accent5 46" xfId="8535"/>
    <cellStyle name="20% - Accent5 47" xfId="8536"/>
    <cellStyle name="20% - Accent5 48" xfId="8537"/>
    <cellStyle name="20% - Accent5 49" xfId="8538"/>
    <cellStyle name="20% - Accent5 5" xfId="8539"/>
    <cellStyle name="20% - Accent5 5 2" xfId="8540"/>
    <cellStyle name="20% - Accent5 50" xfId="8541"/>
    <cellStyle name="20% - Accent5 51" xfId="8542"/>
    <cellStyle name="20% - Accent5 52" xfId="8543"/>
    <cellStyle name="20% - Accent5 53" xfId="8544"/>
    <cellStyle name="20% - Accent5 54" xfId="8545"/>
    <cellStyle name="20% - Accent5 55" xfId="8546"/>
    <cellStyle name="20% - Accent5 56" xfId="8547"/>
    <cellStyle name="20% - Accent5 57" xfId="8548"/>
    <cellStyle name="20% - Accent5 58" xfId="8549"/>
    <cellStyle name="20% - Accent5 59" xfId="8550"/>
    <cellStyle name="20% - Accent5 6" xfId="8551"/>
    <cellStyle name="20% - Accent5 6 2" xfId="8552"/>
    <cellStyle name="20% - Accent5 60" xfId="8553"/>
    <cellStyle name="20% - Accent5 61" xfId="8554"/>
    <cellStyle name="20% - Accent5 62" xfId="8555"/>
    <cellStyle name="20% - Accent5 63" xfId="8556"/>
    <cellStyle name="20% - Accent5 64" xfId="8557"/>
    <cellStyle name="20% - Accent5 7" xfId="8558"/>
    <cellStyle name="20% - Accent5 8" xfId="8559"/>
    <cellStyle name="20% - Accent5 9" xfId="8560"/>
    <cellStyle name="20% - Accent6" xfId="190" builtinId="50" customBuiltin="1"/>
    <cellStyle name="20% - Accent6 10" xfId="8561"/>
    <cellStyle name="20% - Accent6 11" xfId="8562"/>
    <cellStyle name="20% - Accent6 12" xfId="8563"/>
    <cellStyle name="20% - Accent6 13" xfId="8564"/>
    <cellStyle name="20% - Accent6 14" xfId="8565"/>
    <cellStyle name="20% - Accent6 15" xfId="8566"/>
    <cellStyle name="20% - Accent6 16" xfId="8567"/>
    <cellStyle name="20% - Accent6 17" xfId="8568"/>
    <cellStyle name="20% - Accent6 18" xfId="8569"/>
    <cellStyle name="20% - Accent6 19" xfId="8570"/>
    <cellStyle name="20% - Accent6 2" xfId="191"/>
    <cellStyle name="20% - Accent6 2 2" xfId="8571"/>
    <cellStyle name="20% - Accent6 2 2 2" xfId="8572"/>
    <cellStyle name="20% - Accent6 2 2 2 2" xfId="8573"/>
    <cellStyle name="20% - Accent6 2 2 3" xfId="8574"/>
    <cellStyle name="20% - Accent6 2 3" xfId="8575"/>
    <cellStyle name="20% - Accent6 2 3 2" xfId="8576"/>
    <cellStyle name="20% - Accent6 2 3 2 2" xfId="8577"/>
    <cellStyle name="20% - Accent6 2 3 3" xfId="8578"/>
    <cellStyle name="20% - Accent6 2 4" xfId="8579"/>
    <cellStyle name="20% - Accent6 2 4 2" xfId="8580"/>
    <cellStyle name="20% - Accent6 2 5" xfId="8581"/>
    <cellStyle name="20% - Accent6 2_2009 GRC Compl Filing - Exhibit D" xfId="8582"/>
    <cellStyle name="20% - Accent6 20" xfId="8583"/>
    <cellStyle name="20% - Accent6 21" xfId="8584"/>
    <cellStyle name="20% - Accent6 22" xfId="8585"/>
    <cellStyle name="20% - Accent6 23" xfId="8586"/>
    <cellStyle name="20% - Accent6 24" xfId="8587"/>
    <cellStyle name="20% - Accent6 25" xfId="8588"/>
    <cellStyle name="20% - Accent6 26" xfId="8589"/>
    <cellStyle name="20% - Accent6 27" xfId="8590"/>
    <cellStyle name="20% - Accent6 28" xfId="8591"/>
    <cellStyle name="20% - Accent6 29" xfId="8592"/>
    <cellStyle name="20% - Accent6 3" xfId="192"/>
    <cellStyle name="20% - Accent6 3 2" xfId="8593"/>
    <cellStyle name="20% - Accent6 3 2 2" xfId="8594"/>
    <cellStyle name="20% - Accent6 3 2 3" xfId="8595"/>
    <cellStyle name="20% - Accent6 3 3" xfId="8596"/>
    <cellStyle name="20% - Accent6 3 4" xfId="8597"/>
    <cellStyle name="20% - Accent6 30" xfId="8598"/>
    <cellStyle name="20% - Accent6 31" xfId="8599"/>
    <cellStyle name="20% - Accent6 32" xfId="8600"/>
    <cellStyle name="20% - Accent6 33" xfId="8601"/>
    <cellStyle name="20% - Accent6 34" xfId="8602"/>
    <cellStyle name="20% - Accent6 35" xfId="8603"/>
    <cellStyle name="20% - Accent6 36" xfId="8604"/>
    <cellStyle name="20% - Accent6 37" xfId="8605"/>
    <cellStyle name="20% - Accent6 38" xfId="8606"/>
    <cellStyle name="20% - Accent6 39" xfId="8607"/>
    <cellStyle name="20% - Accent6 4" xfId="8608"/>
    <cellStyle name="20% - Accent6 4 2" xfId="8609"/>
    <cellStyle name="20% - Accent6 4 2 2" xfId="8610"/>
    <cellStyle name="20% - Accent6 4 2 3" xfId="8611"/>
    <cellStyle name="20% - Accent6 4 2 4" xfId="8612"/>
    <cellStyle name="20% - Accent6 4 3" xfId="8613"/>
    <cellStyle name="20% - Accent6 4 3 2" xfId="8614"/>
    <cellStyle name="20% - Accent6 4 4" xfId="8615"/>
    <cellStyle name="20% - Accent6 4 5" xfId="8616"/>
    <cellStyle name="20% - Accent6 4 6" xfId="8617"/>
    <cellStyle name="20% - Accent6 4 7" xfId="8618"/>
    <cellStyle name="20% - Accent6 4 8" xfId="8619"/>
    <cellStyle name="20% - Accent6 40" xfId="8620"/>
    <cellStyle name="20% - Accent6 41" xfId="8621"/>
    <cellStyle name="20% - Accent6 42" xfId="8622"/>
    <cellStyle name="20% - Accent6 43" xfId="8623"/>
    <cellStyle name="20% - Accent6 44" xfId="8624"/>
    <cellStyle name="20% - Accent6 45" xfId="8625"/>
    <cellStyle name="20% - Accent6 46" xfId="8626"/>
    <cellStyle name="20% - Accent6 47" xfId="8627"/>
    <cellStyle name="20% - Accent6 48" xfId="8628"/>
    <cellStyle name="20% - Accent6 49" xfId="8629"/>
    <cellStyle name="20% - Accent6 5" xfId="8630"/>
    <cellStyle name="20% - Accent6 5 2" xfId="8631"/>
    <cellStyle name="20% - Accent6 50" xfId="8632"/>
    <cellStyle name="20% - Accent6 51" xfId="8633"/>
    <cellStyle name="20% - Accent6 52" xfId="8634"/>
    <cellStyle name="20% - Accent6 53" xfId="8635"/>
    <cellStyle name="20% - Accent6 54" xfId="8636"/>
    <cellStyle name="20% - Accent6 55" xfId="8637"/>
    <cellStyle name="20% - Accent6 56" xfId="8638"/>
    <cellStyle name="20% - Accent6 57" xfId="8639"/>
    <cellStyle name="20% - Accent6 58" xfId="8640"/>
    <cellStyle name="20% - Accent6 59" xfId="8641"/>
    <cellStyle name="20% - Accent6 6" xfId="8642"/>
    <cellStyle name="20% - Accent6 6 2" xfId="8643"/>
    <cellStyle name="20% - Accent6 60" xfId="8644"/>
    <cellStyle name="20% - Accent6 61" xfId="8645"/>
    <cellStyle name="20% - Accent6 62" xfId="8646"/>
    <cellStyle name="20% - Accent6 63" xfId="8647"/>
    <cellStyle name="20% - Accent6 64" xfId="8648"/>
    <cellStyle name="20% - Accent6 7" xfId="8649"/>
    <cellStyle name="20% - Accent6 8" xfId="8650"/>
    <cellStyle name="20% - Accent6 9" xfId="8651"/>
    <cellStyle name="40% - Accent1" xfId="193" builtinId="31" customBuiltin="1"/>
    <cellStyle name="40% - Accent1 10" xfId="8652"/>
    <cellStyle name="40% - Accent1 11" xfId="8653"/>
    <cellStyle name="40% - Accent1 12" xfId="8654"/>
    <cellStyle name="40% - Accent1 13" xfId="8655"/>
    <cellStyle name="40% - Accent1 14" xfId="8656"/>
    <cellStyle name="40% - Accent1 15" xfId="8657"/>
    <cellStyle name="40% - Accent1 16" xfId="8658"/>
    <cellStyle name="40% - Accent1 17" xfId="8659"/>
    <cellStyle name="40% - Accent1 18" xfId="8660"/>
    <cellStyle name="40% - Accent1 19" xfId="8661"/>
    <cellStyle name="40% - Accent1 2" xfId="194"/>
    <cellStyle name="40% - Accent1 2 2" xfId="8662"/>
    <cellStyle name="40% - Accent1 2 2 2" xfId="8663"/>
    <cellStyle name="40% - Accent1 2 2 2 2" xfId="8664"/>
    <cellStyle name="40% - Accent1 2 2 3" xfId="8665"/>
    <cellStyle name="40% - Accent1 2 3" xfId="8666"/>
    <cellStyle name="40% - Accent1 2 3 2" xfId="8667"/>
    <cellStyle name="40% - Accent1 2 3 2 2" xfId="8668"/>
    <cellStyle name="40% - Accent1 2 3 3" xfId="8669"/>
    <cellStyle name="40% - Accent1 2 4" xfId="8670"/>
    <cellStyle name="40% - Accent1 2 4 2" xfId="8671"/>
    <cellStyle name="40% - Accent1 2 4 3" xfId="8672"/>
    <cellStyle name="40% - Accent1 2 5" xfId="8673"/>
    <cellStyle name="40% - Accent1 2_2009 GRC Compl Filing - Exhibit D" xfId="8674"/>
    <cellStyle name="40% - Accent1 20" xfId="8675"/>
    <cellStyle name="40% - Accent1 21" xfId="8676"/>
    <cellStyle name="40% - Accent1 22" xfId="8677"/>
    <cellStyle name="40% - Accent1 23" xfId="8678"/>
    <cellStyle name="40% - Accent1 24" xfId="8679"/>
    <cellStyle name="40% - Accent1 25" xfId="8680"/>
    <cellStyle name="40% - Accent1 26" xfId="8681"/>
    <cellStyle name="40% - Accent1 27" xfId="8682"/>
    <cellStyle name="40% - Accent1 28" xfId="8683"/>
    <cellStyle name="40% - Accent1 29" xfId="8684"/>
    <cellStyle name="40% - Accent1 3" xfId="195"/>
    <cellStyle name="40% - Accent1 3 2" xfId="8685"/>
    <cellStyle name="40% - Accent1 3 2 2" xfId="8686"/>
    <cellStyle name="40% - Accent1 3 2 3" xfId="8687"/>
    <cellStyle name="40% - Accent1 3 3" xfId="8688"/>
    <cellStyle name="40% - Accent1 3 4" xfId="8689"/>
    <cellStyle name="40% - Accent1 30" xfId="8690"/>
    <cellStyle name="40% - Accent1 31" xfId="8691"/>
    <cellStyle name="40% - Accent1 32" xfId="8692"/>
    <cellStyle name="40% - Accent1 33" xfId="8693"/>
    <cellStyle name="40% - Accent1 34" xfId="8694"/>
    <cellStyle name="40% - Accent1 35" xfId="8695"/>
    <cellStyle name="40% - Accent1 36" xfId="8696"/>
    <cellStyle name="40% - Accent1 37" xfId="8697"/>
    <cellStyle name="40% - Accent1 38" xfId="8698"/>
    <cellStyle name="40% - Accent1 39" xfId="8699"/>
    <cellStyle name="40% - Accent1 4" xfId="8700"/>
    <cellStyle name="40% - Accent1 4 2" xfId="8701"/>
    <cellStyle name="40% - Accent1 4 2 2" xfId="8702"/>
    <cellStyle name="40% - Accent1 4 2 3" xfId="8703"/>
    <cellStyle name="40% - Accent1 4 2 4" xfId="8704"/>
    <cellStyle name="40% - Accent1 4 3" xfId="8705"/>
    <cellStyle name="40% - Accent1 4 3 2" xfId="8706"/>
    <cellStyle name="40% - Accent1 4 4" xfId="8707"/>
    <cellStyle name="40% - Accent1 4 5" xfId="8708"/>
    <cellStyle name="40% - Accent1 4 6" xfId="8709"/>
    <cellStyle name="40% - Accent1 4 7" xfId="8710"/>
    <cellStyle name="40% - Accent1 4 8" xfId="8711"/>
    <cellStyle name="40% - Accent1 40" xfId="8712"/>
    <cellStyle name="40% - Accent1 41" xfId="8713"/>
    <cellStyle name="40% - Accent1 42" xfId="8714"/>
    <cellStyle name="40% - Accent1 43" xfId="8715"/>
    <cellStyle name="40% - Accent1 44" xfId="8716"/>
    <cellStyle name="40% - Accent1 45" xfId="8717"/>
    <cellStyle name="40% - Accent1 46" xfId="8718"/>
    <cellStyle name="40% - Accent1 47" xfId="8719"/>
    <cellStyle name="40% - Accent1 48" xfId="8720"/>
    <cellStyle name="40% - Accent1 49" xfId="8721"/>
    <cellStyle name="40% - Accent1 5" xfId="8722"/>
    <cellStyle name="40% - Accent1 5 2" xfId="8723"/>
    <cellStyle name="40% - Accent1 50" xfId="8724"/>
    <cellStyle name="40% - Accent1 51" xfId="8725"/>
    <cellStyle name="40% - Accent1 52" xfId="8726"/>
    <cellStyle name="40% - Accent1 53" xfId="8727"/>
    <cellStyle name="40% - Accent1 54" xfId="8728"/>
    <cellStyle name="40% - Accent1 55" xfId="8729"/>
    <cellStyle name="40% - Accent1 56" xfId="8730"/>
    <cellStyle name="40% - Accent1 57" xfId="8731"/>
    <cellStyle name="40% - Accent1 58" xfId="8732"/>
    <cellStyle name="40% - Accent1 59" xfId="8733"/>
    <cellStyle name="40% - Accent1 6" xfId="8734"/>
    <cellStyle name="40% - Accent1 6 2" xfId="8735"/>
    <cellStyle name="40% - Accent1 60" xfId="8736"/>
    <cellStyle name="40% - Accent1 61" xfId="8737"/>
    <cellStyle name="40% - Accent1 62" xfId="8738"/>
    <cellStyle name="40% - Accent1 63" xfId="8739"/>
    <cellStyle name="40% - Accent1 64" xfId="8740"/>
    <cellStyle name="40% - Accent1 7" xfId="8741"/>
    <cellStyle name="40% - Accent1 8" xfId="8742"/>
    <cellStyle name="40% - Accent1 9" xfId="8743"/>
    <cellStyle name="40% - Accent2" xfId="196" builtinId="35" customBuiltin="1"/>
    <cellStyle name="40% - Accent2 10" xfId="8744"/>
    <cellStyle name="40% - Accent2 11" xfId="8745"/>
    <cellStyle name="40% - Accent2 12" xfId="8746"/>
    <cellStyle name="40% - Accent2 13" xfId="8747"/>
    <cellStyle name="40% - Accent2 14" xfId="8748"/>
    <cellStyle name="40% - Accent2 15" xfId="8749"/>
    <cellStyle name="40% - Accent2 16" xfId="8750"/>
    <cellStyle name="40% - Accent2 17" xfId="8751"/>
    <cellStyle name="40% - Accent2 18" xfId="8752"/>
    <cellStyle name="40% - Accent2 19" xfId="8753"/>
    <cellStyle name="40% - Accent2 2" xfId="197"/>
    <cellStyle name="40% - Accent2 2 2" xfId="8754"/>
    <cellStyle name="40% - Accent2 2 2 2" xfId="8755"/>
    <cellStyle name="40% - Accent2 2 2 2 2" xfId="8756"/>
    <cellStyle name="40% - Accent2 2 2 3" xfId="8757"/>
    <cellStyle name="40% - Accent2 2 3" xfId="8758"/>
    <cellStyle name="40% - Accent2 2 3 2" xfId="8759"/>
    <cellStyle name="40% - Accent2 2 3 2 2" xfId="8760"/>
    <cellStyle name="40% - Accent2 2 3 3" xfId="8761"/>
    <cellStyle name="40% - Accent2 2 4" xfId="8762"/>
    <cellStyle name="40% - Accent2 2 4 2" xfId="8763"/>
    <cellStyle name="40% - Accent2 2 5" xfId="8764"/>
    <cellStyle name="40% - Accent2 2_2009 GRC Compl Filing - Exhibit D" xfId="8765"/>
    <cellStyle name="40% - Accent2 20" xfId="8766"/>
    <cellStyle name="40% - Accent2 21" xfId="8767"/>
    <cellStyle name="40% - Accent2 22" xfId="8768"/>
    <cellStyle name="40% - Accent2 23" xfId="8769"/>
    <cellStyle name="40% - Accent2 24" xfId="8770"/>
    <cellStyle name="40% - Accent2 25" xfId="8771"/>
    <cellStyle name="40% - Accent2 26" xfId="8772"/>
    <cellStyle name="40% - Accent2 27" xfId="8773"/>
    <cellStyle name="40% - Accent2 28" xfId="8774"/>
    <cellStyle name="40% - Accent2 29" xfId="8775"/>
    <cellStyle name="40% - Accent2 3" xfId="198"/>
    <cellStyle name="40% - Accent2 3 2" xfId="8776"/>
    <cellStyle name="40% - Accent2 3 2 2" xfId="8777"/>
    <cellStyle name="40% - Accent2 3 2 3" xfId="8778"/>
    <cellStyle name="40% - Accent2 3 3" xfId="8779"/>
    <cellStyle name="40% - Accent2 3 4" xfId="8780"/>
    <cellStyle name="40% - Accent2 30" xfId="8781"/>
    <cellStyle name="40% - Accent2 31" xfId="8782"/>
    <cellStyle name="40% - Accent2 32" xfId="8783"/>
    <cellStyle name="40% - Accent2 33" xfId="8784"/>
    <cellStyle name="40% - Accent2 34" xfId="8785"/>
    <cellStyle name="40% - Accent2 35" xfId="8786"/>
    <cellStyle name="40% - Accent2 36" xfId="8787"/>
    <cellStyle name="40% - Accent2 37" xfId="8788"/>
    <cellStyle name="40% - Accent2 38" xfId="8789"/>
    <cellStyle name="40% - Accent2 39" xfId="8790"/>
    <cellStyle name="40% - Accent2 4" xfId="8791"/>
    <cellStyle name="40% - Accent2 4 2" xfId="8792"/>
    <cellStyle name="40% - Accent2 4 2 2" xfId="8793"/>
    <cellStyle name="40% - Accent2 4 3" xfId="8794"/>
    <cellStyle name="40% - Accent2 4 4" xfId="8795"/>
    <cellStyle name="40% - Accent2 40" xfId="8796"/>
    <cellStyle name="40% - Accent2 41" xfId="8797"/>
    <cellStyle name="40% - Accent2 42" xfId="8798"/>
    <cellStyle name="40% - Accent2 43" xfId="8799"/>
    <cellStyle name="40% - Accent2 44" xfId="8800"/>
    <cellStyle name="40% - Accent2 45" xfId="8801"/>
    <cellStyle name="40% - Accent2 46" xfId="8802"/>
    <cellStyle name="40% - Accent2 47" xfId="8803"/>
    <cellStyle name="40% - Accent2 48" xfId="8804"/>
    <cellStyle name="40% - Accent2 49" xfId="8805"/>
    <cellStyle name="40% - Accent2 5" xfId="8806"/>
    <cellStyle name="40% - Accent2 5 2" xfId="8807"/>
    <cellStyle name="40% - Accent2 50" xfId="8808"/>
    <cellStyle name="40% - Accent2 51" xfId="8809"/>
    <cellStyle name="40% - Accent2 52" xfId="8810"/>
    <cellStyle name="40% - Accent2 53" xfId="8811"/>
    <cellStyle name="40% - Accent2 54" xfId="8812"/>
    <cellStyle name="40% - Accent2 55" xfId="8813"/>
    <cellStyle name="40% - Accent2 56" xfId="8814"/>
    <cellStyle name="40% - Accent2 57" xfId="8815"/>
    <cellStyle name="40% - Accent2 58" xfId="8816"/>
    <cellStyle name="40% - Accent2 59" xfId="8817"/>
    <cellStyle name="40% - Accent2 6" xfId="8818"/>
    <cellStyle name="40% - Accent2 6 2" xfId="8819"/>
    <cellStyle name="40% - Accent2 60" xfId="8820"/>
    <cellStyle name="40% - Accent2 61" xfId="8821"/>
    <cellStyle name="40% - Accent2 62" xfId="8822"/>
    <cellStyle name="40% - Accent2 63" xfId="8823"/>
    <cellStyle name="40% - Accent2 64" xfId="8824"/>
    <cellStyle name="40% - Accent2 7" xfId="8825"/>
    <cellStyle name="40% - Accent2 8" xfId="8826"/>
    <cellStyle name="40% - Accent2 9" xfId="8827"/>
    <cellStyle name="40% - Accent3" xfId="199" builtinId="39" customBuiltin="1"/>
    <cellStyle name="40% - Accent3 10" xfId="8828"/>
    <cellStyle name="40% - Accent3 11" xfId="8829"/>
    <cellStyle name="40% - Accent3 12" xfId="8830"/>
    <cellStyle name="40% - Accent3 13" xfId="8831"/>
    <cellStyle name="40% - Accent3 14" xfId="8832"/>
    <cellStyle name="40% - Accent3 15" xfId="8833"/>
    <cellStyle name="40% - Accent3 16" xfId="8834"/>
    <cellStyle name="40% - Accent3 17" xfId="8835"/>
    <cellStyle name="40% - Accent3 18" xfId="8836"/>
    <cellStyle name="40% - Accent3 19" xfId="8837"/>
    <cellStyle name="40% - Accent3 2" xfId="200"/>
    <cellStyle name="40% - Accent3 2 2" xfId="8838"/>
    <cellStyle name="40% - Accent3 2 2 2" xfId="8839"/>
    <cellStyle name="40% - Accent3 2 2 2 2" xfId="8840"/>
    <cellStyle name="40% - Accent3 2 2 3" xfId="8841"/>
    <cellStyle name="40% - Accent3 2 3" xfId="8842"/>
    <cellStyle name="40% - Accent3 2 3 2" xfId="8843"/>
    <cellStyle name="40% - Accent3 2 3 2 2" xfId="8844"/>
    <cellStyle name="40% - Accent3 2 3 3" xfId="8845"/>
    <cellStyle name="40% - Accent3 2 4" xfId="8846"/>
    <cellStyle name="40% - Accent3 2 4 2" xfId="8847"/>
    <cellStyle name="40% - Accent3 2 4 3" xfId="8848"/>
    <cellStyle name="40% - Accent3 2 5" xfId="8849"/>
    <cellStyle name="40% - Accent3 2_2009 GRC Compl Filing - Exhibit D" xfId="8850"/>
    <cellStyle name="40% - Accent3 20" xfId="8851"/>
    <cellStyle name="40% - Accent3 21" xfId="8852"/>
    <cellStyle name="40% - Accent3 22" xfId="8853"/>
    <cellStyle name="40% - Accent3 23" xfId="8854"/>
    <cellStyle name="40% - Accent3 24" xfId="8855"/>
    <cellStyle name="40% - Accent3 25" xfId="8856"/>
    <cellStyle name="40% - Accent3 26" xfId="8857"/>
    <cellStyle name="40% - Accent3 27" xfId="8858"/>
    <cellStyle name="40% - Accent3 28" xfId="8859"/>
    <cellStyle name="40% - Accent3 29" xfId="8860"/>
    <cellStyle name="40% - Accent3 3" xfId="201"/>
    <cellStyle name="40% - Accent3 3 2" xfId="8861"/>
    <cellStyle name="40% - Accent3 3 2 2" xfId="8862"/>
    <cellStyle name="40% - Accent3 3 2 3" xfId="8863"/>
    <cellStyle name="40% - Accent3 3 3" xfId="8864"/>
    <cellStyle name="40% - Accent3 3 4" xfId="8865"/>
    <cellStyle name="40% - Accent3 30" xfId="8866"/>
    <cellStyle name="40% - Accent3 31" xfId="8867"/>
    <cellStyle name="40% - Accent3 32" xfId="8868"/>
    <cellStyle name="40% - Accent3 33" xfId="8869"/>
    <cellStyle name="40% - Accent3 34" xfId="8870"/>
    <cellStyle name="40% - Accent3 35" xfId="8871"/>
    <cellStyle name="40% - Accent3 36" xfId="8872"/>
    <cellStyle name="40% - Accent3 37" xfId="8873"/>
    <cellStyle name="40% - Accent3 38" xfId="8874"/>
    <cellStyle name="40% - Accent3 39" xfId="8875"/>
    <cellStyle name="40% - Accent3 4" xfId="8876"/>
    <cellStyle name="40% - Accent3 4 2" xfId="8877"/>
    <cellStyle name="40% - Accent3 4 2 2" xfId="8878"/>
    <cellStyle name="40% - Accent3 4 2 3" xfId="8879"/>
    <cellStyle name="40% - Accent3 4 2 4" xfId="8880"/>
    <cellStyle name="40% - Accent3 4 3" xfId="8881"/>
    <cellStyle name="40% - Accent3 4 3 2" xfId="8882"/>
    <cellStyle name="40% - Accent3 4 4" xfId="8883"/>
    <cellStyle name="40% - Accent3 4 5" xfId="8884"/>
    <cellStyle name="40% - Accent3 4 6" xfId="8885"/>
    <cellStyle name="40% - Accent3 4 7" xfId="8886"/>
    <cellStyle name="40% - Accent3 4 8" xfId="8887"/>
    <cellStyle name="40% - Accent3 40" xfId="8888"/>
    <cellStyle name="40% - Accent3 41" xfId="8889"/>
    <cellStyle name="40% - Accent3 42" xfId="8890"/>
    <cellStyle name="40% - Accent3 43" xfId="8891"/>
    <cellStyle name="40% - Accent3 44" xfId="8892"/>
    <cellStyle name="40% - Accent3 45" xfId="8893"/>
    <cellStyle name="40% - Accent3 46" xfId="8894"/>
    <cellStyle name="40% - Accent3 47" xfId="8895"/>
    <cellStyle name="40% - Accent3 48" xfId="8896"/>
    <cellStyle name="40% - Accent3 49" xfId="8897"/>
    <cellStyle name="40% - Accent3 5" xfId="8898"/>
    <cellStyle name="40% - Accent3 5 2" xfId="8899"/>
    <cellStyle name="40% - Accent3 50" xfId="8900"/>
    <cellStyle name="40% - Accent3 51" xfId="8901"/>
    <cellStyle name="40% - Accent3 52" xfId="8902"/>
    <cellStyle name="40% - Accent3 53" xfId="8903"/>
    <cellStyle name="40% - Accent3 54" xfId="8904"/>
    <cellStyle name="40% - Accent3 55" xfId="8905"/>
    <cellStyle name="40% - Accent3 56" xfId="8906"/>
    <cellStyle name="40% - Accent3 57" xfId="8907"/>
    <cellStyle name="40% - Accent3 58" xfId="8908"/>
    <cellStyle name="40% - Accent3 59" xfId="8909"/>
    <cellStyle name="40% - Accent3 6" xfId="8910"/>
    <cellStyle name="40% - Accent3 6 2" xfId="8911"/>
    <cellStyle name="40% - Accent3 60" xfId="8912"/>
    <cellStyle name="40% - Accent3 61" xfId="8913"/>
    <cellStyle name="40% - Accent3 62" xfId="8914"/>
    <cellStyle name="40% - Accent3 63" xfId="8915"/>
    <cellStyle name="40% - Accent3 64" xfId="8916"/>
    <cellStyle name="40% - Accent3 7" xfId="8917"/>
    <cellStyle name="40% - Accent3 8" xfId="8918"/>
    <cellStyle name="40% - Accent3 9" xfId="8919"/>
    <cellStyle name="40% - Accent4" xfId="202" builtinId="43" customBuiltin="1"/>
    <cellStyle name="40% - Accent4 10" xfId="8920"/>
    <cellStyle name="40% - Accent4 11" xfId="8921"/>
    <cellStyle name="40% - Accent4 12" xfId="8922"/>
    <cellStyle name="40% - Accent4 13" xfId="8923"/>
    <cellStyle name="40% - Accent4 14" xfId="8924"/>
    <cellStyle name="40% - Accent4 15" xfId="8925"/>
    <cellStyle name="40% - Accent4 16" xfId="8926"/>
    <cellStyle name="40% - Accent4 17" xfId="8927"/>
    <cellStyle name="40% - Accent4 18" xfId="8928"/>
    <cellStyle name="40% - Accent4 19" xfId="8929"/>
    <cellStyle name="40% - Accent4 2" xfId="203"/>
    <cellStyle name="40% - Accent4 2 2" xfId="8930"/>
    <cellStyle name="40% - Accent4 2 2 2" xfId="8931"/>
    <cellStyle name="40% - Accent4 2 2 2 2" xfId="8932"/>
    <cellStyle name="40% - Accent4 2 2 3" xfId="8933"/>
    <cellStyle name="40% - Accent4 2 3" xfId="8934"/>
    <cellStyle name="40% - Accent4 2 3 2" xfId="8935"/>
    <cellStyle name="40% - Accent4 2 3 2 2" xfId="8936"/>
    <cellStyle name="40% - Accent4 2 3 3" xfId="8937"/>
    <cellStyle name="40% - Accent4 2 4" xfId="8938"/>
    <cellStyle name="40% - Accent4 2 4 2" xfId="8939"/>
    <cellStyle name="40% - Accent4 2 4 3" xfId="8940"/>
    <cellStyle name="40% - Accent4 2 5" xfId="8941"/>
    <cellStyle name="40% - Accent4 2_2009 GRC Compl Filing - Exhibit D" xfId="8942"/>
    <cellStyle name="40% - Accent4 20" xfId="8943"/>
    <cellStyle name="40% - Accent4 21" xfId="8944"/>
    <cellStyle name="40% - Accent4 22" xfId="8945"/>
    <cellStyle name="40% - Accent4 23" xfId="8946"/>
    <cellStyle name="40% - Accent4 24" xfId="8947"/>
    <cellStyle name="40% - Accent4 25" xfId="8948"/>
    <cellStyle name="40% - Accent4 26" xfId="8949"/>
    <cellStyle name="40% - Accent4 27" xfId="8950"/>
    <cellStyle name="40% - Accent4 28" xfId="8951"/>
    <cellStyle name="40% - Accent4 29" xfId="8952"/>
    <cellStyle name="40% - Accent4 3" xfId="204"/>
    <cellStyle name="40% - Accent4 3 2" xfId="8953"/>
    <cellStyle name="40% - Accent4 3 2 2" xfId="8954"/>
    <cellStyle name="40% - Accent4 3 2 3" xfId="8955"/>
    <cellStyle name="40% - Accent4 3 3" xfId="8956"/>
    <cellStyle name="40% - Accent4 3 4" xfId="8957"/>
    <cellStyle name="40% - Accent4 30" xfId="8958"/>
    <cellStyle name="40% - Accent4 31" xfId="8959"/>
    <cellStyle name="40% - Accent4 32" xfId="8960"/>
    <cellStyle name="40% - Accent4 33" xfId="8961"/>
    <cellStyle name="40% - Accent4 34" xfId="8962"/>
    <cellStyle name="40% - Accent4 35" xfId="8963"/>
    <cellStyle name="40% - Accent4 36" xfId="8964"/>
    <cellStyle name="40% - Accent4 37" xfId="8965"/>
    <cellStyle name="40% - Accent4 38" xfId="8966"/>
    <cellStyle name="40% - Accent4 39" xfId="8967"/>
    <cellStyle name="40% - Accent4 4" xfId="8968"/>
    <cellStyle name="40% - Accent4 4 2" xfId="8969"/>
    <cellStyle name="40% - Accent4 4 2 2" xfId="8970"/>
    <cellStyle name="40% - Accent4 4 2 3" xfId="8971"/>
    <cellStyle name="40% - Accent4 4 2 4" xfId="8972"/>
    <cellStyle name="40% - Accent4 4 3" xfId="8973"/>
    <cellStyle name="40% - Accent4 4 3 2" xfId="8974"/>
    <cellStyle name="40% - Accent4 4 4" xfId="8975"/>
    <cellStyle name="40% - Accent4 4 5" xfId="8976"/>
    <cellStyle name="40% - Accent4 4 6" xfId="8977"/>
    <cellStyle name="40% - Accent4 4 7" xfId="8978"/>
    <cellStyle name="40% - Accent4 4 8" xfId="8979"/>
    <cellStyle name="40% - Accent4 40" xfId="8980"/>
    <cellStyle name="40% - Accent4 41" xfId="8981"/>
    <cellStyle name="40% - Accent4 42" xfId="8982"/>
    <cellStyle name="40% - Accent4 43" xfId="8983"/>
    <cellStyle name="40% - Accent4 44" xfId="8984"/>
    <cellStyle name="40% - Accent4 45" xfId="8985"/>
    <cellStyle name="40% - Accent4 46" xfId="8986"/>
    <cellStyle name="40% - Accent4 47" xfId="8987"/>
    <cellStyle name="40% - Accent4 48" xfId="8988"/>
    <cellStyle name="40% - Accent4 49" xfId="8989"/>
    <cellStyle name="40% - Accent4 5" xfId="8990"/>
    <cellStyle name="40% - Accent4 5 2" xfId="8991"/>
    <cellStyle name="40% - Accent4 50" xfId="8992"/>
    <cellStyle name="40% - Accent4 51" xfId="8993"/>
    <cellStyle name="40% - Accent4 52" xfId="8994"/>
    <cellStyle name="40% - Accent4 53" xfId="8995"/>
    <cellStyle name="40% - Accent4 54" xfId="8996"/>
    <cellStyle name="40% - Accent4 55" xfId="8997"/>
    <cellStyle name="40% - Accent4 56" xfId="8998"/>
    <cellStyle name="40% - Accent4 57" xfId="8999"/>
    <cellStyle name="40% - Accent4 58" xfId="9000"/>
    <cellStyle name="40% - Accent4 59" xfId="9001"/>
    <cellStyle name="40% - Accent4 6" xfId="9002"/>
    <cellStyle name="40% - Accent4 6 2" xfId="9003"/>
    <cellStyle name="40% - Accent4 60" xfId="9004"/>
    <cellStyle name="40% - Accent4 61" xfId="9005"/>
    <cellStyle name="40% - Accent4 62" xfId="9006"/>
    <cellStyle name="40% - Accent4 63" xfId="9007"/>
    <cellStyle name="40% - Accent4 64" xfId="9008"/>
    <cellStyle name="40% - Accent4 7" xfId="9009"/>
    <cellStyle name="40% - Accent4 8" xfId="9010"/>
    <cellStyle name="40% - Accent4 9" xfId="9011"/>
    <cellStyle name="40% - Accent5" xfId="205" builtinId="47" customBuiltin="1"/>
    <cellStyle name="40% - Accent5 10" xfId="9012"/>
    <cellStyle name="40% - Accent5 11" xfId="9013"/>
    <cellStyle name="40% - Accent5 12" xfId="9014"/>
    <cellStyle name="40% - Accent5 13" xfId="9015"/>
    <cellStyle name="40% - Accent5 14" xfId="9016"/>
    <cellStyle name="40% - Accent5 15" xfId="9017"/>
    <cellStyle name="40% - Accent5 16" xfId="9018"/>
    <cellStyle name="40% - Accent5 17" xfId="9019"/>
    <cellStyle name="40% - Accent5 18" xfId="9020"/>
    <cellStyle name="40% - Accent5 19" xfId="9021"/>
    <cellStyle name="40% - Accent5 2" xfId="206"/>
    <cellStyle name="40% - Accent5 2 2" xfId="9022"/>
    <cellStyle name="40% - Accent5 2 2 2" xfId="9023"/>
    <cellStyle name="40% - Accent5 2 2 2 2" xfId="9024"/>
    <cellStyle name="40% - Accent5 2 2 3" xfId="9025"/>
    <cellStyle name="40% - Accent5 2 3" xfId="9026"/>
    <cellStyle name="40% - Accent5 2 3 2" xfId="9027"/>
    <cellStyle name="40% - Accent5 2 3 2 2" xfId="9028"/>
    <cellStyle name="40% - Accent5 2 3 3" xfId="9029"/>
    <cellStyle name="40% - Accent5 2 4" xfId="9030"/>
    <cellStyle name="40% - Accent5 2 4 2" xfId="9031"/>
    <cellStyle name="40% - Accent5 2 5" xfId="9032"/>
    <cellStyle name="40% - Accent5 2_2009 GRC Compl Filing - Exhibit D" xfId="9033"/>
    <cellStyle name="40% - Accent5 20" xfId="9034"/>
    <cellStyle name="40% - Accent5 21" xfId="9035"/>
    <cellStyle name="40% - Accent5 22" xfId="9036"/>
    <cellStyle name="40% - Accent5 23" xfId="9037"/>
    <cellStyle name="40% - Accent5 24" xfId="9038"/>
    <cellStyle name="40% - Accent5 25" xfId="9039"/>
    <cellStyle name="40% - Accent5 26" xfId="9040"/>
    <cellStyle name="40% - Accent5 27" xfId="9041"/>
    <cellStyle name="40% - Accent5 28" xfId="9042"/>
    <cellStyle name="40% - Accent5 29" xfId="9043"/>
    <cellStyle name="40% - Accent5 3" xfId="207"/>
    <cellStyle name="40% - Accent5 3 2" xfId="9044"/>
    <cellStyle name="40% - Accent5 3 2 2" xfId="9045"/>
    <cellStyle name="40% - Accent5 3 2 3" xfId="9046"/>
    <cellStyle name="40% - Accent5 3 3" xfId="9047"/>
    <cellStyle name="40% - Accent5 3 4" xfId="9048"/>
    <cellStyle name="40% - Accent5 30" xfId="9049"/>
    <cellStyle name="40% - Accent5 31" xfId="9050"/>
    <cellStyle name="40% - Accent5 32" xfId="9051"/>
    <cellStyle name="40% - Accent5 33" xfId="9052"/>
    <cellStyle name="40% - Accent5 34" xfId="9053"/>
    <cellStyle name="40% - Accent5 35" xfId="9054"/>
    <cellStyle name="40% - Accent5 36" xfId="9055"/>
    <cellStyle name="40% - Accent5 37" xfId="9056"/>
    <cellStyle name="40% - Accent5 38" xfId="9057"/>
    <cellStyle name="40% - Accent5 39" xfId="9058"/>
    <cellStyle name="40% - Accent5 4" xfId="9059"/>
    <cellStyle name="40% - Accent5 4 2" xfId="9060"/>
    <cellStyle name="40% - Accent5 4 2 2" xfId="9061"/>
    <cellStyle name="40% - Accent5 4 2 3" xfId="9062"/>
    <cellStyle name="40% - Accent5 4 2 4" xfId="9063"/>
    <cellStyle name="40% - Accent5 4 3" xfId="9064"/>
    <cellStyle name="40% - Accent5 4 3 2" xfId="9065"/>
    <cellStyle name="40% - Accent5 4 4" xfId="9066"/>
    <cellStyle name="40% - Accent5 4 5" xfId="9067"/>
    <cellStyle name="40% - Accent5 4 6" xfId="9068"/>
    <cellStyle name="40% - Accent5 4 7" xfId="9069"/>
    <cellStyle name="40% - Accent5 4 8" xfId="9070"/>
    <cellStyle name="40% - Accent5 40" xfId="9071"/>
    <cellStyle name="40% - Accent5 41" xfId="9072"/>
    <cellStyle name="40% - Accent5 42" xfId="9073"/>
    <cellStyle name="40% - Accent5 43" xfId="9074"/>
    <cellStyle name="40% - Accent5 44" xfId="9075"/>
    <cellStyle name="40% - Accent5 45" xfId="9076"/>
    <cellStyle name="40% - Accent5 46" xfId="9077"/>
    <cellStyle name="40% - Accent5 47" xfId="9078"/>
    <cellStyle name="40% - Accent5 48" xfId="9079"/>
    <cellStyle name="40% - Accent5 49" xfId="9080"/>
    <cellStyle name="40% - Accent5 5" xfId="9081"/>
    <cellStyle name="40% - Accent5 5 2" xfId="9082"/>
    <cellStyle name="40% - Accent5 50" xfId="9083"/>
    <cellStyle name="40% - Accent5 51" xfId="9084"/>
    <cellStyle name="40% - Accent5 52" xfId="9085"/>
    <cellStyle name="40% - Accent5 53" xfId="9086"/>
    <cellStyle name="40% - Accent5 54" xfId="9087"/>
    <cellStyle name="40% - Accent5 55" xfId="9088"/>
    <cellStyle name="40% - Accent5 56" xfId="9089"/>
    <cellStyle name="40% - Accent5 57" xfId="9090"/>
    <cellStyle name="40% - Accent5 58" xfId="9091"/>
    <cellStyle name="40% - Accent5 59" xfId="9092"/>
    <cellStyle name="40% - Accent5 6" xfId="9093"/>
    <cellStyle name="40% - Accent5 6 2" xfId="9094"/>
    <cellStyle name="40% - Accent5 60" xfId="9095"/>
    <cellStyle name="40% - Accent5 61" xfId="9096"/>
    <cellStyle name="40% - Accent5 62" xfId="9097"/>
    <cellStyle name="40% - Accent5 63" xfId="9098"/>
    <cellStyle name="40% - Accent5 64" xfId="9099"/>
    <cellStyle name="40% - Accent5 7" xfId="9100"/>
    <cellStyle name="40% - Accent5 8" xfId="9101"/>
    <cellStyle name="40% - Accent5 9" xfId="9102"/>
    <cellStyle name="40% - Accent6" xfId="208" builtinId="51" customBuiltin="1"/>
    <cellStyle name="40% - Accent6 10" xfId="9103"/>
    <cellStyle name="40% - Accent6 11" xfId="9104"/>
    <cellStyle name="40% - Accent6 12" xfId="9105"/>
    <cellStyle name="40% - Accent6 13" xfId="9106"/>
    <cellStyle name="40% - Accent6 14" xfId="9107"/>
    <cellStyle name="40% - Accent6 15" xfId="9108"/>
    <cellStyle name="40% - Accent6 16" xfId="9109"/>
    <cellStyle name="40% - Accent6 17" xfId="9110"/>
    <cellStyle name="40% - Accent6 18" xfId="9111"/>
    <cellStyle name="40% - Accent6 19" xfId="9112"/>
    <cellStyle name="40% - Accent6 2" xfId="209"/>
    <cellStyle name="40% - Accent6 2 2" xfId="9113"/>
    <cellStyle name="40% - Accent6 2 2 2" xfId="9114"/>
    <cellStyle name="40% - Accent6 2 2 2 2" xfId="9115"/>
    <cellStyle name="40% - Accent6 2 2 3" xfId="9116"/>
    <cellStyle name="40% - Accent6 2 3" xfId="9117"/>
    <cellStyle name="40% - Accent6 2 3 2" xfId="9118"/>
    <cellStyle name="40% - Accent6 2 3 2 2" xfId="9119"/>
    <cellStyle name="40% - Accent6 2 3 3" xfId="9120"/>
    <cellStyle name="40% - Accent6 2 4" xfId="9121"/>
    <cellStyle name="40% - Accent6 2 4 2" xfId="9122"/>
    <cellStyle name="40% - Accent6 2 4 3" xfId="9123"/>
    <cellStyle name="40% - Accent6 2 5" xfId="9124"/>
    <cellStyle name="40% - Accent6 2_2009 GRC Compl Filing - Exhibit D" xfId="9125"/>
    <cellStyle name="40% - Accent6 20" xfId="9126"/>
    <cellStyle name="40% - Accent6 21" xfId="9127"/>
    <cellStyle name="40% - Accent6 22" xfId="9128"/>
    <cellStyle name="40% - Accent6 23" xfId="9129"/>
    <cellStyle name="40% - Accent6 24" xfId="9130"/>
    <cellStyle name="40% - Accent6 25" xfId="9131"/>
    <cellStyle name="40% - Accent6 26" xfId="9132"/>
    <cellStyle name="40% - Accent6 27" xfId="9133"/>
    <cellStyle name="40% - Accent6 28" xfId="9134"/>
    <cellStyle name="40% - Accent6 29" xfId="9135"/>
    <cellStyle name="40% - Accent6 3" xfId="210"/>
    <cellStyle name="40% - Accent6 3 2" xfId="9136"/>
    <cellStyle name="40% - Accent6 3 2 2" xfId="9137"/>
    <cellStyle name="40% - Accent6 3 2 3" xfId="9138"/>
    <cellStyle name="40% - Accent6 3 3" xfId="9139"/>
    <cellStyle name="40% - Accent6 3 4" xfId="9140"/>
    <cellStyle name="40% - Accent6 30" xfId="9141"/>
    <cellStyle name="40% - Accent6 31" xfId="9142"/>
    <cellStyle name="40% - Accent6 32" xfId="9143"/>
    <cellStyle name="40% - Accent6 33" xfId="9144"/>
    <cellStyle name="40% - Accent6 34" xfId="9145"/>
    <cellStyle name="40% - Accent6 35" xfId="9146"/>
    <cellStyle name="40% - Accent6 36" xfId="9147"/>
    <cellStyle name="40% - Accent6 37" xfId="9148"/>
    <cellStyle name="40% - Accent6 38" xfId="9149"/>
    <cellStyle name="40% - Accent6 39" xfId="9150"/>
    <cellStyle name="40% - Accent6 4" xfId="9151"/>
    <cellStyle name="40% - Accent6 4 2" xfId="9152"/>
    <cellStyle name="40% - Accent6 4 2 2" xfId="9153"/>
    <cellStyle name="40% - Accent6 4 2 3" xfId="9154"/>
    <cellStyle name="40% - Accent6 4 2 4" xfId="9155"/>
    <cellStyle name="40% - Accent6 4 3" xfId="9156"/>
    <cellStyle name="40% - Accent6 4 3 2" xfId="9157"/>
    <cellStyle name="40% - Accent6 4 4" xfId="9158"/>
    <cellStyle name="40% - Accent6 4 5" xfId="9159"/>
    <cellStyle name="40% - Accent6 4 6" xfId="9160"/>
    <cellStyle name="40% - Accent6 4 7" xfId="9161"/>
    <cellStyle name="40% - Accent6 4 8" xfId="9162"/>
    <cellStyle name="40% - Accent6 40" xfId="9163"/>
    <cellStyle name="40% - Accent6 41" xfId="9164"/>
    <cellStyle name="40% - Accent6 42" xfId="9165"/>
    <cellStyle name="40% - Accent6 43" xfId="9166"/>
    <cellStyle name="40% - Accent6 44" xfId="9167"/>
    <cellStyle name="40% - Accent6 45" xfId="9168"/>
    <cellStyle name="40% - Accent6 46" xfId="9169"/>
    <cellStyle name="40% - Accent6 47" xfId="9170"/>
    <cellStyle name="40% - Accent6 48" xfId="9171"/>
    <cellStyle name="40% - Accent6 49" xfId="9172"/>
    <cellStyle name="40% - Accent6 5" xfId="9173"/>
    <cellStyle name="40% - Accent6 5 2" xfId="9174"/>
    <cellStyle name="40% - Accent6 50" xfId="9175"/>
    <cellStyle name="40% - Accent6 51" xfId="9176"/>
    <cellStyle name="40% - Accent6 52" xfId="9177"/>
    <cellStyle name="40% - Accent6 53" xfId="9178"/>
    <cellStyle name="40% - Accent6 54" xfId="9179"/>
    <cellStyle name="40% - Accent6 55" xfId="9180"/>
    <cellStyle name="40% - Accent6 56" xfId="9181"/>
    <cellStyle name="40% - Accent6 57" xfId="9182"/>
    <cellStyle name="40% - Accent6 58" xfId="9183"/>
    <cellStyle name="40% - Accent6 59" xfId="9184"/>
    <cellStyle name="40% - Accent6 6" xfId="9185"/>
    <cellStyle name="40% - Accent6 6 2" xfId="9186"/>
    <cellStyle name="40% - Accent6 60" xfId="9187"/>
    <cellStyle name="40% - Accent6 61" xfId="9188"/>
    <cellStyle name="40% - Accent6 62" xfId="9189"/>
    <cellStyle name="40% - Accent6 63" xfId="9190"/>
    <cellStyle name="40% - Accent6 64" xfId="9191"/>
    <cellStyle name="40% - Accent6 7" xfId="9192"/>
    <cellStyle name="40% - Accent6 8" xfId="9193"/>
    <cellStyle name="40% - Accent6 9" xfId="9194"/>
    <cellStyle name="60% - Accent1" xfId="211" builtinId="32" customBuiltin="1"/>
    <cellStyle name="60% - Accent1 10" xfId="9195"/>
    <cellStyle name="60% - Accent1 11" xfId="9196"/>
    <cellStyle name="60% - Accent1 12" xfId="9197"/>
    <cellStyle name="60% - Accent1 13" xfId="9198"/>
    <cellStyle name="60% - Accent1 14" xfId="9199"/>
    <cellStyle name="60% - Accent1 15" xfId="9200"/>
    <cellStyle name="60% - Accent1 16" xfId="9201"/>
    <cellStyle name="60% - Accent1 17" xfId="9202"/>
    <cellStyle name="60% - Accent1 18" xfId="9203"/>
    <cellStyle name="60% - Accent1 19" xfId="9204"/>
    <cellStyle name="60% - Accent1 2" xfId="9205"/>
    <cellStyle name="60% - Accent1 2 2" xfId="9206"/>
    <cellStyle name="60% - Accent1 2 2 2" xfId="9207"/>
    <cellStyle name="60% - Accent1 2 3" xfId="9208"/>
    <cellStyle name="60% - Accent1 2 4" xfId="9209"/>
    <cellStyle name="60% - Accent1 20" xfId="9210"/>
    <cellStyle name="60% - Accent1 21" xfId="9211"/>
    <cellStyle name="60% - Accent1 22" xfId="9212"/>
    <cellStyle name="60% - Accent1 23" xfId="9213"/>
    <cellStyle name="60% - Accent1 24" xfId="9214"/>
    <cellStyle name="60% - Accent1 25" xfId="9215"/>
    <cellStyle name="60% - Accent1 26" xfId="9216"/>
    <cellStyle name="60% - Accent1 27" xfId="9217"/>
    <cellStyle name="60% - Accent1 28" xfId="9218"/>
    <cellStyle name="60% - Accent1 29" xfId="9219"/>
    <cellStyle name="60% - Accent1 3" xfId="9220"/>
    <cellStyle name="60% - Accent1 3 2" xfId="9221"/>
    <cellStyle name="60% - Accent1 3 3" xfId="9222"/>
    <cellStyle name="60% - Accent1 3 4" xfId="9223"/>
    <cellStyle name="60% - Accent1 30" xfId="9224"/>
    <cellStyle name="60% - Accent1 31" xfId="9225"/>
    <cellStyle name="60% - Accent1 32" xfId="9226"/>
    <cellStyle name="60% - Accent1 33" xfId="9227"/>
    <cellStyle name="60% - Accent1 34" xfId="9228"/>
    <cellStyle name="60% - Accent1 35" xfId="9229"/>
    <cellStyle name="60% - Accent1 36" xfId="9230"/>
    <cellStyle name="60% - Accent1 37" xfId="9231"/>
    <cellStyle name="60% - Accent1 38" xfId="9232"/>
    <cellStyle name="60% - Accent1 39" xfId="9233"/>
    <cellStyle name="60% - Accent1 4" xfId="9234"/>
    <cellStyle name="60% - Accent1 40" xfId="9235"/>
    <cellStyle name="60% - Accent1 41" xfId="9236"/>
    <cellStyle name="60% - Accent1 42" xfId="9237"/>
    <cellStyle name="60% - Accent1 43" xfId="9238"/>
    <cellStyle name="60% - Accent1 44" xfId="9239"/>
    <cellStyle name="60% - Accent1 45" xfId="9240"/>
    <cellStyle name="60% - Accent1 46" xfId="9241"/>
    <cellStyle name="60% - Accent1 47" xfId="9242"/>
    <cellStyle name="60% - Accent1 48" xfId="9243"/>
    <cellStyle name="60% - Accent1 49" xfId="9244"/>
    <cellStyle name="60% - Accent1 5" xfId="9245"/>
    <cellStyle name="60% - Accent1 50" xfId="9246"/>
    <cellStyle name="60% - Accent1 51" xfId="9247"/>
    <cellStyle name="60% - Accent1 52" xfId="9248"/>
    <cellStyle name="60% - Accent1 53" xfId="9249"/>
    <cellStyle name="60% - Accent1 54" xfId="9250"/>
    <cellStyle name="60% - Accent1 55" xfId="9251"/>
    <cellStyle name="60% - Accent1 56" xfId="9252"/>
    <cellStyle name="60% - Accent1 57" xfId="9253"/>
    <cellStyle name="60% - Accent1 58" xfId="9254"/>
    <cellStyle name="60% - Accent1 59" xfId="9255"/>
    <cellStyle name="60% - Accent1 6" xfId="9256"/>
    <cellStyle name="60% - Accent1 60" xfId="9257"/>
    <cellStyle name="60% - Accent1 61" xfId="9258"/>
    <cellStyle name="60% - Accent1 62" xfId="9259"/>
    <cellStyle name="60% - Accent1 63" xfId="9260"/>
    <cellStyle name="60% - Accent1 64" xfId="9261"/>
    <cellStyle name="60% - Accent1 7" xfId="9262"/>
    <cellStyle name="60% - Accent1 8" xfId="9263"/>
    <cellStyle name="60% - Accent1 9" xfId="9264"/>
    <cellStyle name="60% - Accent2" xfId="212" builtinId="36" customBuiltin="1"/>
    <cellStyle name="60% - Accent2 10" xfId="9265"/>
    <cellStyle name="60% - Accent2 11" xfId="9266"/>
    <cellStyle name="60% - Accent2 12" xfId="9267"/>
    <cellStyle name="60% - Accent2 13" xfId="9268"/>
    <cellStyle name="60% - Accent2 14" xfId="9269"/>
    <cellStyle name="60% - Accent2 15" xfId="9270"/>
    <cellStyle name="60% - Accent2 16" xfId="9271"/>
    <cellStyle name="60% - Accent2 17" xfId="9272"/>
    <cellStyle name="60% - Accent2 18" xfId="9273"/>
    <cellStyle name="60% - Accent2 19" xfId="9274"/>
    <cellStyle name="60% - Accent2 2" xfId="9275"/>
    <cellStyle name="60% - Accent2 2 2" xfId="9276"/>
    <cellStyle name="60% - Accent2 2 2 2" xfId="9277"/>
    <cellStyle name="60% - Accent2 2 3" xfId="9278"/>
    <cellStyle name="60% - Accent2 2 4" xfId="9279"/>
    <cellStyle name="60% - Accent2 20" xfId="9280"/>
    <cellStyle name="60% - Accent2 21" xfId="9281"/>
    <cellStyle name="60% - Accent2 22" xfId="9282"/>
    <cellStyle name="60% - Accent2 23" xfId="9283"/>
    <cellStyle name="60% - Accent2 24" xfId="9284"/>
    <cellStyle name="60% - Accent2 25" xfId="9285"/>
    <cellStyle name="60% - Accent2 26" xfId="9286"/>
    <cellStyle name="60% - Accent2 27" xfId="9287"/>
    <cellStyle name="60% - Accent2 28" xfId="9288"/>
    <cellStyle name="60% - Accent2 29" xfId="9289"/>
    <cellStyle name="60% - Accent2 3" xfId="9290"/>
    <cellStyle name="60% - Accent2 3 2" xfId="9291"/>
    <cellStyle name="60% - Accent2 3 3" xfId="9292"/>
    <cellStyle name="60% - Accent2 3 4" xfId="9293"/>
    <cellStyle name="60% - Accent2 30" xfId="9294"/>
    <cellStyle name="60% - Accent2 31" xfId="9295"/>
    <cellStyle name="60% - Accent2 32" xfId="9296"/>
    <cellStyle name="60% - Accent2 33" xfId="9297"/>
    <cellStyle name="60% - Accent2 34" xfId="9298"/>
    <cellStyle name="60% - Accent2 35" xfId="9299"/>
    <cellStyle name="60% - Accent2 36" xfId="9300"/>
    <cellStyle name="60% - Accent2 37" xfId="9301"/>
    <cellStyle name="60% - Accent2 38" xfId="9302"/>
    <cellStyle name="60% - Accent2 39" xfId="9303"/>
    <cellStyle name="60% - Accent2 4" xfId="9304"/>
    <cellStyle name="60% - Accent2 40" xfId="9305"/>
    <cellStyle name="60% - Accent2 41" xfId="9306"/>
    <cellStyle name="60% - Accent2 42" xfId="9307"/>
    <cellStyle name="60% - Accent2 43" xfId="9308"/>
    <cellStyle name="60% - Accent2 44" xfId="9309"/>
    <cellStyle name="60% - Accent2 45" xfId="9310"/>
    <cellStyle name="60% - Accent2 46" xfId="9311"/>
    <cellStyle name="60% - Accent2 47" xfId="9312"/>
    <cellStyle name="60% - Accent2 48" xfId="9313"/>
    <cellStyle name="60% - Accent2 49" xfId="9314"/>
    <cellStyle name="60% - Accent2 5" xfId="9315"/>
    <cellStyle name="60% - Accent2 50" xfId="9316"/>
    <cellStyle name="60% - Accent2 51" xfId="9317"/>
    <cellStyle name="60% - Accent2 52" xfId="9318"/>
    <cellStyle name="60% - Accent2 53" xfId="9319"/>
    <cellStyle name="60% - Accent2 54" xfId="9320"/>
    <cellStyle name="60% - Accent2 55" xfId="9321"/>
    <cellStyle name="60% - Accent2 56" xfId="9322"/>
    <cellStyle name="60% - Accent2 57" xfId="9323"/>
    <cellStyle name="60% - Accent2 58" xfId="9324"/>
    <cellStyle name="60% - Accent2 59" xfId="9325"/>
    <cellStyle name="60% - Accent2 6" xfId="9326"/>
    <cellStyle name="60% - Accent2 60" xfId="9327"/>
    <cellStyle name="60% - Accent2 61" xfId="9328"/>
    <cellStyle name="60% - Accent2 62" xfId="9329"/>
    <cellStyle name="60% - Accent2 63" xfId="9330"/>
    <cellStyle name="60% - Accent2 64" xfId="9331"/>
    <cellStyle name="60% - Accent2 7" xfId="9332"/>
    <cellStyle name="60% - Accent2 8" xfId="9333"/>
    <cellStyle name="60% - Accent2 9" xfId="9334"/>
    <cellStyle name="60% - Accent3" xfId="213" builtinId="40" customBuiltin="1"/>
    <cellStyle name="60% - Accent3 10" xfId="9335"/>
    <cellStyle name="60% - Accent3 11" xfId="9336"/>
    <cellStyle name="60% - Accent3 12" xfId="9337"/>
    <cellStyle name="60% - Accent3 13" xfId="9338"/>
    <cellStyle name="60% - Accent3 14" xfId="9339"/>
    <cellStyle name="60% - Accent3 15" xfId="9340"/>
    <cellStyle name="60% - Accent3 16" xfId="9341"/>
    <cellStyle name="60% - Accent3 17" xfId="9342"/>
    <cellStyle name="60% - Accent3 18" xfId="9343"/>
    <cellStyle name="60% - Accent3 19" xfId="9344"/>
    <cellStyle name="60% - Accent3 2" xfId="9345"/>
    <cellStyle name="60% - Accent3 2 2" xfId="9346"/>
    <cellStyle name="60% - Accent3 2 2 2" xfId="9347"/>
    <cellStyle name="60% - Accent3 2 3" xfId="9348"/>
    <cellStyle name="60% - Accent3 2 4" xfId="9349"/>
    <cellStyle name="60% - Accent3 20" xfId="9350"/>
    <cellStyle name="60% - Accent3 21" xfId="9351"/>
    <cellStyle name="60% - Accent3 22" xfId="9352"/>
    <cellStyle name="60% - Accent3 23" xfId="9353"/>
    <cellStyle name="60% - Accent3 24" xfId="9354"/>
    <cellStyle name="60% - Accent3 25" xfId="9355"/>
    <cellStyle name="60% - Accent3 26" xfId="9356"/>
    <cellStyle name="60% - Accent3 27" xfId="9357"/>
    <cellStyle name="60% - Accent3 28" xfId="9358"/>
    <cellStyle name="60% - Accent3 29" xfId="9359"/>
    <cellStyle name="60% - Accent3 3" xfId="9360"/>
    <cellStyle name="60% - Accent3 3 2" xfId="9361"/>
    <cellStyle name="60% - Accent3 3 3" xfId="9362"/>
    <cellStyle name="60% - Accent3 3 4" xfId="9363"/>
    <cellStyle name="60% - Accent3 30" xfId="9364"/>
    <cellStyle name="60% - Accent3 31" xfId="9365"/>
    <cellStyle name="60% - Accent3 32" xfId="9366"/>
    <cellStyle name="60% - Accent3 33" xfId="9367"/>
    <cellStyle name="60% - Accent3 34" xfId="9368"/>
    <cellStyle name="60% - Accent3 35" xfId="9369"/>
    <cellStyle name="60% - Accent3 36" xfId="9370"/>
    <cellStyle name="60% - Accent3 37" xfId="9371"/>
    <cellStyle name="60% - Accent3 38" xfId="9372"/>
    <cellStyle name="60% - Accent3 39" xfId="9373"/>
    <cellStyle name="60% - Accent3 4" xfId="9374"/>
    <cellStyle name="60% - Accent3 40" xfId="9375"/>
    <cellStyle name="60% - Accent3 41" xfId="9376"/>
    <cellStyle name="60% - Accent3 42" xfId="9377"/>
    <cellStyle name="60% - Accent3 43" xfId="9378"/>
    <cellStyle name="60% - Accent3 44" xfId="9379"/>
    <cellStyle name="60% - Accent3 45" xfId="9380"/>
    <cellStyle name="60% - Accent3 46" xfId="9381"/>
    <cellStyle name="60% - Accent3 47" xfId="9382"/>
    <cellStyle name="60% - Accent3 48" xfId="9383"/>
    <cellStyle name="60% - Accent3 49" xfId="9384"/>
    <cellStyle name="60% - Accent3 5" xfId="9385"/>
    <cellStyle name="60% - Accent3 50" xfId="9386"/>
    <cellStyle name="60% - Accent3 51" xfId="9387"/>
    <cellStyle name="60% - Accent3 52" xfId="9388"/>
    <cellStyle name="60% - Accent3 53" xfId="9389"/>
    <cellStyle name="60% - Accent3 54" xfId="9390"/>
    <cellStyle name="60% - Accent3 55" xfId="9391"/>
    <cellStyle name="60% - Accent3 56" xfId="9392"/>
    <cellStyle name="60% - Accent3 57" xfId="9393"/>
    <cellStyle name="60% - Accent3 58" xfId="9394"/>
    <cellStyle name="60% - Accent3 59" xfId="9395"/>
    <cellStyle name="60% - Accent3 6" xfId="9396"/>
    <cellStyle name="60% - Accent3 60" xfId="9397"/>
    <cellStyle name="60% - Accent3 61" xfId="9398"/>
    <cellStyle name="60% - Accent3 62" xfId="9399"/>
    <cellStyle name="60% - Accent3 63" xfId="9400"/>
    <cellStyle name="60% - Accent3 64" xfId="9401"/>
    <cellStyle name="60% - Accent3 7" xfId="9402"/>
    <cellStyle name="60% - Accent3 8" xfId="9403"/>
    <cellStyle name="60% - Accent3 9" xfId="9404"/>
    <cellStyle name="60% - Accent4" xfId="214" builtinId="44" customBuiltin="1"/>
    <cellStyle name="60% - Accent4 10" xfId="9405"/>
    <cellStyle name="60% - Accent4 11" xfId="9406"/>
    <cellStyle name="60% - Accent4 12" xfId="9407"/>
    <cellStyle name="60% - Accent4 13" xfId="9408"/>
    <cellStyle name="60% - Accent4 14" xfId="9409"/>
    <cellStyle name="60% - Accent4 15" xfId="9410"/>
    <cellStyle name="60% - Accent4 16" xfId="9411"/>
    <cellStyle name="60% - Accent4 17" xfId="9412"/>
    <cellStyle name="60% - Accent4 18" xfId="9413"/>
    <cellStyle name="60% - Accent4 19" xfId="9414"/>
    <cellStyle name="60% - Accent4 2" xfId="9415"/>
    <cellStyle name="60% - Accent4 2 2" xfId="9416"/>
    <cellStyle name="60% - Accent4 2 2 2" xfId="9417"/>
    <cellStyle name="60% - Accent4 2 3" xfId="9418"/>
    <cellStyle name="60% - Accent4 2 4" xfId="9419"/>
    <cellStyle name="60% - Accent4 20" xfId="9420"/>
    <cellStyle name="60% - Accent4 21" xfId="9421"/>
    <cellStyle name="60% - Accent4 22" xfId="9422"/>
    <cellStyle name="60% - Accent4 23" xfId="9423"/>
    <cellStyle name="60% - Accent4 24" xfId="9424"/>
    <cellStyle name="60% - Accent4 25" xfId="9425"/>
    <cellStyle name="60% - Accent4 26" xfId="9426"/>
    <cellStyle name="60% - Accent4 27" xfId="9427"/>
    <cellStyle name="60% - Accent4 28" xfId="9428"/>
    <cellStyle name="60% - Accent4 29" xfId="9429"/>
    <cellStyle name="60% - Accent4 3" xfId="9430"/>
    <cellStyle name="60% - Accent4 3 2" xfId="9431"/>
    <cellStyle name="60% - Accent4 3 3" xfId="9432"/>
    <cellStyle name="60% - Accent4 3 4" xfId="9433"/>
    <cellStyle name="60% - Accent4 30" xfId="9434"/>
    <cellStyle name="60% - Accent4 31" xfId="9435"/>
    <cellStyle name="60% - Accent4 32" xfId="9436"/>
    <cellStyle name="60% - Accent4 33" xfId="9437"/>
    <cellStyle name="60% - Accent4 34" xfId="9438"/>
    <cellStyle name="60% - Accent4 35" xfId="9439"/>
    <cellStyle name="60% - Accent4 36" xfId="9440"/>
    <cellStyle name="60% - Accent4 37" xfId="9441"/>
    <cellStyle name="60% - Accent4 38" xfId="9442"/>
    <cellStyle name="60% - Accent4 39" xfId="9443"/>
    <cellStyle name="60% - Accent4 4" xfId="9444"/>
    <cellStyle name="60% - Accent4 40" xfId="9445"/>
    <cellStyle name="60% - Accent4 41" xfId="9446"/>
    <cellStyle name="60% - Accent4 42" xfId="9447"/>
    <cellStyle name="60% - Accent4 43" xfId="9448"/>
    <cellStyle name="60% - Accent4 44" xfId="9449"/>
    <cellStyle name="60% - Accent4 45" xfId="9450"/>
    <cellStyle name="60% - Accent4 46" xfId="9451"/>
    <cellStyle name="60% - Accent4 47" xfId="9452"/>
    <cellStyle name="60% - Accent4 48" xfId="9453"/>
    <cellStyle name="60% - Accent4 49" xfId="9454"/>
    <cellStyle name="60% - Accent4 5" xfId="9455"/>
    <cellStyle name="60% - Accent4 50" xfId="9456"/>
    <cellStyle name="60% - Accent4 51" xfId="9457"/>
    <cellStyle name="60% - Accent4 52" xfId="9458"/>
    <cellStyle name="60% - Accent4 53" xfId="9459"/>
    <cellStyle name="60% - Accent4 54" xfId="9460"/>
    <cellStyle name="60% - Accent4 55" xfId="9461"/>
    <cellStyle name="60% - Accent4 56" xfId="9462"/>
    <cellStyle name="60% - Accent4 57" xfId="9463"/>
    <cellStyle name="60% - Accent4 58" xfId="9464"/>
    <cellStyle name="60% - Accent4 59" xfId="9465"/>
    <cellStyle name="60% - Accent4 6" xfId="9466"/>
    <cellStyle name="60% - Accent4 60" xfId="9467"/>
    <cellStyle name="60% - Accent4 61" xfId="9468"/>
    <cellStyle name="60% - Accent4 62" xfId="9469"/>
    <cellStyle name="60% - Accent4 63" xfId="9470"/>
    <cellStyle name="60% - Accent4 64" xfId="9471"/>
    <cellStyle name="60% - Accent4 7" xfId="9472"/>
    <cellStyle name="60% - Accent4 8" xfId="9473"/>
    <cellStyle name="60% - Accent4 9" xfId="9474"/>
    <cellStyle name="60% - Accent5" xfId="215" builtinId="48" customBuiltin="1"/>
    <cellStyle name="60% - Accent5 10" xfId="9475"/>
    <cellStyle name="60% - Accent5 11" xfId="9476"/>
    <cellStyle name="60% - Accent5 12" xfId="9477"/>
    <cellStyle name="60% - Accent5 13" xfId="9478"/>
    <cellStyle name="60% - Accent5 14" xfId="9479"/>
    <cellStyle name="60% - Accent5 15" xfId="9480"/>
    <cellStyle name="60% - Accent5 16" xfId="9481"/>
    <cellStyle name="60% - Accent5 17" xfId="9482"/>
    <cellStyle name="60% - Accent5 18" xfId="9483"/>
    <cellStyle name="60% - Accent5 19" xfId="9484"/>
    <cellStyle name="60% - Accent5 2" xfId="9485"/>
    <cellStyle name="60% - Accent5 2 2" xfId="9486"/>
    <cellStyle name="60% - Accent5 2 2 2" xfId="9487"/>
    <cellStyle name="60% - Accent5 2 3" xfId="9488"/>
    <cellStyle name="60% - Accent5 2 4" xfId="9489"/>
    <cellStyle name="60% - Accent5 20" xfId="9490"/>
    <cellStyle name="60% - Accent5 21" xfId="9491"/>
    <cellStyle name="60% - Accent5 22" xfId="9492"/>
    <cellStyle name="60% - Accent5 23" xfId="9493"/>
    <cellStyle name="60% - Accent5 24" xfId="9494"/>
    <cellStyle name="60% - Accent5 25" xfId="9495"/>
    <cellStyle name="60% - Accent5 26" xfId="9496"/>
    <cellStyle name="60% - Accent5 27" xfId="9497"/>
    <cellStyle name="60% - Accent5 28" xfId="9498"/>
    <cellStyle name="60% - Accent5 29" xfId="9499"/>
    <cellStyle name="60% - Accent5 3" xfId="9500"/>
    <cellStyle name="60% - Accent5 3 2" xfId="9501"/>
    <cellStyle name="60% - Accent5 3 3" xfId="9502"/>
    <cellStyle name="60% - Accent5 3 4" xfId="9503"/>
    <cellStyle name="60% - Accent5 30" xfId="9504"/>
    <cellStyle name="60% - Accent5 31" xfId="9505"/>
    <cellStyle name="60% - Accent5 32" xfId="9506"/>
    <cellStyle name="60% - Accent5 33" xfId="9507"/>
    <cellStyle name="60% - Accent5 34" xfId="9508"/>
    <cellStyle name="60% - Accent5 35" xfId="9509"/>
    <cellStyle name="60% - Accent5 36" xfId="9510"/>
    <cellStyle name="60% - Accent5 37" xfId="9511"/>
    <cellStyle name="60% - Accent5 38" xfId="9512"/>
    <cellStyle name="60% - Accent5 39" xfId="9513"/>
    <cellStyle name="60% - Accent5 4" xfId="9514"/>
    <cellStyle name="60% - Accent5 40" xfId="9515"/>
    <cellStyle name="60% - Accent5 41" xfId="9516"/>
    <cellStyle name="60% - Accent5 42" xfId="9517"/>
    <cellStyle name="60% - Accent5 43" xfId="9518"/>
    <cellStyle name="60% - Accent5 44" xfId="9519"/>
    <cellStyle name="60% - Accent5 45" xfId="9520"/>
    <cellStyle name="60% - Accent5 46" xfId="9521"/>
    <cellStyle name="60% - Accent5 47" xfId="9522"/>
    <cellStyle name="60% - Accent5 48" xfId="9523"/>
    <cellStyle name="60% - Accent5 49" xfId="9524"/>
    <cellStyle name="60% - Accent5 5" xfId="9525"/>
    <cellStyle name="60% - Accent5 50" xfId="9526"/>
    <cellStyle name="60% - Accent5 51" xfId="9527"/>
    <cellStyle name="60% - Accent5 52" xfId="9528"/>
    <cellStyle name="60% - Accent5 53" xfId="9529"/>
    <cellStyle name="60% - Accent5 54" xfId="9530"/>
    <cellStyle name="60% - Accent5 55" xfId="9531"/>
    <cellStyle name="60% - Accent5 56" xfId="9532"/>
    <cellStyle name="60% - Accent5 57" xfId="9533"/>
    <cellStyle name="60% - Accent5 58" xfId="9534"/>
    <cellStyle name="60% - Accent5 59" xfId="9535"/>
    <cellStyle name="60% - Accent5 6" xfId="9536"/>
    <cellStyle name="60% - Accent5 60" xfId="9537"/>
    <cellStyle name="60% - Accent5 61" xfId="9538"/>
    <cellStyle name="60% - Accent5 62" xfId="9539"/>
    <cellStyle name="60% - Accent5 63" xfId="9540"/>
    <cellStyle name="60% - Accent5 64" xfId="9541"/>
    <cellStyle name="60% - Accent5 7" xfId="9542"/>
    <cellStyle name="60% - Accent5 8" xfId="9543"/>
    <cellStyle name="60% - Accent5 9" xfId="9544"/>
    <cellStyle name="60% - Accent6" xfId="216" builtinId="52" customBuiltin="1"/>
    <cellStyle name="60% - Accent6 10" xfId="9545"/>
    <cellStyle name="60% - Accent6 11" xfId="9546"/>
    <cellStyle name="60% - Accent6 12" xfId="9547"/>
    <cellStyle name="60% - Accent6 13" xfId="9548"/>
    <cellStyle name="60% - Accent6 14" xfId="9549"/>
    <cellStyle name="60% - Accent6 15" xfId="9550"/>
    <cellStyle name="60% - Accent6 16" xfId="9551"/>
    <cellStyle name="60% - Accent6 17" xfId="9552"/>
    <cellStyle name="60% - Accent6 18" xfId="9553"/>
    <cellStyle name="60% - Accent6 19" xfId="9554"/>
    <cellStyle name="60% - Accent6 2" xfId="9555"/>
    <cellStyle name="60% - Accent6 2 2" xfId="9556"/>
    <cellStyle name="60% - Accent6 2 2 2" xfId="9557"/>
    <cellStyle name="60% - Accent6 2 3" xfId="9558"/>
    <cellStyle name="60% - Accent6 2 4" xfId="9559"/>
    <cellStyle name="60% - Accent6 20" xfId="9560"/>
    <cellStyle name="60% - Accent6 21" xfId="9561"/>
    <cellStyle name="60% - Accent6 22" xfId="9562"/>
    <cellStyle name="60% - Accent6 23" xfId="9563"/>
    <cellStyle name="60% - Accent6 24" xfId="9564"/>
    <cellStyle name="60% - Accent6 25" xfId="9565"/>
    <cellStyle name="60% - Accent6 26" xfId="9566"/>
    <cellStyle name="60% - Accent6 27" xfId="9567"/>
    <cellStyle name="60% - Accent6 28" xfId="9568"/>
    <cellStyle name="60% - Accent6 29" xfId="9569"/>
    <cellStyle name="60% - Accent6 3" xfId="9570"/>
    <cellStyle name="60% - Accent6 3 2" xfId="9571"/>
    <cellStyle name="60% - Accent6 3 3" xfId="9572"/>
    <cellStyle name="60% - Accent6 3 4" xfId="9573"/>
    <cellStyle name="60% - Accent6 30" xfId="9574"/>
    <cellStyle name="60% - Accent6 31" xfId="9575"/>
    <cellStyle name="60% - Accent6 32" xfId="9576"/>
    <cellStyle name="60% - Accent6 33" xfId="9577"/>
    <cellStyle name="60% - Accent6 34" xfId="9578"/>
    <cellStyle name="60% - Accent6 35" xfId="9579"/>
    <cellStyle name="60% - Accent6 36" xfId="9580"/>
    <cellStyle name="60% - Accent6 37" xfId="9581"/>
    <cellStyle name="60% - Accent6 38" xfId="9582"/>
    <cellStyle name="60% - Accent6 39" xfId="9583"/>
    <cellStyle name="60% - Accent6 4" xfId="9584"/>
    <cellStyle name="60% - Accent6 40" xfId="9585"/>
    <cellStyle name="60% - Accent6 41" xfId="9586"/>
    <cellStyle name="60% - Accent6 42" xfId="9587"/>
    <cellStyle name="60% - Accent6 43" xfId="9588"/>
    <cellStyle name="60% - Accent6 44" xfId="9589"/>
    <cellStyle name="60% - Accent6 45" xfId="9590"/>
    <cellStyle name="60% - Accent6 46" xfId="9591"/>
    <cellStyle name="60% - Accent6 47" xfId="9592"/>
    <cellStyle name="60% - Accent6 48" xfId="9593"/>
    <cellStyle name="60% - Accent6 49" xfId="9594"/>
    <cellStyle name="60% - Accent6 5" xfId="9595"/>
    <cellStyle name="60% - Accent6 50" xfId="9596"/>
    <cellStyle name="60% - Accent6 51" xfId="9597"/>
    <cellStyle name="60% - Accent6 52" xfId="9598"/>
    <cellStyle name="60% - Accent6 53" xfId="9599"/>
    <cellStyle name="60% - Accent6 54" xfId="9600"/>
    <cellStyle name="60% - Accent6 55" xfId="9601"/>
    <cellStyle name="60% - Accent6 56" xfId="9602"/>
    <cellStyle name="60% - Accent6 57" xfId="9603"/>
    <cellStyle name="60% - Accent6 58" xfId="9604"/>
    <cellStyle name="60% - Accent6 59" xfId="9605"/>
    <cellStyle name="60% - Accent6 6" xfId="9606"/>
    <cellStyle name="60% - Accent6 60" xfId="9607"/>
    <cellStyle name="60% - Accent6 61" xfId="9608"/>
    <cellStyle name="60% - Accent6 62" xfId="9609"/>
    <cellStyle name="60% - Accent6 63" xfId="9610"/>
    <cellStyle name="60% - Accent6 64" xfId="9611"/>
    <cellStyle name="60% - Accent6 7" xfId="9612"/>
    <cellStyle name="60% - Accent6 8" xfId="9613"/>
    <cellStyle name="60% - Accent6 9" xfId="9614"/>
    <cellStyle name="Accent1" xfId="217" builtinId="29" customBuiltin="1"/>
    <cellStyle name="Accent1 - 20%" xfId="447"/>
    <cellStyle name="Accent1 - 20% 2" xfId="9615"/>
    <cellStyle name="Accent1 - 20% 3" xfId="9616"/>
    <cellStyle name="Accent1 - 20% 4" xfId="9617"/>
    <cellStyle name="Accent1 - 40%" xfId="448"/>
    <cellStyle name="Accent1 - 40% 2" xfId="9618"/>
    <cellStyle name="Accent1 - 40% 3" xfId="9619"/>
    <cellStyle name="Accent1 - 40% 4" xfId="9620"/>
    <cellStyle name="Accent1 - 60%" xfId="449"/>
    <cellStyle name="Accent1 - 60% 2" xfId="9621"/>
    <cellStyle name="Accent1 - 60% 3" xfId="9622"/>
    <cellStyle name="Accent1 - 60% 4" xfId="9623"/>
    <cellStyle name="Accent1 10" xfId="9624"/>
    <cellStyle name="Accent1 11" xfId="9625"/>
    <cellStyle name="Accent1 12" xfId="9626"/>
    <cellStyle name="Accent1 13" xfId="9627"/>
    <cellStyle name="Accent1 14" xfId="9628"/>
    <cellStyle name="Accent1 15" xfId="9629"/>
    <cellStyle name="Accent1 16" xfId="9630"/>
    <cellStyle name="Accent1 17" xfId="9631"/>
    <cellStyle name="Accent1 18" xfId="9632"/>
    <cellStyle name="Accent1 19" xfId="9633"/>
    <cellStyle name="Accent1 2" xfId="9634"/>
    <cellStyle name="Accent1 2 2" xfId="9635"/>
    <cellStyle name="Accent1 2 2 2" xfId="9636"/>
    <cellStyle name="Accent1 2 3" xfId="9637"/>
    <cellStyle name="Accent1 2 4" xfId="9638"/>
    <cellStyle name="Accent1 20" xfId="9639"/>
    <cellStyle name="Accent1 21" xfId="9640"/>
    <cellStyle name="Accent1 22" xfId="9641"/>
    <cellStyle name="Accent1 23" xfId="9642"/>
    <cellStyle name="Accent1 24" xfId="9643"/>
    <cellStyle name="Accent1 25" xfId="9644"/>
    <cellStyle name="Accent1 26" xfId="9645"/>
    <cellStyle name="Accent1 27" xfId="9646"/>
    <cellStyle name="Accent1 28" xfId="9647"/>
    <cellStyle name="Accent1 29" xfId="9648"/>
    <cellStyle name="Accent1 3" xfId="9649"/>
    <cellStyle name="Accent1 3 2" xfId="9650"/>
    <cellStyle name="Accent1 3 3" xfId="9651"/>
    <cellStyle name="Accent1 3 4" xfId="9652"/>
    <cellStyle name="Accent1 30" xfId="9653"/>
    <cellStyle name="Accent1 31" xfId="9654"/>
    <cellStyle name="Accent1 32" xfId="9655"/>
    <cellStyle name="Accent1 33" xfId="9656"/>
    <cellStyle name="Accent1 34" xfId="9657"/>
    <cellStyle name="Accent1 35" xfId="9658"/>
    <cellStyle name="Accent1 36" xfId="9659"/>
    <cellStyle name="Accent1 37" xfId="9660"/>
    <cellStyle name="Accent1 38" xfId="9661"/>
    <cellStyle name="Accent1 39" xfId="9662"/>
    <cellStyle name="Accent1 4" xfId="9663"/>
    <cellStyle name="Accent1 4 2" xfId="9664"/>
    <cellStyle name="Accent1 4 3" xfId="9665"/>
    <cellStyle name="Accent1 40" xfId="9666"/>
    <cellStyle name="Accent1 41" xfId="9667"/>
    <cellStyle name="Accent1 42" xfId="9668"/>
    <cellStyle name="Accent1 43" xfId="9669"/>
    <cellStyle name="Accent1 44" xfId="9670"/>
    <cellStyle name="Accent1 45" xfId="9671"/>
    <cellStyle name="Accent1 46" xfId="9672"/>
    <cellStyle name="Accent1 47" xfId="9673"/>
    <cellStyle name="Accent1 48" xfId="9674"/>
    <cellStyle name="Accent1 49" xfId="9675"/>
    <cellStyle name="Accent1 5" xfId="9676"/>
    <cellStyle name="Accent1 50" xfId="9677"/>
    <cellStyle name="Accent1 51" xfId="9678"/>
    <cellStyle name="Accent1 52" xfId="9679"/>
    <cellStyle name="Accent1 53" xfId="9680"/>
    <cellStyle name="Accent1 54" xfId="9681"/>
    <cellStyle name="Accent1 55" xfId="9682"/>
    <cellStyle name="Accent1 56" xfId="9683"/>
    <cellStyle name="Accent1 57" xfId="9684"/>
    <cellStyle name="Accent1 58" xfId="9685"/>
    <cellStyle name="Accent1 59" xfId="9686"/>
    <cellStyle name="Accent1 6" xfId="9687"/>
    <cellStyle name="Accent1 60" xfId="9688"/>
    <cellStyle name="Accent1 61" xfId="9689"/>
    <cellStyle name="Accent1 62" xfId="9690"/>
    <cellStyle name="Accent1 63" xfId="9691"/>
    <cellStyle name="Accent1 64" xfId="9692"/>
    <cellStyle name="Accent1 7" xfId="9693"/>
    <cellStyle name="Accent1 8" xfId="9694"/>
    <cellStyle name="Accent1 9" xfId="9695"/>
    <cellStyle name="Accent2" xfId="218" builtinId="33" customBuiltin="1"/>
    <cellStyle name="Accent2 - 20%" xfId="450"/>
    <cellStyle name="Accent2 - 20% 2" xfId="9696"/>
    <cellStyle name="Accent2 - 20% 3" xfId="9697"/>
    <cellStyle name="Accent2 - 20% 4" xfId="9698"/>
    <cellStyle name="Accent2 - 40%" xfId="451"/>
    <cellStyle name="Accent2 - 40% 2" xfId="9699"/>
    <cellStyle name="Accent2 - 40% 3" xfId="9700"/>
    <cellStyle name="Accent2 - 40% 4" xfId="9701"/>
    <cellStyle name="Accent2 - 60%" xfId="452"/>
    <cellStyle name="Accent2 - 60% 2" xfId="9702"/>
    <cellStyle name="Accent2 - 60% 3" xfId="9703"/>
    <cellStyle name="Accent2 - 60% 4" xfId="9704"/>
    <cellStyle name="Accent2 10" xfId="9705"/>
    <cellStyle name="Accent2 11" xfId="9706"/>
    <cellStyle name="Accent2 12" xfId="9707"/>
    <cellStyle name="Accent2 13" xfId="9708"/>
    <cellStyle name="Accent2 14" xfId="9709"/>
    <cellStyle name="Accent2 15" xfId="9710"/>
    <cellStyle name="Accent2 16" xfId="9711"/>
    <cellStyle name="Accent2 17" xfId="9712"/>
    <cellStyle name="Accent2 18" xfId="9713"/>
    <cellStyle name="Accent2 19" xfId="9714"/>
    <cellStyle name="Accent2 2" xfId="9715"/>
    <cellStyle name="Accent2 2 2" xfId="9716"/>
    <cellStyle name="Accent2 2 2 2" xfId="9717"/>
    <cellStyle name="Accent2 2 3" xfId="9718"/>
    <cellStyle name="Accent2 2 4" xfId="9719"/>
    <cellStyle name="Accent2 20" xfId="9720"/>
    <cellStyle name="Accent2 21" xfId="9721"/>
    <cellStyle name="Accent2 22" xfId="9722"/>
    <cellStyle name="Accent2 23" xfId="9723"/>
    <cellStyle name="Accent2 24" xfId="9724"/>
    <cellStyle name="Accent2 25" xfId="9725"/>
    <cellStyle name="Accent2 26" xfId="9726"/>
    <cellStyle name="Accent2 27" xfId="9727"/>
    <cellStyle name="Accent2 28" xfId="9728"/>
    <cellStyle name="Accent2 29" xfId="9729"/>
    <cellStyle name="Accent2 3" xfId="9730"/>
    <cellStyle name="Accent2 3 2" xfId="9731"/>
    <cellStyle name="Accent2 3 3" xfId="9732"/>
    <cellStyle name="Accent2 3 4" xfId="9733"/>
    <cellStyle name="Accent2 30" xfId="9734"/>
    <cellStyle name="Accent2 31" xfId="9735"/>
    <cellStyle name="Accent2 32" xfId="9736"/>
    <cellStyle name="Accent2 33" xfId="9737"/>
    <cellStyle name="Accent2 34" xfId="9738"/>
    <cellStyle name="Accent2 35" xfId="9739"/>
    <cellStyle name="Accent2 36" xfId="9740"/>
    <cellStyle name="Accent2 37" xfId="9741"/>
    <cellStyle name="Accent2 38" xfId="9742"/>
    <cellStyle name="Accent2 39" xfId="9743"/>
    <cellStyle name="Accent2 4" xfId="9744"/>
    <cellStyle name="Accent2 4 2" xfId="9745"/>
    <cellStyle name="Accent2 4 3" xfId="9746"/>
    <cellStyle name="Accent2 40" xfId="9747"/>
    <cellStyle name="Accent2 41" xfId="9748"/>
    <cellStyle name="Accent2 42" xfId="9749"/>
    <cellStyle name="Accent2 43" xfId="9750"/>
    <cellStyle name="Accent2 44" xfId="9751"/>
    <cellStyle name="Accent2 45" xfId="9752"/>
    <cellStyle name="Accent2 46" xfId="9753"/>
    <cellStyle name="Accent2 47" xfId="9754"/>
    <cellStyle name="Accent2 48" xfId="9755"/>
    <cellStyle name="Accent2 49" xfId="9756"/>
    <cellStyle name="Accent2 5" xfId="9757"/>
    <cellStyle name="Accent2 50" xfId="9758"/>
    <cellStyle name="Accent2 51" xfId="9759"/>
    <cellStyle name="Accent2 52" xfId="9760"/>
    <cellStyle name="Accent2 53" xfId="9761"/>
    <cellStyle name="Accent2 54" xfId="9762"/>
    <cellStyle name="Accent2 55" xfId="9763"/>
    <cellStyle name="Accent2 56" xfId="9764"/>
    <cellStyle name="Accent2 57" xfId="9765"/>
    <cellStyle name="Accent2 58" xfId="9766"/>
    <cellStyle name="Accent2 59" xfId="9767"/>
    <cellStyle name="Accent2 6" xfId="9768"/>
    <cellStyle name="Accent2 60" xfId="9769"/>
    <cellStyle name="Accent2 61" xfId="9770"/>
    <cellStyle name="Accent2 62" xfId="9771"/>
    <cellStyle name="Accent2 63" xfId="9772"/>
    <cellStyle name="Accent2 64" xfId="9773"/>
    <cellStyle name="Accent2 7" xfId="9774"/>
    <cellStyle name="Accent2 8" xfId="9775"/>
    <cellStyle name="Accent2 9" xfId="9776"/>
    <cellStyle name="Accent3" xfId="219" builtinId="37" customBuiltin="1"/>
    <cellStyle name="Accent3 - 20%" xfId="453"/>
    <cellStyle name="Accent3 - 20% 2" xfId="9777"/>
    <cellStyle name="Accent3 - 20% 3" xfId="9778"/>
    <cellStyle name="Accent3 - 20% 4" xfId="9779"/>
    <cellStyle name="Accent3 - 40%" xfId="454"/>
    <cellStyle name="Accent3 - 40% 2" xfId="9780"/>
    <cellStyle name="Accent3 - 40% 3" xfId="9781"/>
    <cellStyle name="Accent3 - 40% 4" xfId="9782"/>
    <cellStyle name="Accent3 - 60%" xfId="455"/>
    <cellStyle name="Accent3 - 60% 2" xfId="9783"/>
    <cellStyle name="Accent3 - 60% 3" xfId="9784"/>
    <cellStyle name="Accent3 - 60% 4" xfId="9785"/>
    <cellStyle name="Accent3 10" xfId="9786"/>
    <cellStyle name="Accent3 11" xfId="9787"/>
    <cellStyle name="Accent3 12" xfId="9788"/>
    <cellStyle name="Accent3 13" xfId="9789"/>
    <cellStyle name="Accent3 14" xfId="9790"/>
    <cellStyle name="Accent3 15" xfId="9791"/>
    <cellStyle name="Accent3 16" xfId="9792"/>
    <cellStyle name="Accent3 17" xfId="9793"/>
    <cellStyle name="Accent3 18" xfId="9794"/>
    <cellStyle name="Accent3 19" xfId="9795"/>
    <cellStyle name="Accent3 2" xfId="9796"/>
    <cellStyle name="Accent3 2 2" xfId="9797"/>
    <cellStyle name="Accent3 2 2 2" xfId="9798"/>
    <cellStyle name="Accent3 2 3" xfId="9799"/>
    <cellStyle name="Accent3 2 4" xfId="9800"/>
    <cellStyle name="Accent3 20" xfId="9801"/>
    <cellStyle name="Accent3 21" xfId="9802"/>
    <cellStyle name="Accent3 22" xfId="9803"/>
    <cellStyle name="Accent3 23" xfId="9804"/>
    <cellStyle name="Accent3 24" xfId="9805"/>
    <cellStyle name="Accent3 25" xfId="9806"/>
    <cellStyle name="Accent3 26" xfId="9807"/>
    <cellStyle name="Accent3 27" xfId="9808"/>
    <cellStyle name="Accent3 28" xfId="9809"/>
    <cellStyle name="Accent3 29" xfId="9810"/>
    <cellStyle name="Accent3 3" xfId="9811"/>
    <cellStyle name="Accent3 3 2" xfId="9812"/>
    <cellStyle name="Accent3 3 3" xfId="9813"/>
    <cellStyle name="Accent3 3 4" xfId="9814"/>
    <cellStyle name="Accent3 30" xfId="9815"/>
    <cellStyle name="Accent3 31" xfId="9816"/>
    <cellStyle name="Accent3 32" xfId="9817"/>
    <cellStyle name="Accent3 33" xfId="9818"/>
    <cellStyle name="Accent3 34" xfId="9819"/>
    <cellStyle name="Accent3 35" xfId="9820"/>
    <cellStyle name="Accent3 36" xfId="9821"/>
    <cellStyle name="Accent3 37" xfId="9822"/>
    <cellStyle name="Accent3 38" xfId="9823"/>
    <cellStyle name="Accent3 39" xfId="9824"/>
    <cellStyle name="Accent3 4" xfId="9825"/>
    <cellStyle name="Accent3 4 2" xfId="9826"/>
    <cellStyle name="Accent3 4 3" xfId="9827"/>
    <cellStyle name="Accent3 40" xfId="9828"/>
    <cellStyle name="Accent3 41" xfId="9829"/>
    <cellStyle name="Accent3 42" xfId="9830"/>
    <cellStyle name="Accent3 43" xfId="9831"/>
    <cellStyle name="Accent3 44" xfId="9832"/>
    <cellStyle name="Accent3 45" xfId="9833"/>
    <cellStyle name="Accent3 46" xfId="9834"/>
    <cellStyle name="Accent3 47" xfId="9835"/>
    <cellStyle name="Accent3 48" xfId="9836"/>
    <cellStyle name="Accent3 49" xfId="9837"/>
    <cellStyle name="Accent3 5" xfId="9838"/>
    <cellStyle name="Accent3 50" xfId="9839"/>
    <cellStyle name="Accent3 51" xfId="9840"/>
    <cellStyle name="Accent3 52" xfId="9841"/>
    <cellStyle name="Accent3 53" xfId="9842"/>
    <cellStyle name="Accent3 54" xfId="9843"/>
    <cellStyle name="Accent3 55" xfId="9844"/>
    <cellStyle name="Accent3 56" xfId="9845"/>
    <cellStyle name="Accent3 57" xfId="9846"/>
    <cellStyle name="Accent3 58" xfId="9847"/>
    <cellStyle name="Accent3 59" xfId="9848"/>
    <cellStyle name="Accent3 6" xfId="9849"/>
    <cellStyle name="Accent3 60" xfId="9850"/>
    <cellStyle name="Accent3 61" xfId="9851"/>
    <cellStyle name="Accent3 62" xfId="9852"/>
    <cellStyle name="Accent3 63" xfId="9853"/>
    <cellStyle name="Accent3 64" xfId="9854"/>
    <cellStyle name="Accent3 7" xfId="9855"/>
    <cellStyle name="Accent3 8" xfId="9856"/>
    <cellStyle name="Accent3 9" xfId="9857"/>
    <cellStyle name="Accent4" xfId="220" builtinId="41" customBuiltin="1"/>
    <cellStyle name="Accent4 - 20%" xfId="456"/>
    <cellStyle name="Accent4 - 20% 2" xfId="9858"/>
    <cellStyle name="Accent4 - 20% 3" xfId="9859"/>
    <cellStyle name="Accent4 - 20% 4" xfId="9860"/>
    <cellStyle name="Accent4 - 40%" xfId="457"/>
    <cellStyle name="Accent4 - 40% 2" xfId="9861"/>
    <cellStyle name="Accent4 - 40% 3" xfId="9862"/>
    <cellStyle name="Accent4 - 40% 4" xfId="9863"/>
    <cellStyle name="Accent4 - 60%" xfId="458"/>
    <cellStyle name="Accent4 - 60% 2" xfId="9864"/>
    <cellStyle name="Accent4 - 60% 3" xfId="9865"/>
    <cellStyle name="Accent4 - 60% 4" xfId="9866"/>
    <cellStyle name="Accent4 10" xfId="9867"/>
    <cellStyle name="Accent4 11" xfId="9868"/>
    <cellStyle name="Accent4 12" xfId="9869"/>
    <cellStyle name="Accent4 13" xfId="9870"/>
    <cellStyle name="Accent4 14" xfId="9871"/>
    <cellStyle name="Accent4 15" xfId="9872"/>
    <cellStyle name="Accent4 16" xfId="9873"/>
    <cellStyle name="Accent4 17" xfId="9874"/>
    <cellStyle name="Accent4 18" xfId="9875"/>
    <cellStyle name="Accent4 19" xfId="9876"/>
    <cellStyle name="Accent4 2" xfId="9877"/>
    <cellStyle name="Accent4 2 2" xfId="9878"/>
    <cellStyle name="Accent4 2 2 2" xfId="9879"/>
    <cellStyle name="Accent4 2 3" xfId="9880"/>
    <cellStyle name="Accent4 2 4" xfId="9881"/>
    <cellStyle name="Accent4 20" xfId="9882"/>
    <cellStyle name="Accent4 21" xfId="9883"/>
    <cellStyle name="Accent4 22" xfId="9884"/>
    <cellStyle name="Accent4 23" xfId="9885"/>
    <cellStyle name="Accent4 24" xfId="9886"/>
    <cellStyle name="Accent4 25" xfId="9887"/>
    <cellStyle name="Accent4 26" xfId="9888"/>
    <cellStyle name="Accent4 27" xfId="9889"/>
    <cellStyle name="Accent4 28" xfId="9890"/>
    <cellStyle name="Accent4 29" xfId="9891"/>
    <cellStyle name="Accent4 3" xfId="9892"/>
    <cellStyle name="Accent4 3 2" xfId="9893"/>
    <cellStyle name="Accent4 3 3" xfId="9894"/>
    <cellStyle name="Accent4 3 4" xfId="9895"/>
    <cellStyle name="Accent4 30" xfId="9896"/>
    <cellStyle name="Accent4 31" xfId="9897"/>
    <cellStyle name="Accent4 32" xfId="9898"/>
    <cellStyle name="Accent4 33" xfId="9899"/>
    <cellStyle name="Accent4 34" xfId="9900"/>
    <cellStyle name="Accent4 35" xfId="9901"/>
    <cellStyle name="Accent4 36" xfId="9902"/>
    <cellStyle name="Accent4 37" xfId="9903"/>
    <cellStyle name="Accent4 38" xfId="9904"/>
    <cellStyle name="Accent4 39" xfId="9905"/>
    <cellStyle name="Accent4 4" xfId="9906"/>
    <cellStyle name="Accent4 4 2" xfId="9907"/>
    <cellStyle name="Accent4 4 3" xfId="9908"/>
    <cellStyle name="Accent4 40" xfId="9909"/>
    <cellStyle name="Accent4 41" xfId="9910"/>
    <cellStyle name="Accent4 42" xfId="9911"/>
    <cellStyle name="Accent4 43" xfId="9912"/>
    <cellStyle name="Accent4 44" xfId="9913"/>
    <cellStyle name="Accent4 45" xfId="9914"/>
    <cellStyle name="Accent4 46" xfId="9915"/>
    <cellStyle name="Accent4 47" xfId="9916"/>
    <cellStyle name="Accent4 48" xfId="9917"/>
    <cellStyle name="Accent4 49" xfId="9918"/>
    <cellStyle name="Accent4 5" xfId="9919"/>
    <cellStyle name="Accent4 50" xfId="9920"/>
    <cellStyle name="Accent4 51" xfId="9921"/>
    <cellStyle name="Accent4 52" xfId="9922"/>
    <cellStyle name="Accent4 53" xfId="9923"/>
    <cellStyle name="Accent4 54" xfId="9924"/>
    <cellStyle name="Accent4 55" xfId="9925"/>
    <cellStyle name="Accent4 56" xfId="9926"/>
    <cellStyle name="Accent4 57" xfId="9927"/>
    <cellStyle name="Accent4 58" xfId="9928"/>
    <cellStyle name="Accent4 59" xfId="9929"/>
    <cellStyle name="Accent4 6" xfId="9930"/>
    <cellStyle name="Accent4 60" xfId="9931"/>
    <cellStyle name="Accent4 61" xfId="9932"/>
    <cellStyle name="Accent4 62" xfId="9933"/>
    <cellStyle name="Accent4 63" xfId="9934"/>
    <cellStyle name="Accent4 64" xfId="9935"/>
    <cellStyle name="Accent4 7" xfId="9936"/>
    <cellStyle name="Accent4 8" xfId="9937"/>
    <cellStyle name="Accent4 9" xfId="9938"/>
    <cellStyle name="Accent5" xfId="221" builtinId="45" customBuiltin="1"/>
    <cellStyle name="Accent5 - 20%" xfId="459"/>
    <cellStyle name="Accent5 - 20% 2" xfId="9939"/>
    <cellStyle name="Accent5 - 20% 3" xfId="9940"/>
    <cellStyle name="Accent5 - 20% 4" xfId="9941"/>
    <cellStyle name="Accent5 - 40%" xfId="460"/>
    <cellStyle name="Accent5 - 40% 2" xfId="9942"/>
    <cellStyle name="Accent5 - 60%" xfId="461"/>
    <cellStyle name="Accent5 - 60% 2" xfId="9943"/>
    <cellStyle name="Accent5 - 60% 3" xfId="9944"/>
    <cellStyle name="Accent5 - 60% 4" xfId="9945"/>
    <cellStyle name="Accent5 10" xfId="9946"/>
    <cellStyle name="Accent5 11" xfId="9947"/>
    <cellStyle name="Accent5 12" xfId="9948"/>
    <cellStyle name="Accent5 13" xfId="9949"/>
    <cellStyle name="Accent5 14" xfId="9950"/>
    <cellStyle name="Accent5 15" xfId="9951"/>
    <cellStyle name="Accent5 16" xfId="9952"/>
    <cellStyle name="Accent5 17" xfId="9953"/>
    <cellStyle name="Accent5 18" xfId="9954"/>
    <cellStyle name="Accent5 19" xfId="9955"/>
    <cellStyle name="Accent5 2" xfId="9956"/>
    <cellStyle name="Accent5 2 2" xfId="9957"/>
    <cellStyle name="Accent5 2 2 2" xfId="9958"/>
    <cellStyle name="Accent5 2 3" xfId="9959"/>
    <cellStyle name="Accent5 2 4" xfId="9960"/>
    <cellStyle name="Accent5 20" xfId="9961"/>
    <cellStyle name="Accent5 21" xfId="9962"/>
    <cellStyle name="Accent5 22" xfId="9963"/>
    <cellStyle name="Accent5 23" xfId="9964"/>
    <cellStyle name="Accent5 24" xfId="9965"/>
    <cellStyle name="Accent5 25" xfId="9966"/>
    <cellStyle name="Accent5 26" xfId="9967"/>
    <cellStyle name="Accent5 27" xfId="9968"/>
    <cellStyle name="Accent5 28" xfId="9969"/>
    <cellStyle name="Accent5 29" xfId="9970"/>
    <cellStyle name="Accent5 3" xfId="9971"/>
    <cellStyle name="Accent5 3 2" xfId="9972"/>
    <cellStyle name="Accent5 3 3" xfId="9973"/>
    <cellStyle name="Accent5 30" xfId="9974"/>
    <cellStyle name="Accent5 31" xfId="9975"/>
    <cellStyle name="Accent5 32" xfId="9976"/>
    <cellStyle name="Accent5 33" xfId="9977"/>
    <cellStyle name="Accent5 34" xfId="9978"/>
    <cellStyle name="Accent5 35" xfId="9979"/>
    <cellStyle name="Accent5 36" xfId="9980"/>
    <cellStyle name="Accent5 37" xfId="9981"/>
    <cellStyle name="Accent5 38" xfId="9982"/>
    <cellStyle name="Accent5 39" xfId="9983"/>
    <cellStyle name="Accent5 4" xfId="9984"/>
    <cellStyle name="Accent5 40" xfId="9985"/>
    <cellStyle name="Accent5 41" xfId="9986"/>
    <cellStyle name="Accent5 42" xfId="9987"/>
    <cellStyle name="Accent5 43" xfId="9988"/>
    <cellStyle name="Accent5 44" xfId="9989"/>
    <cellStyle name="Accent5 45" xfId="9990"/>
    <cellStyle name="Accent5 46" xfId="9991"/>
    <cellStyle name="Accent5 47" xfId="9992"/>
    <cellStyle name="Accent5 48" xfId="9993"/>
    <cellStyle name="Accent5 49" xfId="9994"/>
    <cellStyle name="Accent5 5" xfId="9995"/>
    <cellStyle name="Accent5 50" xfId="9996"/>
    <cellStyle name="Accent5 51" xfId="9997"/>
    <cellStyle name="Accent5 52" xfId="9998"/>
    <cellStyle name="Accent5 53" xfId="9999"/>
    <cellStyle name="Accent5 54" xfId="10000"/>
    <cellStyle name="Accent5 55" xfId="10001"/>
    <cellStyle name="Accent5 56" xfId="10002"/>
    <cellStyle name="Accent5 57" xfId="10003"/>
    <cellStyle name="Accent5 58" xfId="10004"/>
    <cellStyle name="Accent5 59" xfId="10005"/>
    <cellStyle name="Accent5 6" xfId="10006"/>
    <cellStyle name="Accent5 60" xfId="10007"/>
    <cellStyle name="Accent5 61" xfId="10008"/>
    <cellStyle name="Accent5 62" xfId="10009"/>
    <cellStyle name="Accent5 63" xfId="10010"/>
    <cellStyle name="Accent5 64" xfId="10011"/>
    <cellStyle name="Accent5 7" xfId="10012"/>
    <cellStyle name="Accent5 8" xfId="10013"/>
    <cellStyle name="Accent5 9" xfId="10014"/>
    <cellStyle name="Accent6" xfId="222" builtinId="49" customBuiltin="1"/>
    <cellStyle name="Accent6 - 20%" xfId="462"/>
    <cellStyle name="Accent6 - 20% 2" xfId="10015"/>
    <cellStyle name="Accent6 - 40%" xfId="463"/>
    <cellStyle name="Accent6 - 40% 2" xfId="10016"/>
    <cellStyle name="Accent6 - 40% 3" xfId="10017"/>
    <cellStyle name="Accent6 - 40% 4" xfId="10018"/>
    <cellStyle name="Accent6 - 60%" xfId="464"/>
    <cellStyle name="Accent6 - 60% 2" xfId="10019"/>
    <cellStyle name="Accent6 - 60% 3" xfId="10020"/>
    <cellStyle name="Accent6 - 60% 4" xfId="10021"/>
    <cellStyle name="Accent6 10" xfId="10022"/>
    <cellStyle name="Accent6 11" xfId="10023"/>
    <cellStyle name="Accent6 12" xfId="10024"/>
    <cellStyle name="Accent6 13" xfId="10025"/>
    <cellStyle name="Accent6 14" xfId="10026"/>
    <cellStyle name="Accent6 15" xfId="10027"/>
    <cellStyle name="Accent6 16" xfId="10028"/>
    <cellStyle name="Accent6 17" xfId="10029"/>
    <cellStyle name="Accent6 18" xfId="10030"/>
    <cellStyle name="Accent6 19" xfId="10031"/>
    <cellStyle name="Accent6 2" xfId="10032"/>
    <cellStyle name="Accent6 2 2" xfId="10033"/>
    <cellStyle name="Accent6 2 2 2" xfId="10034"/>
    <cellStyle name="Accent6 2 3" xfId="10035"/>
    <cellStyle name="Accent6 2 4" xfId="10036"/>
    <cellStyle name="Accent6 20" xfId="10037"/>
    <cellStyle name="Accent6 21" xfId="10038"/>
    <cellStyle name="Accent6 22" xfId="10039"/>
    <cellStyle name="Accent6 23" xfId="10040"/>
    <cellStyle name="Accent6 24" xfId="10041"/>
    <cellStyle name="Accent6 25" xfId="10042"/>
    <cellStyle name="Accent6 26" xfId="10043"/>
    <cellStyle name="Accent6 27" xfId="10044"/>
    <cellStyle name="Accent6 28" xfId="10045"/>
    <cellStyle name="Accent6 29" xfId="10046"/>
    <cellStyle name="Accent6 3" xfId="10047"/>
    <cellStyle name="Accent6 3 2" xfId="10048"/>
    <cellStyle name="Accent6 3 3" xfId="10049"/>
    <cellStyle name="Accent6 3 4" xfId="10050"/>
    <cellStyle name="Accent6 30" xfId="10051"/>
    <cellStyle name="Accent6 31" xfId="10052"/>
    <cellStyle name="Accent6 32" xfId="10053"/>
    <cellStyle name="Accent6 33" xfId="10054"/>
    <cellStyle name="Accent6 34" xfId="10055"/>
    <cellStyle name="Accent6 35" xfId="10056"/>
    <cellStyle name="Accent6 36" xfId="10057"/>
    <cellStyle name="Accent6 37" xfId="10058"/>
    <cellStyle name="Accent6 38" xfId="10059"/>
    <cellStyle name="Accent6 39" xfId="10060"/>
    <cellStyle name="Accent6 4" xfId="10061"/>
    <cellStyle name="Accent6 4 2" xfId="10062"/>
    <cellStyle name="Accent6 4 3" xfId="10063"/>
    <cellStyle name="Accent6 40" xfId="10064"/>
    <cellStyle name="Accent6 41" xfId="10065"/>
    <cellStyle name="Accent6 42" xfId="10066"/>
    <cellStyle name="Accent6 43" xfId="10067"/>
    <cellStyle name="Accent6 44" xfId="10068"/>
    <cellStyle name="Accent6 45" xfId="10069"/>
    <cellStyle name="Accent6 46" xfId="10070"/>
    <cellStyle name="Accent6 47" xfId="10071"/>
    <cellStyle name="Accent6 48" xfId="10072"/>
    <cellStyle name="Accent6 49" xfId="10073"/>
    <cellStyle name="Accent6 5" xfId="10074"/>
    <cellStyle name="Accent6 50" xfId="10075"/>
    <cellStyle name="Accent6 51" xfId="10076"/>
    <cellStyle name="Accent6 52" xfId="10077"/>
    <cellStyle name="Accent6 53" xfId="10078"/>
    <cellStyle name="Accent6 54" xfId="10079"/>
    <cellStyle name="Accent6 55" xfId="10080"/>
    <cellStyle name="Accent6 56" xfId="10081"/>
    <cellStyle name="Accent6 57" xfId="10082"/>
    <cellStyle name="Accent6 58" xfId="10083"/>
    <cellStyle name="Accent6 59" xfId="10084"/>
    <cellStyle name="Accent6 6" xfId="10085"/>
    <cellStyle name="Accent6 60" xfId="10086"/>
    <cellStyle name="Accent6 61" xfId="10087"/>
    <cellStyle name="Accent6 62" xfId="10088"/>
    <cellStyle name="Accent6 63" xfId="10089"/>
    <cellStyle name="Accent6 64" xfId="10090"/>
    <cellStyle name="Accent6 7" xfId="10091"/>
    <cellStyle name="Accent6 8" xfId="10092"/>
    <cellStyle name="Accent6 9" xfId="10093"/>
    <cellStyle name="Bad" xfId="223" builtinId="27" customBuiltin="1"/>
    <cellStyle name="Bad 10" xfId="10094"/>
    <cellStyle name="Bad 11" xfId="10095"/>
    <cellStyle name="Bad 12" xfId="10096"/>
    <cellStyle name="Bad 13" xfId="10097"/>
    <cellStyle name="Bad 14" xfId="10098"/>
    <cellStyle name="Bad 15" xfId="10099"/>
    <cellStyle name="Bad 16" xfId="10100"/>
    <cellStyle name="Bad 17" xfId="10101"/>
    <cellStyle name="Bad 18" xfId="10102"/>
    <cellStyle name="Bad 19" xfId="10103"/>
    <cellStyle name="Bad 2" xfId="10104"/>
    <cellStyle name="Bad 2 2" xfId="10105"/>
    <cellStyle name="Bad 2 2 2" xfId="10106"/>
    <cellStyle name="Bad 2 3" xfId="10107"/>
    <cellStyle name="Bad 2 4" xfId="10108"/>
    <cellStyle name="Bad 20" xfId="10109"/>
    <cellStyle name="Bad 21" xfId="10110"/>
    <cellStyle name="Bad 22" xfId="10111"/>
    <cellStyle name="Bad 23" xfId="10112"/>
    <cellStyle name="Bad 24" xfId="10113"/>
    <cellStyle name="Bad 25" xfId="10114"/>
    <cellStyle name="Bad 26" xfId="10115"/>
    <cellStyle name="Bad 27" xfId="10116"/>
    <cellStyle name="Bad 28" xfId="10117"/>
    <cellStyle name="Bad 29" xfId="10118"/>
    <cellStyle name="Bad 3" xfId="10119"/>
    <cellStyle name="Bad 3 2" xfId="10120"/>
    <cellStyle name="Bad 3 3" xfId="10121"/>
    <cellStyle name="Bad 3 4" xfId="10122"/>
    <cellStyle name="Bad 30" xfId="10123"/>
    <cellStyle name="Bad 31" xfId="10124"/>
    <cellStyle name="Bad 32" xfId="10125"/>
    <cellStyle name="Bad 33" xfId="10126"/>
    <cellStyle name="Bad 34" xfId="10127"/>
    <cellStyle name="Bad 35" xfId="10128"/>
    <cellStyle name="Bad 36" xfId="10129"/>
    <cellStyle name="Bad 37" xfId="10130"/>
    <cellStyle name="Bad 38" xfId="10131"/>
    <cellStyle name="Bad 39" xfId="10132"/>
    <cellStyle name="Bad 4" xfId="10133"/>
    <cellStyle name="Bad 40" xfId="10134"/>
    <cellStyle name="Bad 41" xfId="10135"/>
    <cellStyle name="Bad 42" xfId="10136"/>
    <cellStyle name="Bad 43" xfId="10137"/>
    <cellStyle name="Bad 44" xfId="10138"/>
    <cellStyle name="Bad 45" xfId="10139"/>
    <cellStyle name="Bad 46" xfId="10140"/>
    <cellStyle name="Bad 47" xfId="10141"/>
    <cellStyle name="Bad 48" xfId="10142"/>
    <cellStyle name="Bad 49" xfId="10143"/>
    <cellStyle name="Bad 5" xfId="10144"/>
    <cellStyle name="Bad 50" xfId="10145"/>
    <cellStyle name="Bad 51" xfId="10146"/>
    <cellStyle name="Bad 52" xfId="10147"/>
    <cellStyle name="Bad 53" xfId="10148"/>
    <cellStyle name="Bad 54" xfId="10149"/>
    <cellStyle name="Bad 55" xfId="10150"/>
    <cellStyle name="Bad 56" xfId="10151"/>
    <cellStyle name="Bad 57" xfId="10152"/>
    <cellStyle name="Bad 58" xfId="10153"/>
    <cellStyle name="Bad 59" xfId="10154"/>
    <cellStyle name="Bad 6" xfId="10155"/>
    <cellStyle name="Bad 60" xfId="10156"/>
    <cellStyle name="Bad 61" xfId="10157"/>
    <cellStyle name="Bad 62" xfId="10158"/>
    <cellStyle name="Bad 63" xfId="10159"/>
    <cellStyle name="Bad 64" xfId="10160"/>
    <cellStyle name="Bad 7" xfId="10161"/>
    <cellStyle name="Bad 8" xfId="10162"/>
    <cellStyle name="Bad 9" xfId="10163"/>
    <cellStyle name="blank" xfId="10164"/>
    <cellStyle name="bld-li - Style4" xfId="10165"/>
    <cellStyle name="Calc Currency (0)" xfId="224"/>
    <cellStyle name="Calc Currency (0) 2" xfId="10166"/>
    <cellStyle name="Calc Currency (0) 2 2" xfId="10167"/>
    <cellStyle name="Calc Currency (0) 3" xfId="10168"/>
    <cellStyle name="Calc Currency (0) 4" xfId="10169"/>
    <cellStyle name="Calculation" xfId="225" builtinId="22" customBuiltin="1"/>
    <cellStyle name="Calculation 10" xfId="10170"/>
    <cellStyle name="Calculation 11" xfId="10171"/>
    <cellStyle name="Calculation 12" xfId="10172"/>
    <cellStyle name="Calculation 13" xfId="10173"/>
    <cellStyle name="Calculation 14" xfId="10174"/>
    <cellStyle name="Calculation 15" xfId="10175"/>
    <cellStyle name="Calculation 16" xfId="10176"/>
    <cellStyle name="Calculation 17" xfId="10177"/>
    <cellStyle name="Calculation 18" xfId="10178"/>
    <cellStyle name="Calculation 19" xfId="10179"/>
    <cellStyle name="Calculation 2" xfId="10180"/>
    <cellStyle name="Calculation 2 2" xfId="10181"/>
    <cellStyle name="Calculation 2 2 2" xfId="10182"/>
    <cellStyle name="Calculation 2 2 2 2" xfId="10183"/>
    <cellStyle name="Calculation 2 2 2 3" xfId="10184"/>
    <cellStyle name="Calculation 2 2 2 4" xfId="10185"/>
    <cellStyle name="Calculation 2 2 2 5" xfId="10186"/>
    <cellStyle name="Calculation 2 2 3" xfId="10187"/>
    <cellStyle name="Calculation 2 3" xfId="10188"/>
    <cellStyle name="Calculation 2 3 2" xfId="10189"/>
    <cellStyle name="Calculation 2 3 3" xfId="10190"/>
    <cellStyle name="Calculation 2 3 4" xfId="10191"/>
    <cellStyle name="Calculation 2 4" xfId="10192"/>
    <cellStyle name="Calculation 2 4 2" xfId="10193"/>
    <cellStyle name="Calculation 2 5" xfId="10194"/>
    <cellStyle name="Calculation 20" xfId="10195"/>
    <cellStyle name="Calculation 21" xfId="10196"/>
    <cellStyle name="Calculation 22" xfId="10197"/>
    <cellStyle name="Calculation 23" xfId="10198"/>
    <cellStyle name="Calculation 24" xfId="10199"/>
    <cellStyle name="Calculation 25" xfId="10200"/>
    <cellStyle name="Calculation 26" xfId="10201"/>
    <cellStyle name="Calculation 27" xfId="10202"/>
    <cellStyle name="Calculation 28" xfId="10203"/>
    <cellStyle name="Calculation 29" xfId="10204"/>
    <cellStyle name="Calculation 3" xfId="10205"/>
    <cellStyle name="Calculation 3 2" xfId="10206"/>
    <cellStyle name="Calculation 3 3" xfId="10207"/>
    <cellStyle name="Calculation 3 4" xfId="10208"/>
    <cellStyle name="Calculation 30" xfId="10209"/>
    <cellStyle name="Calculation 31" xfId="10210"/>
    <cellStyle name="Calculation 32" xfId="10211"/>
    <cellStyle name="Calculation 33" xfId="10212"/>
    <cellStyle name="Calculation 34" xfId="10213"/>
    <cellStyle name="Calculation 35" xfId="10214"/>
    <cellStyle name="Calculation 36" xfId="10215"/>
    <cellStyle name="Calculation 37" xfId="10216"/>
    <cellStyle name="Calculation 38" xfId="10217"/>
    <cellStyle name="Calculation 39" xfId="10218"/>
    <cellStyle name="Calculation 4" xfId="10219"/>
    <cellStyle name="Calculation 4 2" xfId="10220"/>
    <cellStyle name="Calculation 4 2 2" xfId="10221"/>
    <cellStyle name="Calculation 4 3" xfId="10222"/>
    <cellStyle name="Calculation 4 3 2" xfId="10223"/>
    <cellStyle name="Calculation 4 4" xfId="10224"/>
    <cellStyle name="Calculation 4 4 2" xfId="10225"/>
    <cellStyle name="Calculation 40" xfId="10226"/>
    <cellStyle name="Calculation 41" xfId="10227"/>
    <cellStyle name="Calculation 42" xfId="10228"/>
    <cellStyle name="Calculation 43" xfId="10229"/>
    <cellStyle name="Calculation 44" xfId="10230"/>
    <cellStyle name="Calculation 45" xfId="10231"/>
    <cellStyle name="Calculation 46" xfId="10232"/>
    <cellStyle name="Calculation 47" xfId="10233"/>
    <cellStyle name="Calculation 48" xfId="10234"/>
    <cellStyle name="Calculation 49" xfId="10235"/>
    <cellStyle name="Calculation 5" xfId="10236"/>
    <cellStyle name="Calculation 5 2" xfId="10237"/>
    <cellStyle name="Calculation 50" xfId="10238"/>
    <cellStyle name="Calculation 51" xfId="10239"/>
    <cellStyle name="Calculation 52" xfId="10240"/>
    <cellStyle name="Calculation 53" xfId="10241"/>
    <cellStyle name="Calculation 54" xfId="10242"/>
    <cellStyle name="Calculation 55" xfId="10243"/>
    <cellStyle name="Calculation 56" xfId="10244"/>
    <cellStyle name="Calculation 57" xfId="10245"/>
    <cellStyle name="Calculation 58" xfId="10246"/>
    <cellStyle name="Calculation 59" xfId="10247"/>
    <cellStyle name="Calculation 6" xfId="10248"/>
    <cellStyle name="Calculation 60" xfId="10249"/>
    <cellStyle name="Calculation 61" xfId="10250"/>
    <cellStyle name="Calculation 62" xfId="10251"/>
    <cellStyle name="Calculation 63" xfId="10252"/>
    <cellStyle name="Calculation 64" xfId="10253"/>
    <cellStyle name="Calculation 65" xfId="10254"/>
    <cellStyle name="Calculation 66" xfId="10255"/>
    <cellStyle name="Calculation 7" xfId="10256"/>
    <cellStyle name="Calculation 7 2" xfId="10257"/>
    <cellStyle name="Calculation 8" xfId="10258"/>
    <cellStyle name="Calculation 8 2" xfId="10259"/>
    <cellStyle name="Calculation 9" xfId="10260"/>
    <cellStyle name="Calculation 9 2" xfId="10261"/>
    <cellStyle name="Check Cell" xfId="226" builtinId="23" customBuiltin="1"/>
    <cellStyle name="Check Cell 10" xfId="10262"/>
    <cellStyle name="Check Cell 11" xfId="10263"/>
    <cellStyle name="Check Cell 12" xfId="10264"/>
    <cellStyle name="Check Cell 13" xfId="10265"/>
    <cellStyle name="Check Cell 14" xfId="10266"/>
    <cellStyle name="Check Cell 15" xfId="10267"/>
    <cellStyle name="Check Cell 16" xfId="10268"/>
    <cellStyle name="Check Cell 17" xfId="10269"/>
    <cellStyle name="Check Cell 18" xfId="10270"/>
    <cellStyle name="Check Cell 19" xfId="10271"/>
    <cellStyle name="Check Cell 2" xfId="10272"/>
    <cellStyle name="Check Cell 2 2" xfId="10273"/>
    <cellStyle name="Check Cell 2 2 2" xfId="10274"/>
    <cellStyle name="Check Cell 2 2 2 2" xfId="10275"/>
    <cellStyle name="Check Cell 2 2 2 3" xfId="10276"/>
    <cellStyle name="Check Cell 2 2 2 4" xfId="10277"/>
    <cellStyle name="Check Cell 2 2 2 5" xfId="10278"/>
    <cellStyle name="Check Cell 2 2 2 6" xfId="10279"/>
    <cellStyle name="Check Cell 2 2 2 7" xfId="10280"/>
    <cellStyle name="Check Cell 2 2 3" xfId="10281"/>
    <cellStyle name="Check Cell 2 3" xfId="10282"/>
    <cellStyle name="Check Cell 2 4" xfId="10283"/>
    <cellStyle name="Check Cell 20" xfId="10284"/>
    <cellStyle name="Check Cell 21" xfId="10285"/>
    <cellStyle name="Check Cell 22" xfId="10286"/>
    <cellStyle name="Check Cell 23" xfId="10287"/>
    <cellStyle name="Check Cell 24" xfId="10288"/>
    <cellStyle name="Check Cell 25" xfId="10289"/>
    <cellStyle name="Check Cell 26" xfId="10290"/>
    <cellStyle name="Check Cell 27" xfId="10291"/>
    <cellStyle name="Check Cell 28" xfId="10292"/>
    <cellStyle name="Check Cell 29" xfId="10293"/>
    <cellStyle name="Check Cell 3" xfId="10294"/>
    <cellStyle name="Check Cell 3 2" xfId="10295"/>
    <cellStyle name="Check Cell 3 3" xfId="10296"/>
    <cellStyle name="Check Cell 3 4" xfId="10297"/>
    <cellStyle name="Check Cell 3 5" xfId="10298"/>
    <cellStyle name="Check Cell 3 6" xfId="10299"/>
    <cellStyle name="Check Cell 30" xfId="10300"/>
    <cellStyle name="Check Cell 31" xfId="10301"/>
    <cellStyle name="Check Cell 32" xfId="10302"/>
    <cellStyle name="Check Cell 33" xfId="10303"/>
    <cellStyle name="Check Cell 34" xfId="10304"/>
    <cellStyle name="Check Cell 35" xfId="10305"/>
    <cellStyle name="Check Cell 36" xfId="10306"/>
    <cellStyle name="Check Cell 37" xfId="10307"/>
    <cellStyle name="Check Cell 38" xfId="10308"/>
    <cellStyle name="Check Cell 39" xfId="10309"/>
    <cellStyle name="Check Cell 4" xfId="10310"/>
    <cellStyle name="Check Cell 40" xfId="10311"/>
    <cellStyle name="Check Cell 41" xfId="10312"/>
    <cellStyle name="Check Cell 42" xfId="10313"/>
    <cellStyle name="Check Cell 43" xfId="10314"/>
    <cellStyle name="Check Cell 44" xfId="10315"/>
    <cellStyle name="Check Cell 45" xfId="10316"/>
    <cellStyle name="Check Cell 46" xfId="10317"/>
    <cellStyle name="Check Cell 47" xfId="10318"/>
    <cellStyle name="Check Cell 48" xfId="10319"/>
    <cellStyle name="Check Cell 49" xfId="10320"/>
    <cellStyle name="Check Cell 5" xfId="10321"/>
    <cellStyle name="Check Cell 50" xfId="10322"/>
    <cellStyle name="Check Cell 51" xfId="10323"/>
    <cellStyle name="Check Cell 52" xfId="10324"/>
    <cellStyle name="Check Cell 53" xfId="10325"/>
    <cellStyle name="Check Cell 54" xfId="10326"/>
    <cellStyle name="Check Cell 55" xfId="10327"/>
    <cellStyle name="Check Cell 56" xfId="10328"/>
    <cellStyle name="Check Cell 57" xfId="10329"/>
    <cellStyle name="Check Cell 58" xfId="10330"/>
    <cellStyle name="Check Cell 59" xfId="10331"/>
    <cellStyle name="Check Cell 6" xfId="10332"/>
    <cellStyle name="Check Cell 60" xfId="10333"/>
    <cellStyle name="Check Cell 61" xfId="10334"/>
    <cellStyle name="Check Cell 62" xfId="10335"/>
    <cellStyle name="Check Cell 63" xfId="10336"/>
    <cellStyle name="Check Cell 64" xfId="10337"/>
    <cellStyle name="Check Cell 7" xfId="10338"/>
    <cellStyle name="Check Cell 8" xfId="10339"/>
    <cellStyle name="Check Cell 9" xfId="10340"/>
    <cellStyle name="CheckCell" xfId="227"/>
    <cellStyle name="CheckCell 2" xfId="10341"/>
    <cellStyle name="CheckCell 2 2" xfId="10342"/>
    <cellStyle name="CheckCell 3" xfId="10343"/>
    <cellStyle name="CheckCell 4" xfId="10344"/>
    <cellStyle name="CheckCell_Electric Rev Req Model (2009 GRC) Rebuttal" xfId="10345"/>
    <cellStyle name="Comma" xfId="228" builtinId="3"/>
    <cellStyle name="Comma [0] 2" xfId="10346"/>
    <cellStyle name="Comma [0] 3" xfId="10347"/>
    <cellStyle name="Comma 10" xfId="229"/>
    <cellStyle name="Comma 10 2" xfId="10348"/>
    <cellStyle name="Comma 10 2 2" xfId="10349"/>
    <cellStyle name="Comma 10 2 3" xfId="10350"/>
    <cellStyle name="Comma 10 3" xfId="10351"/>
    <cellStyle name="Comma 10 4" xfId="10352"/>
    <cellStyle name="Comma 11" xfId="465"/>
    <cellStyle name="Comma 11 2" xfId="10353"/>
    <cellStyle name="Comma 11 2 2" xfId="10354"/>
    <cellStyle name="Comma 11 3" xfId="10355"/>
    <cellStyle name="Comma 11 4" xfId="10356"/>
    <cellStyle name="Comma 12" xfId="466"/>
    <cellStyle name="Comma 12 2" xfId="10357"/>
    <cellStyle name="Comma 12 2 2" xfId="10358"/>
    <cellStyle name="Comma 12 3" xfId="10359"/>
    <cellStyle name="Comma 12 4" xfId="10360"/>
    <cellStyle name="Comma 13" xfId="467"/>
    <cellStyle name="Comma 13 2" xfId="10361"/>
    <cellStyle name="Comma 13 2 2" xfId="10362"/>
    <cellStyle name="Comma 13 3" xfId="10363"/>
    <cellStyle name="Comma 13 4" xfId="10364"/>
    <cellStyle name="Comma 14" xfId="468"/>
    <cellStyle name="Comma 14 2" xfId="10365"/>
    <cellStyle name="Comma 14 2 2" xfId="10366"/>
    <cellStyle name="Comma 14 3" xfId="10367"/>
    <cellStyle name="Comma 14 4" xfId="10368"/>
    <cellStyle name="Comma 15" xfId="469"/>
    <cellStyle name="Comma 15 2" xfId="10369"/>
    <cellStyle name="Comma 15 2 2" xfId="10370"/>
    <cellStyle name="Comma 15 3" xfId="10371"/>
    <cellStyle name="Comma 16" xfId="470"/>
    <cellStyle name="Comma 16 2" xfId="10372"/>
    <cellStyle name="Comma 16 3" xfId="10373"/>
    <cellStyle name="Comma 17" xfId="471"/>
    <cellStyle name="Comma 17 2" xfId="10374"/>
    <cellStyle name="Comma 17 2 2" xfId="10375"/>
    <cellStyle name="Comma 17 3" xfId="10376"/>
    <cellStyle name="Comma 17 3 2" xfId="10377"/>
    <cellStyle name="Comma 17 4" xfId="10378"/>
    <cellStyle name="Comma 17 4 2" xfId="10379"/>
    <cellStyle name="Comma 17 5" xfId="10380"/>
    <cellStyle name="Comma 18" xfId="472"/>
    <cellStyle name="Comma 18 2" xfId="10381"/>
    <cellStyle name="Comma 18 3" xfId="10382"/>
    <cellStyle name="Comma 18 4" xfId="10383"/>
    <cellStyle name="Comma 18 5" xfId="10384"/>
    <cellStyle name="Comma 19" xfId="473"/>
    <cellStyle name="Comma 19 2" xfId="10385"/>
    <cellStyle name="Comma 19 3" xfId="10386"/>
    <cellStyle name="Comma 2" xfId="230"/>
    <cellStyle name="Comma 2 10" xfId="10387"/>
    <cellStyle name="Comma 2 2" xfId="231"/>
    <cellStyle name="Comma 2 2 2" xfId="10388"/>
    <cellStyle name="Comma 2 2 2 2" xfId="10389"/>
    <cellStyle name="Comma 2 2 2 3" xfId="10390"/>
    <cellStyle name="Comma 2 2 3" xfId="10391"/>
    <cellStyle name="Comma 2 2 3 2" xfId="10392"/>
    <cellStyle name="Comma 2 2 4" xfId="10393"/>
    <cellStyle name="Comma 2 2 5" xfId="10394"/>
    <cellStyle name="Comma 2 2_DEM-WP(C) Chelan Power Costs" xfId="10395"/>
    <cellStyle name="Comma 2 3" xfId="474"/>
    <cellStyle name="Comma 2 3 2" xfId="10396"/>
    <cellStyle name="Comma 2 3 3" xfId="10397"/>
    <cellStyle name="Comma 2 4" xfId="10398"/>
    <cellStyle name="Comma 2 4 2" xfId="10399"/>
    <cellStyle name="Comma 2 5" xfId="10400"/>
    <cellStyle name="Comma 2 5 2" xfId="10401"/>
    <cellStyle name="Comma 2 6" xfId="10402"/>
    <cellStyle name="Comma 2 6 2" xfId="10403"/>
    <cellStyle name="Comma 2 7" xfId="10404"/>
    <cellStyle name="Comma 2 7 2" xfId="10405"/>
    <cellStyle name="Comma 2 8" xfId="10406"/>
    <cellStyle name="Comma 2 8 2" xfId="10407"/>
    <cellStyle name="Comma 2 9" xfId="10408"/>
    <cellStyle name="Comma 2_4 31E Reg Asset  Liab and EXH D" xfId="10409"/>
    <cellStyle name="Comma 20" xfId="475"/>
    <cellStyle name="Comma 20 2" xfId="10410"/>
    <cellStyle name="Comma 21" xfId="476"/>
    <cellStyle name="Comma 21 2" xfId="10411"/>
    <cellStyle name="Comma 22" xfId="477"/>
    <cellStyle name="Comma 22 2" xfId="10412"/>
    <cellStyle name="Comma 23" xfId="561"/>
    <cellStyle name="Comma 23 2" xfId="10413"/>
    <cellStyle name="Comma 24" xfId="570"/>
    <cellStyle name="Comma 24 2" xfId="10414"/>
    <cellStyle name="Comma 24 3" xfId="10415"/>
    <cellStyle name="Comma 25" xfId="10416"/>
    <cellStyle name="Comma 25 2" xfId="10417"/>
    <cellStyle name="Comma 26" xfId="10418"/>
    <cellStyle name="Comma 26 2" xfId="10419"/>
    <cellStyle name="Comma 27" xfId="10420"/>
    <cellStyle name="Comma 27 2" xfId="10421"/>
    <cellStyle name="Comma 28" xfId="10422"/>
    <cellStyle name="Comma 28 2" xfId="10423"/>
    <cellStyle name="Comma 29" xfId="10424"/>
    <cellStyle name="Comma 3" xfId="232"/>
    <cellStyle name="Comma 3 2" xfId="233"/>
    <cellStyle name="Comma 3 2 2" xfId="10425"/>
    <cellStyle name="Comma 3 2 2 2" xfId="10426"/>
    <cellStyle name="Comma 3 2 3" xfId="10427"/>
    <cellStyle name="Comma 3 2 4" xfId="10428"/>
    <cellStyle name="Comma 3 3" xfId="10429"/>
    <cellStyle name="Comma 3 3 2" xfId="10430"/>
    <cellStyle name="Comma 3 3 3" xfId="10431"/>
    <cellStyle name="Comma 3 4" xfId="10432"/>
    <cellStyle name="Comma 3 4 2" xfId="10433"/>
    <cellStyle name="Comma 3 5" xfId="10434"/>
    <cellStyle name="Comma 3 6" xfId="10435"/>
    <cellStyle name="Comma 30" xfId="10436"/>
    <cellStyle name="Comma 31" xfId="10437"/>
    <cellStyle name="Comma 31 2" xfId="10438"/>
    <cellStyle name="Comma 31 3" xfId="10439"/>
    <cellStyle name="Comma 32" xfId="10440"/>
    <cellStyle name="Comma 32 2" xfId="10441"/>
    <cellStyle name="Comma 32 2 2" xfId="10442"/>
    <cellStyle name="Comma 33" xfId="10443"/>
    <cellStyle name="Comma 34" xfId="10444"/>
    <cellStyle name="Comma 35" xfId="10445"/>
    <cellStyle name="Comma 36" xfId="10446"/>
    <cellStyle name="Comma 37" xfId="10447"/>
    <cellStyle name="Comma 38" xfId="10448"/>
    <cellStyle name="Comma 39" xfId="10449"/>
    <cellStyle name="Comma 4" xfId="234"/>
    <cellStyle name="Comma 4 2" xfId="10450"/>
    <cellStyle name="Comma 4 2 2" xfId="10451"/>
    <cellStyle name="Comma 4 2 2 2" xfId="10452"/>
    <cellStyle name="Comma 4 2 3" xfId="10453"/>
    <cellStyle name="Comma 4 3" xfId="10454"/>
    <cellStyle name="Comma 4 3 2" xfId="10455"/>
    <cellStyle name="Comma 4 4" xfId="10456"/>
    <cellStyle name="Comma 4 5" xfId="10457"/>
    <cellStyle name="Comma 4 6" xfId="10458"/>
    <cellStyle name="Comma 40" xfId="10459"/>
    <cellStyle name="Comma 41" xfId="10460"/>
    <cellStyle name="Comma 42" xfId="10461"/>
    <cellStyle name="Comma 43" xfId="10462"/>
    <cellStyle name="Comma 44" xfId="10463"/>
    <cellStyle name="Comma 45" xfId="10464"/>
    <cellStyle name="Comma 46" xfId="10465"/>
    <cellStyle name="Comma 47" xfId="10466"/>
    <cellStyle name="Comma 48" xfId="10467"/>
    <cellStyle name="Comma 49" xfId="10468"/>
    <cellStyle name="Comma 5" xfId="235"/>
    <cellStyle name="Comma 5 2" xfId="10469"/>
    <cellStyle name="Comma 5 2 2" xfId="10470"/>
    <cellStyle name="Comma 5 3" xfId="10471"/>
    <cellStyle name="Comma 5 3 2" xfId="10472"/>
    <cellStyle name="Comma 5 4" xfId="10473"/>
    <cellStyle name="Comma 5 5" xfId="10474"/>
    <cellStyle name="Comma 5 6" xfId="10475"/>
    <cellStyle name="Comma 50" xfId="10476"/>
    <cellStyle name="Comma 51" xfId="10477"/>
    <cellStyle name="Comma 51 2" xfId="10478"/>
    <cellStyle name="Comma 51 2 2" xfId="10479"/>
    <cellStyle name="Comma 51 2 3" xfId="10480"/>
    <cellStyle name="Comma 52" xfId="10481"/>
    <cellStyle name="Comma 53" xfId="10482"/>
    <cellStyle name="Comma 54" xfId="10483"/>
    <cellStyle name="Comma 55" xfId="10484"/>
    <cellStyle name="Comma 56" xfId="10485"/>
    <cellStyle name="Comma 57" xfId="10486"/>
    <cellStyle name="Comma 58" xfId="10487"/>
    <cellStyle name="Comma 59" xfId="10488"/>
    <cellStyle name="Comma 6" xfId="236"/>
    <cellStyle name="Comma 6 2" xfId="10489"/>
    <cellStyle name="Comma 6 2 2" xfId="10490"/>
    <cellStyle name="Comma 6 2 2 2" xfId="10491"/>
    <cellStyle name="Comma 6 2 3" xfId="10492"/>
    <cellStyle name="Comma 6 3" xfId="10493"/>
    <cellStyle name="Comma 6 3 2" xfId="10494"/>
    <cellStyle name="Comma 6 4" xfId="10495"/>
    <cellStyle name="Comma 60" xfId="10496"/>
    <cellStyle name="Comma 61" xfId="10497"/>
    <cellStyle name="Comma 62" xfId="10498"/>
    <cellStyle name="Comma 63" xfId="10499"/>
    <cellStyle name="Comma 64" xfId="10500"/>
    <cellStyle name="Comma 65" xfId="10501"/>
    <cellStyle name="Comma 66" xfId="10502"/>
    <cellStyle name="Comma 67" xfId="10503"/>
    <cellStyle name="Comma 68" xfId="10504"/>
    <cellStyle name="Comma 7" xfId="237"/>
    <cellStyle name="Comma 7 2" xfId="10505"/>
    <cellStyle name="Comma 7 2 2" xfId="10506"/>
    <cellStyle name="Comma 7 3" xfId="10507"/>
    <cellStyle name="Comma 7 4" xfId="10508"/>
    <cellStyle name="Comma 8" xfId="238"/>
    <cellStyle name="Comma 8 2" xfId="10509"/>
    <cellStyle name="Comma 8 2 2" xfId="10510"/>
    <cellStyle name="Comma 8 2 2 2" xfId="10511"/>
    <cellStyle name="Comma 8 2 3" xfId="10512"/>
    <cellStyle name="Comma 8 3" xfId="10513"/>
    <cellStyle name="Comma 8 3 2" xfId="10514"/>
    <cellStyle name="Comma 8 4" xfId="10515"/>
    <cellStyle name="Comma 8 5" xfId="10516"/>
    <cellStyle name="Comma 9" xfId="239"/>
    <cellStyle name="Comma 9 2" xfId="10517"/>
    <cellStyle name="Comma 9 2 2" xfId="10518"/>
    <cellStyle name="Comma 9 2 2 2" xfId="10519"/>
    <cellStyle name="Comma 9 2 3" xfId="10520"/>
    <cellStyle name="Comma 9 3" xfId="10521"/>
    <cellStyle name="Comma 9 3 2" xfId="10522"/>
    <cellStyle name="Comma 9 3 3" xfId="10523"/>
    <cellStyle name="Comma 9 3 4" xfId="10524"/>
    <cellStyle name="Comma 9 4" xfId="10525"/>
    <cellStyle name="Comma 9 4 2" xfId="10526"/>
    <cellStyle name="Comma 9 5" xfId="10527"/>
    <cellStyle name="Comma 9 5 2" xfId="10528"/>
    <cellStyle name="Comma 9 6" xfId="10529"/>
    <cellStyle name="Comma 9 7" xfId="10530"/>
    <cellStyle name="Comma 9 8" xfId="10531"/>
    <cellStyle name="Comma 9 9" xfId="10532"/>
    <cellStyle name="Comma0" xfId="240"/>
    <cellStyle name="Comma0 - Style2" xfId="241"/>
    <cellStyle name="Comma0 - Style2 2" xfId="10533"/>
    <cellStyle name="Comma0 - Style4" xfId="242"/>
    <cellStyle name="Comma0 - Style4 2" xfId="10534"/>
    <cellStyle name="Comma0 - Style4 3" xfId="10535"/>
    <cellStyle name="Comma0 - Style5" xfId="243"/>
    <cellStyle name="Comma0 - Style5 2" xfId="10536"/>
    <cellStyle name="Comma0 - Style5 2 2" xfId="10537"/>
    <cellStyle name="Comma0 - Style5 3" xfId="10538"/>
    <cellStyle name="Comma0 - Style5_ACCOUNTS" xfId="10539"/>
    <cellStyle name="Comma0 10" xfId="10540"/>
    <cellStyle name="Comma0 11" xfId="10541"/>
    <cellStyle name="Comma0 12" xfId="10542"/>
    <cellStyle name="Comma0 13" xfId="10543"/>
    <cellStyle name="Comma0 14" xfId="10544"/>
    <cellStyle name="Comma0 15" xfId="10545"/>
    <cellStyle name="Comma0 16" xfId="10546"/>
    <cellStyle name="Comma0 17" xfId="10547"/>
    <cellStyle name="Comma0 18" xfId="10548"/>
    <cellStyle name="Comma0 19" xfId="10549"/>
    <cellStyle name="Comma0 2" xfId="244"/>
    <cellStyle name="Comma0 2 2" xfId="10550"/>
    <cellStyle name="Comma0 2 3" xfId="10551"/>
    <cellStyle name="Comma0 20" xfId="10552"/>
    <cellStyle name="Comma0 21" xfId="10553"/>
    <cellStyle name="Comma0 22" xfId="10554"/>
    <cellStyle name="Comma0 23" xfId="10555"/>
    <cellStyle name="Comma0 24" xfId="10556"/>
    <cellStyle name="Comma0 25" xfId="10557"/>
    <cellStyle name="Comma0 26" xfId="10558"/>
    <cellStyle name="Comma0 27" xfId="10559"/>
    <cellStyle name="Comma0 28" xfId="10560"/>
    <cellStyle name="Comma0 29" xfId="10561"/>
    <cellStyle name="Comma0 3" xfId="245"/>
    <cellStyle name="Comma0 3 2" xfId="10562"/>
    <cellStyle name="Comma0 3 3" xfId="10563"/>
    <cellStyle name="Comma0 30" xfId="10564"/>
    <cellStyle name="Comma0 31" xfId="10565"/>
    <cellStyle name="Comma0 32" xfId="10566"/>
    <cellStyle name="Comma0 33" xfId="10567"/>
    <cellStyle name="Comma0 34" xfId="10568"/>
    <cellStyle name="Comma0 35" xfId="10569"/>
    <cellStyle name="Comma0 36" xfId="10570"/>
    <cellStyle name="Comma0 37" xfId="10571"/>
    <cellStyle name="Comma0 38" xfId="10572"/>
    <cellStyle name="Comma0 39" xfId="10573"/>
    <cellStyle name="Comma0 4" xfId="246"/>
    <cellStyle name="Comma0 4 2" xfId="10574"/>
    <cellStyle name="Comma0 40" xfId="10575"/>
    <cellStyle name="Comma0 41" xfId="10576"/>
    <cellStyle name="Comma0 42" xfId="10577"/>
    <cellStyle name="Comma0 43" xfId="10578"/>
    <cellStyle name="Comma0 44" xfId="10579"/>
    <cellStyle name="Comma0 45" xfId="10580"/>
    <cellStyle name="Comma0 46" xfId="10581"/>
    <cellStyle name="Comma0 47" xfId="10582"/>
    <cellStyle name="Comma0 48" xfId="10583"/>
    <cellStyle name="Comma0 49" xfId="10584"/>
    <cellStyle name="Comma0 5" xfId="10585"/>
    <cellStyle name="Comma0 5 2" xfId="10586"/>
    <cellStyle name="Comma0 5 3" xfId="10587"/>
    <cellStyle name="Comma0 50" xfId="10588"/>
    <cellStyle name="Comma0 51" xfId="10589"/>
    <cellStyle name="Comma0 52" xfId="10590"/>
    <cellStyle name="Comma0 53" xfId="10591"/>
    <cellStyle name="Comma0 54" xfId="10592"/>
    <cellStyle name="Comma0 55" xfId="10593"/>
    <cellStyle name="Comma0 56" xfId="10594"/>
    <cellStyle name="Comma0 57" xfId="10595"/>
    <cellStyle name="Comma0 58" xfId="10596"/>
    <cellStyle name="Comma0 59" xfId="10597"/>
    <cellStyle name="Comma0 6" xfId="10598"/>
    <cellStyle name="Comma0 60" xfId="10599"/>
    <cellStyle name="Comma0 61" xfId="10600"/>
    <cellStyle name="Comma0 62" xfId="10601"/>
    <cellStyle name="Comma0 63" xfId="10602"/>
    <cellStyle name="Comma0 64" xfId="10603"/>
    <cellStyle name="Comma0 65" xfId="10604"/>
    <cellStyle name="Comma0 66" xfId="10605"/>
    <cellStyle name="Comma0 67" xfId="10606"/>
    <cellStyle name="Comma0 68" xfId="10607"/>
    <cellStyle name="Comma0 69" xfId="10608"/>
    <cellStyle name="Comma0 7" xfId="10609"/>
    <cellStyle name="Comma0 70" xfId="10610"/>
    <cellStyle name="Comma0 71" xfId="10611"/>
    <cellStyle name="Comma0 72" xfId="10612"/>
    <cellStyle name="Comma0 73" xfId="10613"/>
    <cellStyle name="Comma0 74" xfId="10614"/>
    <cellStyle name="Comma0 75" xfId="10615"/>
    <cellStyle name="Comma0 76" xfId="10616"/>
    <cellStyle name="Comma0 77" xfId="10617"/>
    <cellStyle name="Comma0 8" xfId="10618"/>
    <cellStyle name="Comma0 9" xfId="10619"/>
    <cellStyle name="Comma0_00COS Ind Allocators" xfId="247"/>
    <cellStyle name="Comma1 - Style1" xfId="248"/>
    <cellStyle name="Comma1 - Style1 2" xfId="10620"/>
    <cellStyle name="Comma1 - Style1 2 2" xfId="10621"/>
    <cellStyle name="Comma1 - Style1 3" xfId="10622"/>
    <cellStyle name="Comma1 - Style1 4" xfId="10623"/>
    <cellStyle name="Comma1 - Style1_ACCOUNTS" xfId="10624"/>
    <cellStyle name="Copied" xfId="249"/>
    <cellStyle name="Copied 2" xfId="10625"/>
    <cellStyle name="Copied 2 2" xfId="10626"/>
    <cellStyle name="Copied 3" xfId="10627"/>
    <cellStyle name="Copied 4" xfId="10628"/>
    <cellStyle name="COST1" xfId="250"/>
    <cellStyle name="COST1 2" xfId="10629"/>
    <cellStyle name="COST1 2 2" xfId="10630"/>
    <cellStyle name="COST1 3" xfId="10631"/>
    <cellStyle name="COST1 4" xfId="10632"/>
    <cellStyle name="Curren - Style1" xfId="251"/>
    <cellStyle name="Curren - Style1 2" xfId="10633"/>
    <cellStyle name="Curren - Style2" xfId="252"/>
    <cellStyle name="Curren - Style2 2" xfId="10634"/>
    <cellStyle name="Curren - Style2 2 2" xfId="10635"/>
    <cellStyle name="Curren - Style2 3" xfId="10636"/>
    <cellStyle name="Curren - Style2 4" xfId="10637"/>
    <cellStyle name="Curren - Style2_ACCOUNTS" xfId="10638"/>
    <cellStyle name="Curren - Style5" xfId="253"/>
    <cellStyle name="Curren - Style5 2" xfId="10639"/>
    <cellStyle name="Curren - Style6" xfId="254"/>
    <cellStyle name="Curren - Style6 2" xfId="10640"/>
    <cellStyle name="Curren - Style6 2 2" xfId="10641"/>
    <cellStyle name="Curren - Style6 3" xfId="10642"/>
    <cellStyle name="Curren - Style6_ACCOUNTS" xfId="10643"/>
    <cellStyle name="Currency" xfId="255" builtinId="4"/>
    <cellStyle name="Currency 10" xfId="256"/>
    <cellStyle name="Currency 10 2" xfId="10644"/>
    <cellStyle name="Currency 10 2 2" xfId="10645"/>
    <cellStyle name="Currency 10 3" xfId="10646"/>
    <cellStyle name="Currency 10 4" xfId="10647"/>
    <cellStyle name="Currency 11" xfId="478"/>
    <cellStyle name="Currency 11 2" xfId="10648"/>
    <cellStyle name="Currency 11 2 2" xfId="10649"/>
    <cellStyle name="Currency 11 2 3" xfId="10650"/>
    <cellStyle name="Currency 11 3" xfId="10651"/>
    <cellStyle name="Currency 11 4" xfId="10652"/>
    <cellStyle name="Currency 12" xfId="479"/>
    <cellStyle name="Currency 12 2" xfId="10653"/>
    <cellStyle name="Currency 12 2 2" xfId="10654"/>
    <cellStyle name="Currency 12 3" xfId="10655"/>
    <cellStyle name="Currency 12 3 2" xfId="10656"/>
    <cellStyle name="Currency 12 4" xfId="10657"/>
    <cellStyle name="Currency 12 4 2" xfId="10658"/>
    <cellStyle name="Currency 12 5" xfId="10659"/>
    <cellStyle name="Currency 12 6" xfId="10660"/>
    <cellStyle name="Currency 13" xfId="480"/>
    <cellStyle name="Currency 13 2" xfId="10661"/>
    <cellStyle name="Currency 13 3" xfId="10662"/>
    <cellStyle name="Currency 14" xfId="481"/>
    <cellStyle name="Currency 14 2" xfId="10663"/>
    <cellStyle name="Currency 14 2 2" xfId="10664"/>
    <cellStyle name="Currency 14 3" xfId="10665"/>
    <cellStyle name="Currency 14 3 2" xfId="10666"/>
    <cellStyle name="Currency 14 4" xfId="10667"/>
    <cellStyle name="Currency 14 4 2" xfId="10668"/>
    <cellStyle name="Currency 15" xfId="482"/>
    <cellStyle name="Currency 15 2" xfId="10669"/>
    <cellStyle name="Currency 15 3" xfId="10670"/>
    <cellStyle name="Currency 15 4" xfId="10671"/>
    <cellStyle name="Currency 16" xfId="483"/>
    <cellStyle name="Currency 16 2" xfId="10672"/>
    <cellStyle name="Currency 16 3" xfId="10673"/>
    <cellStyle name="Currency 16 3 2" xfId="10674"/>
    <cellStyle name="Currency 16 3 3" xfId="10675"/>
    <cellStyle name="Currency 16 4" xfId="10676"/>
    <cellStyle name="Currency 16 5" xfId="10677"/>
    <cellStyle name="Currency 17" xfId="484"/>
    <cellStyle name="Currency 18" xfId="485"/>
    <cellStyle name="Currency 18 2" xfId="10678"/>
    <cellStyle name="Currency 19" xfId="486"/>
    <cellStyle name="Currency 19 2" xfId="10679"/>
    <cellStyle name="Currency 2" xfId="257"/>
    <cellStyle name="Currency 2 2" xfId="487"/>
    <cellStyle name="Currency 2 2 2" xfId="10680"/>
    <cellStyle name="Currency 2 2 2 2" xfId="10681"/>
    <cellStyle name="Currency 2 2 2 3" xfId="10682"/>
    <cellStyle name="Currency 2 2 3" xfId="10683"/>
    <cellStyle name="Currency 2 2 4" xfId="10684"/>
    <cellStyle name="Currency 2 3" xfId="488"/>
    <cellStyle name="Currency 2 3 2" xfId="10685"/>
    <cellStyle name="Currency 2 3 3" xfId="10686"/>
    <cellStyle name="Currency 2 4" xfId="10687"/>
    <cellStyle name="Currency 2 4 2" xfId="10688"/>
    <cellStyle name="Currency 2 5" xfId="10689"/>
    <cellStyle name="Currency 2 5 2" xfId="10690"/>
    <cellStyle name="Currency 2 6" xfId="10691"/>
    <cellStyle name="Currency 2 6 2" xfId="10692"/>
    <cellStyle name="Currency 2 7" xfId="10693"/>
    <cellStyle name="Currency 2 7 2" xfId="10694"/>
    <cellStyle name="Currency 2 8" xfId="10695"/>
    <cellStyle name="Currency 2 8 2" xfId="10696"/>
    <cellStyle name="Currency 2 9" xfId="10697"/>
    <cellStyle name="Currency 20" xfId="489"/>
    <cellStyle name="Currency 21" xfId="571"/>
    <cellStyle name="Currency 22" xfId="10698"/>
    <cellStyle name="Currency 23" xfId="10699"/>
    <cellStyle name="Currency 23 2" xfId="10700"/>
    <cellStyle name="Currency 24" xfId="10701"/>
    <cellStyle name="Currency 24 2" xfId="10702"/>
    <cellStyle name="Currency 25" xfId="10703"/>
    <cellStyle name="Currency 25 2" xfId="10704"/>
    <cellStyle name="Currency 25 3" xfId="10705"/>
    <cellStyle name="Currency 25 3 2" xfId="10706"/>
    <cellStyle name="Currency 26" xfId="10707"/>
    <cellStyle name="Currency 27" xfId="10708"/>
    <cellStyle name="Currency 27 2" xfId="10709"/>
    <cellStyle name="Currency 27 2 2" xfId="10710"/>
    <cellStyle name="Currency 27 2 3" xfId="10711"/>
    <cellStyle name="Currency 3" xfId="258"/>
    <cellStyle name="Currency 3 2" xfId="259"/>
    <cellStyle name="Currency 3 2 2" xfId="10712"/>
    <cellStyle name="Currency 3 2 2 2" xfId="10713"/>
    <cellStyle name="Currency 3 2 3" xfId="10714"/>
    <cellStyle name="Currency 3 3" xfId="10715"/>
    <cellStyle name="Currency 3 3 2" xfId="10716"/>
    <cellStyle name="Currency 3 4" xfId="10717"/>
    <cellStyle name="Currency 3 5" xfId="10718"/>
    <cellStyle name="Currency 4" xfId="260"/>
    <cellStyle name="Currency 4 2" xfId="10719"/>
    <cellStyle name="Currency 4 2 2" xfId="10720"/>
    <cellStyle name="Currency 4 2 2 2" xfId="10721"/>
    <cellStyle name="Currency 4 2 3" xfId="10722"/>
    <cellStyle name="Currency 4 2 4" xfId="10723"/>
    <cellStyle name="Currency 4 3" xfId="10724"/>
    <cellStyle name="Currency 4 3 2" xfId="10725"/>
    <cellStyle name="Currency 4 3 2 2" xfId="10726"/>
    <cellStyle name="Currency 4 3 3" xfId="10727"/>
    <cellStyle name="Currency 4 3 3 2" xfId="10728"/>
    <cellStyle name="Currency 4 3 4" xfId="10729"/>
    <cellStyle name="Currency 4 3 4 2" xfId="10730"/>
    <cellStyle name="Currency 4 4" xfId="10731"/>
    <cellStyle name="Currency 4 4 2" xfId="10732"/>
    <cellStyle name="Currency 4 5" xfId="10733"/>
    <cellStyle name="Currency 4 6" xfId="10734"/>
    <cellStyle name="Currency 4_2009 GRC Compliance Filing (Electric) for Exh A-1" xfId="10735"/>
    <cellStyle name="Currency 5" xfId="261"/>
    <cellStyle name="Currency 5 2" xfId="10736"/>
    <cellStyle name="Currency 5 2 2" xfId="10737"/>
    <cellStyle name="Currency 5 3" xfId="10738"/>
    <cellStyle name="Currency 5 4" xfId="10739"/>
    <cellStyle name="Currency 6" xfId="262"/>
    <cellStyle name="Currency 6 2" xfId="10740"/>
    <cellStyle name="Currency 6 2 2" xfId="10741"/>
    <cellStyle name="Currency 6 3" xfId="10742"/>
    <cellStyle name="Currency 6 4" xfId="10743"/>
    <cellStyle name="Currency 7" xfId="263"/>
    <cellStyle name="Currency 7 2" xfId="10744"/>
    <cellStyle name="Currency 7 2 2" xfId="10745"/>
    <cellStyle name="Currency 7 3" xfId="10746"/>
    <cellStyle name="Currency 7 4" xfId="10747"/>
    <cellStyle name="Currency 8" xfId="264"/>
    <cellStyle name="Currency 8 2" xfId="10748"/>
    <cellStyle name="Currency 8 2 2" xfId="10749"/>
    <cellStyle name="Currency 8 2 2 2" xfId="10750"/>
    <cellStyle name="Currency 8 2 2 3" xfId="10751"/>
    <cellStyle name="Currency 8 2 2 4" xfId="10752"/>
    <cellStyle name="Currency 8 2 3" xfId="10753"/>
    <cellStyle name="Currency 8 2 3 2" xfId="10754"/>
    <cellStyle name="Currency 8 2 4" xfId="10755"/>
    <cellStyle name="Currency 8 2 5" xfId="10756"/>
    <cellStyle name="Currency 8 2 6" xfId="10757"/>
    <cellStyle name="Currency 8 3" xfId="10758"/>
    <cellStyle name="Currency 8 3 2" xfId="10759"/>
    <cellStyle name="Currency 8 4" xfId="10760"/>
    <cellStyle name="Currency 8 4 2" xfId="10761"/>
    <cellStyle name="Currency 8 5" xfId="10762"/>
    <cellStyle name="Currency 8 6" xfId="10763"/>
    <cellStyle name="Currency 9" xfId="265"/>
    <cellStyle name="Currency 9 2" xfId="10764"/>
    <cellStyle name="Currency 9 2 2" xfId="10765"/>
    <cellStyle name="Currency 9 2 2 2" xfId="10766"/>
    <cellStyle name="Currency 9 2 3" xfId="10767"/>
    <cellStyle name="Currency 9 3" xfId="10768"/>
    <cellStyle name="Currency 9 3 2" xfId="10769"/>
    <cellStyle name="Currency 9 3 3" xfId="10770"/>
    <cellStyle name="Currency 9 3 4" xfId="10771"/>
    <cellStyle name="Currency 9 4" xfId="10772"/>
    <cellStyle name="Currency 9 4 2" xfId="10773"/>
    <cellStyle name="Currency 9 5" xfId="10774"/>
    <cellStyle name="Currency 9 5 2" xfId="10775"/>
    <cellStyle name="Currency 9 6" xfId="10776"/>
    <cellStyle name="Currency 9 7" xfId="10777"/>
    <cellStyle name="Currency 9 8" xfId="10778"/>
    <cellStyle name="Currency 9 9" xfId="10779"/>
    <cellStyle name="Currency0" xfId="266"/>
    <cellStyle name="Currency0 2" xfId="10780"/>
    <cellStyle name="Currency0 2 2" xfId="10781"/>
    <cellStyle name="Currency0 2 2 2" xfId="10782"/>
    <cellStyle name="Currency0 2 3" xfId="10783"/>
    <cellStyle name="Currency0 3" xfId="10784"/>
    <cellStyle name="Currency0 3 2" xfId="10785"/>
    <cellStyle name="Currency0 3 3" xfId="10786"/>
    <cellStyle name="Currency0 4" xfId="10787"/>
    <cellStyle name="Currency0 4 2" xfId="10788"/>
    <cellStyle name="Currency0 4 3" xfId="10789"/>
    <cellStyle name="Currency0 5" xfId="10790"/>
    <cellStyle name="Currency0 5 2" xfId="10791"/>
    <cellStyle name="Currency0 6" xfId="10792"/>
    <cellStyle name="Currency0 7" xfId="10793"/>
    <cellStyle name="Currency0 7 2" xfId="10794"/>
    <cellStyle name="Currency0 8" xfId="10795"/>
    <cellStyle name="Currency0 8 2" xfId="10796"/>
    <cellStyle name="Currency0 9" xfId="10797"/>
    <cellStyle name="Currency0_ACCOUNTS" xfId="10798"/>
    <cellStyle name="Date" xfId="267"/>
    <cellStyle name="Date 2" xfId="268"/>
    <cellStyle name="Date 2 2" xfId="10799"/>
    <cellStyle name="Date 2 3" xfId="10800"/>
    <cellStyle name="Date 3" xfId="269"/>
    <cellStyle name="Date 3 2" xfId="10801"/>
    <cellStyle name="Date 3 3" xfId="10802"/>
    <cellStyle name="Date 4" xfId="270"/>
    <cellStyle name="Date 4 2" xfId="10803"/>
    <cellStyle name="Date 5" xfId="10804"/>
    <cellStyle name="Date 5 2" xfId="10805"/>
    <cellStyle name="Date 5 3" xfId="10806"/>
    <cellStyle name="Date 6" xfId="10807"/>
    <cellStyle name="Date 7" xfId="10808"/>
    <cellStyle name="Date 8" xfId="10809"/>
    <cellStyle name="Date_903 SAP 2-6-09" xfId="271"/>
    <cellStyle name="drp-sh - Style2" xfId="10810"/>
    <cellStyle name="Emphasis 1" xfId="490"/>
    <cellStyle name="Emphasis 1 2" xfId="10811"/>
    <cellStyle name="Emphasis 1 3" xfId="10812"/>
    <cellStyle name="Emphasis 1 4" xfId="10813"/>
    <cellStyle name="Emphasis 2" xfId="491"/>
    <cellStyle name="Emphasis 2 2" xfId="10814"/>
    <cellStyle name="Emphasis 2 3" xfId="10815"/>
    <cellStyle name="Emphasis 2 4" xfId="10816"/>
    <cellStyle name="Emphasis 3" xfId="492"/>
    <cellStyle name="Emphasis 3 2" xfId="10817"/>
    <cellStyle name="Entered" xfId="272"/>
    <cellStyle name="Entered 2" xfId="10818"/>
    <cellStyle name="Entered 2 2" xfId="10819"/>
    <cellStyle name="Entered 2 2 2" xfId="10820"/>
    <cellStyle name="Entered 2 3" xfId="10821"/>
    <cellStyle name="Entered 3" xfId="10822"/>
    <cellStyle name="Entered 3 2" xfId="10823"/>
    <cellStyle name="Entered 3 2 2" xfId="10824"/>
    <cellStyle name="Entered 3 3" xfId="10825"/>
    <cellStyle name="Entered 3 3 2" xfId="10826"/>
    <cellStyle name="Entered 3 4" xfId="10827"/>
    <cellStyle name="Entered 3 4 2" xfId="10828"/>
    <cellStyle name="Entered 4" xfId="10829"/>
    <cellStyle name="Entered 4 2" xfId="10830"/>
    <cellStyle name="Entered 5" xfId="10831"/>
    <cellStyle name="Entered 5 2" xfId="10832"/>
    <cellStyle name="Entered 6" xfId="10833"/>
    <cellStyle name="Entered 7" xfId="10834"/>
    <cellStyle name="Entered 7 2" xfId="10835"/>
    <cellStyle name="Entered 8" xfId="10836"/>
    <cellStyle name="Entered 8 2" xfId="10837"/>
    <cellStyle name="Entered_4.32E Depreciation Study Robs file" xfId="10838"/>
    <cellStyle name="Euro" xfId="10839"/>
    <cellStyle name="Euro 2" xfId="10840"/>
    <cellStyle name="Euro 2 2" xfId="10841"/>
    <cellStyle name="Euro 2 2 2" xfId="10842"/>
    <cellStyle name="Euro 2 3" xfId="10843"/>
    <cellStyle name="Euro 3" xfId="10844"/>
    <cellStyle name="Euro 3 2" xfId="10845"/>
    <cellStyle name="Euro 4" xfId="10846"/>
    <cellStyle name="Euro 4 2" xfId="10847"/>
    <cellStyle name="Euro 5" xfId="10848"/>
    <cellStyle name="Euro 5 2" xfId="10849"/>
    <cellStyle name="Euro 6" xfId="10850"/>
    <cellStyle name="Euro 7" xfId="10851"/>
    <cellStyle name="Euro 7 2" xfId="10852"/>
    <cellStyle name="Euro 8" xfId="10853"/>
    <cellStyle name="Euro 8 2" xfId="10854"/>
    <cellStyle name="Explanatory Text" xfId="273" builtinId="53" customBuiltin="1"/>
    <cellStyle name="Explanatory Text 10" xfId="10855"/>
    <cellStyle name="Explanatory Text 11" xfId="10856"/>
    <cellStyle name="Explanatory Text 12" xfId="10857"/>
    <cellStyle name="Explanatory Text 13" xfId="10858"/>
    <cellStyle name="Explanatory Text 14" xfId="10859"/>
    <cellStyle name="Explanatory Text 15" xfId="10860"/>
    <cellStyle name="Explanatory Text 16" xfId="10861"/>
    <cellStyle name="Explanatory Text 17" xfId="10862"/>
    <cellStyle name="Explanatory Text 18" xfId="10863"/>
    <cellStyle name="Explanatory Text 19" xfId="10864"/>
    <cellStyle name="Explanatory Text 2" xfId="10865"/>
    <cellStyle name="Explanatory Text 2 2" xfId="10866"/>
    <cellStyle name="Explanatory Text 2 2 2" xfId="10867"/>
    <cellStyle name="Explanatory Text 2 3" xfId="10868"/>
    <cellStyle name="Explanatory Text 2 4" xfId="10869"/>
    <cellStyle name="Explanatory Text 20" xfId="10870"/>
    <cellStyle name="Explanatory Text 21" xfId="10871"/>
    <cellStyle name="Explanatory Text 22" xfId="10872"/>
    <cellStyle name="Explanatory Text 23" xfId="10873"/>
    <cellStyle name="Explanatory Text 24" xfId="10874"/>
    <cellStyle name="Explanatory Text 25" xfId="10875"/>
    <cellStyle name="Explanatory Text 26" xfId="10876"/>
    <cellStyle name="Explanatory Text 27" xfId="10877"/>
    <cellStyle name="Explanatory Text 28" xfId="10878"/>
    <cellStyle name="Explanatory Text 29" xfId="10879"/>
    <cellStyle name="Explanatory Text 3" xfId="10880"/>
    <cellStyle name="Explanatory Text 3 2" xfId="10881"/>
    <cellStyle name="Explanatory Text 30" xfId="10882"/>
    <cellStyle name="Explanatory Text 31" xfId="10883"/>
    <cellStyle name="Explanatory Text 32" xfId="10884"/>
    <cellStyle name="Explanatory Text 33" xfId="10885"/>
    <cellStyle name="Explanatory Text 34" xfId="10886"/>
    <cellStyle name="Explanatory Text 35" xfId="10887"/>
    <cellStyle name="Explanatory Text 36" xfId="10888"/>
    <cellStyle name="Explanatory Text 37" xfId="10889"/>
    <cellStyle name="Explanatory Text 38" xfId="10890"/>
    <cellStyle name="Explanatory Text 39" xfId="10891"/>
    <cellStyle name="Explanatory Text 4" xfId="10892"/>
    <cellStyle name="Explanatory Text 40" xfId="10893"/>
    <cellStyle name="Explanatory Text 41" xfId="10894"/>
    <cellStyle name="Explanatory Text 42" xfId="10895"/>
    <cellStyle name="Explanatory Text 43" xfId="10896"/>
    <cellStyle name="Explanatory Text 44" xfId="10897"/>
    <cellStyle name="Explanatory Text 45" xfId="10898"/>
    <cellStyle name="Explanatory Text 46" xfId="10899"/>
    <cellStyle name="Explanatory Text 47" xfId="10900"/>
    <cellStyle name="Explanatory Text 48" xfId="10901"/>
    <cellStyle name="Explanatory Text 49" xfId="10902"/>
    <cellStyle name="Explanatory Text 5" xfId="10903"/>
    <cellStyle name="Explanatory Text 50" xfId="10904"/>
    <cellStyle name="Explanatory Text 51" xfId="10905"/>
    <cellStyle name="Explanatory Text 52" xfId="10906"/>
    <cellStyle name="Explanatory Text 53" xfId="10907"/>
    <cellStyle name="Explanatory Text 54" xfId="10908"/>
    <cellStyle name="Explanatory Text 55" xfId="10909"/>
    <cellStyle name="Explanatory Text 56" xfId="10910"/>
    <cellStyle name="Explanatory Text 57" xfId="10911"/>
    <cellStyle name="Explanatory Text 58" xfId="10912"/>
    <cellStyle name="Explanatory Text 59" xfId="10913"/>
    <cellStyle name="Explanatory Text 6" xfId="10914"/>
    <cellStyle name="Explanatory Text 60" xfId="10915"/>
    <cellStyle name="Explanatory Text 61" xfId="10916"/>
    <cellStyle name="Explanatory Text 62" xfId="10917"/>
    <cellStyle name="Explanatory Text 63" xfId="10918"/>
    <cellStyle name="Explanatory Text 64" xfId="10919"/>
    <cellStyle name="Explanatory Text 7" xfId="10920"/>
    <cellStyle name="Explanatory Text 8" xfId="10921"/>
    <cellStyle name="Explanatory Text 9" xfId="10922"/>
    <cellStyle name="Fixed" xfId="274"/>
    <cellStyle name="Fixed 2" xfId="10923"/>
    <cellStyle name="Fixed 2 2" xfId="10924"/>
    <cellStyle name="Fixed 3" xfId="10925"/>
    <cellStyle name="Fixed 4" xfId="10926"/>
    <cellStyle name="Fixed 5" xfId="10927"/>
    <cellStyle name="Fixed 6" xfId="10928"/>
    <cellStyle name="Fixed 7" xfId="10929"/>
    <cellStyle name="Fixed_ACCOUNTS" xfId="10930"/>
    <cellStyle name="Fixed3 - Style3" xfId="275"/>
    <cellStyle name="Fixed3 - Style3 2" xfId="10931"/>
    <cellStyle name="Good" xfId="276" builtinId="26" customBuiltin="1"/>
    <cellStyle name="Good 10" xfId="10932"/>
    <cellStyle name="Good 11" xfId="10933"/>
    <cellStyle name="Good 12" xfId="10934"/>
    <cellStyle name="Good 13" xfId="10935"/>
    <cellStyle name="Good 14" xfId="10936"/>
    <cellStyle name="Good 15" xfId="10937"/>
    <cellStyle name="Good 16" xfId="10938"/>
    <cellStyle name="Good 17" xfId="10939"/>
    <cellStyle name="Good 18" xfId="10940"/>
    <cellStyle name="Good 19" xfId="10941"/>
    <cellStyle name="Good 2" xfId="10942"/>
    <cellStyle name="Good 2 2" xfId="10943"/>
    <cellStyle name="Good 2 2 2" xfId="10944"/>
    <cellStyle name="Good 2 3" xfId="10945"/>
    <cellStyle name="Good 2 4" xfId="10946"/>
    <cellStyle name="Good 20" xfId="10947"/>
    <cellStyle name="Good 21" xfId="10948"/>
    <cellStyle name="Good 22" xfId="10949"/>
    <cellStyle name="Good 23" xfId="10950"/>
    <cellStyle name="Good 24" xfId="10951"/>
    <cellStyle name="Good 25" xfId="10952"/>
    <cellStyle name="Good 26" xfId="10953"/>
    <cellStyle name="Good 27" xfId="10954"/>
    <cellStyle name="Good 28" xfId="10955"/>
    <cellStyle name="Good 29" xfId="10956"/>
    <cellStyle name="Good 3" xfId="10957"/>
    <cellStyle name="Good 3 2" xfId="10958"/>
    <cellStyle name="Good 3 3" xfId="10959"/>
    <cellStyle name="Good 3 4" xfId="10960"/>
    <cellStyle name="Good 30" xfId="10961"/>
    <cellStyle name="Good 31" xfId="10962"/>
    <cellStyle name="Good 32" xfId="10963"/>
    <cellStyle name="Good 33" xfId="10964"/>
    <cellStyle name="Good 34" xfId="10965"/>
    <cellStyle name="Good 35" xfId="10966"/>
    <cellStyle name="Good 36" xfId="10967"/>
    <cellStyle name="Good 37" xfId="10968"/>
    <cellStyle name="Good 38" xfId="10969"/>
    <cellStyle name="Good 39" xfId="10970"/>
    <cellStyle name="Good 4" xfId="10971"/>
    <cellStyle name="Good 40" xfId="10972"/>
    <cellStyle name="Good 41" xfId="10973"/>
    <cellStyle name="Good 42" xfId="10974"/>
    <cellStyle name="Good 43" xfId="10975"/>
    <cellStyle name="Good 44" xfId="10976"/>
    <cellStyle name="Good 45" xfId="10977"/>
    <cellStyle name="Good 46" xfId="10978"/>
    <cellStyle name="Good 47" xfId="10979"/>
    <cellStyle name="Good 48" xfId="10980"/>
    <cellStyle name="Good 49" xfId="10981"/>
    <cellStyle name="Good 5" xfId="10982"/>
    <cellStyle name="Good 50" xfId="10983"/>
    <cellStyle name="Good 51" xfId="10984"/>
    <cellStyle name="Good 52" xfId="10985"/>
    <cellStyle name="Good 53" xfId="10986"/>
    <cellStyle name="Good 54" xfId="10987"/>
    <cellStyle name="Good 55" xfId="10988"/>
    <cellStyle name="Good 56" xfId="10989"/>
    <cellStyle name="Good 57" xfId="10990"/>
    <cellStyle name="Good 58" xfId="10991"/>
    <cellStyle name="Good 59" xfId="10992"/>
    <cellStyle name="Good 6" xfId="10993"/>
    <cellStyle name="Good 60" xfId="10994"/>
    <cellStyle name="Good 61" xfId="10995"/>
    <cellStyle name="Good 62" xfId="10996"/>
    <cellStyle name="Good 63" xfId="10997"/>
    <cellStyle name="Good 64" xfId="10998"/>
    <cellStyle name="Good 7" xfId="10999"/>
    <cellStyle name="Good 8" xfId="11000"/>
    <cellStyle name="Good 9" xfId="11001"/>
    <cellStyle name="Grey" xfId="277"/>
    <cellStyle name="Grey 2" xfId="278"/>
    <cellStyle name="Grey 2 2" xfId="11002"/>
    <cellStyle name="Grey 2 2 2" xfId="11003"/>
    <cellStyle name="Grey 2 3" xfId="11004"/>
    <cellStyle name="Grey 2 4" xfId="11005"/>
    <cellStyle name="Grey 3" xfId="279"/>
    <cellStyle name="Grey 3 2" xfId="11006"/>
    <cellStyle name="Grey 3 2 2" xfId="11007"/>
    <cellStyle name="Grey 3 3" xfId="11008"/>
    <cellStyle name="Grey 3 4" xfId="11009"/>
    <cellStyle name="Grey 4" xfId="280"/>
    <cellStyle name="Grey 4 2" xfId="11010"/>
    <cellStyle name="Grey 4 3" xfId="11011"/>
    <cellStyle name="Grey 4 4" xfId="11012"/>
    <cellStyle name="Grey 5" xfId="11013"/>
    <cellStyle name="Grey 5 2" xfId="11014"/>
    <cellStyle name="Grey 6" xfId="11015"/>
    <cellStyle name="Grey 6 2" xfId="11016"/>
    <cellStyle name="Grey 7" xfId="11017"/>
    <cellStyle name="Grey 8" xfId="11018"/>
    <cellStyle name="Grey_(C) WHE Proforma with ITC cash grant 10 Yr Amort_for deferral_102809" xfId="11019"/>
    <cellStyle name="g-tota - Style7" xfId="11020"/>
    <cellStyle name="Header" xfId="11021"/>
    <cellStyle name="Header1" xfId="281"/>
    <cellStyle name="Header1 2" xfId="11022"/>
    <cellStyle name="Header1 3" xfId="11023"/>
    <cellStyle name="Header1 3 2" xfId="11024"/>
    <cellStyle name="Header1 4" xfId="11025"/>
    <cellStyle name="Header1_AURORA Total New" xfId="11026"/>
    <cellStyle name="Header2" xfId="282"/>
    <cellStyle name="Header2 2" xfId="11027"/>
    <cellStyle name="Header2 2 2" xfId="11028"/>
    <cellStyle name="Header2 2 3" xfId="11029"/>
    <cellStyle name="Header2 2 4" xfId="11030"/>
    <cellStyle name="Header2 3" xfId="11031"/>
    <cellStyle name="Header2 3 2" xfId="11032"/>
    <cellStyle name="Header2 3 2 2" xfId="11033"/>
    <cellStyle name="Header2 3 2 3" xfId="11034"/>
    <cellStyle name="Header2 3 2 4" xfId="11035"/>
    <cellStyle name="Header2 3 2 5" xfId="11036"/>
    <cellStyle name="Header2 4" xfId="11037"/>
    <cellStyle name="Header2 4 2" xfId="11038"/>
    <cellStyle name="Header2 4 3" xfId="11039"/>
    <cellStyle name="Header2 4 4" xfId="11040"/>
    <cellStyle name="Header2 4 5" xfId="11041"/>
    <cellStyle name="Header2 5" xfId="11042"/>
    <cellStyle name="Header2 6" xfId="11043"/>
    <cellStyle name="Header2_AURORA Total New" xfId="11044"/>
    <cellStyle name="Heading" xfId="11045"/>
    <cellStyle name="Heading 1" xfId="283" builtinId="16" customBuiltin="1"/>
    <cellStyle name="Heading 1 10" xfId="11046"/>
    <cellStyle name="Heading 1 11" xfId="11047"/>
    <cellStyle name="Heading 1 12" xfId="11048"/>
    <cellStyle name="Heading 1 13" xfId="11049"/>
    <cellStyle name="Heading 1 14" xfId="11050"/>
    <cellStyle name="Heading 1 15" xfId="11051"/>
    <cellStyle name="Heading 1 16" xfId="11052"/>
    <cellStyle name="Heading 1 17" xfId="11053"/>
    <cellStyle name="Heading 1 18" xfId="11054"/>
    <cellStyle name="Heading 1 19" xfId="11055"/>
    <cellStyle name="Heading 1 2" xfId="11056"/>
    <cellStyle name="Heading 1 2 2" xfId="11057"/>
    <cellStyle name="Heading 1 2 2 2" xfId="11058"/>
    <cellStyle name="Heading 1 2 3" xfId="11059"/>
    <cellStyle name="Heading 1 2 3 2" xfId="11060"/>
    <cellStyle name="Heading 1 2 3 3" xfId="11061"/>
    <cellStyle name="Heading 1 2 3 4" xfId="11062"/>
    <cellStyle name="Heading 1 2 4" xfId="11063"/>
    <cellStyle name="Heading 1 20" xfId="11064"/>
    <cellStyle name="Heading 1 21" xfId="11065"/>
    <cellStyle name="Heading 1 22" xfId="11066"/>
    <cellStyle name="Heading 1 23" xfId="11067"/>
    <cellStyle name="Heading 1 24" xfId="11068"/>
    <cellStyle name="Heading 1 25" xfId="11069"/>
    <cellStyle name="Heading 1 26" xfId="11070"/>
    <cellStyle name="Heading 1 27" xfId="11071"/>
    <cellStyle name="Heading 1 28" xfId="11072"/>
    <cellStyle name="Heading 1 29" xfId="11073"/>
    <cellStyle name="Heading 1 3" xfId="11074"/>
    <cellStyle name="Heading 1 3 2" xfId="11075"/>
    <cellStyle name="Heading 1 3 3" xfId="11076"/>
    <cellStyle name="Heading 1 3 4" xfId="11077"/>
    <cellStyle name="Heading 1 30" xfId="11078"/>
    <cellStyle name="Heading 1 31" xfId="11079"/>
    <cellStyle name="Heading 1 32" xfId="11080"/>
    <cellStyle name="Heading 1 33" xfId="11081"/>
    <cellStyle name="Heading 1 34" xfId="11082"/>
    <cellStyle name="Heading 1 35" xfId="11083"/>
    <cellStyle name="Heading 1 36" xfId="11084"/>
    <cellStyle name="Heading 1 37" xfId="11085"/>
    <cellStyle name="Heading 1 38" xfId="11086"/>
    <cellStyle name="Heading 1 39" xfId="11087"/>
    <cellStyle name="Heading 1 4" xfId="11088"/>
    <cellStyle name="Heading 1 4 2" xfId="11089"/>
    <cellStyle name="Heading 1 40" xfId="11090"/>
    <cellStyle name="Heading 1 41" xfId="11091"/>
    <cellStyle name="Heading 1 42" xfId="11092"/>
    <cellStyle name="Heading 1 43" xfId="11093"/>
    <cellStyle name="Heading 1 44" xfId="11094"/>
    <cellStyle name="Heading 1 45" xfId="11095"/>
    <cellStyle name="Heading 1 46" xfId="11096"/>
    <cellStyle name="Heading 1 47" xfId="11097"/>
    <cellStyle name="Heading 1 48" xfId="11098"/>
    <cellStyle name="Heading 1 49" xfId="11099"/>
    <cellStyle name="Heading 1 5" xfId="11100"/>
    <cellStyle name="Heading 1 50" xfId="11101"/>
    <cellStyle name="Heading 1 51" xfId="11102"/>
    <cellStyle name="Heading 1 52" xfId="11103"/>
    <cellStyle name="Heading 1 53" xfId="11104"/>
    <cellStyle name="Heading 1 54" xfId="11105"/>
    <cellStyle name="Heading 1 55" xfId="11106"/>
    <cellStyle name="Heading 1 56" xfId="11107"/>
    <cellStyle name="Heading 1 57" xfId="11108"/>
    <cellStyle name="Heading 1 58" xfId="11109"/>
    <cellStyle name="Heading 1 59" xfId="11110"/>
    <cellStyle name="Heading 1 6" xfId="11111"/>
    <cellStyle name="Heading 1 60" xfId="11112"/>
    <cellStyle name="Heading 1 61" xfId="11113"/>
    <cellStyle name="Heading 1 62" xfId="11114"/>
    <cellStyle name="Heading 1 63" xfId="11115"/>
    <cellStyle name="Heading 1 64" xfId="11116"/>
    <cellStyle name="Heading 1 65" xfId="11117"/>
    <cellStyle name="Heading 1 7" xfId="11118"/>
    <cellStyle name="Heading 1 8" xfId="11119"/>
    <cellStyle name="Heading 1 9" xfId="11120"/>
    <cellStyle name="Heading 1 9 2" xfId="11121"/>
    <cellStyle name="Heading 2" xfId="284" builtinId="17" customBuiltin="1"/>
    <cellStyle name="Heading 2 10" xfId="11122"/>
    <cellStyle name="Heading 2 11" xfId="11123"/>
    <cellStyle name="Heading 2 12" xfId="11124"/>
    <cellStyle name="Heading 2 13" xfId="11125"/>
    <cellStyle name="Heading 2 14" xfId="11126"/>
    <cellStyle name="Heading 2 15" xfId="11127"/>
    <cellStyle name="Heading 2 16" xfId="11128"/>
    <cellStyle name="Heading 2 17" xfId="11129"/>
    <cellStyle name="Heading 2 18" xfId="11130"/>
    <cellStyle name="Heading 2 19" xfId="11131"/>
    <cellStyle name="Heading 2 2" xfId="11132"/>
    <cellStyle name="Heading 2 2 2" xfId="11133"/>
    <cellStyle name="Heading 2 2 2 2" xfId="11134"/>
    <cellStyle name="Heading 2 2 3" xfId="11135"/>
    <cellStyle name="Heading 2 2 3 2" xfId="11136"/>
    <cellStyle name="Heading 2 2 3 3" xfId="11137"/>
    <cellStyle name="Heading 2 2 3 4" xfId="11138"/>
    <cellStyle name="Heading 2 2 4" xfId="11139"/>
    <cellStyle name="Heading 2 20" xfId="11140"/>
    <cellStyle name="Heading 2 21" xfId="11141"/>
    <cellStyle name="Heading 2 22" xfId="11142"/>
    <cellStyle name="Heading 2 23" xfId="11143"/>
    <cellStyle name="Heading 2 24" xfId="11144"/>
    <cellStyle name="Heading 2 25" xfId="11145"/>
    <cellStyle name="Heading 2 26" xfId="11146"/>
    <cellStyle name="Heading 2 27" xfId="11147"/>
    <cellStyle name="Heading 2 28" xfId="11148"/>
    <cellStyle name="Heading 2 29" xfId="11149"/>
    <cellStyle name="Heading 2 3" xfId="11150"/>
    <cellStyle name="Heading 2 3 2" xfId="11151"/>
    <cellStyle name="Heading 2 3 3" xfId="11152"/>
    <cellStyle name="Heading 2 3 4" xfId="11153"/>
    <cellStyle name="Heading 2 30" xfId="11154"/>
    <cellStyle name="Heading 2 31" xfId="11155"/>
    <cellStyle name="Heading 2 32" xfId="11156"/>
    <cellStyle name="Heading 2 33" xfId="11157"/>
    <cellStyle name="Heading 2 34" xfId="11158"/>
    <cellStyle name="Heading 2 35" xfId="11159"/>
    <cellStyle name="Heading 2 36" xfId="11160"/>
    <cellStyle name="Heading 2 37" xfId="11161"/>
    <cellStyle name="Heading 2 38" xfId="11162"/>
    <cellStyle name="Heading 2 39" xfId="11163"/>
    <cellStyle name="Heading 2 4" xfId="11164"/>
    <cellStyle name="Heading 2 4 2" xfId="11165"/>
    <cellStyle name="Heading 2 40" xfId="11166"/>
    <cellStyle name="Heading 2 41" xfId="11167"/>
    <cellStyle name="Heading 2 42" xfId="11168"/>
    <cellStyle name="Heading 2 43" xfId="11169"/>
    <cellStyle name="Heading 2 44" xfId="11170"/>
    <cellStyle name="Heading 2 45" xfId="11171"/>
    <cellStyle name="Heading 2 46" xfId="11172"/>
    <cellStyle name="Heading 2 47" xfId="11173"/>
    <cellStyle name="Heading 2 48" xfId="11174"/>
    <cellStyle name="Heading 2 49" xfId="11175"/>
    <cellStyle name="Heading 2 5" xfId="11176"/>
    <cellStyle name="Heading 2 50" xfId="11177"/>
    <cellStyle name="Heading 2 51" xfId="11178"/>
    <cellStyle name="Heading 2 52" xfId="11179"/>
    <cellStyle name="Heading 2 53" xfId="11180"/>
    <cellStyle name="Heading 2 54" xfId="11181"/>
    <cellStyle name="Heading 2 55" xfId="11182"/>
    <cellStyle name="Heading 2 56" xfId="11183"/>
    <cellStyle name="Heading 2 57" xfId="11184"/>
    <cellStyle name="Heading 2 58" xfId="11185"/>
    <cellStyle name="Heading 2 59" xfId="11186"/>
    <cellStyle name="Heading 2 6" xfId="11187"/>
    <cellStyle name="Heading 2 60" xfId="11188"/>
    <cellStyle name="Heading 2 61" xfId="11189"/>
    <cellStyle name="Heading 2 62" xfId="11190"/>
    <cellStyle name="Heading 2 63" xfId="11191"/>
    <cellStyle name="Heading 2 64" xfId="11192"/>
    <cellStyle name="Heading 2 65" xfId="11193"/>
    <cellStyle name="Heading 2 7" xfId="11194"/>
    <cellStyle name="Heading 2 8" xfId="11195"/>
    <cellStyle name="Heading 2 9" xfId="11196"/>
    <cellStyle name="Heading 2 9 2" xfId="11197"/>
    <cellStyle name="Heading 3" xfId="285" builtinId="18" customBuiltin="1"/>
    <cellStyle name="Heading 3 10" xfId="11198"/>
    <cellStyle name="Heading 3 11" xfId="11199"/>
    <cellStyle name="Heading 3 12" xfId="11200"/>
    <cellStyle name="Heading 3 13" xfId="11201"/>
    <cellStyle name="Heading 3 14" xfId="11202"/>
    <cellStyle name="Heading 3 15" xfId="11203"/>
    <cellStyle name="Heading 3 16" xfId="11204"/>
    <cellStyle name="Heading 3 17" xfId="11205"/>
    <cellStyle name="Heading 3 18" xfId="11206"/>
    <cellStyle name="Heading 3 19" xfId="11207"/>
    <cellStyle name="Heading 3 2" xfId="11208"/>
    <cellStyle name="Heading 3 2 2" xfId="11209"/>
    <cellStyle name="Heading 3 2 2 2" xfId="11210"/>
    <cellStyle name="Heading 3 2 3" xfId="11211"/>
    <cellStyle name="Heading 3 2 4" xfId="11212"/>
    <cellStyle name="Heading 3 20" xfId="11213"/>
    <cellStyle name="Heading 3 21" xfId="11214"/>
    <cellStyle name="Heading 3 22" xfId="11215"/>
    <cellStyle name="Heading 3 23" xfId="11216"/>
    <cellStyle name="Heading 3 24" xfId="11217"/>
    <cellStyle name="Heading 3 25" xfId="11218"/>
    <cellStyle name="Heading 3 26" xfId="11219"/>
    <cellStyle name="Heading 3 27" xfId="11220"/>
    <cellStyle name="Heading 3 28" xfId="11221"/>
    <cellStyle name="Heading 3 29" xfId="11222"/>
    <cellStyle name="Heading 3 3" xfId="11223"/>
    <cellStyle name="Heading 3 3 2" xfId="11224"/>
    <cellStyle name="Heading 3 3 3" xfId="11225"/>
    <cellStyle name="Heading 3 3 4" xfId="11226"/>
    <cellStyle name="Heading 3 30" xfId="11227"/>
    <cellStyle name="Heading 3 31" xfId="11228"/>
    <cellStyle name="Heading 3 32" xfId="11229"/>
    <cellStyle name="Heading 3 33" xfId="11230"/>
    <cellStyle name="Heading 3 34" xfId="11231"/>
    <cellStyle name="Heading 3 35" xfId="11232"/>
    <cellStyle name="Heading 3 36" xfId="11233"/>
    <cellStyle name="Heading 3 37" xfId="11234"/>
    <cellStyle name="Heading 3 38" xfId="11235"/>
    <cellStyle name="Heading 3 39" xfId="11236"/>
    <cellStyle name="Heading 3 4" xfId="11237"/>
    <cellStyle name="Heading 3 40" xfId="11238"/>
    <cellStyle name="Heading 3 41" xfId="11239"/>
    <cellStyle name="Heading 3 42" xfId="11240"/>
    <cellStyle name="Heading 3 43" xfId="11241"/>
    <cellStyle name="Heading 3 44" xfId="11242"/>
    <cellStyle name="Heading 3 45" xfId="11243"/>
    <cellStyle name="Heading 3 46" xfId="11244"/>
    <cellStyle name="Heading 3 47" xfId="11245"/>
    <cellStyle name="Heading 3 48" xfId="11246"/>
    <cellStyle name="Heading 3 49" xfId="11247"/>
    <cellStyle name="Heading 3 5" xfId="11248"/>
    <cellStyle name="Heading 3 50" xfId="11249"/>
    <cellStyle name="Heading 3 51" xfId="11250"/>
    <cellStyle name="Heading 3 52" xfId="11251"/>
    <cellStyle name="Heading 3 53" xfId="11252"/>
    <cellStyle name="Heading 3 54" xfId="11253"/>
    <cellStyle name="Heading 3 55" xfId="11254"/>
    <cellStyle name="Heading 3 56" xfId="11255"/>
    <cellStyle name="Heading 3 57" xfId="11256"/>
    <cellStyle name="Heading 3 58" xfId="11257"/>
    <cellStyle name="Heading 3 59" xfId="11258"/>
    <cellStyle name="Heading 3 6" xfId="11259"/>
    <cellStyle name="Heading 3 60" xfId="11260"/>
    <cellStyle name="Heading 3 61" xfId="11261"/>
    <cellStyle name="Heading 3 62" xfId="11262"/>
    <cellStyle name="Heading 3 63" xfId="11263"/>
    <cellStyle name="Heading 3 64" xfId="11264"/>
    <cellStyle name="Heading 3 7" xfId="11265"/>
    <cellStyle name="Heading 3 8" xfId="11266"/>
    <cellStyle name="Heading 3 9" xfId="11267"/>
    <cellStyle name="Heading 4" xfId="286" builtinId="19" customBuiltin="1"/>
    <cellStyle name="Heading 4 10" xfId="11268"/>
    <cellStyle name="Heading 4 11" xfId="11269"/>
    <cellStyle name="Heading 4 12" xfId="11270"/>
    <cellStyle name="Heading 4 13" xfId="11271"/>
    <cellStyle name="Heading 4 14" xfId="11272"/>
    <cellStyle name="Heading 4 15" xfId="11273"/>
    <cellStyle name="Heading 4 16" xfId="11274"/>
    <cellStyle name="Heading 4 17" xfId="11275"/>
    <cellStyle name="Heading 4 18" xfId="11276"/>
    <cellStyle name="Heading 4 19" xfId="11277"/>
    <cellStyle name="Heading 4 2" xfId="11278"/>
    <cellStyle name="Heading 4 2 2" xfId="11279"/>
    <cellStyle name="Heading 4 2 2 2" xfId="11280"/>
    <cellStyle name="Heading 4 2 3" xfId="11281"/>
    <cellStyle name="Heading 4 2 4" xfId="11282"/>
    <cellStyle name="Heading 4 20" xfId="11283"/>
    <cellStyle name="Heading 4 21" xfId="11284"/>
    <cellStyle name="Heading 4 22" xfId="11285"/>
    <cellStyle name="Heading 4 23" xfId="11286"/>
    <cellStyle name="Heading 4 24" xfId="11287"/>
    <cellStyle name="Heading 4 25" xfId="11288"/>
    <cellStyle name="Heading 4 26" xfId="11289"/>
    <cellStyle name="Heading 4 27" xfId="11290"/>
    <cellStyle name="Heading 4 28" xfId="11291"/>
    <cellStyle name="Heading 4 29" xfId="11292"/>
    <cellStyle name="Heading 4 3" xfId="11293"/>
    <cellStyle name="Heading 4 3 2" xfId="11294"/>
    <cellStyle name="Heading 4 3 3" xfId="11295"/>
    <cellStyle name="Heading 4 3 4" xfId="11296"/>
    <cellStyle name="Heading 4 30" xfId="11297"/>
    <cellStyle name="Heading 4 31" xfId="11298"/>
    <cellStyle name="Heading 4 32" xfId="11299"/>
    <cellStyle name="Heading 4 33" xfId="11300"/>
    <cellStyle name="Heading 4 34" xfId="11301"/>
    <cellStyle name="Heading 4 35" xfId="11302"/>
    <cellStyle name="Heading 4 36" xfId="11303"/>
    <cellStyle name="Heading 4 37" xfId="11304"/>
    <cellStyle name="Heading 4 38" xfId="11305"/>
    <cellStyle name="Heading 4 39" xfId="11306"/>
    <cellStyle name="Heading 4 4" xfId="11307"/>
    <cellStyle name="Heading 4 40" xfId="11308"/>
    <cellStyle name="Heading 4 41" xfId="11309"/>
    <cellStyle name="Heading 4 42" xfId="11310"/>
    <cellStyle name="Heading 4 43" xfId="11311"/>
    <cellStyle name="Heading 4 44" xfId="11312"/>
    <cellStyle name="Heading 4 45" xfId="11313"/>
    <cellStyle name="Heading 4 46" xfId="11314"/>
    <cellStyle name="Heading 4 47" xfId="11315"/>
    <cellStyle name="Heading 4 48" xfId="11316"/>
    <cellStyle name="Heading 4 49" xfId="11317"/>
    <cellStyle name="Heading 4 5" xfId="11318"/>
    <cellStyle name="Heading 4 50" xfId="11319"/>
    <cellStyle name="Heading 4 51" xfId="11320"/>
    <cellStyle name="Heading 4 52" xfId="11321"/>
    <cellStyle name="Heading 4 53" xfId="11322"/>
    <cellStyle name="Heading 4 54" xfId="11323"/>
    <cellStyle name="Heading 4 55" xfId="11324"/>
    <cellStyle name="Heading 4 56" xfId="11325"/>
    <cellStyle name="Heading 4 57" xfId="11326"/>
    <cellStyle name="Heading 4 58" xfId="11327"/>
    <cellStyle name="Heading 4 59" xfId="11328"/>
    <cellStyle name="Heading 4 6" xfId="11329"/>
    <cellStyle name="Heading 4 60" xfId="11330"/>
    <cellStyle name="Heading 4 61" xfId="11331"/>
    <cellStyle name="Heading 4 62" xfId="11332"/>
    <cellStyle name="Heading 4 63" xfId="11333"/>
    <cellStyle name="Heading 4 64" xfId="11334"/>
    <cellStyle name="Heading 4 7" xfId="11335"/>
    <cellStyle name="Heading 4 8" xfId="11336"/>
    <cellStyle name="Heading 4 9" xfId="11337"/>
    <cellStyle name="Heading1" xfId="287"/>
    <cellStyle name="Heading1 2" xfId="11338"/>
    <cellStyle name="Heading1 2 2" xfId="11339"/>
    <cellStyle name="Heading1 3" xfId="11340"/>
    <cellStyle name="Heading1 3 2" xfId="11341"/>
    <cellStyle name="Heading1 4" xfId="11342"/>
    <cellStyle name="Heading1 5" xfId="11343"/>
    <cellStyle name="Heading1 6" xfId="11344"/>
    <cellStyle name="Heading1 7" xfId="11345"/>
    <cellStyle name="Heading1 8" xfId="11346"/>
    <cellStyle name="Heading1_4.32E Depreciation Study Robs file" xfId="11347"/>
    <cellStyle name="Heading2" xfId="288"/>
    <cellStyle name="Heading2 2" xfId="11348"/>
    <cellStyle name="Heading2 2 2" xfId="11349"/>
    <cellStyle name="Heading2 3" xfId="11350"/>
    <cellStyle name="Heading2 3 2" xfId="11351"/>
    <cellStyle name="Heading2 4" xfId="11352"/>
    <cellStyle name="Heading2 5" xfId="11353"/>
    <cellStyle name="Heading2 6" xfId="11354"/>
    <cellStyle name="Heading2 7" xfId="11355"/>
    <cellStyle name="Heading2 8" xfId="11356"/>
    <cellStyle name="Heading2_4.32E Depreciation Study Robs file" xfId="11357"/>
    <cellStyle name="HeadlineStyle" xfId="11358"/>
    <cellStyle name="HeadlineStyle 2" xfId="11359"/>
    <cellStyle name="HeadlineStyleJustified" xfId="11360"/>
    <cellStyle name="HeadlineStyleJustified 2" xfId="11361"/>
    <cellStyle name="Hyperlink 2" xfId="11362"/>
    <cellStyle name="Hyperlink 3" xfId="11363"/>
    <cellStyle name="Hyperlink_F2009Tables_Final_with_link" xfId="11364"/>
    <cellStyle name="Input" xfId="289" builtinId="20" customBuiltin="1"/>
    <cellStyle name="Input [yellow]" xfId="290"/>
    <cellStyle name="Input [yellow] 2" xfId="291"/>
    <cellStyle name="Input [yellow] 2 2" xfId="11365"/>
    <cellStyle name="Input [yellow] 2 2 2" xfId="11366"/>
    <cellStyle name="Input [yellow] 2 2 3" xfId="11367"/>
    <cellStyle name="Input [yellow] 2 2 4" xfId="11368"/>
    <cellStyle name="Input [yellow] 2 2 5" xfId="11369"/>
    <cellStyle name="Input [yellow] 2 3" xfId="11370"/>
    <cellStyle name="Input [yellow] 2 3 2" xfId="11371"/>
    <cellStyle name="Input [yellow] 2 3 3" xfId="11372"/>
    <cellStyle name="Input [yellow] 2 3 4" xfId="11373"/>
    <cellStyle name="Input [yellow] 2 3 5" xfId="11374"/>
    <cellStyle name="Input [yellow] 2 4" xfId="11375"/>
    <cellStyle name="Input [yellow] 2 5" xfId="11376"/>
    <cellStyle name="Input [yellow] 3" xfId="292"/>
    <cellStyle name="Input [yellow] 3 2" xfId="11377"/>
    <cellStyle name="Input [yellow] 3 2 2" xfId="11378"/>
    <cellStyle name="Input [yellow] 3 2 3" xfId="11379"/>
    <cellStyle name="Input [yellow] 3 2 4" xfId="11380"/>
    <cellStyle name="Input [yellow] 3 2 5" xfId="11381"/>
    <cellStyle name="Input [yellow] 3 3" xfId="11382"/>
    <cellStyle name="Input [yellow] 3 3 2" xfId="11383"/>
    <cellStyle name="Input [yellow] 3 3 3" xfId="11384"/>
    <cellStyle name="Input [yellow] 3 3 4" xfId="11385"/>
    <cellStyle name="Input [yellow] 3 3 5" xfId="11386"/>
    <cellStyle name="Input [yellow] 3 4" xfId="11387"/>
    <cellStyle name="Input [yellow] 3 5" xfId="11388"/>
    <cellStyle name="Input [yellow] 4" xfId="293"/>
    <cellStyle name="Input [yellow] 4 2" xfId="11389"/>
    <cellStyle name="Input [yellow] 4 2 2" xfId="11390"/>
    <cellStyle name="Input [yellow] 4 2 3" xfId="11391"/>
    <cellStyle name="Input [yellow] 4 2 4" xfId="11392"/>
    <cellStyle name="Input [yellow] 4 2 5" xfId="11393"/>
    <cellStyle name="Input [yellow] 4 3" xfId="11394"/>
    <cellStyle name="Input [yellow] 4 3 2" xfId="11395"/>
    <cellStyle name="Input [yellow] 4 3 3" xfId="11396"/>
    <cellStyle name="Input [yellow] 4 3 4" xfId="11397"/>
    <cellStyle name="Input [yellow] 4 3 5" xfId="11398"/>
    <cellStyle name="Input [yellow] 4 4" xfId="11399"/>
    <cellStyle name="Input [yellow] 4 5" xfId="11400"/>
    <cellStyle name="Input [yellow] 5" xfId="11401"/>
    <cellStyle name="Input [yellow] 5 2" xfId="11402"/>
    <cellStyle name="Input [yellow] 5 2 2" xfId="11403"/>
    <cellStyle name="Input [yellow] 5 2 3" xfId="11404"/>
    <cellStyle name="Input [yellow] 5 2 4" xfId="11405"/>
    <cellStyle name="Input [yellow] 5 2 5" xfId="11406"/>
    <cellStyle name="Input [yellow] 6" xfId="11407"/>
    <cellStyle name="Input [yellow] 6 2" xfId="11408"/>
    <cellStyle name="Input [yellow] 6 3" xfId="11409"/>
    <cellStyle name="Input [yellow] 6 4" xfId="11410"/>
    <cellStyle name="Input [yellow] 6 5" xfId="11411"/>
    <cellStyle name="Input [yellow] 7" xfId="11412"/>
    <cellStyle name="Input [yellow] 8" xfId="11413"/>
    <cellStyle name="Input [yellow] 9" xfId="11414"/>
    <cellStyle name="Input [yellow]_(C) WHE Proforma with ITC cash grant 10 Yr Amort_for deferral_102809" xfId="11415"/>
    <cellStyle name="Input 10" xfId="11416"/>
    <cellStyle name="Input 10 2" xfId="11417"/>
    <cellStyle name="Input 10 3" xfId="11418"/>
    <cellStyle name="Input 10 4" xfId="11419"/>
    <cellStyle name="Input 10 5" xfId="11420"/>
    <cellStyle name="Input 11" xfId="11421"/>
    <cellStyle name="Input 12" xfId="11422"/>
    <cellStyle name="Input 13" xfId="11423"/>
    <cellStyle name="Input 13 2" xfId="11424"/>
    <cellStyle name="Input 13 3" xfId="11425"/>
    <cellStyle name="Input 13 4" xfId="11426"/>
    <cellStyle name="Input 13 5" xfId="11427"/>
    <cellStyle name="Input 14" xfId="11428"/>
    <cellStyle name="Input 14 2" xfId="11429"/>
    <cellStyle name="Input 14 3" xfId="11430"/>
    <cellStyle name="Input 14 4" xfId="11431"/>
    <cellStyle name="Input 14 5" xfId="11432"/>
    <cellStyle name="Input 15" xfId="11433"/>
    <cellStyle name="Input 16" xfId="11434"/>
    <cellStyle name="Input 17" xfId="11435"/>
    <cellStyle name="Input 18" xfId="11436"/>
    <cellStyle name="Input 19" xfId="11437"/>
    <cellStyle name="Input 2" xfId="11438"/>
    <cellStyle name="Input 2 2" xfId="11439"/>
    <cellStyle name="Input 2 2 2" xfId="11440"/>
    <cellStyle name="Input 2 2 2 2" xfId="11441"/>
    <cellStyle name="Input 2 2 2 3" xfId="11442"/>
    <cellStyle name="Input 2 2 2 4" xfId="11443"/>
    <cellStyle name="Input 2 2 2 5" xfId="11444"/>
    <cellStyle name="Input 2 2 3" xfId="11445"/>
    <cellStyle name="Input 2 3" xfId="11446"/>
    <cellStyle name="Input 2 4" xfId="11447"/>
    <cellStyle name="Input 2 5" xfId="11448"/>
    <cellStyle name="Input 2 6" xfId="11449"/>
    <cellStyle name="Input 2 7" xfId="11450"/>
    <cellStyle name="Input 20" xfId="11451"/>
    <cellStyle name="Input 21" xfId="11452"/>
    <cellStyle name="Input 22" xfId="11453"/>
    <cellStyle name="Input 23" xfId="11454"/>
    <cellStyle name="Input 24" xfId="11455"/>
    <cellStyle name="Input 25" xfId="11456"/>
    <cellStyle name="Input 26" xfId="11457"/>
    <cellStyle name="Input 27" xfId="11458"/>
    <cellStyle name="Input 28" xfId="11459"/>
    <cellStyle name="Input 29" xfId="11460"/>
    <cellStyle name="Input 3" xfId="11461"/>
    <cellStyle name="Input 3 2" xfId="11462"/>
    <cellStyle name="Input 3 3" xfId="11463"/>
    <cellStyle name="Input 3 4" xfId="11464"/>
    <cellStyle name="Input 3 5" xfId="11465"/>
    <cellStyle name="Input 3 6" xfId="11466"/>
    <cellStyle name="Input 3 7" xfId="11467"/>
    <cellStyle name="Input 3 8" xfId="11468"/>
    <cellStyle name="Input 30" xfId="11469"/>
    <cellStyle name="Input 31" xfId="11470"/>
    <cellStyle name="Input 32" xfId="11471"/>
    <cellStyle name="Input 33" xfId="11472"/>
    <cellStyle name="Input 34" xfId="11473"/>
    <cellStyle name="Input 35" xfId="11474"/>
    <cellStyle name="Input 36" xfId="11475"/>
    <cellStyle name="Input 37" xfId="11476"/>
    <cellStyle name="Input 38" xfId="11477"/>
    <cellStyle name="Input 39" xfId="11478"/>
    <cellStyle name="Input 4" xfId="11479"/>
    <cellStyle name="Input 4 2" xfId="11480"/>
    <cellStyle name="Input 4 3" xfId="11481"/>
    <cellStyle name="Input 4 4" xfId="11482"/>
    <cellStyle name="Input 40" xfId="11483"/>
    <cellStyle name="Input 41" xfId="11484"/>
    <cellStyle name="Input 42" xfId="11485"/>
    <cellStyle name="Input 43" xfId="11486"/>
    <cellStyle name="Input 44" xfId="11487"/>
    <cellStyle name="Input 45" xfId="11488"/>
    <cellStyle name="Input 46" xfId="11489"/>
    <cellStyle name="Input 47" xfId="11490"/>
    <cellStyle name="Input 48" xfId="11491"/>
    <cellStyle name="Input 49" xfId="11492"/>
    <cellStyle name="Input 5" xfId="11493"/>
    <cellStyle name="Input 5 2" xfId="11494"/>
    <cellStyle name="Input 50" xfId="11495"/>
    <cellStyle name="Input 51" xfId="11496"/>
    <cellStyle name="Input 52" xfId="11497"/>
    <cellStyle name="Input 53" xfId="11498"/>
    <cellStyle name="Input 54" xfId="11499"/>
    <cellStyle name="Input 55" xfId="11500"/>
    <cellStyle name="Input 56" xfId="11501"/>
    <cellStyle name="Input 57" xfId="11502"/>
    <cellStyle name="Input 58" xfId="11503"/>
    <cellStyle name="Input 59" xfId="11504"/>
    <cellStyle name="Input 6" xfId="11505"/>
    <cellStyle name="Input 6 2" xfId="11506"/>
    <cellStyle name="Input 60" xfId="11507"/>
    <cellStyle name="Input 61" xfId="11508"/>
    <cellStyle name="Input 62" xfId="11509"/>
    <cellStyle name="Input 63" xfId="11510"/>
    <cellStyle name="Input 64" xfId="11511"/>
    <cellStyle name="Input 7" xfId="11512"/>
    <cellStyle name="Input 7 2" xfId="11513"/>
    <cellStyle name="Input 8" xfId="11514"/>
    <cellStyle name="Input 8 2" xfId="11515"/>
    <cellStyle name="Input 9" xfId="11516"/>
    <cellStyle name="Input Cells" xfId="294"/>
    <cellStyle name="Input Cells 2" xfId="11517"/>
    <cellStyle name="Input Cells 3" xfId="11518"/>
    <cellStyle name="Input Cells Percent" xfId="295"/>
    <cellStyle name="Input Cells Percent 2" xfId="11519"/>
    <cellStyle name="Input Cells Percent 3" xfId="11520"/>
    <cellStyle name="Input Cells Percent_AURORA Total New" xfId="11521"/>
    <cellStyle name="Input Cells_4.34E Mint Farm Deferral" xfId="11522"/>
    <cellStyle name="line b - Style6" xfId="11523"/>
    <cellStyle name="Lines" xfId="296"/>
    <cellStyle name="Lines 2" xfId="11524"/>
    <cellStyle name="Lines 3" xfId="11525"/>
    <cellStyle name="Lines 4" xfId="11526"/>
    <cellStyle name="Lines_Electric Rev Req Model (2009 GRC) Rebuttal" xfId="11527"/>
    <cellStyle name="LINKED" xfId="297"/>
    <cellStyle name="LINKED 2" xfId="11528"/>
    <cellStyle name="LINKED 2 2" xfId="11529"/>
    <cellStyle name="LINKED 3" xfId="11530"/>
    <cellStyle name="LINKED 4" xfId="11531"/>
    <cellStyle name="Linked Cell" xfId="298" builtinId="24" customBuiltin="1"/>
    <cellStyle name="Linked Cell 10" xfId="11532"/>
    <cellStyle name="Linked Cell 11" xfId="11533"/>
    <cellStyle name="Linked Cell 12" xfId="11534"/>
    <cellStyle name="Linked Cell 13" xfId="11535"/>
    <cellStyle name="Linked Cell 14" xfId="11536"/>
    <cellStyle name="Linked Cell 15" xfId="11537"/>
    <cellStyle name="Linked Cell 16" xfId="11538"/>
    <cellStyle name="Linked Cell 17" xfId="11539"/>
    <cellStyle name="Linked Cell 18" xfId="11540"/>
    <cellStyle name="Linked Cell 19" xfId="11541"/>
    <cellStyle name="Linked Cell 2" xfId="11542"/>
    <cellStyle name="Linked Cell 2 2" xfId="11543"/>
    <cellStyle name="Linked Cell 2 2 2" xfId="11544"/>
    <cellStyle name="Linked Cell 2 3" xfId="11545"/>
    <cellStyle name="Linked Cell 2 4" xfId="11546"/>
    <cellStyle name="Linked Cell 20" xfId="11547"/>
    <cellStyle name="Linked Cell 21" xfId="11548"/>
    <cellStyle name="Linked Cell 22" xfId="11549"/>
    <cellStyle name="Linked Cell 23" xfId="11550"/>
    <cellStyle name="Linked Cell 24" xfId="11551"/>
    <cellStyle name="Linked Cell 25" xfId="11552"/>
    <cellStyle name="Linked Cell 26" xfId="11553"/>
    <cellStyle name="Linked Cell 27" xfId="11554"/>
    <cellStyle name="Linked Cell 28" xfId="11555"/>
    <cellStyle name="Linked Cell 29" xfId="11556"/>
    <cellStyle name="Linked Cell 3" xfId="11557"/>
    <cellStyle name="Linked Cell 3 2" xfId="11558"/>
    <cellStyle name="Linked Cell 3 3" xfId="11559"/>
    <cellStyle name="Linked Cell 3 4" xfId="11560"/>
    <cellStyle name="Linked Cell 30" xfId="11561"/>
    <cellStyle name="Linked Cell 31" xfId="11562"/>
    <cellStyle name="Linked Cell 32" xfId="11563"/>
    <cellStyle name="Linked Cell 33" xfId="11564"/>
    <cellStyle name="Linked Cell 34" xfId="11565"/>
    <cellStyle name="Linked Cell 35" xfId="11566"/>
    <cellStyle name="Linked Cell 36" xfId="11567"/>
    <cellStyle name="Linked Cell 37" xfId="11568"/>
    <cellStyle name="Linked Cell 38" xfId="11569"/>
    <cellStyle name="Linked Cell 39" xfId="11570"/>
    <cellStyle name="Linked Cell 4" xfId="11571"/>
    <cellStyle name="Linked Cell 40" xfId="11572"/>
    <cellStyle name="Linked Cell 41" xfId="11573"/>
    <cellStyle name="Linked Cell 42" xfId="11574"/>
    <cellStyle name="Linked Cell 43" xfId="11575"/>
    <cellStyle name="Linked Cell 44" xfId="11576"/>
    <cellStyle name="Linked Cell 45" xfId="11577"/>
    <cellStyle name="Linked Cell 46" xfId="11578"/>
    <cellStyle name="Linked Cell 47" xfId="11579"/>
    <cellStyle name="Linked Cell 48" xfId="11580"/>
    <cellStyle name="Linked Cell 49" xfId="11581"/>
    <cellStyle name="Linked Cell 5" xfId="11582"/>
    <cellStyle name="Linked Cell 50" xfId="11583"/>
    <cellStyle name="Linked Cell 51" xfId="11584"/>
    <cellStyle name="Linked Cell 52" xfId="11585"/>
    <cellStyle name="Linked Cell 53" xfId="11586"/>
    <cellStyle name="Linked Cell 54" xfId="11587"/>
    <cellStyle name="Linked Cell 55" xfId="11588"/>
    <cellStyle name="Linked Cell 56" xfId="11589"/>
    <cellStyle name="Linked Cell 57" xfId="11590"/>
    <cellStyle name="Linked Cell 58" xfId="11591"/>
    <cellStyle name="Linked Cell 59" xfId="11592"/>
    <cellStyle name="Linked Cell 6" xfId="11593"/>
    <cellStyle name="Linked Cell 60" xfId="11594"/>
    <cellStyle name="Linked Cell 61" xfId="11595"/>
    <cellStyle name="Linked Cell 62" xfId="11596"/>
    <cellStyle name="Linked Cell 63" xfId="11597"/>
    <cellStyle name="Linked Cell 64" xfId="11598"/>
    <cellStyle name="Linked Cell 7" xfId="11599"/>
    <cellStyle name="Linked Cell 8" xfId="11600"/>
    <cellStyle name="Linked Cell 9" xfId="11601"/>
    <cellStyle name="Millares [0]_2AV_M_M " xfId="11602"/>
    <cellStyle name="Millares_2AV_M_M " xfId="11603"/>
    <cellStyle name="modified border" xfId="299"/>
    <cellStyle name="modified border 2" xfId="300"/>
    <cellStyle name="modified border 2 2" xfId="11604"/>
    <cellStyle name="modified border 2 3" xfId="11605"/>
    <cellStyle name="modified border 3" xfId="301"/>
    <cellStyle name="modified border 3 2" xfId="11606"/>
    <cellStyle name="modified border 3 3" xfId="11607"/>
    <cellStyle name="modified border 4" xfId="302"/>
    <cellStyle name="modified border 4 2" xfId="11608"/>
    <cellStyle name="modified border 4 3" xfId="11609"/>
    <cellStyle name="modified border 5" xfId="11610"/>
    <cellStyle name="modified border 5 2" xfId="11611"/>
    <cellStyle name="modified border 6" xfId="11612"/>
    <cellStyle name="modified border 7" xfId="11613"/>
    <cellStyle name="modified border 8" xfId="11614"/>
    <cellStyle name="modified border_4.34E Mint Farm Deferral" xfId="11615"/>
    <cellStyle name="modified border1" xfId="303"/>
    <cellStyle name="modified border1 2" xfId="304"/>
    <cellStyle name="modified border1 2 2" xfId="11616"/>
    <cellStyle name="modified border1 2 3" xfId="11617"/>
    <cellStyle name="modified border1 3" xfId="305"/>
    <cellStyle name="modified border1 3 2" xfId="11618"/>
    <cellStyle name="modified border1 3 3" xfId="11619"/>
    <cellStyle name="modified border1 4" xfId="306"/>
    <cellStyle name="modified border1 4 2" xfId="11620"/>
    <cellStyle name="modified border1 4 3" xfId="11621"/>
    <cellStyle name="modified border1 5" xfId="11622"/>
    <cellStyle name="modified border1 5 2" xfId="11623"/>
    <cellStyle name="modified border1 6" xfId="11624"/>
    <cellStyle name="modified border1 7" xfId="11625"/>
    <cellStyle name="modified border1 8" xfId="11626"/>
    <cellStyle name="modified border1_4.34E Mint Farm Deferral" xfId="11627"/>
    <cellStyle name="Moneda [0]_2AV_M_M " xfId="11628"/>
    <cellStyle name="Moneda_2AV_M_M " xfId="11629"/>
    <cellStyle name="Neutral" xfId="307" builtinId="28" customBuiltin="1"/>
    <cellStyle name="Neutral 10" xfId="11630"/>
    <cellStyle name="Neutral 11" xfId="11631"/>
    <cellStyle name="Neutral 12" xfId="11632"/>
    <cellStyle name="Neutral 13" xfId="11633"/>
    <cellStyle name="Neutral 14" xfId="11634"/>
    <cellStyle name="Neutral 15" xfId="11635"/>
    <cellStyle name="Neutral 16" xfId="11636"/>
    <cellStyle name="Neutral 17" xfId="11637"/>
    <cellStyle name="Neutral 18" xfId="11638"/>
    <cellStyle name="Neutral 19" xfId="11639"/>
    <cellStyle name="Neutral 2" xfId="11640"/>
    <cellStyle name="Neutral 2 2" xfId="11641"/>
    <cellStyle name="Neutral 2 2 2" xfId="11642"/>
    <cellStyle name="Neutral 2 3" xfId="11643"/>
    <cellStyle name="Neutral 2 4" xfId="11644"/>
    <cellStyle name="Neutral 20" xfId="11645"/>
    <cellStyle name="Neutral 21" xfId="11646"/>
    <cellStyle name="Neutral 22" xfId="11647"/>
    <cellStyle name="Neutral 23" xfId="11648"/>
    <cellStyle name="Neutral 24" xfId="11649"/>
    <cellStyle name="Neutral 25" xfId="11650"/>
    <cellStyle name="Neutral 26" xfId="11651"/>
    <cellStyle name="Neutral 27" xfId="11652"/>
    <cellStyle name="Neutral 28" xfId="11653"/>
    <cellStyle name="Neutral 29" xfId="11654"/>
    <cellStyle name="Neutral 3" xfId="11655"/>
    <cellStyle name="Neutral 3 2" xfId="11656"/>
    <cellStyle name="Neutral 3 3" xfId="11657"/>
    <cellStyle name="Neutral 3 4" xfId="11658"/>
    <cellStyle name="Neutral 30" xfId="11659"/>
    <cellStyle name="Neutral 31" xfId="11660"/>
    <cellStyle name="Neutral 32" xfId="11661"/>
    <cellStyle name="Neutral 33" xfId="11662"/>
    <cellStyle name="Neutral 34" xfId="11663"/>
    <cellStyle name="Neutral 35" xfId="11664"/>
    <cellStyle name="Neutral 36" xfId="11665"/>
    <cellStyle name="Neutral 37" xfId="11666"/>
    <cellStyle name="Neutral 38" xfId="11667"/>
    <cellStyle name="Neutral 39" xfId="11668"/>
    <cellStyle name="Neutral 4" xfId="11669"/>
    <cellStyle name="Neutral 40" xfId="11670"/>
    <cellStyle name="Neutral 41" xfId="11671"/>
    <cellStyle name="Neutral 42" xfId="11672"/>
    <cellStyle name="Neutral 43" xfId="11673"/>
    <cellStyle name="Neutral 44" xfId="11674"/>
    <cellStyle name="Neutral 45" xfId="11675"/>
    <cellStyle name="Neutral 46" xfId="11676"/>
    <cellStyle name="Neutral 47" xfId="11677"/>
    <cellStyle name="Neutral 48" xfId="11678"/>
    <cellStyle name="Neutral 49" xfId="11679"/>
    <cellStyle name="Neutral 5" xfId="11680"/>
    <cellStyle name="Neutral 50" xfId="11681"/>
    <cellStyle name="Neutral 51" xfId="11682"/>
    <cellStyle name="Neutral 52" xfId="11683"/>
    <cellStyle name="Neutral 53" xfId="11684"/>
    <cellStyle name="Neutral 54" xfId="11685"/>
    <cellStyle name="Neutral 55" xfId="11686"/>
    <cellStyle name="Neutral 56" xfId="11687"/>
    <cellStyle name="Neutral 57" xfId="11688"/>
    <cellStyle name="Neutral 58" xfId="11689"/>
    <cellStyle name="Neutral 59" xfId="11690"/>
    <cellStyle name="Neutral 6" xfId="11691"/>
    <cellStyle name="Neutral 60" xfId="11692"/>
    <cellStyle name="Neutral 61" xfId="11693"/>
    <cellStyle name="Neutral 62" xfId="11694"/>
    <cellStyle name="Neutral 63" xfId="11695"/>
    <cellStyle name="Neutral 64" xfId="11696"/>
    <cellStyle name="Neutral 7" xfId="11697"/>
    <cellStyle name="Neutral 8" xfId="11698"/>
    <cellStyle name="Neutral 9" xfId="11699"/>
    <cellStyle name="no dec" xfId="308"/>
    <cellStyle name="no dec 2" xfId="11700"/>
    <cellStyle name="no dec 2 2" xfId="11701"/>
    <cellStyle name="no dec 3" xfId="11702"/>
    <cellStyle name="no dec 4" xfId="11703"/>
    <cellStyle name="Normal" xfId="0" builtinId="0"/>
    <cellStyle name="Normal - Style1" xfId="309"/>
    <cellStyle name="Normal - Style1 2" xfId="310"/>
    <cellStyle name="Normal - Style1 2 2" xfId="11704"/>
    <cellStyle name="Normal - Style1 2 2 2" xfId="11705"/>
    <cellStyle name="Normal - Style1 2 2 3" xfId="11706"/>
    <cellStyle name="Normal - Style1 2 3" xfId="11707"/>
    <cellStyle name="Normal - Style1 2 4" xfId="11708"/>
    <cellStyle name="Normal - Style1 3" xfId="311"/>
    <cellStyle name="Normal - Style1 3 2" xfId="11709"/>
    <cellStyle name="Normal - Style1 3 2 2" xfId="11710"/>
    <cellStyle name="Normal - Style1 3 3" xfId="11711"/>
    <cellStyle name="Normal - Style1 3 4" xfId="11712"/>
    <cellStyle name="Normal - Style1 4" xfId="312"/>
    <cellStyle name="Normal - Style1 4 2" xfId="11713"/>
    <cellStyle name="Normal - Style1 4 2 2" xfId="11714"/>
    <cellStyle name="Normal - Style1 4 3" xfId="11715"/>
    <cellStyle name="Normal - Style1 4 4" xfId="11716"/>
    <cellStyle name="Normal - Style1 5" xfId="11717"/>
    <cellStyle name="Normal - Style1 5 2" xfId="11718"/>
    <cellStyle name="Normal - Style1 5 2 2" xfId="11719"/>
    <cellStyle name="Normal - Style1 5 2 3" xfId="11720"/>
    <cellStyle name="Normal - Style1 5 3" xfId="11721"/>
    <cellStyle name="Normal - Style1 5 4" xfId="11722"/>
    <cellStyle name="Normal - Style1 5 5" xfId="11723"/>
    <cellStyle name="Normal - Style1 6" xfId="11724"/>
    <cellStyle name="Normal - Style1 6 2" xfId="11725"/>
    <cellStyle name="Normal - Style1 6 2 2" xfId="11726"/>
    <cellStyle name="Normal - Style1 6 3" xfId="11727"/>
    <cellStyle name="Normal - Style1 6 4" xfId="11728"/>
    <cellStyle name="Normal - Style1 7" xfId="11729"/>
    <cellStyle name="Normal - Style1 7 2" xfId="11730"/>
    <cellStyle name="Normal - Style1 7 2 2" xfId="11731"/>
    <cellStyle name="Normal - Style1 7 3" xfId="11732"/>
    <cellStyle name="Normal - Style1 8" xfId="11733"/>
    <cellStyle name="Normal - Style1 9" xfId="11734"/>
    <cellStyle name="Normal - Style1_(C) WHE Proforma with ITC cash grant 10 Yr Amort_for deferral_102809" xfId="11735"/>
    <cellStyle name="Normal 1" xfId="11736"/>
    <cellStyle name="Normal 1 2" xfId="11737"/>
    <cellStyle name="Normal 1 2 2" xfId="11738"/>
    <cellStyle name="Normal 1 3" xfId="11739"/>
    <cellStyle name="Normal 1 3 2" xfId="11740"/>
    <cellStyle name="Normal 1 4" xfId="11741"/>
    <cellStyle name="Normal 10" xfId="313"/>
    <cellStyle name="Normal 10 2" xfId="11742"/>
    <cellStyle name="Normal 10 2 2" xfId="11743"/>
    <cellStyle name="Normal 10 2 2 2" xfId="11744"/>
    <cellStyle name="Normal 10 2 2 3" xfId="11745"/>
    <cellStyle name="Normal 10 2 3" xfId="11746"/>
    <cellStyle name="Normal 10 2 4" xfId="11747"/>
    <cellStyle name="Normal 10 3" xfId="11748"/>
    <cellStyle name="Normal 10 3 2" xfId="11749"/>
    <cellStyle name="Normal 10 3 2 2" xfId="11750"/>
    <cellStyle name="Normal 10 3 3" xfId="11751"/>
    <cellStyle name="Normal 10 3 4" xfId="11752"/>
    <cellStyle name="Normal 10 4" xfId="11753"/>
    <cellStyle name="Normal 10 4 2" xfId="11754"/>
    <cellStyle name="Normal 10 4 2 2" xfId="11755"/>
    <cellStyle name="Normal 10 4 3" xfId="11756"/>
    <cellStyle name="Normal 10 5" xfId="11757"/>
    <cellStyle name="Normal 10 5 2" xfId="11758"/>
    <cellStyle name="Normal 10 5 3" xfId="11759"/>
    <cellStyle name="Normal 10 6" xfId="11760"/>
    <cellStyle name="Normal 10 6 2" xfId="11761"/>
    <cellStyle name="Normal 10 7" xfId="11762"/>
    <cellStyle name="Normal 10 8" xfId="11763"/>
    <cellStyle name="Normal 10 9" xfId="11764"/>
    <cellStyle name="Normal 10_ Price Inputs" xfId="11765"/>
    <cellStyle name="Normal 100" xfId="11766"/>
    <cellStyle name="Normal 101" xfId="11767"/>
    <cellStyle name="Normal 101 2" xfId="11768"/>
    <cellStyle name="Normal 102" xfId="11769"/>
    <cellStyle name="Normal 103" xfId="11770"/>
    <cellStyle name="Normal 104" xfId="11771"/>
    <cellStyle name="Normal 105" xfId="11772"/>
    <cellStyle name="Normal 106" xfId="11773"/>
    <cellStyle name="Normal 107" xfId="11774"/>
    <cellStyle name="Normal 108" xfId="11775"/>
    <cellStyle name="Normal 109" xfId="11776"/>
    <cellStyle name="Normal 11" xfId="493"/>
    <cellStyle name="Normal 11 2" xfId="494"/>
    <cellStyle name="Normal 11 2 2" xfId="11777"/>
    <cellStyle name="Normal 11 2 2 2" xfId="11778"/>
    <cellStyle name="Normal 11 2 3" xfId="11779"/>
    <cellStyle name="Normal 11 3" xfId="11780"/>
    <cellStyle name="Normal 11 3 2" xfId="11781"/>
    <cellStyle name="Normal 11 3 3" xfId="11782"/>
    <cellStyle name="Normal 11 4" xfId="11783"/>
    <cellStyle name="Normal 11 4 2" xfId="11784"/>
    <cellStyle name="Normal 11 5" xfId="11785"/>
    <cellStyle name="Normal 11 6" xfId="11786"/>
    <cellStyle name="Normal 11 7" xfId="11787"/>
    <cellStyle name="Normal 11_16.37E Wild Horse Expansion DeferralRevwrkingfile SF" xfId="11788"/>
    <cellStyle name="Normal 110" xfId="11789"/>
    <cellStyle name="Normal 111" xfId="11790"/>
    <cellStyle name="Normal 112" xfId="11791"/>
    <cellStyle name="Normal 112 2" xfId="11792"/>
    <cellStyle name="Normal 113" xfId="11793"/>
    <cellStyle name="Normal 114" xfId="11794"/>
    <cellStyle name="Normal 115" xfId="11795"/>
    <cellStyle name="Normal 116" xfId="11796"/>
    <cellStyle name="Normal 116 2" xfId="11797"/>
    <cellStyle name="Normal 117" xfId="11798"/>
    <cellStyle name="Normal 118" xfId="11799"/>
    <cellStyle name="Normal 119" xfId="11800"/>
    <cellStyle name="Normal 12" xfId="495"/>
    <cellStyle name="Normal 12 2" xfId="11801"/>
    <cellStyle name="Normal 12 2 2" xfId="11802"/>
    <cellStyle name="Normal 12 2 2 2" xfId="11803"/>
    <cellStyle name="Normal 12 2 3" xfId="11804"/>
    <cellStyle name="Normal 12 3" xfId="11805"/>
    <cellStyle name="Normal 12 3 2" xfId="11806"/>
    <cellStyle name="Normal 12 3 3" xfId="11807"/>
    <cellStyle name="Normal 12 4" xfId="11808"/>
    <cellStyle name="Normal 12 4 2" xfId="11809"/>
    <cellStyle name="Normal 12 5" xfId="11810"/>
    <cellStyle name="Normal 12 6" xfId="11811"/>
    <cellStyle name="Normal 12 7" xfId="11812"/>
    <cellStyle name="Normal 12_2011 CBR Rev Calc by schedule" xfId="11813"/>
    <cellStyle name="Normal 120" xfId="11814"/>
    <cellStyle name="Normal 121" xfId="11815"/>
    <cellStyle name="Normal 122" xfId="11816"/>
    <cellStyle name="Normal 123" xfId="11817"/>
    <cellStyle name="Normal 124" xfId="11818"/>
    <cellStyle name="Normal 125" xfId="11819"/>
    <cellStyle name="Normal 126" xfId="11820"/>
    <cellStyle name="Normal 127" xfId="11821"/>
    <cellStyle name="Normal 128" xfId="11822"/>
    <cellStyle name="Normal 129" xfId="11823"/>
    <cellStyle name="Normal 13" xfId="496"/>
    <cellStyle name="Normal 13 2" xfId="11824"/>
    <cellStyle name="Normal 13 2 2" xfId="11825"/>
    <cellStyle name="Normal 13 2 2 2" xfId="11826"/>
    <cellStyle name="Normal 13 2 3" xfId="11827"/>
    <cellStyle name="Normal 13 3" xfId="11828"/>
    <cellStyle name="Normal 13 3 2" xfId="11829"/>
    <cellStyle name="Normal 13 3 3" xfId="11830"/>
    <cellStyle name="Normal 13 4" xfId="11831"/>
    <cellStyle name="Normal 13 4 2" xfId="11832"/>
    <cellStyle name="Normal 13 5" xfId="11833"/>
    <cellStyle name="Normal 13 6" xfId="11834"/>
    <cellStyle name="Normal 13 7" xfId="11835"/>
    <cellStyle name="Normal 13_2011 CBR Rev Calc by schedule" xfId="11836"/>
    <cellStyle name="Normal 130" xfId="11837"/>
    <cellStyle name="Normal 131" xfId="11838"/>
    <cellStyle name="Normal 132" xfId="11839"/>
    <cellStyle name="Normal 133" xfId="11840"/>
    <cellStyle name="Normal 134" xfId="11841"/>
    <cellStyle name="Normal 135" xfId="11842"/>
    <cellStyle name="Normal 136" xfId="11843"/>
    <cellStyle name="Normal 137" xfId="11844"/>
    <cellStyle name="Normal 138" xfId="11845"/>
    <cellStyle name="Normal 139" xfId="11846"/>
    <cellStyle name="Normal 14" xfId="497"/>
    <cellStyle name="Normal 14 2" xfId="11847"/>
    <cellStyle name="Normal 14 2 2" xfId="11848"/>
    <cellStyle name="Normal 14 3" xfId="11849"/>
    <cellStyle name="Normal 14 4" xfId="11850"/>
    <cellStyle name="Normal 14_2011 CBR Rev Calc by schedule" xfId="11851"/>
    <cellStyle name="Normal 140" xfId="11852"/>
    <cellStyle name="Normal 141" xfId="11853"/>
    <cellStyle name="Normal 142" xfId="11854"/>
    <cellStyle name="Normal 143" xfId="11855"/>
    <cellStyle name="Normal 144" xfId="11856"/>
    <cellStyle name="Normal 145" xfId="11857"/>
    <cellStyle name="Normal 146" xfId="11858"/>
    <cellStyle name="Normal 147" xfId="11859"/>
    <cellStyle name="Normal 148" xfId="11860"/>
    <cellStyle name="Normal 149" xfId="11861"/>
    <cellStyle name="Normal 15" xfId="498"/>
    <cellStyle name="Normal 15 2" xfId="11862"/>
    <cellStyle name="Normal 15 2 2" xfId="11863"/>
    <cellStyle name="Normal 15 3" xfId="11864"/>
    <cellStyle name="Normal 15 3 2" xfId="11865"/>
    <cellStyle name="Normal 15 3 3" xfId="11866"/>
    <cellStyle name="Normal 15 4" xfId="11867"/>
    <cellStyle name="Normal 15 4 2" xfId="11868"/>
    <cellStyle name="Normal 15 5" xfId="11869"/>
    <cellStyle name="Normal 15 6" xfId="11870"/>
    <cellStyle name="Normal 15 7" xfId="11871"/>
    <cellStyle name="Normal 15 8" xfId="11872"/>
    <cellStyle name="Normal 15_2011 CBR Rev Calc by schedule" xfId="11873"/>
    <cellStyle name="Normal 150" xfId="11874"/>
    <cellStyle name="Normal 151" xfId="11875"/>
    <cellStyle name="Normal 152" xfId="11876"/>
    <cellStyle name="Normal 153" xfId="11877"/>
    <cellStyle name="Normal 154" xfId="11878"/>
    <cellStyle name="Normal 154 2" xfId="11879"/>
    <cellStyle name="Normal 155" xfId="11880"/>
    <cellStyle name="Normal 16" xfId="499"/>
    <cellStyle name="Normal 16 2" xfId="11881"/>
    <cellStyle name="Normal 16 2 2" xfId="11882"/>
    <cellStyle name="Normal 16 3" xfId="11883"/>
    <cellStyle name="Normal 16 3 2" xfId="11884"/>
    <cellStyle name="Normal 16 3 3" xfId="11885"/>
    <cellStyle name="Normal 16 4" xfId="11886"/>
    <cellStyle name="Normal 16 4 2" xfId="11887"/>
    <cellStyle name="Normal 16 5" xfId="11888"/>
    <cellStyle name="Normal 16 6" xfId="11889"/>
    <cellStyle name="Normal 16 7" xfId="11890"/>
    <cellStyle name="Normal 16_2011 CBR Rev Calc by schedule" xfId="11891"/>
    <cellStyle name="Normal 17" xfId="500"/>
    <cellStyle name="Normal 17 2" xfId="11892"/>
    <cellStyle name="Normal 17 2 2" xfId="11893"/>
    <cellStyle name="Normal 17 3" xfId="11894"/>
    <cellStyle name="Normal 17 3 2" xfId="11895"/>
    <cellStyle name="Normal 17 4" xfId="11896"/>
    <cellStyle name="Normal 17 5" xfId="11897"/>
    <cellStyle name="Normal 18" xfId="501"/>
    <cellStyle name="Normal 18 2" xfId="11898"/>
    <cellStyle name="Normal 18 2 2" xfId="11899"/>
    <cellStyle name="Normal 18 3" xfId="11900"/>
    <cellStyle name="Normal 18 3 2" xfId="11901"/>
    <cellStyle name="Normal 18 4" xfId="11902"/>
    <cellStyle name="Normal 18 5" xfId="11903"/>
    <cellStyle name="Normal 19" xfId="502"/>
    <cellStyle name="Normal 19 2" xfId="11904"/>
    <cellStyle name="Normal 19 2 2" xfId="11905"/>
    <cellStyle name="Normal 19 3" xfId="11906"/>
    <cellStyle name="Normal 19 3 2" xfId="11907"/>
    <cellStyle name="Normal 19 4" xfId="11908"/>
    <cellStyle name="Normal 2" xfId="314"/>
    <cellStyle name="Normal 2 10" xfId="11909"/>
    <cellStyle name="Normal 2 10 2" xfId="11910"/>
    <cellStyle name="Normal 2 10 2 2" xfId="11911"/>
    <cellStyle name="Normal 2 10 3" xfId="11912"/>
    <cellStyle name="Normal 2 11" xfId="11913"/>
    <cellStyle name="Normal 2 11 2" xfId="11914"/>
    <cellStyle name="Normal 2 12" xfId="11915"/>
    <cellStyle name="Normal 2 12 2" xfId="11916"/>
    <cellStyle name="Normal 2 13" xfId="11917"/>
    <cellStyle name="Normal 2 13 2" xfId="11918"/>
    <cellStyle name="Normal 2 14" xfId="11919"/>
    <cellStyle name="Normal 2 15" xfId="11920"/>
    <cellStyle name="Normal 2 16" xfId="567"/>
    <cellStyle name="Normal 2 2" xfId="315"/>
    <cellStyle name="Normal 2 2 10" xfId="11921"/>
    <cellStyle name="Normal 2 2 11" xfId="11922"/>
    <cellStyle name="Normal 2 2 2" xfId="316"/>
    <cellStyle name="Normal 2 2 2 2" xfId="11923"/>
    <cellStyle name="Normal 2 2 2 2 2" xfId="11924"/>
    <cellStyle name="Normal 2 2 2 2 2 2" xfId="11925"/>
    <cellStyle name="Normal 2 2 2 2 3" xfId="11926"/>
    <cellStyle name="Normal 2 2 2 2 3 2" xfId="11927"/>
    <cellStyle name="Normal 2 2 2 2 4" xfId="11928"/>
    <cellStyle name="Normal 2 2 2 3" xfId="11929"/>
    <cellStyle name="Normal 2 2 2 3 2" xfId="11930"/>
    <cellStyle name="Normal 2 2 2 3 2 2" xfId="11931"/>
    <cellStyle name="Normal 2 2 2 3 3" xfId="11932"/>
    <cellStyle name="Normal 2 2 2 3 3 2" xfId="11933"/>
    <cellStyle name="Normal 2 2 2 3 4" xfId="11934"/>
    <cellStyle name="Normal 2 2 2 4" xfId="11935"/>
    <cellStyle name="Normal 2 2 2 4 2" xfId="11936"/>
    <cellStyle name="Normal 2 2 2 5" xfId="11937"/>
    <cellStyle name="Normal 2 2 2 5 2" xfId="11938"/>
    <cellStyle name="Normal 2 2 2 6" xfId="11939"/>
    <cellStyle name="Normal 2 2 2 7" xfId="11940"/>
    <cellStyle name="Normal 2 2 2_Chelan PUD Power Costs (8-10)" xfId="11941"/>
    <cellStyle name="Normal 2 2 3" xfId="317"/>
    <cellStyle name="Normal 2 2 3 2" xfId="11942"/>
    <cellStyle name="Normal 2 2 3 2 2" xfId="11943"/>
    <cellStyle name="Normal 2 2 3 3" xfId="11944"/>
    <cellStyle name="Normal 2 2 3 3 2" xfId="11945"/>
    <cellStyle name="Normal 2 2 3 4" xfId="11946"/>
    <cellStyle name="Normal 2 2 4" xfId="11947"/>
    <cellStyle name="Normal 2 2 4 2" xfId="11948"/>
    <cellStyle name="Normal 2 2 5" xfId="11949"/>
    <cellStyle name="Normal 2 2 6" xfId="11950"/>
    <cellStyle name="Normal 2 2 7" xfId="11951"/>
    <cellStyle name="Normal 2 2 8" xfId="11952"/>
    <cellStyle name="Normal 2 2 9" xfId="11953"/>
    <cellStyle name="Normal 2 2_ Price Inputs" xfId="11954"/>
    <cellStyle name="Normal 2 3" xfId="318"/>
    <cellStyle name="Normal 2 3 2" xfId="11955"/>
    <cellStyle name="Normal 2 3 2 2" xfId="11956"/>
    <cellStyle name="Normal 2 3 3" xfId="11957"/>
    <cellStyle name="Normal 2 3 3 2" xfId="11958"/>
    <cellStyle name="Normal 2 3 4" xfId="11959"/>
    <cellStyle name="Normal 2 4" xfId="319"/>
    <cellStyle name="Normal 2 4 2" xfId="11960"/>
    <cellStyle name="Normal 2 4 2 2" xfId="11961"/>
    <cellStyle name="Normal 2 4 3" xfId="11962"/>
    <cellStyle name="Normal 2 4 3 2" xfId="11963"/>
    <cellStyle name="Normal 2 4 4" xfId="11964"/>
    <cellStyle name="Normal 2 5" xfId="320"/>
    <cellStyle name="Normal 2 5 2" xfId="11965"/>
    <cellStyle name="Normal 2 5 2 2" xfId="11966"/>
    <cellStyle name="Normal 2 5 3" xfId="11967"/>
    <cellStyle name="Normal 2 5 3 2" xfId="11968"/>
    <cellStyle name="Normal 2 5 4" xfId="11969"/>
    <cellStyle name="Normal 2 6" xfId="321"/>
    <cellStyle name="Normal 2 6 2" xfId="11970"/>
    <cellStyle name="Normal 2 6 2 2" xfId="11971"/>
    <cellStyle name="Normal 2 6 3" xfId="11972"/>
    <cellStyle name="Normal 2 6 4" xfId="11973"/>
    <cellStyle name="Normal 2 6 5" xfId="11974"/>
    <cellStyle name="Normal 2 6 6" xfId="11975"/>
    <cellStyle name="Normal 2 7" xfId="503"/>
    <cellStyle name="Normal 2 7 2" xfId="11976"/>
    <cellStyle name="Normal 2 7 2 2" xfId="11977"/>
    <cellStyle name="Normal 2 7 3" xfId="11978"/>
    <cellStyle name="Normal 2 7 4" xfId="11979"/>
    <cellStyle name="Normal 2 8" xfId="504"/>
    <cellStyle name="Normal 2 8 2" xfId="11980"/>
    <cellStyle name="Normal 2 8 2 2" xfId="11981"/>
    <cellStyle name="Normal 2 8 2 2 2" xfId="11982"/>
    <cellStyle name="Normal 2 8 2 3" xfId="11983"/>
    <cellStyle name="Normal 2 8 3" xfId="11984"/>
    <cellStyle name="Normal 2 8 3 2" xfId="11985"/>
    <cellStyle name="Normal 2 8 4" xfId="11986"/>
    <cellStyle name="Normal 2 8 5" xfId="11987"/>
    <cellStyle name="Normal 2 9" xfId="11988"/>
    <cellStyle name="Normal 2 9 2" xfId="11989"/>
    <cellStyle name="Normal 2 9 2 2" xfId="11990"/>
    <cellStyle name="Normal 2 9 3" xfId="11991"/>
    <cellStyle name="Normal 2 9 4" xfId="11992"/>
    <cellStyle name="Normal 2_16.37E Wild Horse Expansion DeferralRevwrkingfile SF" xfId="11993"/>
    <cellStyle name="Normal 20" xfId="505"/>
    <cellStyle name="Normal 20 2" xfId="11994"/>
    <cellStyle name="Normal 20 2 2" xfId="11995"/>
    <cellStyle name="Normal 20 3" xfId="11996"/>
    <cellStyle name="Normal 20 3 2" xfId="11997"/>
    <cellStyle name="Normal 20 4" xfId="11998"/>
    <cellStyle name="Normal 20 4 2" xfId="11999"/>
    <cellStyle name="Normal 20 5" xfId="12000"/>
    <cellStyle name="Normal 20 6" xfId="12001"/>
    <cellStyle name="Normal 21" xfId="506"/>
    <cellStyle name="Normal 21 2" xfId="12002"/>
    <cellStyle name="Normal 21 2 2" xfId="12003"/>
    <cellStyle name="Normal 21 2 3" xfId="12004"/>
    <cellStyle name="Normal 21 3" xfId="12005"/>
    <cellStyle name="Normal 21 3 2" xfId="12006"/>
    <cellStyle name="Normal 21 4" xfId="12007"/>
    <cellStyle name="Normal 21 5" xfId="12008"/>
    <cellStyle name="Normal 21 6" xfId="12009"/>
    <cellStyle name="Normal 21_4 31E Reg Asset  Liab and EXH D" xfId="12010"/>
    <cellStyle name="Normal 22" xfId="507"/>
    <cellStyle name="Normal 22 2" xfId="12011"/>
    <cellStyle name="Normal 22 2 2" xfId="12012"/>
    <cellStyle name="Normal 22 2 3" xfId="12013"/>
    <cellStyle name="Normal 22 3" xfId="12014"/>
    <cellStyle name="Normal 22 3 2" xfId="12015"/>
    <cellStyle name="Normal 22 4" xfId="12016"/>
    <cellStyle name="Normal 22 5" xfId="12017"/>
    <cellStyle name="Normal 22 6" xfId="12018"/>
    <cellStyle name="Normal 23" xfId="508"/>
    <cellStyle name="Normal 23 2" xfId="12019"/>
    <cellStyle name="Normal 23 2 2" xfId="12020"/>
    <cellStyle name="Normal 23 2 3" xfId="12021"/>
    <cellStyle name="Normal 23 3" xfId="12022"/>
    <cellStyle name="Normal 23 3 2" xfId="12023"/>
    <cellStyle name="Normal 23 4" xfId="12024"/>
    <cellStyle name="Normal 23 5" xfId="12025"/>
    <cellStyle name="Normal 23 6" xfId="12026"/>
    <cellStyle name="Normal 24" xfId="509"/>
    <cellStyle name="Normal 24 2" xfId="12027"/>
    <cellStyle name="Normal 24 2 2" xfId="12028"/>
    <cellStyle name="Normal 24 2 3" xfId="12029"/>
    <cellStyle name="Normal 24 3" xfId="12030"/>
    <cellStyle name="Normal 24 3 2" xfId="12031"/>
    <cellStyle name="Normal 24 4" xfId="12032"/>
    <cellStyle name="Normal 24 5" xfId="12033"/>
    <cellStyle name="Normal 25" xfId="510"/>
    <cellStyle name="Normal 25 2" xfId="12034"/>
    <cellStyle name="Normal 25 2 2" xfId="12035"/>
    <cellStyle name="Normal 25 2 3" xfId="12036"/>
    <cellStyle name="Normal 25 3" xfId="12037"/>
    <cellStyle name="Normal 25 3 2" xfId="12038"/>
    <cellStyle name="Normal 25 4" xfId="12039"/>
    <cellStyle name="Normal 25 5" xfId="12040"/>
    <cellStyle name="Normal 26" xfId="511"/>
    <cellStyle name="Normal 26 2" xfId="12041"/>
    <cellStyle name="Normal 26 2 2" xfId="12042"/>
    <cellStyle name="Normal 26 2 3" xfId="12043"/>
    <cellStyle name="Normal 26 3" xfId="12044"/>
    <cellStyle name="Normal 26 3 2" xfId="12045"/>
    <cellStyle name="Normal 26 4" xfId="12046"/>
    <cellStyle name="Normal 26 5" xfId="12047"/>
    <cellStyle name="Normal 26 6" xfId="12048"/>
    <cellStyle name="Normal 27" xfId="512"/>
    <cellStyle name="Normal 27 2" xfId="12049"/>
    <cellStyle name="Normal 27 2 2" xfId="12050"/>
    <cellStyle name="Normal 27 2 3" xfId="12051"/>
    <cellStyle name="Normal 27 3" xfId="12052"/>
    <cellStyle name="Normal 27 3 2" xfId="12053"/>
    <cellStyle name="Normal 27 4" xfId="12054"/>
    <cellStyle name="Normal 27 5" xfId="12055"/>
    <cellStyle name="Normal 28" xfId="513"/>
    <cellStyle name="Normal 28 2" xfId="12056"/>
    <cellStyle name="Normal 28 2 2" xfId="12057"/>
    <cellStyle name="Normal 28 2 3" xfId="12058"/>
    <cellStyle name="Normal 28 3" xfId="12059"/>
    <cellStyle name="Normal 28 3 2" xfId="12060"/>
    <cellStyle name="Normal 28 4" xfId="12061"/>
    <cellStyle name="Normal 28 5" xfId="12062"/>
    <cellStyle name="Normal 29" xfId="514"/>
    <cellStyle name="Normal 29 2" xfId="12063"/>
    <cellStyle name="Normal 29 2 2" xfId="12064"/>
    <cellStyle name="Normal 29 2 3" xfId="12065"/>
    <cellStyle name="Normal 29 3" xfId="12066"/>
    <cellStyle name="Normal 29 3 2" xfId="12067"/>
    <cellStyle name="Normal 29 4" xfId="12068"/>
    <cellStyle name="Normal 29 5" xfId="12069"/>
    <cellStyle name="Normal 3" xfId="515"/>
    <cellStyle name="Normal 3 10" xfId="12070"/>
    <cellStyle name="Normal 3 10 2" xfId="12071"/>
    <cellStyle name="Normal 3 11" xfId="12072"/>
    <cellStyle name="Normal 3 11 2" xfId="12073"/>
    <cellStyle name="Normal 3 12" xfId="12074"/>
    <cellStyle name="Normal 3 13" xfId="12075"/>
    <cellStyle name="Normal 3 2" xfId="322"/>
    <cellStyle name="Normal 3 2 2" xfId="12076"/>
    <cellStyle name="Normal 3 2 2 2" xfId="12077"/>
    <cellStyle name="Normal 3 2 3" xfId="12078"/>
    <cellStyle name="Normal 3 2 3 2" xfId="12079"/>
    <cellStyle name="Normal 3 2 4" xfId="12080"/>
    <cellStyle name="Normal 3 2 5" xfId="12081"/>
    <cellStyle name="Normal 3 2 6" xfId="12082"/>
    <cellStyle name="Normal 3 2_Chelan PUD Power Costs (8-10)" xfId="12083"/>
    <cellStyle name="Normal 3 3" xfId="323"/>
    <cellStyle name="Normal 3 3 2" xfId="12084"/>
    <cellStyle name="Normal 3 3 2 2" xfId="12085"/>
    <cellStyle name="Normal 3 3 2 3" xfId="12086"/>
    <cellStyle name="Normal 3 3 3" xfId="12087"/>
    <cellStyle name="Normal 3 3 4" xfId="12088"/>
    <cellStyle name="Normal 3 3 5" xfId="12089"/>
    <cellStyle name="Normal 3 3 6" xfId="12090"/>
    <cellStyle name="Normal 3 4" xfId="516"/>
    <cellStyle name="Normal 3 4 2" xfId="12091"/>
    <cellStyle name="Normal 3 4 2 2" xfId="12092"/>
    <cellStyle name="Normal 3 4 3" xfId="12093"/>
    <cellStyle name="Normal 3 4 3 2" xfId="12094"/>
    <cellStyle name="Normal 3 4 4" xfId="12095"/>
    <cellStyle name="Normal 3 4 4 2" xfId="12096"/>
    <cellStyle name="Normal 3 4 5" xfId="12097"/>
    <cellStyle name="Normal 3 5" xfId="517"/>
    <cellStyle name="Normal 3 5 2" xfId="12098"/>
    <cellStyle name="Normal 3 5 3" xfId="12099"/>
    <cellStyle name="Normal 3 6" xfId="12100"/>
    <cellStyle name="Normal 3 6 2" xfId="12101"/>
    <cellStyle name="Normal 3 7" xfId="12102"/>
    <cellStyle name="Normal 3 7 2" xfId="12103"/>
    <cellStyle name="Normal 3 8" xfId="12104"/>
    <cellStyle name="Normal 3 8 2" xfId="12105"/>
    <cellStyle name="Normal 3 9" xfId="12106"/>
    <cellStyle name="Normal 3 9 2" xfId="12107"/>
    <cellStyle name="Normal 3_ Price Inputs" xfId="12108"/>
    <cellStyle name="Normal 30" xfId="518"/>
    <cellStyle name="Normal 30 2" xfId="12109"/>
    <cellStyle name="Normal 30 2 2" xfId="12110"/>
    <cellStyle name="Normal 30 2 3" xfId="12111"/>
    <cellStyle name="Normal 30 3" xfId="12112"/>
    <cellStyle name="Normal 30 3 2" xfId="12113"/>
    <cellStyle name="Normal 30 4" xfId="12114"/>
    <cellStyle name="Normal 30 5" xfId="12115"/>
    <cellStyle name="Normal 31" xfId="519"/>
    <cellStyle name="Normal 31 2" xfId="12116"/>
    <cellStyle name="Normal 31 2 2" xfId="12117"/>
    <cellStyle name="Normal 31 2 3" xfId="12118"/>
    <cellStyle name="Normal 31 3" xfId="12119"/>
    <cellStyle name="Normal 31 3 2" xfId="12120"/>
    <cellStyle name="Normal 31 4" xfId="12121"/>
    <cellStyle name="Normal 31 5" xfId="12122"/>
    <cellStyle name="Normal 31 6" xfId="12123"/>
    <cellStyle name="Normal 32" xfId="520"/>
    <cellStyle name="Normal 32 2" xfId="12124"/>
    <cellStyle name="Normal 32 2 2" xfId="12125"/>
    <cellStyle name="Normal 32 2 3" xfId="12126"/>
    <cellStyle name="Normal 32 3" xfId="12127"/>
    <cellStyle name="Normal 32 3 2" xfId="12128"/>
    <cellStyle name="Normal 32 4" xfId="12129"/>
    <cellStyle name="Normal 32 5" xfId="12130"/>
    <cellStyle name="Normal 32 6" xfId="12131"/>
    <cellStyle name="Normal 33" xfId="562"/>
    <cellStyle name="Normal 33 2" xfId="12132"/>
    <cellStyle name="Normal 33 2 2" xfId="12133"/>
    <cellStyle name="Normal 33 2 3" xfId="12134"/>
    <cellStyle name="Normal 33 3" xfId="12135"/>
    <cellStyle name="Normal 33 3 2" xfId="12136"/>
    <cellStyle name="Normal 33 4" xfId="12137"/>
    <cellStyle name="Normal 33 5" xfId="12138"/>
    <cellStyle name="Normal 33 6" xfId="12139"/>
    <cellStyle name="Normal 34" xfId="563"/>
    <cellStyle name="Normal 34 2" xfId="12140"/>
    <cellStyle name="Normal 34 2 2" xfId="12141"/>
    <cellStyle name="Normal 34 2 3" xfId="12142"/>
    <cellStyle name="Normal 34 3" xfId="12143"/>
    <cellStyle name="Normal 34 3 2" xfId="12144"/>
    <cellStyle name="Normal 34 4" xfId="12145"/>
    <cellStyle name="Normal 34 5" xfId="12146"/>
    <cellStyle name="Normal 35" xfId="564"/>
    <cellStyle name="Normal 35 2" xfId="12147"/>
    <cellStyle name="Normal 35 2 2" xfId="12148"/>
    <cellStyle name="Normal 35 2 3" xfId="12149"/>
    <cellStyle name="Normal 35 3" xfId="12150"/>
    <cellStyle name="Normal 35 3 2" xfId="12151"/>
    <cellStyle name="Normal 35 4" xfId="12152"/>
    <cellStyle name="Normal 35 5" xfId="12153"/>
    <cellStyle name="Normal 36" xfId="566"/>
    <cellStyle name="Normal 36 2" xfId="12154"/>
    <cellStyle name="Normal 36 2 2" xfId="12155"/>
    <cellStyle name="Normal 36 2 3" xfId="12156"/>
    <cellStyle name="Normal 36 3" xfId="12157"/>
    <cellStyle name="Normal 36 3 2" xfId="12158"/>
    <cellStyle name="Normal 36 4" xfId="12159"/>
    <cellStyle name="Normal 36 5" xfId="12160"/>
    <cellStyle name="Normal 37" xfId="568"/>
    <cellStyle name="Normal 37 2" xfId="12161"/>
    <cellStyle name="Normal 37 2 2" xfId="12162"/>
    <cellStyle name="Normal 37 2 3" xfId="12163"/>
    <cellStyle name="Normal 37 3" xfId="12164"/>
    <cellStyle name="Normal 37 3 2" xfId="12165"/>
    <cellStyle name="Normal 37 4" xfId="12166"/>
    <cellStyle name="Normal 37 5" xfId="12167"/>
    <cellStyle name="Normal 38" xfId="12168"/>
    <cellStyle name="Normal 38 2" xfId="12169"/>
    <cellStyle name="Normal 38 2 2" xfId="12170"/>
    <cellStyle name="Normal 38 2 3" xfId="12171"/>
    <cellStyle name="Normal 38 3" xfId="12172"/>
    <cellStyle name="Normal 38 3 2" xfId="12173"/>
    <cellStyle name="Normal 38 4" xfId="12174"/>
    <cellStyle name="Normal 38 5" xfId="12175"/>
    <cellStyle name="Normal 39" xfId="12176"/>
    <cellStyle name="Normal 39 2" xfId="12177"/>
    <cellStyle name="Normal 39 2 2" xfId="12178"/>
    <cellStyle name="Normal 39 2 3" xfId="12179"/>
    <cellStyle name="Normal 39 3" xfId="12180"/>
    <cellStyle name="Normal 39 3 2" xfId="12181"/>
    <cellStyle name="Normal 39 4" xfId="12182"/>
    <cellStyle name="Normal 39 5" xfId="12183"/>
    <cellStyle name="Normal 4" xfId="324"/>
    <cellStyle name="Normal 4 2" xfId="521"/>
    <cellStyle name="Normal 4 2 2" xfId="12184"/>
    <cellStyle name="Normal 4 2 2 2" xfId="12185"/>
    <cellStyle name="Normal 4 2 2 3" xfId="12186"/>
    <cellStyle name="Normal 4 2 2 4" xfId="12187"/>
    <cellStyle name="Normal 4 2 3" xfId="12188"/>
    <cellStyle name="Normal 4 2 3 2" xfId="12189"/>
    <cellStyle name="Normal 4 2 4" xfId="12190"/>
    <cellStyle name="Normal 4 2 4 2" xfId="12191"/>
    <cellStyle name="Normal 4 2 5" xfId="12192"/>
    <cellStyle name="Normal 4 2 6" xfId="12193"/>
    <cellStyle name="Normal 4 3" xfId="12194"/>
    <cellStyle name="Normal 4 3 2" xfId="12195"/>
    <cellStyle name="Normal 4 4" xfId="12196"/>
    <cellStyle name="Normal 4 4 2" xfId="12197"/>
    <cellStyle name="Normal 4 5" xfId="12198"/>
    <cellStyle name="Normal 4 5 2" xfId="12199"/>
    <cellStyle name="Normal 4 6" xfId="12200"/>
    <cellStyle name="Normal 4 7" xfId="12201"/>
    <cellStyle name="Normal 4_ Price Inputs" xfId="12202"/>
    <cellStyle name="Normal 40" xfId="12203"/>
    <cellStyle name="Normal 40 2" xfId="12204"/>
    <cellStyle name="Normal 41" xfId="12205"/>
    <cellStyle name="Normal 41 2" xfId="12206"/>
    <cellStyle name="Normal 41 2 2" xfId="12207"/>
    <cellStyle name="Normal 41 3" xfId="12208"/>
    <cellStyle name="Normal 41 3 2" xfId="12209"/>
    <cellStyle name="Normal 41 4" xfId="12210"/>
    <cellStyle name="Normal 41 4 2" xfId="12211"/>
    <cellStyle name="Normal 42" xfId="12212"/>
    <cellStyle name="Normal 42 2" xfId="12213"/>
    <cellStyle name="Normal 42 2 2" xfId="12214"/>
    <cellStyle name="Normal 42 2 2 2" xfId="12215"/>
    <cellStyle name="Normal 42 2 3" xfId="12216"/>
    <cellStyle name="Normal 42 3" xfId="12217"/>
    <cellStyle name="Normal 42 3 2" xfId="12218"/>
    <cellStyle name="Normal 42 4" xfId="12219"/>
    <cellStyle name="Normal 42 4 2" xfId="12220"/>
    <cellStyle name="Normal 42 5" xfId="12221"/>
    <cellStyle name="Normal 42 5 2" xfId="12222"/>
    <cellStyle name="Normal 43" xfId="12223"/>
    <cellStyle name="Normal 43 2" xfId="12224"/>
    <cellStyle name="Normal 43 3" xfId="12225"/>
    <cellStyle name="Normal 43 3 2" xfId="12226"/>
    <cellStyle name="Normal 44" xfId="12227"/>
    <cellStyle name="Normal 44 2" xfId="12228"/>
    <cellStyle name="Normal 44 2 2" xfId="12229"/>
    <cellStyle name="Normal 44 2 2 2" xfId="12230"/>
    <cellStyle name="Normal 44 2 3" xfId="12231"/>
    <cellStyle name="Normal 44 2 4" xfId="12232"/>
    <cellStyle name="Normal 44 3" xfId="12233"/>
    <cellStyle name="Normal 44 3 2" xfId="12234"/>
    <cellStyle name="Normal 44 3 3" xfId="12235"/>
    <cellStyle name="Normal 44 4" xfId="12236"/>
    <cellStyle name="Normal 44 4 2" xfId="12237"/>
    <cellStyle name="Normal 44 5" xfId="12238"/>
    <cellStyle name="Normal 44 5 2" xfId="12239"/>
    <cellStyle name="Normal 44 6" xfId="12240"/>
    <cellStyle name="Normal 44 7" xfId="12241"/>
    <cellStyle name="Normal 45" xfId="12242"/>
    <cellStyle name="Normal 45 2" xfId="12243"/>
    <cellStyle name="Normal 45 2 2" xfId="12244"/>
    <cellStyle name="Normal 45 3" xfId="12245"/>
    <cellStyle name="Normal 45 4" xfId="12246"/>
    <cellStyle name="Normal 45 5" xfId="12247"/>
    <cellStyle name="Normal 45 6" xfId="12248"/>
    <cellStyle name="Normal 45 7" xfId="12249"/>
    <cellStyle name="Normal 46" xfId="12250"/>
    <cellStyle name="Normal 46 2" xfId="12251"/>
    <cellStyle name="Normal 46 2 2" xfId="12252"/>
    <cellStyle name="Normal 46 2 3" xfId="12253"/>
    <cellStyle name="Normal 46 3" xfId="12254"/>
    <cellStyle name="Normal 46 4" xfId="12255"/>
    <cellStyle name="Normal 46 5" xfId="12256"/>
    <cellStyle name="Normal 46 6" xfId="12257"/>
    <cellStyle name="Normal 47" xfId="12258"/>
    <cellStyle name="Normal 47 2" xfId="12259"/>
    <cellStyle name="Normal 47 2 2" xfId="12260"/>
    <cellStyle name="Normal 47 3" xfId="12261"/>
    <cellStyle name="Normal 47 3 2" xfId="12262"/>
    <cellStyle name="Normal 47 4" xfId="12263"/>
    <cellStyle name="Normal 47 4 2" xfId="12264"/>
    <cellStyle name="Normal 47 5" xfId="12265"/>
    <cellStyle name="Normal 48" xfId="12266"/>
    <cellStyle name="Normal 48 2" xfId="12267"/>
    <cellStyle name="Normal 48 2 2" xfId="12268"/>
    <cellStyle name="Normal 48 3" xfId="12269"/>
    <cellStyle name="Normal 48 3 2" xfId="12270"/>
    <cellStyle name="Normal 48 4" xfId="12271"/>
    <cellStyle name="Normal 48 4 2" xfId="12272"/>
    <cellStyle name="Normal 49" xfId="12273"/>
    <cellStyle name="Normal 49 2" xfId="12274"/>
    <cellStyle name="Normal 49 2 2" xfId="12275"/>
    <cellStyle name="Normal 49 3" xfId="12276"/>
    <cellStyle name="Normal 49 3 2" xfId="12277"/>
    <cellStyle name="Normal 49 4" xfId="12278"/>
    <cellStyle name="Normal 49 4 2" xfId="12279"/>
    <cellStyle name="Normal 5" xfId="325"/>
    <cellStyle name="Normal 5 2" xfId="12280"/>
    <cellStyle name="Normal 5 2 2" xfId="12281"/>
    <cellStyle name="Normal 5 2 3" xfId="12282"/>
    <cellStyle name="Normal 5 3" xfId="12283"/>
    <cellStyle name="Normal 5 3 2" xfId="12284"/>
    <cellStyle name="Normal 5 4" xfId="12285"/>
    <cellStyle name="Normal 5 4 2" xfId="12286"/>
    <cellStyle name="Normal 5 5" xfId="12287"/>
    <cellStyle name="Normal 5 5 2" xfId="12288"/>
    <cellStyle name="Normal 5 6" xfId="12289"/>
    <cellStyle name="Normal 5_2011 CBR Rev Calc by schedule" xfId="12290"/>
    <cellStyle name="Normal 50" xfId="12291"/>
    <cellStyle name="Normal 50 2" xfId="12292"/>
    <cellStyle name="Normal 50 2 2" xfId="12293"/>
    <cellStyle name="Normal 50 3" xfId="12294"/>
    <cellStyle name="Normal 50 3 2" xfId="12295"/>
    <cellStyle name="Normal 50 4" xfId="12296"/>
    <cellStyle name="Normal 50 4 2" xfId="12297"/>
    <cellStyle name="Normal 51" xfId="12298"/>
    <cellStyle name="Normal 51 2" xfId="12299"/>
    <cellStyle name="Normal 51 2 2" xfId="12300"/>
    <cellStyle name="Normal 51 2 3" xfId="12301"/>
    <cellStyle name="Normal 51 3" xfId="12302"/>
    <cellStyle name="Normal 51 4" xfId="12303"/>
    <cellStyle name="Normal 51 5" xfId="12304"/>
    <cellStyle name="Normal 51 6" xfId="12305"/>
    <cellStyle name="Normal 52" xfId="12306"/>
    <cellStyle name="Normal 53" xfId="12307"/>
    <cellStyle name="Normal 53 2" xfId="12308"/>
    <cellStyle name="Normal 53 3" xfId="12309"/>
    <cellStyle name="Normal 53 3 2" xfId="12310"/>
    <cellStyle name="Normal 53 4" xfId="12311"/>
    <cellStyle name="Normal 54" xfId="12312"/>
    <cellStyle name="Normal 54 2" xfId="12313"/>
    <cellStyle name="Normal 54 3" xfId="12314"/>
    <cellStyle name="Normal 54 3 2" xfId="12315"/>
    <cellStyle name="Normal 54 4" xfId="12316"/>
    <cellStyle name="Normal 54 5" xfId="12317"/>
    <cellStyle name="Normal 55" xfId="12318"/>
    <cellStyle name="Normal 55 2" xfId="12319"/>
    <cellStyle name="Normal 55 2 2" xfId="12320"/>
    <cellStyle name="Normal 55 3" xfId="12321"/>
    <cellStyle name="Normal 56" xfId="12322"/>
    <cellStyle name="Normal 56 2" xfId="12323"/>
    <cellStyle name="Normal 56 2 2" xfId="12324"/>
    <cellStyle name="Normal 56 3" xfId="12325"/>
    <cellStyle name="Normal 57" xfId="12326"/>
    <cellStyle name="Normal 57 2" xfId="12327"/>
    <cellStyle name="Normal 58" xfId="12328"/>
    <cellStyle name="Normal 58 2" xfId="12329"/>
    <cellStyle name="Normal 59" xfId="12330"/>
    <cellStyle name="Normal 59 2" xfId="12331"/>
    <cellStyle name="Normal 6" xfId="326"/>
    <cellStyle name="Normal 6 2" xfId="12332"/>
    <cellStyle name="Normal 6 2 2" xfId="12333"/>
    <cellStyle name="Normal 6 2 2 2" xfId="12334"/>
    <cellStyle name="Normal 6 2 3" xfId="12335"/>
    <cellStyle name="Normal 6 2 4" xfId="12336"/>
    <cellStyle name="Normal 6 3" xfId="12337"/>
    <cellStyle name="Normal 6 3 2" xfId="12338"/>
    <cellStyle name="Normal 6 4" xfId="12339"/>
    <cellStyle name="Normal 6 5" xfId="12340"/>
    <cellStyle name="Normal 6 5 2" xfId="12341"/>
    <cellStyle name="Normal 6 6" xfId="12342"/>
    <cellStyle name="Normal 6_Scenario 1 REC vs PTC Offset" xfId="12343"/>
    <cellStyle name="Normal 60" xfId="12344"/>
    <cellStyle name="Normal 60 2" xfId="12345"/>
    <cellStyle name="Normal 61" xfId="12346"/>
    <cellStyle name="Normal 61 2" xfId="12347"/>
    <cellStyle name="Normal 62" xfId="12348"/>
    <cellStyle name="Normal 62 2" xfId="12349"/>
    <cellStyle name="Normal 63" xfId="12350"/>
    <cellStyle name="Normal 63 2" xfId="12351"/>
    <cellStyle name="Normal 64" xfId="12352"/>
    <cellStyle name="Normal 64 2" xfId="12353"/>
    <cellStyle name="Normal 65" xfId="12354"/>
    <cellStyle name="Normal 65 2" xfId="12355"/>
    <cellStyle name="Normal 66" xfId="12356"/>
    <cellStyle name="Normal 66 2" xfId="12357"/>
    <cellStyle name="Normal 67" xfId="12358"/>
    <cellStyle name="Normal 67 2" xfId="12359"/>
    <cellStyle name="Normal 68" xfId="12360"/>
    <cellStyle name="Normal 68 2" xfId="12361"/>
    <cellStyle name="Normal 69" xfId="12362"/>
    <cellStyle name="Normal 69 2" xfId="12363"/>
    <cellStyle name="Normal 7" xfId="327"/>
    <cellStyle name="Normal 7 2" xfId="12364"/>
    <cellStyle name="Normal 7 2 2" xfId="12365"/>
    <cellStyle name="Normal 7 2 2 2" xfId="12366"/>
    <cellStyle name="Normal 7 2 3" xfId="12367"/>
    <cellStyle name="Normal 7 3" xfId="12368"/>
    <cellStyle name="Normal 7 4" xfId="12369"/>
    <cellStyle name="Normal 7 4 2" xfId="12370"/>
    <cellStyle name="Normal 7 5" xfId="12371"/>
    <cellStyle name="Normal 7 6" xfId="12372"/>
    <cellStyle name="Normal 70" xfId="12373"/>
    <cellStyle name="Normal 70 2" xfId="12374"/>
    <cellStyle name="Normal 71" xfId="12375"/>
    <cellStyle name="Normal 71 2" xfId="12376"/>
    <cellStyle name="Normal 72" xfId="12377"/>
    <cellStyle name="Normal 72 2" xfId="12378"/>
    <cellStyle name="Normal 73" xfId="12379"/>
    <cellStyle name="Normal 73 2" xfId="12380"/>
    <cellStyle name="Normal 74" xfId="12381"/>
    <cellStyle name="Normal 75" xfId="12382"/>
    <cellStyle name="Normal 76" xfId="12383"/>
    <cellStyle name="Normal 77" xfId="12384"/>
    <cellStyle name="Normal 78" xfId="12385"/>
    <cellStyle name="Normal 79" xfId="12386"/>
    <cellStyle name="Normal 8" xfId="328"/>
    <cellStyle name="Normal 8 2" xfId="522"/>
    <cellStyle name="Normal 8 2 2" xfId="12387"/>
    <cellStyle name="Normal 8 2 2 2" xfId="12388"/>
    <cellStyle name="Normal 8 2 3" xfId="12389"/>
    <cellStyle name="Normal 8 2 4" xfId="12390"/>
    <cellStyle name="Normal 8 3" xfId="12391"/>
    <cellStyle name="Normal 8 4" xfId="12392"/>
    <cellStyle name="Normal 8 4 2" xfId="12393"/>
    <cellStyle name="Normal 8 5" xfId="12394"/>
    <cellStyle name="Normal 8 6" xfId="12395"/>
    <cellStyle name="Normal 80" xfId="12396"/>
    <cellStyle name="Normal 81" xfId="12397"/>
    <cellStyle name="Normal 82" xfId="12398"/>
    <cellStyle name="Normal 83" xfId="12399"/>
    <cellStyle name="Normal 84" xfId="12400"/>
    <cellStyle name="Normal 85" xfId="12401"/>
    <cellStyle name="Normal 86" xfId="12402"/>
    <cellStyle name="Normal 87" xfId="12403"/>
    <cellStyle name="Normal 88" xfId="12404"/>
    <cellStyle name="Normal 89" xfId="12405"/>
    <cellStyle name="Normal 9" xfId="329"/>
    <cellStyle name="Normal 9 2" xfId="12406"/>
    <cellStyle name="Normal 9 2 2" xfId="12407"/>
    <cellStyle name="Normal 9 2 2 2" xfId="12408"/>
    <cellStyle name="Normal 9 2 3" xfId="12409"/>
    <cellStyle name="Normal 9 3" xfId="12410"/>
    <cellStyle name="Normal 9 3 2" xfId="12411"/>
    <cellStyle name="Normal 9 4" xfId="12412"/>
    <cellStyle name="Normal 9 5" xfId="12413"/>
    <cellStyle name="Normal 90" xfId="12414"/>
    <cellStyle name="Normal 91" xfId="12415"/>
    <cellStyle name="Normal 92" xfId="12416"/>
    <cellStyle name="Normal 93" xfId="12417"/>
    <cellStyle name="Normal 94" xfId="12418"/>
    <cellStyle name="Normal 95" xfId="12419"/>
    <cellStyle name="Normal 96" xfId="12420"/>
    <cellStyle name="Normal 96 2" xfId="12421"/>
    <cellStyle name="Normal 97" xfId="12422"/>
    <cellStyle name="Normal 98" xfId="12423"/>
    <cellStyle name="Normal 99" xfId="12424"/>
    <cellStyle name="Note" xfId="330" builtinId="10" customBuiltin="1"/>
    <cellStyle name="Note 10" xfId="331"/>
    <cellStyle name="Note 10 2" xfId="12425"/>
    <cellStyle name="Note 10 2 2" xfId="12426"/>
    <cellStyle name="Note 10 3" xfId="12427"/>
    <cellStyle name="Note 10 3 2" xfId="12428"/>
    <cellStyle name="Note 10 4" xfId="12429"/>
    <cellStyle name="Note 11" xfId="332"/>
    <cellStyle name="Note 11 2" xfId="12430"/>
    <cellStyle name="Note 11 2 2" xfId="12431"/>
    <cellStyle name="Note 11 3" xfId="12432"/>
    <cellStyle name="Note 12" xfId="523"/>
    <cellStyle name="Note 12 2" xfId="12433"/>
    <cellStyle name="Note 12 2 2" xfId="12434"/>
    <cellStyle name="Note 12 3" xfId="12435"/>
    <cellStyle name="Note 12 3 2" xfId="12436"/>
    <cellStyle name="Note 12 3 2 2" xfId="12437"/>
    <cellStyle name="Note 12 3 2 3" xfId="12438"/>
    <cellStyle name="Note 12 3 2 4" xfId="12439"/>
    <cellStyle name="Note 12 3 2 5" xfId="12440"/>
    <cellStyle name="Note 12 3 3" xfId="12441"/>
    <cellStyle name="Note 12 3 4" xfId="12442"/>
    <cellStyle name="Note 12 3 5" xfId="12443"/>
    <cellStyle name="Note 12 3 6" xfId="12444"/>
    <cellStyle name="Note 12 4" xfId="12445"/>
    <cellStyle name="Note 12 4 2" xfId="12446"/>
    <cellStyle name="Note 12 4 3" xfId="12447"/>
    <cellStyle name="Note 12 4 4" xfId="12448"/>
    <cellStyle name="Note 12 4 5" xfId="12449"/>
    <cellStyle name="Note 13" xfId="565"/>
    <cellStyle name="Note 13 2" xfId="12450"/>
    <cellStyle name="Note 13 3" xfId="12451"/>
    <cellStyle name="Note 14" xfId="12452"/>
    <cellStyle name="Note 15" xfId="12453"/>
    <cellStyle name="Note 16" xfId="12454"/>
    <cellStyle name="Note 17" xfId="12455"/>
    <cellStyle name="Note 18" xfId="12456"/>
    <cellStyle name="Note 19" xfId="12457"/>
    <cellStyle name="Note 2" xfId="333"/>
    <cellStyle name="Note 2 2" xfId="12458"/>
    <cellStyle name="Note 2 2 2" xfId="12459"/>
    <cellStyle name="Note 2 2 2 2" xfId="12460"/>
    <cellStyle name="Note 2 2 2 3" xfId="12461"/>
    <cellStyle name="Note 2 2 2 4" xfId="12462"/>
    <cellStyle name="Note 2 2 2 5" xfId="12463"/>
    <cellStyle name="Note 2 2 3" xfId="12464"/>
    <cellStyle name="Note 2 2 3 2" xfId="12465"/>
    <cellStyle name="Note 2 2 3 3" xfId="12466"/>
    <cellStyle name="Note 2 2 3 4" xfId="12467"/>
    <cellStyle name="Note 2 2 3 5" xfId="12468"/>
    <cellStyle name="Note 2 2 4" xfId="12469"/>
    <cellStyle name="Note 2 2 5" xfId="12470"/>
    <cellStyle name="Note 2 3" xfId="12471"/>
    <cellStyle name="Note 2 3 2" xfId="12472"/>
    <cellStyle name="Note 2 3 2 2" xfId="12473"/>
    <cellStyle name="Note 2 3 3" xfId="12474"/>
    <cellStyle name="Note 2 3 3 2" xfId="12475"/>
    <cellStyle name="Note 2 3 4" xfId="12476"/>
    <cellStyle name="Note 2 3 5" xfId="12477"/>
    <cellStyle name="Note 2 4" xfId="12478"/>
    <cellStyle name="Note 2 4 2" xfId="12479"/>
    <cellStyle name="Note 2 4 3" xfId="12480"/>
    <cellStyle name="Note 2 4 4" xfId="12481"/>
    <cellStyle name="Note 2 4 5" xfId="12482"/>
    <cellStyle name="Note 2 5" xfId="12483"/>
    <cellStyle name="Note 2 5 2" xfId="12484"/>
    <cellStyle name="Note 2 6" xfId="12485"/>
    <cellStyle name="Note 2 7" xfId="12486"/>
    <cellStyle name="Note 2_AURORA Total New" xfId="12487"/>
    <cellStyle name="Note 20" xfId="12488"/>
    <cellStyle name="Note 21" xfId="12489"/>
    <cellStyle name="Note 22" xfId="12490"/>
    <cellStyle name="Note 23" xfId="12491"/>
    <cellStyle name="Note 24" xfId="12492"/>
    <cellStyle name="Note 25" xfId="12493"/>
    <cellStyle name="Note 26" xfId="12494"/>
    <cellStyle name="Note 27" xfId="12495"/>
    <cellStyle name="Note 28" xfId="12496"/>
    <cellStyle name="Note 29" xfId="12497"/>
    <cellStyle name="Note 3" xfId="334"/>
    <cellStyle name="Note 3 2" xfId="12498"/>
    <cellStyle name="Note 3 2 2" xfId="12499"/>
    <cellStyle name="Note 3 2 3" xfId="12500"/>
    <cellStyle name="Note 3 2 4" xfId="12501"/>
    <cellStyle name="Note 3 2 5" xfId="12502"/>
    <cellStyle name="Note 3 3" xfId="12503"/>
    <cellStyle name="Note 3 3 2" xfId="12504"/>
    <cellStyle name="Note 3 3 3" xfId="12505"/>
    <cellStyle name="Note 3 3 4" xfId="12506"/>
    <cellStyle name="Note 3 3 5" xfId="12507"/>
    <cellStyle name="Note 3 4" xfId="12508"/>
    <cellStyle name="Note 3 5" xfId="12509"/>
    <cellStyle name="Note 30" xfId="12510"/>
    <cellStyle name="Note 31" xfId="12511"/>
    <cellStyle name="Note 32" xfId="12512"/>
    <cellStyle name="Note 33" xfId="12513"/>
    <cellStyle name="Note 34" xfId="12514"/>
    <cellStyle name="Note 35" xfId="12515"/>
    <cellStyle name="Note 36" xfId="12516"/>
    <cellStyle name="Note 37" xfId="12517"/>
    <cellStyle name="Note 38" xfId="12518"/>
    <cellStyle name="Note 39" xfId="12519"/>
    <cellStyle name="Note 4" xfId="335"/>
    <cellStyle name="Note 4 2" xfId="12520"/>
    <cellStyle name="Note 4 2 2" xfId="12521"/>
    <cellStyle name="Note 4 2 3" xfId="12522"/>
    <cellStyle name="Note 4 2 4" xfId="12523"/>
    <cellStyle name="Note 4 2 5" xfId="12524"/>
    <cellStyle name="Note 4 3" xfId="12525"/>
    <cellStyle name="Note 4 3 2" xfId="12526"/>
    <cellStyle name="Note 4 3 3" xfId="12527"/>
    <cellStyle name="Note 4 3 4" xfId="12528"/>
    <cellStyle name="Note 4 3 5" xfId="12529"/>
    <cellStyle name="Note 4 4" xfId="12530"/>
    <cellStyle name="Note 40" xfId="12531"/>
    <cellStyle name="Note 41" xfId="12532"/>
    <cellStyle name="Note 42" xfId="12533"/>
    <cellStyle name="Note 43" xfId="12534"/>
    <cellStyle name="Note 44" xfId="12535"/>
    <cellStyle name="Note 45" xfId="12536"/>
    <cellStyle name="Note 46" xfId="12537"/>
    <cellStyle name="Note 47" xfId="12538"/>
    <cellStyle name="Note 48" xfId="12539"/>
    <cellStyle name="Note 49" xfId="12540"/>
    <cellStyle name="Note 5" xfId="336"/>
    <cellStyle name="Note 5 2" xfId="12541"/>
    <cellStyle name="Note 5 2 2" xfId="12542"/>
    <cellStyle name="Note 5 2 3" xfId="12543"/>
    <cellStyle name="Note 5 2 4" xfId="12544"/>
    <cellStyle name="Note 5 2 5" xfId="12545"/>
    <cellStyle name="Note 5 3" xfId="12546"/>
    <cellStyle name="Note 5 3 2" xfId="12547"/>
    <cellStyle name="Note 5 3 3" xfId="12548"/>
    <cellStyle name="Note 5 3 4" xfId="12549"/>
    <cellStyle name="Note 5 3 5" xfId="12550"/>
    <cellStyle name="Note 5 4" xfId="12551"/>
    <cellStyle name="Note 50" xfId="12552"/>
    <cellStyle name="Note 51" xfId="12553"/>
    <cellStyle name="Note 52" xfId="12554"/>
    <cellStyle name="Note 53" xfId="12555"/>
    <cellStyle name="Note 54" xfId="12556"/>
    <cellStyle name="Note 55" xfId="12557"/>
    <cellStyle name="Note 56" xfId="12558"/>
    <cellStyle name="Note 57" xfId="12559"/>
    <cellStyle name="Note 58" xfId="12560"/>
    <cellStyle name="Note 59" xfId="12561"/>
    <cellStyle name="Note 6" xfId="337"/>
    <cellStyle name="Note 6 2" xfId="12562"/>
    <cellStyle name="Note 6 2 2" xfId="12563"/>
    <cellStyle name="Note 6 2 3" xfId="12564"/>
    <cellStyle name="Note 6 2 4" xfId="12565"/>
    <cellStyle name="Note 6 2 5" xfId="12566"/>
    <cellStyle name="Note 6 3" xfId="12567"/>
    <cellStyle name="Note 6 3 2" xfId="12568"/>
    <cellStyle name="Note 6 3 3" xfId="12569"/>
    <cellStyle name="Note 6 3 4" xfId="12570"/>
    <cellStyle name="Note 6 3 5" xfId="12571"/>
    <cellStyle name="Note 6 4" xfId="12572"/>
    <cellStyle name="Note 60" xfId="12573"/>
    <cellStyle name="Note 61" xfId="12574"/>
    <cellStyle name="Note 62" xfId="12575"/>
    <cellStyle name="Note 63" xfId="12576"/>
    <cellStyle name="Note 64" xfId="12577"/>
    <cellStyle name="Note 65" xfId="12578"/>
    <cellStyle name="Note 7" xfId="338"/>
    <cellStyle name="Note 7 2" xfId="12579"/>
    <cellStyle name="Note 7 2 2" xfId="12580"/>
    <cellStyle name="Note 7 2 3" xfId="12581"/>
    <cellStyle name="Note 7 2 4" xfId="12582"/>
    <cellStyle name="Note 7 2 5" xfId="12583"/>
    <cellStyle name="Note 7 3" xfId="12584"/>
    <cellStyle name="Note 7 3 2" xfId="12585"/>
    <cellStyle name="Note 7 3 3" xfId="12586"/>
    <cellStyle name="Note 7 3 4" xfId="12587"/>
    <cellStyle name="Note 7 3 5" xfId="12588"/>
    <cellStyle name="Note 7 4" xfId="12589"/>
    <cellStyle name="Note 8" xfId="339"/>
    <cellStyle name="Note 8 2" xfId="12590"/>
    <cellStyle name="Note 8 2 2" xfId="12591"/>
    <cellStyle name="Note 8 2 3" xfId="12592"/>
    <cellStyle name="Note 8 2 4" xfId="12593"/>
    <cellStyle name="Note 8 2 5" xfId="12594"/>
    <cellStyle name="Note 8 3" xfId="12595"/>
    <cellStyle name="Note 8 3 2" xfId="12596"/>
    <cellStyle name="Note 8 3 3" xfId="12597"/>
    <cellStyle name="Note 8 3 4" xfId="12598"/>
    <cellStyle name="Note 8 3 5" xfId="12599"/>
    <cellStyle name="Note 8 4" xfId="12600"/>
    <cellStyle name="Note 9" xfId="340"/>
    <cellStyle name="Note 9 2" xfId="12601"/>
    <cellStyle name="Note 9 2 2" xfId="12602"/>
    <cellStyle name="Note 9 2 3" xfId="12603"/>
    <cellStyle name="Note 9 2 4" xfId="12604"/>
    <cellStyle name="Note 9 2 5" xfId="12605"/>
    <cellStyle name="Note 9 3" xfId="12606"/>
    <cellStyle name="Note 9 3 2" xfId="12607"/>
    <cellStyle name="Note 9 3 3" xfId="12608"/>
    <cellStyle name="Note 9 3 4" xfId="12609"/>
    <cellStyle name="Note 9 3 5" xfId="12610"/>
    <cellStyle name="Note 9 4" xfId="12611"/>
    <cellStyle name="Output" xfId="341" builtinId="21" customBuiltin="1"/>
    <cellStyle name="Output 10" xfId="12612"/>
    <cellStyle name="Output 11" xfId="12613"/>
    <cellStyle name="Output 12" xfId="12614"/>
    <cellStyle name="Output 13" xfId="12615"/>
    <cellStyle name="Output 14" xfId="12616"/>
    <cellStyle name="Output 15" xfId="12617"/>
    <cellStyle name="Output 16" xfId="12618"/>
    <cellStyle name="Output 17" xfId="12619"/>
    <cellStyle name="Output 18" xfId="12620"/>
    <cellStyle name="Output 19" xfId="12621"/>
    <cellStyle name="Output 2" xfId="12622"/>
    <cellStyle name="Output 2 2" xfId="12623"/>
    <cellStyle name="Output 2 2 2" xfId="12624"/>
    <cellStyle name="Output 2 2 2 2" xfId="12625"/>
    <cellStyle name="Output 2 2 2 3" xfId="12626"/>
    <cellStyle name="Output 2 2 2 4" xfId="12627"/>
    <cellStyle name="Output 2 2 2 5" xfId="12628"/>
    <cellStyle name="Output 2 2 3" xfId="12629"/>
    <cellStyle name="Output 2 2 3 2" xfId="12630"/>
    <cellStyle name="Output 2 3" xfId="12631"/>
    <cellStyle name="Output 2 4" xfId="12632"/>
    <cellStyle name="Output 2 4 2" xfId="12633"/>
    <cellStyle name="Output 2 5" xfId="12634"/>
    <cellStyle name="Output 2 6" xfId="12635"/>
    <cellStyle name="Output 2 7" xfId="12636"/>
    <cellStyle name="Output 20" xfId="12637"/>
    <cellStyle name="Output 21" xfId="12638"/>
    <cellStyle name="Output 22" xfId="12639"/>
    <cellStyle name="Output 23" xfId="12640"/>
    <cellStyle name="Output 24" xfId="12641"/>
    <cellStyle name="Output 25" xfId="12642"/>
    <cellStyle name="Output 26" xfId="12643"/>
    <cellStyle name="Output 27" xfId="12644"/>
    <cellStyle name="Output 28" xfId="12645"/>
    <cellStyle name="Output 29" xfId="12646"/>
    <cellStyle name="Output 3" xfId="12647"/>
    <cellStyle name="Output 3 2" xfId="12648"/>
    <cellStyle name="Output 3 3" xfId="12649"/>
    <cellStyle name="Output 3 3 2" xfId="12650"/>
    <cellStyle name="Output 3 4" xfId="12651"/>
    <cellStyle name="Output 3 5" xfId="12652"/>
    <cellStyle name="Output 3 6" xfId="12653"/>
    <cellStyle name="Output 3 7" xfId="12654"/>
    <cellStyle name="Output 3 8" xfId="12655"/>
    <cellStyle name="Output 30" xfId="12656"/>
    <cellStyle name="Output 31" xfId="12657"/>
    <cellStyle name="Output 32" xfId="12658"/>
    <cellStyle name="Output 33" xfId="12659"/>
    <cellStyle name="Output 34" xfId="12660"/>
    <cellStyle name="Output 35" xfId="12661"/>
    <cellStyle name="Output 36" xfId="12662"/>
    <cellStyle name="Output 37" xfId="12663"/>
    <cellStyle name="Output 38" xfId="12664"/>
    <cellStyle name="Output 39" xfId="12665"/>
    <cellStyle name="Output 4" xfId="12666"/>
    <cellStyle name="Output 4 2" xfId="12667"/>
    <cellStyle name="Output 40" xfId="12668"/>
    <cellStyle name="Output 41" xfId="12669"/>
    <cellStyle name="Output 42" xfId="12670"/>
    <cellStyle name="Output 43" xfId="12671"/>
    <cellStyle name="Output 44" xfId="12672"/>
    <cellStyle name="Output 45" xfId="12673"/>
    <cellStyle name="Output 46" xfId="12674"/>
    <cellStyle name="Output 47" xfId="12675"/>
    <cellStyle name="Output 48" xfId="12676"/>
    <cellStyle name="Output 49" xfId="12677"/>
    <cellStyle name="Output 5" xfId="12678"/>
    <cellStyle name="Output 50" xfId="12679"/>
    <cellStyle name="Output 51" xfId="12680"/>
    <cellStyle name="Output 52" xfId="12681"/>
    <cellStyle name="Output 53" xfId="12682"/>
    <cellStyle name="Output 54" xfId="12683"/>
    <cellStyle name="Output 55" xfId="12684"/>
    <cellStyle name="Output 56" xfId="12685"/>
    <cellStyle name="Output 57" xfId="12686"/>
    <cellStyle name="Output 58" xfId="12687"/>
    <cellStyle name="Output 59" xfId="12688"/>
    <cellStyle name="Output 6" xfId="12689"/>
    <cellStyle name="Output 6 2" xfId="12690"/>
    <cellStyle name="Output 60" xfId="12691"/>
    <cellStyle name="Output 61" xfId="12692"/>
    <cellStyle name="Output 62" xfId="12693"/>
    <cellStyle name="Output 63" xfId="12694"/>
    <cellStyle name="Output 64" xfId="12695"/>
    <cellStyle name="Output 7" xfId="12696"/>
    <cellStyle name="Output 8" xfId="12697"/>
    <cellStyle name="Output 9" xfId="12698"/>
    <cellStyle name="Percen - Style1" xfId="342"/>
    <cellStyle name="Percen - Style1 2" xfId="12699"/>
    <cellStyle name="Percen - Style1 2 2" xfId="12700"/>
    <cellStyle name="Percen - Style1 3" xfId="12701"/>
    <cellStyle name="Percen - Style2" xfId="343"/>
    <cellStyle name="Percen - Style2 2" xfId="12702"/>
    <cellStyle name="Percen - Style2 2 2" xfId="12703"/>
    <cellStyle name="Percen - Style2 3" xfId="12704"/>
    <cellStyle name="Percen - Style3" xfId="344"/>
    <cellStyle name="Percen - Style3 2" xfId="12705"/>
    <cellStyle name="Percen - Style3 2 2" xfId="12706"/>
    <cellStyle name="Percen - Style3 3" xfId="12707"/>
    <cellStyle name="Percen - Style3 4" xfId="12708"/>
    <cellStyle name="Percen - Style3_ACCOUNTS" xfId="12709"/>
    <cellStyle name="Percent" xfId="345" builtinId="5"/>
    <cellStyle name="Percent (0)" xfId="12710"/>
    <cellStyle name="Percent [2]" xfId="346"/>
    <cellStyle name="Percent [2] 2" xfId="12711"/>
    <cellStyle name="Percent [2] 2 2" xfId="12712"/>
    <cellStyle name="Percent [2] 2 2 2" xfId="12713"/>
    <cellStyle name="Percent [2] 2 3" xfId="12714"/>
    <cellStyle name="Percent [2] 3" xfId="12715"/>
    <cellStyle name="Percent [2] 3 2" xfId="12716"/>
    <cellStyle name="Percent [2] 3 2 2" xfId="12717"/>
    <cellStyle name="Percent [2] 3 3" xfId="12718"/>
    <cellStyle name="Percent [2] 3 3 2" xfId="12719"/>
    <cellStyle name="Percent [2] 3 4" xfId="12720"/>
    <cellStyle name="Percent [2] 3 4 2" xfId="12721"/>
    <cellStyle name="Percent [2] 4" xfId="12722"/>
    <cellStyle name="Percent [2] 4 2" xfId="12723"/>
    <cellStyle name="Percent [2] 5" xfId="12724"/>
    <cellStyle name="Percent [2] 5 2" xfId="12725"/>
    <cellStyle name="Percent [2] 6" xfId="12726"/>
    <cellStyle name="Percent [2] 6 2" xfId="12727"/>
    <cellStyle name="Percent [2] 7" xfId="12728"/>
    <cellStyle name="Percent [2] 7 2" xfId="12729"/>
    <cellStyle name="Percent [2] 8" xfId="12730"/>
    <cellStyle name="Percent 10" xfId="569"/>
    <cellStyle name="Percent 10 2" xfId="12731"/>
    <cellStyle name="Percent 10 3" xfId="12732"/>
    <cellStyle name="Percent 10 3 2" xfId="12733"/>
    <cellStyle name="Percent 10 4" xfId="12734"/>
    <cellStyle name="Percent 100" xfId="12735"/>
    <cellStyle name="Percent 101" xfId="12736"/>
    <cellStyle name="Percent 102" xfId="12737"/>
    <cellStyle name="Percent 103" xfId="12738"/>
    <cellStyle name="Percent 104" xfId="12739"/>
    <cellStyle name="Percent 105" xfId="12740"/>
    <cellStyle name="Percent 106" xfId="12741"/>
    <cellStyle name="Percent 107" xfId="12742"/>
    <cellStyle name="Percent 108" xfId="12743"/>
    <cellStyle name="Percent 109" xfId="12744"/>
    <cellStyle name="Percent 11" xfId="12745"/>
    <cellStyle name="Percent 11 2" xfId="12746"/>
    <cellStyle name="Percent 11 2 2" xfId="12747"/>
    <cellStyle name="Percent 11 3" xfId="12748"/>
    <cellStyle name="Percent 11 3 2" xfId="12749"/>
    <cellStyle name="Percent 11 4" xfId="12750"/>
    <cellStyle name="Percent 11 4 2" xfId="12751"/>
    <cellStyle name="Percent 11 5" xfId="12752"/>
    <cellStyle name="Percent 110" xfId="12753"/>
    <cellStyle name="Percent 111" xfId="12754"/>
    <cellStyle name="Percent 112" xfId="12755"/>
    <cellStyle name="Percent 113" xfId="12756"/>
    <cellStyle name="Percent 114" xfId="12757"/>
    <cellStyle name="Percent 115" xfId="12758"/>
    <cellStyle name="Percent 116" xfId="12759"/>
    <cellStyle name="Percent 117" xfId="12760"/>
    <cellStyle name="Percent 118" xfId="12761"/>
    <cellStyle name="Percent 119" xfId="12762"/>
    <cellStyle name="Percent 12" xfId="12763"/>
    <cellStyle name="Percent 12 2" xfId="12764"/>
    <cellStyle name="Percent 12 2 2" xfId="12765"/>
    <cellStyle name="Percent 12 2 2 2" xfId="12766"/>
    <cellStyle name="Percent 12 2 3" xfId="12767"/>
    <cellStyle name="Percent 12 3" xfId="12768"/>
    <cellStyle name="Percent 12 3 2" xfId="12769"/>
    <cellStyle name="Percent 12 4" xfId="12770"/>
    <cellStyle name="Percent 12 4 2" xfId="12771"/>
    <cellStyle name="Percent 12 5" xfId="12772"/>
    <cellStyle name="Percent 12 5 2" xfId="12773"/>
    <cellStyle name="Percent 120" xfId="12774"/>
    <cellStyle name="Percent 121" xfId="12775"/>
    <cellStyle name="Percent 122" xfId="12776"/>
    <cellStyle name="Percent 13" xfId="12777"/>
    <cellStyle name="Percent 13 2" xfId="12778"/>
    <cellStyle name="Percent 13 2 2" xfId="12779"/>
    <cellStyle name="Percent 13 2 3" xfId="12780"/>
    <cellStyle name="Percent 13 3" xfId="12781"/>
    <cellStyle name="Percent 13 3 2" xfId="12782"/>
    <cellStyle name="Percent 13 4" xfId="12783"/>
    <cellStyle name="Percent 13 5" xfId="12784"/>
    <cellStyle name="Percent 13 6" xfId="12785"/>
    <cellStyle name="Percent 14" xfId="12786"/>
    <cellStyle name="Percent 14 2" xfId="12787"/>
    <cellStyle name="Percent 14 2 2" xfId="12788"/>
    <cellStyle name="Percent 14 3" xfId="12789"/>
    <cellStyle name="Percent 14 4" xfId="12790"/>
    <cellStyle name="Percent 14 4 2" xfId="12791"/>
    <cellStyle name="Percent 14 5" xfId="12792"/>
    <cellStyle name="Percent 15" xfId="12793"/>
    <cellStyle name="Percent 15 2" xfId="12794"/>
    <cellStyle name="Percent 15 2 2" xfId="12795"/>
    <cellStyle name="Percent 15 2 3" xfId="12796"/>
    <cellStyle name="Percent 15 2 4" xfId="12797"/>
    <cellStyle name="Percent 15 3" xfId="12798"/>
    <cellStyle name="Percent 15 3 2" xfId="12799"/>
    <cellStyle name="Percent 15 4" xfId="12800"/>
    <cellStyle name="Percent 15 4 2" xfId="12801"/>
    <cellStyle name="Percent 15 5" xfId="12802"/>
    <cellStyle name="Percent 15 6" xfId="12803"/>
    <cellStyle name="Percent 16" xfId="12804"/>
    <cellStyle name="Percent 16 2" xfId="12805"/>
    <cellStyle name="Percent 16 2 2" xfId="12806"/>
    <cellStyle name="Percent 16 3" xfId="12807"/>
    <cellStyle name="Percent 16 3 2" xfId="12808"/>
    <cellStyle name="Percent 16 4" xfId="12809"/>
    <cellStyle name="Percent 16 4 2" xfId="12810"/>
    <cellStyle name="Percent 17" xfId="12811"/>
    <cellStyle name="Percent 17 2" xfId="12812"/>
    <cellStyle name="Percent 17 2 2" xfId="12813"/>
    <cellStyle name="Percent 17 2 3" xfId="12814"/>
    <cellStyle name="Percent 17 3" xfId="12815"/>
    <cellStyle name="Percent 17 3 2" xfId="12816"/>
    <cellStyle name="Percent 17 4" xfId="12817"/>
    <cellStyle name="Percent 17 4 2" xfId="12818"/>
    <cellStyle name="Percent 18" xfId="12819"/>
    <cellStyle name="Percent 18 2" xfId="12820"/>
    <cellStyle name="Percent 18 2 2" xfId="12821"/>
    <cellStyle name="Percent 18 3" xfId="12822"/>
    <cellStyle name="Percent 18 3 2" xfId="12823"/>
    <cellStyle name="Percent 18 4" xfId="12824"/>
    <cellStyle name="Percent 18 4 2" xfId="12825"/>
    <cellStyle name="Percent 18 5" xfId="12826"/>
    <cellStyle name="Percent 19" xfId="12827"/>
    <cellStyle name="Percent 19 2" xfId="12828"/>
    <cellStyle name="Percent 19 2 2" xfId="12829"/>
    <cellStyle name="Percent 19 3" xfId="12830"/>
    <cellStyle name="Percent 19 3 2" xfId="12831"/>
    <cellStyle name="Percent 19 4" xfId="12832"/>
    <cellStyle name="Percent 19 4 2" xfId="12833"/>
    <cellStyle name="Percent 2" xfId="347"/>
    <cellStyle name="Percent 2 2" xfId="12834"/>
    <cellStyle name="Percent 2 2 2" xfId="12835"/>
    <cellStyle name="Percent 2 2 2 2" xfId="12836"/>
    <cellStyle name="Percent 2 2 2 2 2" xfId="12837"/>
    <cellStyle name="Percent 2 2 3" xfId="12838"/>
    <cellStyle name="Percent 2 2 3 2" xfId="12839"/>
    <cellStyle name="Percent 2 2 3 2 2" xfId="12840"/>
    <cellStyle name="Percent 2 2 4" xfId="12841"/>
    <cellStyle name="Percent 2 2 4 2" xfId="12842"/>
    <cellStyle name="Percent 2 3" xfId="12843"/>
    <cellStyle name="Percent 2 3 2" xfId="12844"/>
    <cellStyle name="Percent 2 3 2 2" xfId="12845"/>
    <cellStyle name="Percent 2 3 3" xfId="12846"/>
    <cellStyle name="Percent 2 3 4" xfId="12847"/>
    <cellStyle name="Percent 2 4" xfId="12848"/>
    <cellStyle name="Percent 2 4 2" xfId="12849"/>
    <cellStyle name="Percent 2 5" xfId="12850"/>
    <cellStyle name="Percent 2 6" xfId="12851"/>
    <cellStyle name="Percent 20" xfId="12852"/>
    <cellStyle name="Percent 20 2" xfId="12853"/>
    <cellStyle name="Percent 20 2 2" xfId="12854"/>
    <cellStyle name="Percent 20 2 3" xfId="12855"/>
    <cellStyle name="Percent 20 2 4" xfId="12856"/>
    <cellStyle name="Percent 20 3" xfId="12857"/>
    <cellStyle name="Percent 20 4" xfId="12858"/>
    <cellStyle name="Percent 20 5" xfId="12859"/>
    <cellStyle name="Percent 21" xfId="12860"/>
    <cellStyle name="Percent 21 2" xfId="12861"/>
    <cellStyle name="Percent 21 3" xfId="12862"/>
    <cellStyle name="Percent 22" xfId="12863"/>
    <cellStyle name="Percent 22 2" xfId="12864"/>
    <cellStyle name="Percent 22 3" xfId="12865"/>
    <cellStyle name="Percent 22 3 2" xfId="12866"/>
    <cellStyle name="Percent 22 4" xfId="12867"/>
    <cellStyle name="Percent 23" xfId="12868"/>
    <cellStyle name="Percent 23 2" xfId="12869"/>
    <cellStyle name="Percent 23 3" xfId="12870"/>
    <cellStyle name="Percent 23 3 2" xfId="12871"/>
    <cellStyle name="Percent 23 4" xfId="12872"/>
    <cellStyle name="Percent 24" xfId="12873"/>
    <cellStyle name="Percent 24 2" xfId="12874"/>
    <cellStyle name="Percent 24 2 2" xfId="12875"/>
    <cellStyle name="Percent 24 3" xfId="12876"/>
    <cellStyle name="Percent 24 3 2" xfId="12877"/>
    <cellStyle name="Percent 24 4" xfId="12878"/>
    <cellStyle name="Percent 24 4 2" xfId="12879"/>
    <cellStyle name="Percent 24 5" xfId="12880"/>
    <cellStyle name="Percent 25" xfId="12881"/>
    <cellStyle name="Percent 25 2" xfId="12882"/>
    <cellStyle name="Percent 25 2 2" xfId="12883"/>
    <cellStyle name="Percent 25 3" xfId="12884"/>
    <cellStyle name="Percent 26" xfId="12885"/>
    <cellStyle name="Percent 26 2" xfId="12886"/>
    <cellStyle name="Percent 27" xfId="12887"/>
    <cellStyle name="Percent 27 2" xfId="12888"/>
    <cellStyle name="Percent 28" xfId="12889"/>
    <cellStyle name="Percent 28 2" xfId="12890"/>
    <cellStyle name="Percent 29" xfId="12891"/>
    <cellStyle name="Percent 29 2" xfId="12892"/>
    <cellStyle name="Percent 3" xfId="348"/>
    <cellStyle name="Percent 3 2" xfId="12893"/>
    <cellStyle name="Percent 3 2 2" xfId="12894"/>
    <cellStyle name="Percent 3 2 2 2" xfId="12895"/>
    <cellStyle name="Percent 3 2 3" xfId="12896"/>
    <cellStyle name="Percent 3 3" xfId="12897"/>
    <cellStyle name="Percent 3 3 2" xfId="12898"/>
    <cellStyle name="Percent 3 3 2 2" xfId="12899"/>
    <cellStyle name="Percent 3 4" xfId="12900"/>
    <cellStyle name="Percent 3 5" xfId="12901"/>
    <cellStyle name="Percent 3 5 2" xfId="12902"/>
    <cellStyle name="Percent 3 5 3" xfId="12903"/>
    <cellStyle name="Percent 3 6" xfId="12904"/>
    <cellStyle name="Percent 3 6 2" xfId="12905"/>
    <cellStyle name="Percent 3 7" xfId="12906"/>
    <cellStyle name="Percent 30" xfId="12907"/>
    <cellStyle name="Percent 30 2" xfId="12908"/>
    <cellStyle name="Percent 31" xfId="12909"/>
    <cellStyle name="Percent 31 2" xfId="12910"/>
    <cellStyle name="Percent 32" xfId="12911"/>
    <cellStyle name="Percent 32 2" xfId="12912"/>
    <cellStyle name="Percent 33" xfId="12913"/>
    <cellStyle name="Percent 33 2" xfId="12914"/>
    <cellStyle name="Percent 34" xfId="12915"/>
    <cellStyle name="Percent 34 2" xfId="12916"/>
    <cellStyle name="Percent 35" xfId="12917"/>
    <cellStyle name="Percent 35 2" xfId="12918"/>
    <cellStyle name="Percent 36" xfId="12919"/>
    <cellStyle name="Percent 36 2" xfId="12920"/>
    <cellStyle name="Percent 37" xfId="12921"/>
    <cellStyle name="Percent 37 2" xfId="12922"/>
    <cellStyle name="Percent 38" xfId="12923"/>
    <cellStyle name="Percent 38 2" xfId="12924"/>
    <cellStyle name="Percent 39" xfId="12925"/>
    <cellStyle name="Percent 39 2" xfId="12926"/>
    <cellStyle name="Percent 4" xfId="349"/>
    <cellStyle name="Percent 4 2" xfId="12927"/>
    <cellStyle name="Percent 4 2 2" xfId="12928"/>
    <cellStyle name="Percent 4 2 3" xfId="12929"/>
    <cellStyle name="Percent 4 2 3 2" xfId="12930"/>
    <cellStyle name="Percent 4 2 4" xfId="12931"/>
    <cellStyle name="Percent 4 2 5" xfId="12932"/>
    <cellStyle name="Percent 4 3" xfId="12933"/>
    <cellStyle name="Percent 4 3 2" xfId="12934"/>
    <cellStyle name="Percent 4 4" xfId="12935"/>
    <cellStyle name="Percent 4 4 2" xfId="12936"/>
    <cellStyle name="Percent 4 5" xfId="12937"/>
    <cellStyle name="Percent 40" xfId="12938"/>
    <cellStyle name="Percent 40 2" xfId="12939"/>
    <cellStyle name="Percent 41" xfId="12940"/>
    <cellStyle name="Percent 41 2" xfId="12941"/>
    <cellStyle name="Percent 42" xfId="12942"/>
    <cellStyle name="Percent 42 2" xfId="12943"/>
    <cellStyle name="Percent 43" xfId="12944"/>
    <cellStyle name="Percent 43 2" xfId="12945"/>
    <cellStyle name="Percent 44" xfId="12946"/>
    <cellStyle name="Percent 44 2" xfId="12947"/>
    <cellStyle name="Percent 45" xfId="12948"/>
    <cellStyle name="Percent 45 2" xfId="12949"/>
    <cellStyle name="Percent 46" xfId="12950"/>
    <cellStyle name="Percent 47" xfId="12951"/>
    <cellStyle name="Percent 48" xfId="12952"/>
    <cellStyle name="Percent 49" xfId="12953"/>
    <cellStyle name="Percent 5" xfId="350"/>
    <cellStyle name="Percent 5 2" xfId="12954"/>
    <cellStyle name="Percent 5 2 2" xfId="12955"/>
    <cellStyle name="Percent 5 3" xfId="12956"/>
    <cellStyle name="Percent 5 3 2" xfId="12957"/>
    <cellStyle name="Percent 5 4" xfId="12958"/>
    <cellStyle name="Percent 50" xfId="12959"/>
    <cellStyle name="Percent 51" xfId="12960"/>
    <cellStyle name="Percent 52" xfId="12961"/>
    <cellStyle name="Percent 53" xfId="12962"/>
    <cellStyle name="Percent 54" xfId="12963"/>
    <cellStyle name="Percent 55" xfId="12964"/>
    <cellStyle name="Percent 56" xfId="12965"/>
    <cellStyle name="Percent 57" xfId="12966"/>
    <cellStyle name="Percent 58" xfId="12967"/>
    <cellStyle name="Percent 59" xfId="12968"/>
    <cellStyle name="Percent 6" xfId="351"/>
    <cellStyle name="Percent 6 2" xfId="12969"/>
    <cellStyle name="Percent 6 2 2" xfId="12970"/>
    <cellStyle name="Percent 6 2 2 2" xfId="12971"/>
    <cellStyle name="Percent 6 2 3" xfId="12972"/>
    <cellStyle name="Percent 6 3" xfId="12973"/>
    <cellStyle name="Percent 6 3 2" xfId="12974"/>
    <cellStyle name="Percent 6 4" xfId="12975"/>
    <cellStyle name="Percent 6 5" xfId="12976"/>
    <cellStyle name="Percent 60" xfId="12977"/>
    <cellStyle name="Percent 61" xfId="12978"/>
    <cellStyle name="Percent 62" xfId="12979"/>
    <cellStyle name="Percent 63" xfId="12980"/>
    <cellStyle name="Percent 64" xfId="12981"/>
    <cellStyle name="Percent 65" xfId="12982"/>
    <cellStyle name="Percent 66" xfId="12983"/>
    <cellStyle name="Percent 67" xfId="12984"/>
    <cellStyle name="Percent 68" xfId="12985"/>
    <cellStyle name="Percent 69" xfId="12986"/>
    <cellStyle name="Percent 7" xfId="352"/>
    <cellStyle name="Percent 7 2" xfId="12987"/>
    <cellStyle name="Percent 7 2 2" xfId="12988"/>
    <cellStyle name="Percent 7 2 3" xfId="12989"/>
    <cellStyle name="Percent 7 3" xfId="12990"/>
    <cellStyle name="Percent 7 3 2" xfId="12991"/>
    <cellStyle name="Percent 7 3 3" xfId="12992"/>
    <cellStyle name="Percent 7 3 4" xfId="12993"/>
    <cellStyle name="Percent 7 4" xfId="12994"/>
    <cellStyle name="Percent 7 4 2" xfId="12995"/>
    <cellStyle name="Percent 7 5" xfId="12996"/>
    <cellStyle name="Percent 7 5 2" xfId="12997"/>
    <cellStyle name="Percent 7 6" xfId="12998"/>
    <cellStyle name="Percent 7 7" xfId="12999"/>
    <cellStyle name="Percent 7 8" xfId="13000"/>
    <cellStyle name="Percent 7 9" xfId="13001"/>
    <cellStyle name="Percent 70" xfId="13002"/>
    <cellStyle name="Percent 70 2" xfId="13003"/>
    <cellStyle name="Percent 71" xfId="13004"/>
    <cellStyle name="Percent 72" xfId="13005"/>
    <cellStyle name="Percent 73" xfId="13006"/>
    <cellStyle name="Percent 74" xfId="13007"/>
    <cellStyle name="Percent 75" xfId="13008"/>
    <cellStyle name="Percent 76" xfId="13009"/>
    <cellStyle name="Percent 77" xfId="13010"/>
    <cellStyle name="Percent 78" xfId="13011"/>
    <cellStyle name="Percent 79" xfId="13012"/>
    <cellStyle name="Percent 8" xfId="353"/>
    <cellStyle name="Percent 8 2" xfId="13013"/>
    <cellStyle name="Percent 8 2 2" xfId="13014"/>
    <cellStyle name="Percent 8 3" xfId="13015"/>
    <cellStyle name="Percent 8 3 2" xfId="13016"/>
    <cellStyle name="Percent 8 4" xfId="13017"/>
    <cellStyle name="Percent 80" xfId="13018"/>
    <cellStyle name="Percent 81" xfId="13019"/>
    <cellStyle name="Percent 82" xfId="13020"/>
    <cellStyle name="Percent 83" xfId="13021"/>
    <cellStyle name="Percent 84" xfId="13022"/>
    <cellStyle name="Percent 85" xfId="13023"/>
    <cellStyle name="Percent 86" xfId="13024"/>
    <cellStyle name="Percent 87" xfId="13025"/>
    <cellStyle name="Percent 88" xfId="13026"/>
    <cellStyle name="Percent 89" xfId="13027"/>
    <cellStyle name="Percent 9" xfId="524"/>
    <cellStyle name="Percent 9 2" xfId="13028"/>
    <cellStyle name="Percent 9 2 2" xfId="13029"/>
    <cellStyle name="Percent 9 2 3" xfId="13030"/>
    <cellStyle name="Percent 9 3" xfId="13031"/>
    <cellStyle name="Percent 9 4" xfId="13032"/>
    <cellStyle name="Percent 90" xfId="13033"/>
    <cellStyle name="Percent 91" xfId="13034"/>
    <cellStyle name="Percent 92" xfId="13035"/>
    <cellStyle name="Percent 93" xfId="13036"/>
    <cellStyle name="Percent 94" xfId="13037"/>
    <cellStyle name="Percent 95" xfId="13038"/>
    <cellStyle name="Percent 96" xfId="13039"/>
    <cellStyle name="Percent 97" xfId="13040"/>
    <cellStyle name="Percent 98" xfId="13041"/>
    <cellStyle name="Percent 99" xfId="13042"/>
    <cellStyle name="Processing" xfId="354"/>
    <cellStyle name="Processing 2" xfId="13043"/>
    <cellStyle name="Processing 2 2" xfId="13044"/>
    <cellStyle name="Processing 2 3" xfId="13045"/>
    <cellStyle name="Processing 3" xfId="13046"/>
    <cellStyle name="Processing 4" xfId="13047"/>
    <cellStyle name="Processing 4 2" xfId="13048"/>
    <cellStyle name="Processing 5" xfId="13049"/>
    <cellStyle name="Processing_AURORA Total New" xfId="13050"/>
    <cellStyle name="PSChar" xfId="355"/>
    <cellStyle name="PSChar 2" xfId="13051"/>
    <cellStyle name="PSChar 2 2" xfId="13052"/>
    <cellStyle name="PSChar 3" xfId="13053"/>
    <cellStyle name="PSChar 4" xfId="13054"/>
    <cellStyle name="PSDate" xfId="356"/>
    <cellStyle name="PSDate 2" xfId="13055"/>
    <cellStyle name="PSDate 2 2" xfId="13056"/>
    <cellStyle name="PSDate 3" xfId="13057"/>
    <cellStyle name="PSDate 4" xfId="13058"/>
    <cellStyle name="PSDec" xfId="357"/>
    <cellStyle name="PSDec 2" xfId="13059"/>
    <cellStyle name="PSDec 2 2" xfId="13060"/>
    <cellStyle name="PSDec 3" xfId="13061"/>
    <cellStyle name="PSDec 4" xfId="13062"/>
    <cellStyle name="PSHeading" xfId="358"/>
    <cellStyle name="PSHeading 2" xfId="13063"/>
    <cellStyle name="PSHeading 2 2" xfId="13064"/>
    <cellStyle name="PSHeading 3" xfId="13065"/>
    <cellStyle name="PSHeading 4" xfId="13066"/>
    <cellStyle name="PSInt" xfId="359"/>
    <cellStyle name="PSInt 2" xfId="13067"/>
    <cellStyle name="PSInt 2 2" xfId="13068"/>
    <cellStyle name="PSInt 3" xfId="13069"/>
    <cellStyle name="PSInt 4" xfId="13070"/>
    <cellStyle name="PSSpacer" xfId="360"/>
    <cellStyle name="PSSpacer 2" xfId="13071"/>
    <cellStyle name="PSSpacer 2 2" xfId="13072"/>
    <cellStyle name="PSSpacer 3" xfId="13073"/>
    <cellStyle name="PSSpacer 4" xfId="13074"/>
    <cellStyle name="purple - Style8" xfId="361"/>
    <cellStyle name="purple - Style8 2" xfId="13075"/>
    <cellStyle name="purple - Style8 2 2" xfId="13076"/>
    <cellStyle name="purple - Style8 3" xfId="13077"/>
    <cellStyle name="purple - Style8_ACCOUNTS" xfId="13078"/>
    <cellStyle name="RED" xfId="362"/>
    <cellStyle name="Red - Style7" xfId="363"/>
    <cellStyle name="Red - Style7 2" xfId="13079"/>
    <cellStyle name="Red - Style7 2 2" xfId="13080"/>
    <cellStyle name="Red - Style7 3" xfId="13081"/>
    <cellStyle name="Red - Style7_ACCOUNTS" xfId="13082"/>
    <cellStyle name="RED 10" xfId="13083"/>
    <cellStyle name="RED 11" xfId="13084"/>
    <cellStyle name="RED 12" xfId="13085"/>
    <cellStyle name="RED 13" xfId="13086"/>
    <cellStyle name="RED 14" xfId="13087"/>
    <cellStyle name="RED 15" xfId="13088"/>
    <cellStyle name="RED 16" xfId="13089"/>
    <cellStyle name="RED 17" xfId="13090"/>
    <cellStyle name="RED 18" xfId="13091"/>
    <cellStyle name="RED 19" xfId="13092"/>
    <cellStyle name="RED 2" xfId="13093"/>
    <cellStyle name="RED 2 2" xfId="13094"/>
    <cellStyle name="RED 20" xfId="13095"/>
    <cellStyle name="RED 21" xfId="13096"/>
    <cellStyle name="RED 22" xfId="13097"/>
    <cellStyle name="RED 23" xfId="13098"/>
    <cellStyle name="RED 24" xfId="13099"/>
    <cellStyle name="RED 3" xfId="13100"/>
    <cellStyle name="RED 3 2" xfId="13101"/>
    <cellStyle name="RED 4" xfId="13102"/>
    <cellStyle name="RED 4 2" xfId="13103"/>
    <cellStyle name="RED 5" xfId="13104"/>
    <cellStyle name="RED 5 2" xfId="13105"/>
    <cellStyle name="RED 6" xfId="13106"/>
    <cellStyle name="RED 6 2" xfId="13107"/>
    <cellStyle name="RED 7" xfId="13108"/>
    <cellStyle name="RED 8" xfId="13109"/>
    <cellStyle name="RED 9" xfId="13110"/>
    <cellStyle name="RED_04 07E Wild Horse Wind Expansion (C) (2)" xfId="364"/>
    <cellStyle name="Report" xfId="365"/>
    <cellStyle name="Report - Style5" xfId="366"/>
    <cellStyle name="Report - Style6" xfId="367"/>
    <cellStyle name="Report - Style7" xfId="368"/>
    <cellStyle name="Report - Style7 2" xfId="13111"/>
    <cellStyle name="Report - Style7 3" xfId="13112"/>
    <cellStyle name="Report - Style7 4" xfId="13113"/>
    <cellStyle name="Report - Style7 5" xfId="13114"/>
    <cellStyle name="Report - Style8" xfId="369"/>
    <cellStyle name="Report - Style8 2" xfId="13115"/>
    <cellStyle name="Report - Style8 3" xfId="13116"/>
    <cellStyle name="Report - Style8 4" xfId="13117"/>
    <cellStyle name="Report - Style8 5" xfId="13118"/>
    <cellStyle name="Report 2" xfId="13119"/>
    <cellStyle name="Report 2 2" xfId="13120"/>
    <cellStyle name="Report 2 3" xfId="13121"/>
    <cellStyle name="Report 3" xfId="13122"/>
    <cellStyle name="Report 4" xfId="13123"/>
    <cellStyle name="Report 4 2" xfId="13124"/>
    <cellStyle name="Report 5" xfId="13125"/>
    <cellStyle name="Report 6" xfId="13126"/>
    <cellStyle name="Report Bar" xfId="370"/>
    <cellStyle name="Report Bar 2" xfId="13127"/>
    <cellStyle name="Report Bar 2 2" xfId="13128"/>
    <cellStyle name="Report Bar 2 2 2" xfId="13129"/>
    <cellStyle name="Report Bar 2 2 3" xfId="13130"/>
    <cellStyle name="Report Bar 2 2 4" xfId="13131"/>
    <cellStyle name="Report Bar 2 3" xfId="13132"/>
    <cellStyle name="Report Bar 2 4" xfId="13133"/>
    <cellStyle name="Report Bar 2 5" xfId="13134"/>
    <cellStyle name="Report Bar 3" xfId="13135"/>
    <cellStyle name="Report Bar 3 2" xfId="13136"/>
    <cellStyle name="Report Bar 3 3" xfId="13137"/>
    <cellStyle name="Report Bar 3 4" xfId="13138"/>
    <cellStyle name="Report Bar 4" xfId="13139"/>
    <cellStyle name="Report Bar 4 2" xfId="13140"/>
    <cellStyle name="Report Bar 4 3" xfId="13141"/>
    <cellStyle name="Report Bar 4 4" xfId="13142"/>
    <cellStyle name="Report Bar 4 5" xfId="13143"/>
    <cellStyle name="Report Bar 5" xfId="13144"/>
    <cellStyle name="Report Bar_AURORA Total New" xfId="13145"/>
    <cellStyle name="Report Heading" xfId="371"/>
    <cellStyle name="Report Heading 2" xfId="13146"/>
    <cellStyle name="Report Heading 2 2" xfId="13147"/>
    <cellStyle name="Report Heading 3" xfId="13148"/>
    <cellStyle name="Report Heading_Electric Rev Req Model (2009 GRC) Rebuttal" xfId="13149"/>
    <cellStyle name="Report Percent" xfId="372"/>
    <cellStyle name="Report Percent 2" xfId="13150"/>
    <cellStyle name="Report Percent 2 2" xfId="13151"/>
    <cellStyle name="Report Percent 2 2 2" xfId="13152"/>
    <cellStyle name="Report Percent 2 3" xfId="13153"/>
    <cellStyle name="Report Percent 3" xfId="13154"/>
    <cellStyle name="Report Percent 3 2" xfId="13155"/>
    <cellStyle name="Report Percent 3 2 2" xfId="13156"/>
    <cellStyle name="Report Percent 3 3" xfId="13157"/>
    <cellStyle name="Report Percent 3 3 2" xfId="13158"/>
    <cellStyle name="Report Percent 3 4" xfId="13159"/>
    <cellStyle name="Report Percent 3 4 2" xfId="13160"/>
    <cellStyle name="Report Percent 4" xfId="13161"/>
    <cellStyle name="Report Percent 4 2" xfId="13162"/>
    <cellStyle name="Report Percent 5" xfId="13163"/>
    <cellStyle name="Report Percent 6" xfId="13164"/>
    <cellStyle name="Report Percent 6 2" xfId="13165"/>
    <cellStyle name="Report Percent 7" xfId="13166"/>
    <cellStyle name="Report Percent 7 2" xfId="13167"/>
    <cellStyle name="Report Percent 8" xfId="13168"/>
    <cellStyle name="Report Percent_ACCOUNTS" xfId="13169"/>
    <cellStyle name="Report Unit Cost" xfId="373"/>
    <cellStyle name="Report Unit Cost 2" xfId="13170"/>
    <cellStyle name="Report Unit Cost 2 2" xfId="13171"/>
    <cellStyle name="Report Unit Cost 2 2 2" xfId="13172"/>
    <cellStyle name="Report Unit Cost 2 3" xfId="13173"/>
    <cellStyle name="Report Unit Cost 3" xfId="13174"/>
    <cellStyle name="Report Unit Cost 3 2" xfId="13175"/>
    <cellStyle name="Report Unit Cost 3 2 2" xfId="13176"/>
    <cellStyle name="Report Unit Cost 3 3" xfId="13177"/>
    <cellStyle name="Report Unit Cost 3 3 2" xfId="13178"/>
    <cellStyle name="Report Unit Cost 3 4" xfId="13179"/>
    <cellStyle name="Report Unit Cost 3 4 2" xfId="13180"/>
    <cellStyle name="Report Unit Cost 4" xfId="13181"/>
    <cellStyle name="Report Unit Cost 4 2" xfId="13182"/>
    <cellStyle name="Report Unit Cost 5" xfId="13183"/>
    <cellStyle name="Report Unit Cost 5 2" xfId="13184"/>
    <cellStyle name="Report Unit Cost 6" xfId="13185"/>
    <cellStyle name="Report Unit Cost 7" xfId="13186"/>
    <cellStyle name="Report Unit Cost 7 2" xfId="13187"/>
    <cellStyle name="Report Unit Cost 8" xfId="13188"/>
    <cellStyle name="Report Unit Cost 8 2" xfId="13189"/>
    <cellStyle name="Report Unit Cost 9" xfId="13190"/>
    <cellStyle name="Report Unit Cost_ACCOUNTS" xfId="13191"/>
    <cellStyle name="Report_Adj Bench DR 3 for Initial Briefs (Electric)" xfId="13192"/>
    <cellStyle name="Reports" xfId="374"/>
    <cellStyle name="Reports 2" xfId="13193"/>
    <cellStyle name="Reports 2 2" xfId="13194"/>
    <cellStyle name="Reports 3" xfId="13195"/>
    <cellStyle name="Reports Total" xfId="375"/>
    <cellStyle name="Reports Total 2" xfId="13196"/>
    <cellStyle name="Reports Total 2 2" xfId="13197"/>
    <cellStyle name="Reports Total 2 2 2" xfId="13198"/>
    <cellStyle name="Reports Total 2 2 3" xfId="13199"/>
    <cellStyle name="Reports Total 2 2 4" xfId="13200"/>
    <cellStyle name="Reports Total 2 2 5" xfId="13201"/>
    <cellStyle name="Reports Total 2 3" xfId="13202"/>
    <cellStyle name="Reports Total 2 4" xfId="13203"/>
    <cellStyle name="Reports Total 2 5" xfId="13204"/>
    <cellStyle name="Reports Total 2 6" xfId="13205"/>
    <cellStyle name="Reports Total 3" xfId="13206"/>
    <cellStyle name="Reports Total 3 2" xfId="13207"/>
    <cellStyle name="Reports Total 3 3" xfId="13208"/>
    <cellStyle name="Reports Total 3 4" xfId="13209"/>
    <cellStyle name="Reports Total 3 5" xfId="13210"/>
    <cellStyle name="Reports Total 4" xfId="13211"/>
    <cellStyle name="Reports Total 4 2" xfId="13212"/>
    <cellStyle name="Reports Total 4 3" xfId="13213"/>
    <cellStyle name="Reports Total 4 4" xfId="13214"/>
    <cellStyle name="Reports Total 4 5" xfId="13215"/>
    <cellStyle name="Reports Total 5" xfId="13216"/>
    <cellStyle name="Reports Total_AURORA Total New" xfId="13217"/>
    <cellStyle name="Reports Unit Cost Total" xfId="376"/>
    <cellStyle name="Reports Unit Cost Total 2" xfId="13218"/>
    <cellStyle name="Reports Unit Cost Total 2 2" xfId="13219"/>
    <cellStyle name="Reports Unit Cost Total 2 3" xfId="13220"/>
    <cellStyle name="Reports Unit Cost Total 2 4" xfId="13221"/>
    <cellStyle name="Reports Unit Cost Total 2 5" xfId="13222"/>
    <cellStyle name="Reports Unit Cost Total 3" xfId="13223"/>
    <cellStyle name="Reports Unit Cost Total 3 2" xfId="13224"/>
    <cellStyle name="Reports Unit Cost Total 4" xfId="13225"/>
    <cellStyle name="Reports_14.21G &amp; 16.28E Incentive Pay" xfId="13226"/>
    <cellStyle name="RevList" xfId="377"/>
    <cellStyle name="RevList 2" xfId="13227"/>
    <cellStyle name="RevList 2 2" xfId="13228"/>
    <cellStyle name="RevList 3" xfId="13229"/>
    <cellStyle name="round100" xfId="378"/>
    <cellStyle name="round100 2" xfId="13230"/>
    <cellStyle name="round100 2 2" xfId="13231"/>
    <cellStyle name="round100 2 2 2" xfId="13232"/>
    <cellStyle name="round100 2 3" xfId="13233"/>
    <cellStyle name="round100 3" xfId="13234"/>
    <cellStyle name="round100 3 2" xfId="13235"/>
    <cellStyle name="round100 3 2 2" xfId="13236"/>
    <cellStyle name="round100 3 3" xfId="13237"/>
    <cellStyle name="round100 3 3 2" xfId="13238"/>
    <cellStyle name="round100 3 4" xfId="13239"/>
    <cellStyle name="round100 3 4 2" xfId="13240"/>
    <cellStyle name="round100 4" xfId="13241"/>
    <cellStyle name="round100 4 2" xfId="13242"/>
    <cellStyle name="round100 5" xfId="13243"/>
    <cellStyle name="round100 6" xfId="13244"/>
    <cellStyle name="round100 6 2" xfId="13245"/>
    <cellStyle name="round100 7" xfId="13246"/>
    <cellStyle name="round100 7 2" xfId="13247"/>
    <cellStyle name="round100 8" xfId="13248"/>
    <cellStyle name="SAPBEXaggData" xfId="379"/>
    <cellStyle name="SAPBEXaggData 2" xfId="13249"/>
    <cellStyle name="SAPBEXaggData 2 2" xfId="13250"/>
    <cellStyle name="SAPBEXaggData 2 3" xfId="13251"/>
    <cellStyle name="SAPBEXaggData 2 4" xfId="13252"/>
    <cellStyle name="SAPBEXaggData 2 5" xfId="13253"/>
    <cellStyle name="SAPBEXaggData 3" xfId="13254"/>
    <cellStyle name="SAPBEXaggData 4" xfId="13255"/>
    <cellStyle name="SAPBEXaggDataEmph" xfId="525"/>
    <cellStyle name="SAPBEXaggDataEmph 2" xfId="13256"/>
    <cellStyle name="SAPBEXaggDataEmph 2 2" xfId="13257"/>
    <cellStyle name="SAPBEXaggDataEmph 2 3" xfId="13258"/>
    <cellStyle name="SAPBEXaggDataEmph 2 4" xfId="13259"/>
    <cellStyle name="SAPBEXaggDataEmph 2 5" xfId="13260"/>
    <cellStyle name="SAPBEXaggDataEmph 3" xfId="13261"/>
    <cellStyle name="SAPBEXaggDataEmph 4" xfId="13262"/>
    <cellStyle name="SAPBEXaggItem" xfId="380"/>
    <cellStyle name="SAPBEXaggItem 2" xfId="13263"/>
    <cellStyle name="SAPBEXaggItem 2 2" xfId="13264"/>
    <cellStyle name="SAPBEXaggItem 2 3" xfId="13265"/>
    <cellStyle name="SAPBEXaggItem 2 4" xfId="13266"/>
    <cellStyle name="SAPBEXaggItem 2 5" xfId="13267"/>
    <cellStyle name="SAPBEXaggItem 3" xfId="13268"/>
    <cellStyle name="SAPBEXaggItem 4" xfId="13269"/>
    <cellStyle name="SAPBEXaggItemX" xfId="526"/>
    <cellStyle name="SAPBEXaggItemX 2" xfId="13270"/>
    <cellStyle name="SAPBEXaggItemX 2 2" xfId="13271"/>
    <cellStyle name="SAPBEXaggItemX 2 3" xfId="13272"/>
    <cellStyle name="SAPBEXaggItemX 2 4" xfId="13273"/>
    <cellStyle name="SAPBEXaggItemX 2 5" xfId="13274"/>
    <cellStyle name="SAPBEXaggItemX 3" xfId="13275"/>
    <cellStyle name="SAPBEXaggItemX 4" xfId="13276"/>
    <cellStyle name="SAPBEXchaText" xfId="381"/>
    <cellStyle name="SAPBEXchaText 2" xfId="13277"/>
    <cellStyle name="SAPBEXchaText 2 2" xfId="13278"/>
    <cellStyle name="SAPBEXchaText 2 2 2" xfId="13279"/>
    <cellStyle name="SAPBEXchaText 2 2 2 2" xfId="13280"/>
    <cellStyle name="SAPBEXchaText 2 2 2 3" xfId="13281"/>
    <cellStyle name="SAPBEXchaText 2 2 2 4" xfId="13282"/>
    <cellStyle name="SAPBEXchaText 2 2 2 5" xfId="13283"/>
    <cellStyle name="SAPBEXchaText 2 2 3" xfId="13284"/>
    <cellStyle name="SAPBEXchaText 2 2 4" xfId="13285"/>
    <cellStyle name="SAPBEXchaText 2 2 5" xfId="13286"/>
    <cellStyle name="SAPBEXchaText 2 2 6" xfId="13287"/>
    <cellStyle name="SAPBEXchaText 2 3" xfId="13288"/>
    <cellStyle name="SAPBEXchaText 2 3 2" xfId="13289"/>
    <cellStyle name="SAPBEXchaText 2 3 3" xfId="13290"/>
    <cellStyle name="SAPBEXchaText 2 3 4" xfId="13291"/>
    <cellStyle name="SAPBEXchaText 2 3 5" xfId="13292"/>
    <cellStyle name="SAPBEXchaText 2 4" xfId="13293"/>
    <cellStyle name="SAPBEXchaText 2 5" xfId="13294"/>
    <cellStyle name="SAPBEXchaText 2 6" xfId="13295"/>
    <cellStyle name="SAPBEXchaText 2 7" xfId="13296"/>
    <cellStyle name="SAPBEXchaText 3" xfId="13297"/>
    <cellStyle name="SAPBEXchaText 3 2" xfId="13298"/>
    <cellStyle name="SAPBEXchaText 3 2 2" xfId="13299"/>
    <cellStyle name="SAPBEXchaText 3 2 2 2" xfId="13300"/>
    <cellStyle name="SAPBEXchaText 3 2 2 3" xfId="13301"/>
    <cellStyle name="SAPBEXchaText 3 2 2 4" xfId="13302"/>
    <cellStyle name="SAPBEXchaText 3 2 2 5" xfId="13303"/>
    <cellStyle name="SAPBEXchaText 3 2 3" xfId="13304"/>
    <cellStyle name="SAPBEXchaText 3 2 4" xfId="13305"/>
    <cellStyle name="SAPBEXchaText 3 2 5" xfId="13306"/>
    <cellStyle name="SAPBEXchaText 3 2 6" xfId="13307"/>
    <cellStyle name="SAPBEXchaText 3 3" xfId="13308"/>
    <cellStyle name="SAPBEXchaText 3 3 2" xfId="13309"/>
    <cellStyle name="SAPBEXchaText 3 3 2 2" xfId="13310"/>
    <cellStyle name="SAPBEXchaText 3 3 2 3" xfId="13311"/>
    <cellStyle name="SAPBEXchaText 3 3 2 4" xfId="13312"/>
    <cellStyle name="SAPBEXchaText 3 3 2 5" xfId="13313"/>
    <cellStyle name="SAPBEXchaText 3 3 3" xfId="13314"/>
    <cellStyle name="SAPBEXchaText 3 3 4" xfId="13315"/>
    <cellStyle name="SAPBEXchaText 3 3 5" xfId="13316"/>
    <cellStyle name="SAPBEXchaText 3 3 6" xfId="13317"/>
    <cellStyle name="SAPBEXchaText 3 4" xfId="13318"/>
    <cellStyle name="SAPBEXchaText 3 4 2" xfId="13319"/>
    <cellStyle name="SAPBEXchaText 3 4 2 2" xfId="13320"/>
    <cellStyle name="SAPBEXchaText 3 4 2 3" xfId="13321"/>
    <cellStyle name="SAPBEXchaText 3 4 2 4" xfId="13322"/>
    <cellStyle name="SAPBEXchaText 3 4 2 5" xfId="13323"/>
    <cellStyle name="SAPBEXchaText 3 4 3" xfId="13324"/>
    <cellStyle name="SAPBEXchaText 3 4 4" xfId="13325"/>
    <cellStyle name="SAPBEXchaText 3 4 5" xfId="13326"/>
    <cellStyle name="SAPBEXchaText 3 4 6" xfId="13327"/>
    <cellStyle name="SAPBEXchaText 3 5" xfId="13328"/>
    <cellStyle name="SAPBEXchaText 3 6" xfId="13329"/>
    <cellStyle name="SAPBEXchaText 3 7" xfId="13330"/>
    <cellStyle name="SAPBEXchaText 3 8" xfId="13331"/>
    <cellStyle name="SAPBEXchaText 4" xfId="13332"/>
    <cellStyle name="SAPBEXchaText 4 2" xfId="13333"/>
    <cellStyle name="SAPBEXchaText 4 2 2" xfId="13334"/>
    <cellStyle name="SAPBEXchaText 4 2 3" xfId="13335"/>
    <cellStyle name="SAPBEXchaText 4 2 4" xfId="13336"/>
    <cellStyle name="SAPBEXchaText 4 2 5" xfId="13337"/>
    <cellStyle name="SAPBEXchaText 4 3" xfId="13338"/>
    <cellStyle name="SAPBEXchaText 4 4" xfId="13339"/>
    <cellStyle name="SAPBEXchaText 4 5" xfId="13340"/>
    <cellStyle name="SAPBEXchaText 4 6" xfId="13341"/>
    <cellStyle name="SAPBEXchaText 5" xfId="13342"/>
    <cellStyle name="SAPBEXchaText 5 2" xfId="13343"/>
    <cellStyle name="SAPBEXchaText 5 3" xfId="13344"/>
    <cellStyle name="SAPBEXchaText 5 4" xfId="13345"/>
    <cellStyle name="SAPBEXchaText 5 5" xfId="13346"/>
    <cellStyle name="SAPBEXchaText 6" xfId="13347"/>
    <cellStyle name="SAPBEXchaText 7" xfId="13348"/>
    <cellStyle name="SAPBEXchaText 8" xfId="13349"/>
    <cellStyle name="SAPBEXchaText 9" xfId="13350"/>
    <cellStyle name="SAPBEXexcBad7" xfId="527"/>
    <cellStyle name="SAPBEXexcBad7 2" xfId="13351"/>
    <cellStyle name="SAPBEXexcBad7 2 2" xfId="13352"/>
    <cellStyle name="SAPBEXexcBad7 2 3" xfId="13353"/>
    <cellStyle name="SAPBEXexcBad7 2 4" xfId="13354"/>
    <cellStyle name="SAPBEXexcBad7 2 5" xfId="13355"/>
    <cellStyle name="SAPBEXexcBad7 3" xfId="13356"/>
    <cellStyle name="SAPBEXexcBad7 4" xfId="13357"/>
    <cellStyle name="SAPBEXexcBad8" xfId="528"/>
    <cellStyle name="SAPBEXexcBad8 2" xfId="13358"/>
    <cellStyle name="SAPBEXexcBad8 2 2" xfId="13359"/>
    <cellStyle name="SAPBEXexcBad8 2 3" xfId="13360"/>
    <cellStyle name="SAPBEXexcBad8 2 4" xfId="13361"/>
    <cellStyle name="SAPBEXexcBad8 2 5" xfId="13362"/>
    <cellStyle name="SAPBEXexcBad8 3" xfId="13363"/>
    <cellStyle name="SAPBEXexcBad8 4" xfId="13364"/>
    <cellStyle name="SAPBEXexcBad9" xfId="529"/>
    <cellStyle name="SAPBEXexcBad9 2" xfId="13365"/>
    <cellStyle name="SAPBEXexcBad9 2 2" xfId="13366"/>
    <cellStyle name="SAPBEXexcBad9 2 3" xfId="13367"/>
    <cellStyle name="SAPBEXexcBad9 2 4" xfId="13368"/>
    <cellStyle name="SAPBEXexcBad9 2 5" xfId="13369"/>
    <cellStyle name="SAPBEXexcBad9 3" xfId="13370"/>
    <cellStyle name="SAPBEXexcBad9 4" xfId="13371"/>
    <cellStyle name="SAPBEXexcCritical4" xfId="530"/>
    <cellStyle name="SAPBEXexcCritical4 2" xfId="13372"/>
    <cellStyle name="SAPBEXexcCritical4 2 2" xfId="13373"/>
    <cellStyle name="SAPBEXexcCritical4 2 3" xfId="13374"/>
    <cellStyle name="SAPBEXexcCritical4 2 4" xfId="13375"/>
    <cellStyle name="SAPBEXexcCritical4 2 5" xfId="13376"/>
    <cellStyle name="SAPBEXexcCritical4 3" xfId="13377"/>
    <cellStyle name="SAPBEXexcCritical4 4" xfId="13378"/>
    <cellStyle name="SAPBEXexcCritical5" xfId="531"/>
    <cellStyle name="SAPBEXexcCritical5 2" xfId="13379"/>
    <cellStyle name="SAPBEXexcCritical5 2 2" xfId="13380"/>
    <cellStyle name="SAPBEXexcCritical5 2 3" xfId="13381"/>
    <cellStyle name="SAPBEXexcCritical5 2 4" xfId="13382"/>
    <cellStyle name="SAPBEXexcCritical5 2 5" xfId="13383"/>
    <cellStyle name="SAPBEXexcCritical5 3" xfId="13384"/>
    <cellStyle name="SAPBEXexcCritical5 4" xfId="13385"/>
    <cellStyle name="SAPBEXexcCritical6" xfId="532"/>
    <cellStyle name="SAPBEXexcCritical6 2" xfId="13386"/>
    <cellStyle name="SAPBEXexcCritical6 2 2" xfId="13387"/>
    <cellStyle name="SAPBEXexcCritical6 2 3" xfId="13388"/>
    <cellStyle name="SAPBEXexcCritical6 2 4" xfId="13389"/>
    <cellStyle name="SAPBEXexcCritical6 2 5" xfId="13390"/>
    <cellStyle name="SAPBEXexcCritical6 3" xfId="13391"/>
    <cellStyle name="SAPBEXexcCritical6 4" xfId="13392"/>
    <cellStyle name="SAPBEXexcGood1" xfId="533"/>
    <cellStyle name="SAPBEXexcGood1 2" xfId="13393"/>
    <cellStyle name="SAPBEXexcGood1 2 2" xfId="13394"/>
    <cellStyle name="SAPBEXexcGood1 2 3" xfId="13395"/>
    <cellStyle name="SAPBEXexcGood1 2 4" xfId="13396"/>
    <cellStyle name="SAPBEXexcGood1 2 5" xfId="13397"/>
    <cellStyle name="SAPBEXexcGood1 3" xfId="13398"/>
    <cellStyle name="SAPBEXexcGood1 4" xfId="13399"/>
    <cellStyle name="SAPBEXexcGood2" xfId="534"/>
    <cellStyle name="SAPBEXexcGood2 2" xfId="13400"/>
    <cellStyle name="SAPBEXexcGood2 2 2" xfId="13401"/>
    <cellStyle name="SAPBEXexcGood2 2 3" xfId="13402"/>
    <cellStyle name="SAPBEXexcGood2 2 4" xfId="13403"/>
    <cellStyle name="SAPBEXexcGood2 2 5" xfId="13404"/>
    <cellStyle name="SAPBEXexcGood2 3" xfId="13405"/>
    <cellStyle name="SAPBEXexcGood2 4" xfId="13406"/>
    <cellStyle name="SAPBEXexcGood3" xfId="535"/>
    <cellStyle name="SAPBEXexcGood3 2" xfId="13407"/>
    <cellStyle name="SAPBEXexcGood3 2 2" xfId="13408"/>
    <cellStyle name="SAPBEXexcGood3 2 3" xfId="13409"/>
    <cellStyle name="SAPBEXexcGood3 2 4" xfId="13410"/>
    <cellStyle name="SAPBEXexcGood3 2 5" xfId="13411"/>
    <cellStyle name="SAPBEXexcGood3 3" xfId="13412"/>
    <cellStyle name="SAPBEXexcGood3 4" xfId="13413"/>
    <cellStyle name="SAPBEXfilterDrill" xfId="382"/>
    <cellStyle name="SAPBEXfilterDrill 2" xfId="13414"/>
    <cellStyle name="SAPBEXfilterDrill 2 2" xfId="13415"/>
    <cellStyle name="SAPBEXfilterDrill 2 3" xfId="13416"/>
    <cellStyle name="SAPBEXfilterDrill 2 4" xfId="13417"/>
    <cellStyle name="SAPBEXfilterDrill 2 5" xfId="13418"/>
    <cellStyle name="SAPBEXfilterDrill 3" xfId="13419"/>
    <cellStyle name="SAPBEXfilterDrill 4" xfId="13420"/>
    <cellStyle name="SAPBEXfilterItem" xfId="383"/>
    <cellStyle name="SAPBEXfilterItem 2" xfId="13421"/>
    <cellStyle name="SAPBEXfilterItem 2 2" xfId="13422"/>
    <cellStyle name="SAPBEXfilterItem 2 3" xfId="13423"/>
    <cellStyle name="SAPBEXfilterItem 2 4" xfId="13424"/>
    <cellStyle name="SAPBEXfilterItem 2 5" xfId="13425"/>
    <cellStyle name="SAPBEXfilterItem 3" xfId="13426"/>
    <cellStyle name="SAPBEXfilterItem 4" xfId="13427"/>
    <cellStyle name="SAPBEXfilterText" xfId="536"/>
    <cellStyle name="SAPBEXfilterText 2" xfId="13428"/>
    <cellStyle name="SAPBEXfilterText 2 2" xfId="13429"/>
    <cellStyle name="SAPBEXfilterText 3" xfId="13430"/>
    <cellStyle name="SAPBEXfilterText 4" xfId="13431"/>
    <cellStyle name="SAPBEXformats" xfId="537"/>
    <cellStyle name="SAPBEXformats 2" xfId="13432"/>
    <cellStyle name="SAPBEXformats 2 2" xfId="13433"/>
    <cellStyle name="SAPBEXformats 2 2 2" xfId="13434"/>
    <cellStyle name="SAPBEXformats 2 2 3" xfId="13435"/>
    <cellStyle name="SAPBEXformats 2 2 4" xfId="13436"/>
    <cellStyle name="SAPBEXformats 2 2 5" xfId="13437"/>
    <cellStyle name="SAPBEXformats 2 3" xfId="13438"/>
    <cellStyle name="SAPBEXformats 2 4" xfId="13439"/>
    <cellStyle name="SAPBEXformats 2 5" xfId="13440"/>
    <cellStyle name="SAPBEXformats 2 6" xfId="13441"/>
    <cellStyle name="SAPBEXformats 3" xfId="13442"/>
    <cellStyle name="SAPBEXformats 3 2" xfId="13443"/>
    <cellStyle name="SAPBEXformats 3 3" xfId="13444"/>
    <cellStyle name="SAPBEXformats 3 4" xfId="13445"/>
    <cellStyle name="SAPBEXformats 3 5" xfId="13446"/>
    <cellStyle name="SAPBEXformats 4" xfId="13447"/>
    <cellStyle name="SAPBEXheaderItem" xfId="384"/>
    <cellStyle name="SAPBEXheaderItem 2" xfId="13448"/>
    <cellStyle name="SAPBEXheaderItem 2 2" xfId="13449"/>
    <cellStyle name="SAPBEXheaderItem 2 3" xfId="13450"/>
    <cellStyle name="SAPBEXheaderItem 2 4" xfId="13451"/>
    <cellStyle name="SAPBEXheaderItem 2 5" xfId="13452"/>
    <cellStyle name="SAPBEXheaderItem 3" xfId="13453"/>
    <cellStyle name="SAPBEXheaderItem 4" xfId="13454"/>
    <cellStyle name="SAPBEXheaderItem 5" xfId="13455"/>
    <cellStyle name="SAPBEXheaderItem 6" xfId="13456"/>
    <cellStyle name="SAPBEXheaderText" xfId="385"/>
    <cellStyle name="SAPBEXheaderText 2" xfId="13457"/>
    <cellStyle name="SAPBEXheaderText 2 2" xfId="13458"/>
    <cellStyle name="SAPBEXheaderText 2 3" xfId="13459"/>
    <cellStyle name="SAPBEXheaderText 2 4" xfId="13460"/>
    <cellStyle name="SAPBEXheaderText 2 5" xfId="13461"/>
    <cellStyle name="SAPBEXheaderText 3" xfId="13462"/>
    <cellStyle name="SAPBEXheaderText 4" xfId="13463"/>
    <cellStyle name="SAPBEXheaderText 5" xfId="13464"/>
    <cellStyle name="SAPBEXheaderText 6" xfId="13465"/>
    <cellStyle name="SAPBEXHLevel0" xfId="538"/>
    <cellStyle name="SAPBEXHLevel0 2" xfId="13466"/>
    <cellStyle name="SAPBEXHLevel0 2 2" xfId="13467"/>
    <cellStyle name="SAPBEXHLevel0 2 2 2" xfId="13468"/>
    <cellStyle name="SAPBEXHLevel0 2 2 3" xfId="13469"/>
    <cellStyle name="SAPBEXHLevel0 2 2 4" xfId="13470"/>
    <cellStyle name="SAPBEXHLevel0 2 2 5" xfId="13471"/>
    <cellStyle name="SAPBEXHLevel0 2 3" xfId="13472"/>
    <cellStyle name="SAPBEXHLevel0 2 4" xfId="13473"/>
    <cellStyle name="SAPBEXHLevel0 2 5" xfId="13474"/>
    <cellStyle name="SAPBEXHLevel0 2 6" xfId="13475"/>
    <cellStyle name="SAPBEXHLevel0 3" xfId="13476"/>
    <cellStyle name="SAPBEXHLevel0 3 2" xfId="13477"/>
    <cellStyle name="SAPBEXHLevel0 3 3" xfId="13478"/>
    <cellStyle name="SAPBEXHLevel0 3 4" xfId="13479"/>
    <cellStyle name="SAPBEXHLevel0 3 5" xfId="13480"/>
    <cellStyle name="SAPBEXHLevel0 4" xfId="13481"/>
    <cellStyle name="SAPBEXHLevel0 5" xfId="13482"/>
    <cellStyle name="SAPBEXHLevel0 6" xfId="13483"/>
    <cellStyle name="SAPBEXHLevel0X" xfId="386"/>
    <cellStyle name="SAPBEXHLevel0X 2" xfId="13484"/>
    <cellStyle name="SAPBEXHLevel0X 2 2" xfId="13485"/>
    <cellStyle name="SAPBEXHLevel0X 2 2 2" xfId="13486"/>
    <cellStyle name="SAPBEXHLevel0X 2 2 2 2" xfId="13487"/>
    <cellStyle name="SAPBEXHLevel0X 2 2 2 3" xfId="13488"/>
    <cellStyle name="SAPBEXHLevel0X 2 2 2 4" xfId="13489"/>
    <cellStyle name="SAPBEXHLevel0X 2 2 2 5" xfId="13490"/>
    <cellStyle name="SAPBEXHLevel0X 2 2 3" xfId="13491"/>
    <cellStyle name="SAPBEXHLevel0X 2 2 4" xfId="13492"/>
    <cellStyle name="SAPBEXHLevel0X 2 2 5" xfId="13493"/>
    <cellStyle name="SAPBEXHLevel0X 2 2 6" xfId="13494"/>
    <cellStyle name="SAPBEXHLevel0X 2 3" xfId="13495"/>
    <cellStyle name="SAPBEXHLevel0X 2 3 2" xfId="13496"/>
    <cellStyle name="SAPBEXHLevel0X 2 3 3" xfId="13497"/>
    <cellStyle name="SAPBEXHLevel0X 2 3 4" xfId="13498"/>
    <cellStyle name="SAPBEXHLevel0X 2 3 5" xfId="13499"/>
    <cellStyle name="SAPBEXHLevel0X 2 4" xfId="13500"/>
    <cellStyle name="SAPBEXHLevel0X 2 5" xfId="13501"/>
    <cellStyle name="SAPBEXHLevel0X 2 6" xfId="13502"/>
    <cellStyle name="SAPBEXHLevel0X 2 7" xfId="13503"/>
    <cellStyle name="SAPBEXHLevel0X 3" xfId="13504"/>
    <cellStyle name="SAPBEXHLevel0X 3 2" xfId="13505"/>
    <cellStyle name="SAPBEXHLevel0X 3 2 2" xfId="13506"/>
    <cellStyle name="SAPBEXHLevel0X 3 2 2 2" xfId="13507"/>
    <cellStyle name="SAPBEXHLevel0X 3 2 2 3" xfId="13508"/>
    <cellStyle name="SAPBEXHLevel0X 3 2 2 4" xfId="13509"/>
    <cellStyle name="SAPBEXHLevel0X 3 2 2 5" xfId="13510"/>
    <cellStyle name="SAPBEXHLevel0X 3 2 3" xfId="13511"/>
    <cellStyle name="SAPBEXHLevel0X 3 2 4" xfId="13512"/>
    <cellStyle name="SAPBEXHLevel0X 3 2 5" xfId="13513"/>
    <cellStyle name="SAPBEXHLevel0X 3 2 6" xfId="13514"/>
    <cellStyle name="SAPBEXHLevel0X 3 3" xfId="13515"/>
    <cellStyle name="SAPBEXHLevel0X 3 3 2" xfId="13516"/>
    <cellStyle name="SAPBEXHLevel0X 3 3 2 2" xfId="13517"/>
    <cellStyle name="SAPBEXHLevel0X 3 3 2 3" xfId="13518"/>
    <cellStyle name="SAPBEXHLevel0X 3 3 2 4" xfId="13519"/>
    <cellStyle name="SAPBEXHLevel0X 3 3 2 5" xfId="13520"/>
    <cellStyle name="SAPBEXHLevel0X 3 3 3" xfId="13521"/>
    <cellStyle name="SAPBEXHLevel0X 3 3 4" xfId="13522"/>
    <cellStyle name="SAPBEXHLevel0X 3 3 5" xfId="13523"/>
    <cellStyle name="SAPBEXHLevel0X 3 3 6" xfId="13524"/>
    <cellStyle name="SAPBEXHLevel0X 3 4" xfId="13525"/>
    <cellStyle name="SAPBEXHLevel0X 3 4 2" xfId="13526"/>
    <cellStyle name="SAPBEXHLevel0X 3 4 2 2" xfId="13527"/>
    <cellStyle name="SAPBEXHLevel0X 3 4 2 3" xfId="13528"/>
    <cellStyle name="SAPBEXHLevel0X 3 4 2 4" xfId="13529"/>
    <cellStyle name="SAPBEXHLevel0X 3 4 2 5" xfId="13530"/>
    <cellStyle name="SAPBEXHLevel0X 3 4 3" xfId="13531"/>
    <cellStyle name="SAPBEXHLevel0X 3 4 4" xfId="13532"/>
    <cellStyle name="SAPBEXHLevel0X 3 4 5" xfId="13533"/>
    <cellStyle name="SAPBEXHLevel0X 3 4 6" xfId="13534"/>
    <cellStyle name="SAPBEXHLevel0X 3 5" xfId="13535"/>
    <cellStyle name="SAPBEXHLevel0X 3 6" xfId="13536"/>
    <cellStyle name="SAPBEXHLevel0X 3 7" xfId="13537"/>
    <cellStyle name="SAPBEXHLevel0X 3 8" xfId="13538"/>
    <cellStyle name="SAPBEXHLevel0X 4" xfId="13539"/>
    <cellStyle name="SAPBEXHLevel0X 4 2" xfId="13540"/>
    <cellStyle name="SAPBEXHLevel0X 4 2 2" xfId="13541"/>
    <cellStyle name="SAPBEXHLevel0X 4 2 3" xfId="13542"/>
    <cellStyle name="SAPBEXHLevel0X 4 2 4" xfId="13543"/>
    <cellStyle name="SAPBEXHLevel0X 4 2 5" xfId="13544"/>
    <cellStyle name="SAPBEXHLevel0X 4 3" xfId="13545"/>
    <cellStyle name="SAPBEXHLevel0X 4 4" xfId="13546"/>
    <cellStyle name="SAPBEXHLevel0X 4 5" xfId="13547"/>
    <cellStyle name="SAPBEXHLevel0X 4 6" xfId="13548"/>
    <cellStyle name="SAPBEXHLevel0X 5" xfId="13549"/>
    <cellStyle name="SAPBEXHLevel0X 5 2" xfId="13550"/>
    <cellStyle name="SAPBEXHLevel0X 5 3" xfId="13551"/>
    <cellStyle name="SAPBEXHLevel0X 5 4" xfId="13552"/>
    <cellStyle name="SAPBEXHLevel0X 5 5" xfId="13553"/>
    <cellStyle name="SAPBEXHLevel0X 6" xfId="13554"/>
    <cellStyle name="SAPBEXHLevel0X 7" xfId="13555"/>
    <cellStyle name="SAPBEXHLevel0X 8" xfId="13556"/>
    <cellStyle name="SAPBEXHLevel1" xfId="539"/>
    <cellStyle name="SAPBEXHLevel1 2" xfId="13557"/>
    <cellStyle name="SAPBEXHLevel1 2 2" xfId="13558"/>
    <cellStyle name="SAPBEXHLevel1 2 2 2" xfId="13559"/>
    <cellStyle name="SAPBEXHLevel1 2 2 3" xfId="13560"/>
    <cellStyle name="SAPBEXHLevel1 2 2 4" xfId="13561"/>
    <cellStyle name="SAPBEXHLevel1 2 2 5" xfId="13562"/>
    <cellStyle name="SAPBEXHLevel1 2 3" xfId="13563"/>
    <cellStyle name="SAPBEXHLevel1 2 4" xfId="13564"/>
    <cellStyle name="SAPBEXHLevel1 2 5" xfId="13565"/>
    <cellStyle name="SAPBEXHLevel1 2 6" xfId="13566"/>
    <cellStyle name="SAPBEXHLevel1 3" xfId="13567"/>
    <cellStyle name="SAPBEXHLevel1 3 2" xfId="13568"/>
    <cellStyle name="SAPBEXHLevel1 3 3" xfId="13569"/>
    <cellStyle name="SAPBEXHLevel1 3 4" xfId="13570"/>
    <cellStyle name="SAPBEXHLevel1 3 5" xfId="13571"/>
    <cellStyle name="SAPBEXHLevel1 4" xfId="13572"/>
    <cellStyle name="SAPBEXHLevel1 5" xfId="13573"/>
    <cellStyle name="SAPBEXHLevel1 6" xfId="13574"/>
    <cellStyle name="SAPBEXHLevel1X" xfId="540"/>
    <cellStyle name="SAPBEXHLevel1X 2" xfId="13575"/>
    <cellStyle name="SAPBEXHLevel1X 2 2" xfId="13576"/>
    <cellStyle name="SAPBEXHLevel1X 2 2 2" xfId="13577"/>
    <cellStyle name="SAPBEXHLevel1X 2 2 3" xfId="13578"/>
    <cellStyle name="SAPBEXHLevel1X 2 2 4" xfId="13579"/>
    <cellStyle name="SAPBEXHLevel1X 2 2 5" xfId="13580"/>
    <cellStyle name="SAPBEXHLevel1X 2 3" xfId="13581"/>
    <cellStyle name="SAPBEXHLevel1X 2 4" xfId="13582"/>
    <cellStyle name="SAPBEXHLevel1X 2 5" xfId="13583"/>
    <cellStyle name="SAPBEXHLevel1X 2 6" xfId="13584"/>
    <cellStyle name="SAPBEXHLevel1X 3" xfId="13585"/>
    <cellStyle name="SAPBEXHLevel1X 3 2" xfId="13586"/>
    <cellStyle name="SAPBEXHLevel1X 3 3" xfId="13587"/>
    <cellStyle name="SAPBEXHLevel1X 3 4" xfId="13588"/>
    <cellStyle name="SAPBEXHLevel1X 3 5" xfId="13589"/>
    <cellStyle name="SAPBEXHLevel1X 4" xfId="13590"/>
    <cellStyle name="SAPBEXHLevel1X 5" xfId="13591"/>
    <cellStyle name="SAPBEXHLevel1X 6" xfId="13592"/>
    <cellStyle name="SAPBEXHLevel2" xfId="541"/>
    <cellStyle name="SAPBEXHLevel2 2" xfId="13593"/>
    <cellStyle name="SAPBEXHLevel2 2 2" xfId="13594"/>
    <cellStyle name="SAPBEXHLevel2 2 2 2" xfId="13595"/>
    <cellStyle name="SAPBEXHLevel2 2 2 3" xfId="13596"/>
    <cellStyle name="SAPBEXHLevel2 2 2 4" xfId="13597"/>
    <cellStyle name="SAPBEXHLevel2 2 2 5" xfId="13598"/>
    <cellStyle name="SAPBEXHLevel2 2 3" xfId="13599"/>
    <cellStyle name="SAPBEXHLevel2 2 4" xfId="13600"/>
    <cellStyle name="SAPBEXHLevel2 2 5" xfId="13601"/>
    <cellStyle name="SAPBEXHLevel2 2 6" xfId="13602"/>
    <cellStyle name="SAPBEXHLevel2 3" xfId="13603"/>
    <cellStyle name="SAPBEXHLevel2 3 2" xfId="13604"/>
    <cellStyle name="SAPBEXHLevel2 3 3" xfId="13605"/>
    <cellStyle name="SAPBEXHLevel2 3 4" xfId="13606"/>
    <cellStyle name="SAPBEXHLevel2 3 5" xfId="13607"/>
    <cellStyle name="SAPBEXHLevel2 4" xfId="13608"/>
    <cellStyle name="SAPBEXHLevel2 5" xfId="13609"/>
    <cellStyle name="SAPBEXHLevel2 6" xfId="13610"/>
    <cellStyle name="SAPBEXHLevel2X" xfId="542"/>
    <cellStyle name="SAPBEXHLevel2X 2" xfId="13611"/>
    <cellStyle name="SAPBEXHLevel2X 2 2" xfId="13612"/>
    <cellStyle name="SAPBEXHLevel2X 2 2 2" xfId="13613"/>
    <cellStyle name="SAPBEXHLevel2X 2 2 3" xfId="13614"/>
    <cellStyle name="SAPBEXHLevel2X 2 2 4" xfId="13615"/>
    <cellStyle name="SAPBEXHLevel2X 2 2 5" xfId="13616"/>
    <cellStyle name="SAPBEXHLevel2X 2 3" xfId="13617"/>
    <cellStyle name="SAPBEXHLevel2X 2 4" xfId="13618"/>
    <cellStyle name="SAPBEXHLevel2X 2 5" xfId="13619"/>
    <cellStyle name="SAPBEXHLevel2X 2 6" xfId="13620"/>
    <cellStyle name="SAPBEXHLevel2X 3" xfId="13621"/>
    <cellStyle name="SAPBEXHLevel2X 3 2" xfId="13622"/>
    <cellStyle name="SAPBEXHLevel2X 3 3" xfId="13623"/>
    <cellStyle name="SAPBEXHLevel2X 3 4" xfId="13624"/>
    <cellStyle name="SAPBEXHLevel2X 3 5" xfId="13625"/>
    <cellStyle name="SAPBEXHLevel2X 4" xfId="13626"/>
    <cellStyle name="SAPBEXHLevel2X 5" xfId="13627"/>
    <cellStyle name="SAPBEXHLevel2X 6" xfId="13628"/>
    <cellStyle name="SAPBEXHLevel3" xfId="543"/>
    <cellStyle name="SAPBEXHLevel3 2" xfId="13629"/>
    <cellStyle name="SAPBEXHLevel3 2 2" xfId="13630"/>
    <cellStyle name="SAPBEXHLevel3 2 2 2" xfId="13631"/>
    <cellStyle name="SAPBEXHLevel3 2 2 3" xfId="13632"/>
    <cellStyle name="SAPBEXHLevel3 2 2 4" xfId="13633"/>
    <cellStyle name="SAPBEXHLevel3 2 2 5" xfId="13634"/>
    <cellStyle name="SAPBEXHLevel3 2 3" xfId="13635"/>
    <cellStyle name="SAPBEXHLevel3 2 4" xfId="13636"/>
    <cellStyle name="SAPBEXHLevel3 2 5" xfId="13637"/>
    <cellStyle name="SAPBEXHLevel3 2 6" xfId="13638"/>
    <cellStyle name="SAPBEXHLevel3 3" xfId="13639"/>
    <cellStyle name="SAPBEXHLevel3 3 2" xfId="13640"/>
    <cellStyle name="SAPBEXHLevel3 3 3" xfId="13641"/>
    <cellStyle name="SAPBEXHLevel3 3 4" xfId="13642"/>
    <cellStyle name="SAPBEXHLevel3 3 5" xfId="13643"/>
    <cellStyle name="SAPBEXHLevel3 4" xfId="13644"/>
    <cellStyle name="SAPBEXHLevel3 5" xfId="13645"/>
    <cellStyle name="SAPBEXHLevel3 6" xfId="13646"/>
    <cellStyle name="SAPBEXHLevel3X" xfId="544"/>
    <cellStyle name="SAPBEXHLevel3X 2" xfId="13647"/>
    <cellStyle name="SAPBEXHLevel3X 2 2" xfId="13648"/>
    <cellStyle name="SAPBEXHLevel3X 2 2 2" xfId="13649"/>
    <cellStyle name="SAPBEXHLevel3X 2 2 3" xfId="13650"/>
    <cellStyle name="SAPBEXHLevel3X 2 2 4" xfId="13651"/>
    <cellStyle name="SAPBEXHLevel3X 2 2 5" xfId="13652"/>
    <cellStyle name="SAPBEXHLevel3X 2 3" xfId="13653"/>
    <cellStyle name="SAPBEXHLevel3X 2 4" xfId="13654"/>
    <cellStyle name="SAPBEXHLevel3X 2 5" xfId="13655"/>
    <cellStyle name="SAPBEXHLevel3X 2 6" xfId="13656"/>
    <cellStyle name="SAPBEXHLevel3X 3" xfId="13657"/>
    <cellStyle name="SAPBEXHLevel3X 3 2" xfId="13658"/>
    <cellStyle name="SAPBEXHLevel3X 3 3" xfId="13659"/>
    <cellStyle name="SAPBEXHLevel3X 3 4" xfId="13660"/>
    <cellStyle name="SAPBEXHLevel3X 3 5" xfId="13661"/>
    <cellStyle name="SAPBEXHLevel3X 4" xfId="13662"/>
    <cellStyle name="SAPBEXHLevel3X 5" xfId="13663"/>
    <cellStyle name="SAPBEXHLevel3X 6" xfId="13664"/>
    <cellStyle name="SAPBEXinputData" xfId="545"/>
    <cellStyle name="SAPBEXinputData 2" xfId="13665"/>
    <cellStyle name="SAPBEXinputData 2 2" xfId="13666"/>
    <cellStyle name="SAPBEXinputData 2 2 2" xfId="13667"/>
    <cellStyle name="SAPBEXinputData 2 2 3" xfId="13668"/>
    <cellStyle name="SAPBEXinputData 2 2 4" xfId="13669"/>
    <cellStyle name="SAPBEXinputData 2 2 5" xfId="13670"/>
    <cellStyle name="SAPBEXinputData 2 3" xfId="13671"/>
    <cellStyle name="SAPBEXinputData 2 4" xfId="13672"/>
    <cellStyle name="SAPBEXinputData 2 5" xfId="13673"/>
    <cellStyle name="SAPBEXinputData 2 6" xfId="13674"/>
    <cellStyle name="SAPBEXinputData 3" xfId="13675"/>
    <cellStyle name="SAPBEXinputData 3 2" xfId="13676"/>
    <cellStyle name="SAPBEXinputData 3 3" xfId="13677"/>
    <cellStyle name="SAPBEXinputData 3 4" xfId="13678"/>
    <cellStyle name="SAPBEXinputData 3 5" xfId="13679"/>
    <cellStyle name="SAPBEXinputData 4" xfId="13680"/>
    <cellStyle name="SAPBEXinputData 5" xfId="13681"/>
    <cellStyle name="SAPBEXinputData 6" xfId="13682"/>
    <cellStyle name="SAPBEXItemHeader" xfId="546"/>
    <cellStyle name="SAPBEXresData" xfId="547"/>
    <cellStyle name="SAPBEXresData 2" xfId="13683"/>
    <cellStyle name="SAPBEXresData 2 2" xfId="13684"/>
    <cellStyle name="SAPBEXresData 2 3" xfId="13685"/>
    <cellStyle name="SAPBEXresData 2 4" xfId="13686"/>
    <cellStyle name="SAPBEXresData 2 5" xfId="13687"/>
    <cellStyle name="SAPBEXresData 3" xfId="13688"/>
    <cellStyle name="SAPBEXresData 4" xfId="13689"/>
    <cellStyle name="SAPBEXresDataEmph" xfId="548"/>
    <cellStyle name="SAPBEXresDataEmph 2" xfId="13690"/>
    <cellStyle name="SAPBEXresDataEmph 2 2" xfId="13691"/>
    <cellStyle name="SAPBEXresDataEmph 2 3" xfId="13692"/>
    <cellStyle name="SAPBEXresDataEmph 2 4" xfId="13693"/>
    <cellStyle name="SAPBEXresDataEmph 2 5" xfId="13694"/>
    <cellStyle name="SAPBEXresDataEmph 3" xfId="13695"/>
    <cellStyle name="SAPBEXresDataEmph 4" xfId="13696"/>
    <cellStyle name="SAPBEXresItem" xfId="549"/>
    <cellStyle name="SAPBEXresItem 2" xfId="13697"/>
    <cellStyle name="SAPBEXresItem 2 2" xfId="13698"/>
    <cellStyle name="SAPBEXresItem 2 3" xfId="13699"/>
    <cellStyle name="SAPBEXresItem 2 4" xfId="13700"/>
    <cellStyle name="SAPBEXresItem 2 5" xfId="13701"/>
    <cellStyle name="SAPBEXresItem 3" xfId="13702"/>
    <cellStyle name="SAPBEXresItem 4" xfId="13703"/>
    <cellStyle name="SAPBEXresItemX" xfId="550"/>
    <cellStyle name="SAPBEXresItemX 2" xfId="13704"/>
    <cellStyle name="SAPBEXresItemX 2 2" xfId="13705"/>
    <cellStyle name="SAPBEXresItemX 2 3" xfId="13706"/>
    <cellStyle name="SAPBEXresItemX 2 4" xfId="13707"/>
    <cellStyle name="SAPBEXresItemX 2 5" xfId="13708"/>
    <cellStyle name="SAPBEXresItemX 3" xfId="13709"/>
    <cellStyle name="SAPBEXresItemX 4" xfId="13710"/>
    <cellStyle name="SAPBEXstdData" xfId="387"/>
    <cellStyle name="SAPBEXstdData 2" xfId="13711"/>
    <cellStyle name="SAPBEXstdData 2 2" xfId="13712"/>
    <cellStyle name="SAPBEXstdData 2 3" xfId="13713"/>
    <cellStyle name="SAPBEXstdData 2 4" xfId="13714"/>
    <cellStyle name="SAPBEXstdData 2 5" xfId="13715"/>
    <cellStyle name="SAPBEXstdData 3" xfId="13716"/>
    <cellStyle name="SAPBEXstdData 3 2" xfId="13717"/>
    <cellStyle name="SAPBEXstdData 3 3" xfId="13718"/>
    <cellStyle name="SAPBEXstdData 3 4" xfId="13719"/>
    <cellStyle name="SAPBEXstdData 3 5" xfId="13720"/>
    <cellStyle name="SAPBEXstdData 4" xfId="13721"/>
    <cellStyle name="SAPBEXstdDataEmph" xfId="551"/>
    <cellStyle name="SAPBEXstdDataEmph 2" xfId="13722"/>
    <cellStyle name="SAPBEXstdDataEmph 2 2" xfId="13723"/>
    <cellStyle name="SAPBEXstdDataEmph 2 3" xfId="13724"/>
    <cellStyle name="SAPBEXstdDataEmph 2 4" xfId="13725"/>
    <cellStyle name="SAPBEXstdDataEmph 2 5" xfId="13726"/>
    <cellStyle name="SAPBEXstdDataEmph 3" xfId="13727"/>
    <cellStyle name="SAPBEXstdDataEmph 4" xfId="13728"/>
    <cellStyle name="SAPBEXstdItem" xfId="388"/>
    <cellStyle name="SAPBEXstdItem 2" xfId="13729"/>
    <cellStyle name="SAPBEXstdItem 2 2" xfId="13730"/>
    <cellStyle name="SAPBEXstdItem 2 2 2" xfId="13731"/>
    <cellStyle name="SAPBEXstdItem 2 2 2 2" xfId="13732"/>
    <cellStyle name="SAPBEXstdItem 2 2 2 3" xfId="13733"/>
    <cellStyle name="SAPBEXstdItem 2 2 2 4" xfId="13734"/>
    <cellStyle name="SAPBEXstdItem 2 2 2 5" xfId="13735"/>
    <cellStyle name="SAPBEXstdItem 2 2 3" xfId="13736"/>
    <cellStyle name="SAPBEXstdItem 2 2 4" xfId="13737"/>
    <cellStyle name="SAPBEXstdItem 2 2 5" xfId="13738"/>
    <cellStyle name="SAPBEXstdItem 2 2 6" xfId="13739"/>
    <cellStyle name="SAPBEXstdItem 2 3" xfId="13740"/>
    <cellStyle name="SAPBEXstdItem 2 3 2" xfId="13741"/>
    <cellStyle name="SAPBEXstdItem 2 3 3" xfId="13742"/>
    <cellStyle name="SAPBEXstdItem 2 3 4" xfId="13743"/>
    <cellStyle name="SAPBEXstdItem 2 3 5" xfId="13744"/>
    <cellStyle name="SAPBEXstdItem 2 4" xfId="13745"/>
    <cellStyle name="SAPBEXstdItem 2 5" xfId="13746"/>
    <cellStyle name="SAPBEXstdItem 2 6" xfId="13747"/>
    <cellStyle name="SAPBEXstdItem 2 7" xfId="13748"/>
    <cellStyle name="SAPBEXstdItem 3" xfId="13749"/>
    <cellStyle name="SAPBEXstdItem 3 2" xfId="13750"/>
    <cellStyle name="SAPBEXstdItem 3 2 2" xfId="13751"/>
    <cellStyle name="SAPBEXstdItem 3 2 2 2" xfId="13752"/>
    <cellStyle name="SAPBEXstdItem 3 2 2 3" xfId="13753"/>
    <cellStyle name="SAPBEXstdItem 3 2 2 4" xfId="13754"/>
    <cellStyle name="SAPBEXstdItem 3 2 2 5" xfId="13755"/>
    <cellStyle name="SAPBEXstdItem 3 2 3" xfId="13756"/>
    <cellStyle name="SAPBEXstdItem 3 2 4" xfId="13757"/>
    <cellStyle name="SAPBEXstdItem 3 2 5" xfId="13758"/>
    <cellStyle name="SAPBEXstdItem 3 2 6" xfId="13759"/>
    <cellStyle name="SAPBEXstdItem 3 3" xfId="13760"/>
    <cellStyle name="SAPBEXstdItem 3 3 2" xfId="13761"/>
    <cellStyle name="SAPBEXstdItem 3 3 2 2" xfId="13762"/>
    <cellStyle name="SAPBEXstdItem 3 3 2 3" xfId="13763"/>
    <cellStyle name="SAPBEXstdItem 3 3 2 4" xfId="13764"/>
    <cellStyle name="SAPBEXstdItem 3 3 2 5" xfId="13765"/>
    <cellStyle name="SAPBEXstdItem 3 3 3" xfId="13766"/>
    <cellStyle name="SAPBEXstdItem 3 3 4" xfId="13767"/>
    <cellStyle name="SAPBEXstdItem 3 3 5" xfId="13768"/>
    <cellStyle name="SAPBEXstdItem 3 3 6" xfId="13769"/>
    <cellStyle name="SAPBEXstdItem 3 4" xfId="13770"/>
    <cellStyle name="SAPBEXstdItem 3 4 2" xfId="13771"/>
    <cellStyle name="SAPBEXstdItem 3 4 2 2" xfId="13772"/>
    <cellStyle name="SAPBEXstdItem 3 4 2 3" xfId="13773"/>
    <cellStyle name="SAPBEXstdItem 3 4 2 4" xfId="13774"/>
    <cellStyle name="SAPBEXstdItem 3 4 2 5" xfId="13775"/>
    <cellStyle name="SAPBEXstdItem 3 4 3" xfId="13776"/>
    <cellStyle name="SAPBEXstdItem 3 4 4" xfId="13777"/>
    <cellStyle name="SAPBEXstdItem 3 4 5" xfId="13778"/>
    <cellStyle name="SAPBEXstdItem 3 4 6" xfId="13779"/>
    <cellStyle name="SAPBEXstdItem 3 5" xfId="13780"/>
    <cellStyle name="SAPBEXstdItem 3 6" xfId="13781"/>
    <cellStyle name="SAPBEXstdItem 3 7" xfId="13782"/>
    <cellStyle name="SAPBEXstdItem 3 8" xfId="13783"/>
    <cellStyle name="SAPBEXstdItem 4" xfId="13784"/>
    <cellStyle name="SAPBEXstdItem 4 2" xfId="13785"/>
    <cellStyle name="SAPBEXstdItem 4 2 2" xfId="13786"/>
    <cellStyle name="SAPBEXstdItem 4 2 3" xfId="13787"/>
    <cellStyle name="SAPBEXstdItem 4 2 4" xfId="13788"/>
    <cellStyle name="SAPBEXstdItem 4 2 5" xfId="13789"/>
    <cellStyle name="SAPBEXstdItem 4 3" xfId="13790"/>
    <cellStyle name="SAPBEXstdItem 4 4" xfId="13791"/>
    <cellStyle name="SAPBEXstdItem 4 5" xfId="13792"/>
    <cellStyle name="SAPBEXstdItem 4 6" xfId="13793"/>
    <cellStyle name="SAPBEXstdItem 5" xfId="13794"/>
    <cellStyle name="SAPBEXstdItem 5 2" xfId="13795"/>
    <cellStyle name="SAPBEXstdItem 5 3" xfId="13796"/>
    <cellStyle name="SAPBEXstdItem 5 4" xfId="13797"/>
    <cellStyle name="SAPBEXstdItem 5 5" xfId="13798"/>
    <cellStyle name="SAPBEXstdItem 6" xfId="13799"/>
    <cellStyle name="SAPBEXstdItem 7" xfId="13800"/>
    <cellStyle name="SAPBEXstdItem 8" xfId="13801"/>
    <cellStyle name="SAPBEXstdItemX" xfId="389"/>
    <cellStyle name="SAPBEXstdItemX 2" xfId="13802"/>
    <cellStyle name="SAPBEXstdItemX 2 2" xfId="13803"/>
    <cellStyle name="SAPBEXstdItemX 2 2 2" xfId="13804"/>
    <cellStyle name="SAPBEXstdItemX 2 2 2 2" xfId="13805"/>
    <cellStyle name="SAPBEXstdItemX 2 2 2 3" xfId="13806"/>
    <cellStyle name="SAPBEXstdItemX 2 2 2 4" xfId="13807"/>
    <cellStyle name="SAPBEXstdItemX 2 2 2 5" xfId="13808"/>
    <cellStyle name="SAPBEXstdItemX 2 2 3" xfId="13809"/>
    <cellStyle name="SAPBEXstdItemX 2 2 4" xfId="13810"/>
    <cellStyle name="SAPBEXstdItemX 2 2 5" xfId="13811"/>
    <cellStyle name="SAPBEXstdItemX 2 2 6" xfId="13812"/>
    <cellStyle name="SAPBEXstdItemX 2 3" xfId="13813"/>
    <cellStyle name="SAPBEXstdItemX 2 3 2" xfId="13814"/>
    <cellStyle name="SAPBEXstdItemX 2 3 3" xfId="13815"/>
    <cellStyle name="SAPBEXstdItemX 2 3 4" xfId="13816"/>
    <cellStyle name="SAPBEXstdItemX 2 3 5" xfId="13817"/>
    <cellStyle name="SAPBEXstdItemX 2 4" xfId="13818"/>
    <cellStyle name="SAPBEXstdItemX 2 5" xfId="13819"/>
    <cellStyle name="SAPBEXstdItemX 2 6" xfId="13820"/>
    <cellStyle name="SAPBEXstdItemX 2 7" xfId="13821"/>
    <cellStyle name="SAPBEXstdItemX 3" xfId="13822"/>
    <cellStyle name="SAPBEXstdItemX 3 2" xfId="13823"/>
    <cellStyle name="SAPBEXstdItemX 3 2 2" xfId="13824"/>
    <cellStyle name="SAPBEXstdItemX 3 2 2 2" xfId="13825"/>
    <cellStyle name="SAPBEXstdItemX 3 2 2 3" xfId="13826"/>
    <cellStyle name="SAPBEXstdItemX 3 2 2 4" xfId="13827"/>
    <cellStyle name="SAPBEXstdItemX 3 2 2 5" xfId="13828"/>
    <cellStyle name="SAPBEXstdItemX 3 2 3" xfId="13829"/>
    <cellStyle name="SAPBEXstdItemX 3 2 4" xfId="13830"/>
    <cellStyle name="SAPBEXstdItemX 3 2 5" xfId="13831"/>
    <cellStyle name="SAPBEXstdItemX 3 2 6" xfId="13832"/>
    <cellStyle name="SAPBEXstdItemX 3 3" xfId="13833"/>
    <cellStyle name="SAPBEXstdItemX 3 3 2" xfId="13834"/>
    <cellStyle name="SAPBEXstdItemX 3 3 2 2" xfId="13835"/>
    <cellStyle name="SAPBEXstdItemX 3 3 2 3" xfId="13836"/>
    <cellStyle name="SAPBEXstdItemX 3 3 2 4" xfId="13837"/>
    <cellStyle name="SAPBEXstdItemX 3 3 2 5" xfId="13838"/>
    <cellStyle name="SAPBEXstdItemX 3 3 3" xfId="13839"/>
    <cellStyle name="SAPBEXstdItemX 3 3 4" xfId="13840"/>
    <cellStyle name="SAPBEXstdItemX 3 3 5" xfId="13841"/>
    <cellStyle name="SAPBEXstdItemX 3 3 6" xfId="13842"/>
    <cellStyle name="SAPBEXstdItemX 3 4" xfId="13843"/>
    <cellStyle name="SAPBEXstdItemX 3 4 2" xfId="13844"/>
    <cellStyle name="SAPBEXstdItemX 3 4 2 2" xfId="13845"/>
    <cellStyle name="SAPBEXstdItemX 3 4 2 3" xfId="13846"/>
    <cellStyle name="SAPBEXstdItemX 3 4 2 4" xfId="13847"/>
    <cellStyle name="SAPBEXstdItemX 3 4 2 5" xfId="13848"/>
    <cellStyle name="SAPBEXstdItemX 3 4 3" xfId="13849"/>
    <cellStyle name="SAPBEXstdItemX 3 4 4" xfId="13850"/>
    <cellStyle name="SAPBEXstdItemX 3 4 5" xfId="13851"/>
    <cellStyle name="SAPBEXstdItemX 3 4 6" xfId="13852"/>
    <cellStyle name="SAPBEXstdItemX 3 5" xfId="13853"/>
    <cellStyle name="SAPBEXstdItemX 3 6" xfId="13854"/>
    <cellStyle name="SAPBEXstdItemX 3 7" xfId="13855"/>
    <cellStyle name="SAPBEXstdItemX 3 8" xfId="13856"/>
    <cellStyle name="SAPBEXstdItemX 4" xfId="13857"/>
    <cellStyle name="SAPBEXstdItemX 4 2" xfId="13858"/>
    <cellStyle name="SAPBEXstdItemX 4 2 2" xfId="13859"/>
    <cellStyle name="SAPBEXstdItemX 4 2 3" xfId="13860"/>
    <cellStyle name="SAPBEXstdItemX 4 2 4" xfId="13861"/>
    <cellStyle name="SAPBEXstdItemX 4 2 5" xfId="13862"/>
    <cellStyle name="SAPBEXstdItemX 4 3" xfId="13863"/>
    <cellStyle name="SAPBEXstdItemX 4 4" xfId="13864"/>
    <cellStyle name="SAPBEXstdItemX 4 5" xfId="13865"/>
    <cellStyle name="SAPBEXstdItemX 4 6" xfId="13866"/>
    <cellStyle name="SAPBEXstdItemX 5" xfId="13867"/>
    <cellStyle name="SAPBEXstdItemX 5 2" xfId="13868"/>
    <cellStyle name="SAPBEXstdItemX 5 3" xfId="13869"/>
    <cellStyle name="SAPBEXstdItemX 5 4" xfId="13870"/>
    <cellStyle name="SAPBEXstdItemX 5 5" xfId="13871"/>
    <cellStyle name="SAPBEXstdItemX 6" xfId="13872"/>
    <cellStyle name="SAPBEXstdItemX 7" xfId="13873"/>
    <cellStyle name="SAPBEXstdItemX 8" xfId="13874"/>
    <cellStyle name="SAPBEXtitle" xfId="390"/>
    <cellStyle name="SAPBEXtitle 2" xfId="13875"/>
    <cellStyle name="SAPBEXtitle 2 2" xfId="13876"/>
    <cellStyle name="SAPBEXtitle 3" xfId="13877"/>
    <cellStyle name="SAPBEXtitle 4" xfId="13878"/>
    <cellStyle name="SAPBEXunassignedItem" xfId="552"/>
    <cellStyle name="SAPBEXundefined" xfId="553"/>
    <cellStyle name="SAPBEXundefined 2" xfId="13879"/>
    <cellStyle name="SAPBEXundefined 2 2" xfId="13880"/>
    <cellStyle name="SAPBEXundefined 2 3" xfId="13881"/>
    <cellStyle name="SAPBEXundefined 2 4" xfId="13882"/>
    <cellStyle name="SAPBEXundefined 2 5" xfId="13883"/>
    <cellStyle name="SAPBEXundefined 3" xfId="13884"/>
    <cellStyle name="SAPBEXundefined 4" xfId="13885"/>
    <cellStyle name="shade" xfId="391"/>
    <cellStyle name="shade 2" xfId="13886"/>
    <cellStyle name="shade 2 2" xfId="13887"/>
    <cellStyle name="shade 2 2 2" xfId="13888"/>
    <cellStyle name="shade 2 3" xfId="13889"/>
    <cellStyle name="shade 3" xfId="13890"/>
    <cellStyle name="shade 3 2" xfId="13891"/>
    <cellStyle name="shade 3 2 2" xfId="13892"/>
    <cellStyle name="shade 3 3" xfId="13893"/>
    <cellStyle name="shade 3 3 2" xfId="13894"/>
    <cellStyle name="shade 3 4" xfId="13895"/>
    <cellStyle name="shade 3 4 2" xfId="13896"/>
    <cellStyle name="shade 4" xfId="13897"/>
    <cellStyle name="shade 4 2" xfId="13898"/>
    <cellStyle name="shade 5" xfId="13899"/>
    <cellStyle name="shade 6" xfId="13900"/>
    <cellStyle name="shade 6 2" xfId="13901"/>
    <cellStyle name="shade 7" xfId="13902"/>
    <cellStyle name="shade 7 2" xfId="13903"/>
    <cellStyle name="shade 8" xfId="13904"/>
    <cellStyle name="shade_ACCOUNTS" xfId="13905"/>
    <cellStyle name="Sheet Title" xfId="554"/>
    <cellStyle name="StmtTtl1" xfId="392"/>
    <cellStyle name="StmtTtl1 2" xfId="393"/>
    <cellStyle name="StmtTtl1 2 2" xfId="13906"/>
    <cellStyle name="StmtTtl1 2 2 2" xfId="13907"/>
    <cellStyle name="StmtTtl1 2 3" xfId="13908"/>
    <cellStyle name="StmtTtl1 2 4" xfId="13909"/>
    <cellStyle name="StmtTtl1 3" xfId="394"/>
    <cellStyle name="StmtTtl1 3 2" xfId="13910"/>
    <cellStyle name="StmtTtl1 3 2 2" xfId="13911"/>
    <cellStyle name="StmtTtl1 3 3" xfId="13912"/>
    <cellStyle name="StmtTtl1 3 4" xfId="13913"/>
    <cellStyle name="StmtTtl1 4" xfId="395"/>
    <cellStyle name="StmtTtl1 4 2" xfId="13914"/>
    <cellStyle name="StmtTtl1 4 2 2" xfId="13915"/>
    <cellStyle name="StmtTtl1 4 3" xfId="13916"/>
    <cellStyle name="StmtTtl1 4 4" xfId="13917"/>
    <cellStyle name="StmtTtl1 5" xfId="13918"/>
    <cellStyle name="StmtTtl1 5 2" xfId="13919"/>
    <cellStyle name="StmtTtl1 6" xfId="13920"/>
    <cellStyle name="StmtTtl1 6 2" xfId="13921"/>
    <cellStyle name="StmtTtl1 7" xfId="13922"/>
    <cellStyle name="StmtTtl1 8" xfId="13923"/>
    <cellStyle name="StmtTtl1_(C) WHE Proforma with ITC cash grant 10 Yr Amort_for deferral_102809" xfId="13924"/>
    <cellStyle name="StmtTtl2" xfId="396"/>
    <cellStyle name="StmtTtl2 2" xfId="13925"/>
    <cellStyle name="StmtTtl2 2 2" xfId="13926"/>
    <cellStyle name="StmtTtl2 2 3" xfId="13927"/>
    <cellStyle name="StmtTtl2 2 4" xfId="13928"/>
    <cellStyle name="StmtTtl2 2 5" xfId="13929"/>
    <cellStyle name="StmtTtl2 3" xfId="13930"/>
    <cellStyle name="StmtTtl2 3 2" xfId="13931"/>
    <cellStyle name="StmtTtl2 3 2 2" xfId="13932"/>
    <cellStyle name="StmtTtl2 3 2 3" xfId="13933"/>
    <cellStyle name="StmtTtl2 3 2 4" xfId="13934"/>
    <cellStyle name="StmtTtl2 3 2 5" xfId="13935"/>
    <cellStyle name="StmtTtl2 4" xfId="13936"/>
    <cellStyle name="StmtTtl2 4 2" xfId="13937"/>
    <cellStyle name="StmtTtl2 4 3" xfId="13938"/>
    <cellStyle name="StmtTtl2 4 4" xfId="13939"/>
    <cellStyle name="StmtTtl2 4 5" xfId="13940"/>
    <cellStyle name="StmtTtl2 5" xfId="13941"/>
    <cellStyle name="StmtTtl2 6" xfId="13942"/>
    <cellStyle name="StmtTtl2 7" xfId="13943"/>
    <cellStyle name="StmtTtl2 8" xfId="13944"/>
    <cellStyle name="StmtTtl2 9" xfId="13945"/>
    <cellStyle name="StmtTtl2_4.32E Depreciation Study Robs file" xfId="13946"/>
    <cellStyle name="STYL1 - Style1" xfId="397"/>
    <cellStyle name="STYL1 - Style1 2" xfId="13947"/>
    <cellStyle name="STYL1 - Style1 2 2" xfId="13948"/>
    <cellStyle name="STYL1 - Style1 3" xfId="13949"/>
    <cellStyle name="Style 1" xfId="398"/>
    <cellStyle name="Style 1 10" xfId="13950"/>
    <cellStyle name="Style 1 10 2" xfId="13951"/>
    <cellStyle name="Style 1 11" xfId="13952"/>
    <cellStyle name="Style 1 12" xfId="13953"/>
    <cellStyle name="Style 1 12 2" xfId="13954"/>
    <cellStyle name="Style 1 13" xfId="13955"/>
    <cellStyle name="Style 1 14" xfId="13956"/>
    <cellStyle name="Style 1 15" xfId="13957"/>
    <cellStyle name="Style 1 2" xfId="399"/>
    <cellStyle name="Style 1 2 2" xfId="400"/>
    <cellStyle name="Style 1 2 2 2" xfId="13958"/>
    <cellStyle name="Style 1 2 2 2 2" xfId="13959"/>
    <cellStyle name="Style 1 2 2 3" xfId="13960"/>
    <cellStyle name="Style 1 2 3" xfId="13961"/>
    <cellStyle name="Style 1 2 3 2" xfId="13962"/>
    <cellStyle name="Style 1 2 4" xfId="13963"/>
    <cellStyle name="Style 1 2 4 2" xfId="13964"/>
    <cellStyle name="Style 1 2 4 3" xfId="13965"/>
    <cellStyle name="Style 1 2 5" xfId="13966"/>
    <cellStyle name="Style 1 2 5 2" xfId="13967"/>
    <cellStyle name="Style 1 2 6" xfId="13968"/>
    <cellStyle name="Style 1 2 7" xfId="13969"/>
    <cellStyle name="Style 1 2_4 31E Reg Asset  Liab and EXH D" xfId="13970"/>
    <cellStyle name="Style 1 3" xfId="401"/>
    <cellStyle name="Style 1 3 2" xfId="555"/>
    <cellStyle name="Style 1 3 2 2" xfId="556"/>
    <cellStyle name="Style 1 3 2 2 2" xfId="13971"/>
    <cellStyle name="Style 1 3 2 3" xfId="557"/>
    <cellStyle name="Style 1 3 3" xfId="558"/>
    <cellStyle name="Style 1 3 3 2" xfId="13972"/>
    <cellStyle name="Style 1 3 3 2 2" xfId="13973"/>
    <cellStyle name="Style 1 3 4" xfId="559"/>
    <cellStyle name="Style 1 3 4 2" xfId="13974"/>
    <cellStyle name="Style 1 3 5" xfId="560"/>
    <cellStyle name="Style 1 4" xfId="402"/>
    <cellStyle name="Style 1 4 2" xfId="13975"/>
    <cellStyle name="Style 1 4 2 2" xfId="13976"/>
    <cellStyle name="Style 1 4 3" xfId="13977"/>
    <cellStyle name="Style 1 4 3 2" xfId="13978"/>
    <cellStyle name="Style 1 4 4" xfId="13979"/>
    <cellStyle name="Style 1 5" xfId="13980"/>
    <cellStyle name="Style 1 5 2" xfId="13981"/>
    <cellStyle name="Style 1 5 2 2" xfId="13982"/>
    <cellStyle name="Style 1 5 3" xfId="13983"/>
    <cellStyle name="Style 1 5 3 2" xfId="13984"/>
    <cellStyle name="Style 1 5 4" xfId="13985"/>
    <cellStyle name="Style 1 5 4 2" xfId="13986"/>
    <cellStyle name="Style 1 6" xfId="13987"/>
    <cellStyle name="Style 1 6 2" xfId="13988"/>
    <cellStyle name="Style 1 6 2 2" xfId="13989"/>
    <cellStyle name="Style 1 6 2 2 2" xfId="13990"/>
    <cellStyle name="Style 1 6 2 3" xfId="13991"/>
    <cellStyle name="Style 1 6 3" xfId="13992"/>
    <cellStyle name="Style 1 6 3 2" xfId="13993"/>
    <cellStyle name="Style 1 6 3 2 2" xfId="13994"/>
    <cellStyle name="Style 1 6 4" xfId="13995"/>
    <cellStyle name="Style 1 6 4 2" xfId="13996"/>
    <cellStyle name="Style 1 6 4 2 2" xfId="13997"/>
    <cellStyle name="Style 1 6 5" xfId="13998"/>
    <cellStyle name="Style 1 6 5 2" xfId="13999"/>
    <cellStyle name="Style 1 6 5 2 2" xfId="14000"/>
    <cellStyle name="Style 1 6 6" xfId="14001"/>
    <cellStyle name="Style 1 6 6 2" xfId="14002"/>
    <cellStyle name="Style 1 6 7" xfId="14003"/>
    <cellStyle name="Style 1 7" xfId="14004"/>
    <cellStyle name="Style 1 7 2" xfId="14005"/>
    <cellStyle name="Style 1 7 3" xfId="14006"/>
    <cellStyle name="Style 1 8" xfId="14007"/>
    <cellStyle name="Style 1 8 2" xfId="14008"/>
    <cellStyle name="Style 1 9" xfId="14009"/>
    <cellStyle name="Style 1 9 2" xfId="14010"/>
    <cellStyle name="Style 1_ Price Inputs" xfId="14011"/>
    <cellStyle name="Style 21" xfId="14012"/>
    <cellStyle name="Style 22" xfId="14013"/>
    <cellStyle name="Style 23" xfId="14014"/>
    <cellStyle name="Style 24" xfId="14015"/>
    <cellStyle name="Style 25" xfId="14016"/>
    <cellStyle name="Style 26" xfId="14017"/>
    <cellStyle name="Style 27" xfId="14018"/>
    <cellStyle name="Style 28" xfId="14019"/>
    <cellStyle name="Style 29" xfId="14020"/>
    <cellStyle name="Style 29 2" xfId="14021"/>
    <cellStyle name="Style 30" xfId="14022"/>
    <cellStyle name="Style 30 2" xfId="14023"/>
    <cellStyle name="Style 31" xfId="14024"/>
    <cellStyle name="Style 32" xfId="14025"/>
    <cellStyle name="Style 33" xfId="14026"/>
    <cellStyle name="Style 33 2" xfId="14027"/>
    <cellStyle name="Style 34" xfId="14028"/>
    <cellStyle name="Style 34 2" xfId="14029"/>
    <cellStyle name="Style 35" xfId="14030"/>
    <cellStyle name="Style 35 2" xfId="14031"/>
    <cellStyle name="Style 36" xfId="14032"/>
    <cellStyle name="Style 36 2" xfId="14033"/>
    <cellStyle name="Style 39" xfId="14034"/>
    <cellStyle name="Style 39 2" xfId="14035"/>
    <cellStyle name="STYLE1" xfId="14036"/>
    <cellStyle name="STYLE2" xfId="14037"/>
    <cellStyle name="STYLE3" xfId="14038"/>
    <cellStyle name="sub-tl - Style3" xfId="14039"/>
    <cellStyle name="subtot - Style5" xfId="14040"/>
    <cellStyle name="Subtotal" xfId="403"/>
    <cellStyle name="Sub-total" xfId="404"/>
    <cellStyle name="Subtotal 2" xfId="14041"/>
    <cellStyle name="Sub-total 2" xfId="14042"/>
    <cellStyle name="Subtotal 2 2" xfId="14043"/>
    <cellStyle name="Sub-total 2 2" xfId="14044"/>
    <cellStyle name="Subtotal 2 3" xfId="14045"/>
    <cellStyle name="Sub-total 2 3" xfId="14046"/>
    <cellStyle name="Subtotal 3" xfId="14047"/>
    <cellStyle name="Sub-total 3" xfId="14048"/>
    <cellStyle name="Subtotal 3 2" xfId="14049"/>
    <cellStyle name="Sub-total 3 2" xfId="14050"/>
    <cellStyle name="Subtotal 3 3" xfId="14051"/>
    <cellStyle name="Sub-total 3 3" xfId="14052"/>
    <cellStyle name="Subtotal 4" xfId="14053"/>
    <cellStyle name="Sub-total 4" xfId="14054"/>
    <cellStyle name="Subtotal 4 2" xfId="14055"/>
    <cellStyle name="Sub-total 4 2" xfId="14056"/>
    <cellStyle name="Subtotal 4 3" xfId="14057"/>
    <cellStyle name="Sub-total 4 3" xfId="14058"/>
    <cellStyle name="Subtotal 5" xfId="14059"/>
    <cellStyle name="Sub-total 5" xfId="14060"/>
    <cellStyle name="Subtotal 5 2" xfId="14061"/>
    <cellStyle name="Sub-total 5 2" xfId="14062"/>
    <cellStyle name="Subtotal 5 3" xfId="14063"/>
    <cellStyle name="Sub-total 5 3" xfId="14064"/>
    <cellStyle name="Subtotal 6" xfId="14065"/>
    <cellStyle name="Sub-total 6" xfId="14066"/>
    <cellStyle name="Subtotal 6 2" xfId="14067"/>
    <cellStyle name="Sub-total 6 2" xfId="14068"/>
    <cellStyle name="Subtotal 6 3" xfId="14069"/>
    <cellStyle name="Sub-total 6 3" xfId="14070"/>
    <cellStyle name="Subtotal 7" xfId="14071"/>
    <cellStyle name="Sub-total 7" xfId="14072"/>
    <cellStyle name="taples Plaza" xfId="14073"/>
    <cellStyle name="Test" xfId="405"/>
    <cellStyle name="Test 2" xfId="14074"/>
    <cellStyle name="Tickmark" xfId="14075"/>
    <cellStyle name="Title" xfId="406" builtinId="15" customBuiltin="1"/>
    <cellStyle name="Title 10" xfId="14076"/>
    <cellStyle name="Title 11" xfId="14077"/>
    <cellStyle name="Title 12" xfId="14078"/>
    <cellStyle name="Title 13" xfId="14079"/>
    <cellStyle name="Title 14" xfId="14080"/>
    <cellStyle name="Title 15" xfId="14081"/>
    <cellStyle name="Title 16" xfId="14082"/>
    <cellStyle name="Title 17" xfId="14083"/>
    <cellStyle name="Title 18" xfId="14084"/>
    <cellStyle name="Title 19" xfId="14085"/>
    <cellStyle name="Title 2" xfId="14086"/>
    <cellStyle name="Title 2 2" xfId="14087"/>
    <cellStyle name="Title 2 2 2" xfId="14088"/>
    <cellStyle name="Title 2 2 3" xfId="14089"/>
    <cellStyle name="Title 2 2 3 2" xfId="14090"/>
    <cellStyle name="Title 2 3" xfId="14091"/>
    <cellStyle name="Title 2 4" xfId="14092"/>
    <cellStyle name="Title 2 4 2" xfId="14093"/>
    <cellStyle name="Title 2 5" xfId="14094"/>
    <cellStyle name="Title 20" xfId="14095"/>
    <cellStyle name="Title 21" xfId="14096"/>
    <cellStyle name="Title 22" xfId="14097"/>
    <cellStyle name="Title 23" xfId="14098"/>
    <cellStyle name="Title 24" xfId="14099"/>
    <cellStyle name="Title 25" xfId="14100"/>
    <cellStyle name="Title 26" xfId="14101"/>
    <cellStyle name="Title 27" xfId="14102"/>
    <cellStyle name="Title 28" xfId="14103"/>
    <cellStyle name="Title 29" xfId="14104"/>
    <cellStyle name="Title 3" xfId="14105"/>
    <cellStyle name="Title 3 2" xfId="14106"/>
    <cellStyle name="Title 3 3" xfId="14107"/>
    <cellStyle name="Title 3 3 2" xfId="14108"/>
    <cellStyle name="Title 3 4" xfId="14109"/>
    <cellStyle name="Title 30" xfId="14110"/>
    <cellStyle name="Title 31" xfId="14111"/>
    <cellStyle name="Title 32" xfId="14112"/>
    <cellStyle name="Title 33" xfId="14113"/>
    <cellStyle name="Title 34" xfId="14114"/>
    <cellStyle name="Title 35" xfId="14115"/>
    <cellStyle name="Title 36" xfId="14116"/>
    <cellStyle name="Title 37" xfId="14117"/>
    <cellStyle name="Title 38" xfId="14118"/>
    <cellStyle name="Title 39" xfId="14119"/>
    <cellStyle name="Title 4" xfId="14120"/>
    <cellStyle name="Title 4 2" xfId="14121"/>
    <cellStyle name="Title 40" xfId="14122"/>
    <cellStyle name="Title 41" xfId="14123"/>
    <cellStyle name="Title 42" xfId="14124"/>
    <cellStyle name="Title 43" xfId="14125"/>
    <cellStyle name="Title 44" xfId="14126"/>
    <cellStyle name="Title 45" xfId="14127"/>
    <cellStyle name="Title 46" xfId="14128"/>
    <cellStyle name="Title 47" xfId="14129"/>
    <cellStyle name="Title 48" xfId="14130"/>
    <cellStyle name="Title 49" xfId="14131"/>
    <cellStyle name="Title 5" xfId="14132"/>
    <cellStyle name="Title 50" xfId="14133"/>
    <cellStyle name="Title 51" xfId="14134"/>
    <cellStyle name="Title 52" xfId="14135"/>
    <cellStyle name="Title 53" xfId="14136"/>
    <cellStyle name="Title 54" xfId="14137"/>
    <cellStyle name="Title 55" xfId="14138"/>
    <cellStyle name="Title 56" xfId="14139"/>
    <cellStyle name="Title 57" xfId="14140"/>
    <cellStyle name="Title 58" xfId="14141"/>
    <cellStyle name="Title 59" xfId="14142"/>
    <cellStyle name="Title 6" xfId="14143"/>
    <cellStyle name="Title 6 2" xfId="14144"/>
    <cellStyle name="Title 60" xfId="14145"/>
    <cellStyle name="Title 61" xfId="14146"/>
    <cellStyle name="Title 62" xfId="14147"/>
    <cellStyle name="Title 63" xfId="14148"/>
    <cellStyle name="Title 64" xfId="14149"/>
    <cellStyle name="Title 7" xfId="14150"/>
    <cellStyle name="Title 8" xfId="14151"/>
    <cellStyle name="Title 9" xfId="14152"/>
    <cellStyle name="Title: - Style3" xfId="407"/>
    <cellStyle name="Title: - Style4" xfId="408"/>
    <cellStyle name="Title: Major" xfId="409"/>
    <cellStyle name="Title: Major 2" xfId="14153"/>
    <cellStyle name="Title: Major 3" xfId="14154"/>
    <cellStyle name="Title: Major 3 2" xfId="14155"/>
    <cellStyle name="Title: Major 4" xfId="14156"/>
    <cellStyle name="Title: Minor" xfId="410"/>
    <cellStyle name="Title: Minor 2" xfId="14157"/>
    <cellStyle name="Title: Minor 2 2" xfId="14158"/>
    <cellStyle name="Title: Minor 3" xfId="14159"/>
    <cellStyle name="Title: Minor_Electric Rev Req Model (2009 GRC) Rebuttal" xfId="14160"/>
    <cellStyle name="Title: Worksheet" xfId="411"/>
    <cellStyle name="Title: Worksheet 2" xfId="14161"/>
    <cellStyle name="Title: Worksheet 2 2" xfId="14162"/>
    <cellStyle name="Title: Worksheet 3" xfId="14163"/>
    <cellStyle name="Total" xfId="412" builtinId="25" customBuiltin="1"/>
    <cellStyle name="Total 10" xfId="14164"/>
    <cellStyle name="Total 11" xfId="14165"/>
    <cellStyle name="Total 12" xfId="14166"/>
    <cellStyle name="Total 13" xfId="14167"/>
    <cellStyle name="Total 14" xfId="14168"/>
    <cellStyle name="Total 15" xfId="14169"/>
    <cellStyle name="Total 16" xfId="14170"/>
    <cellStyle name="Total 17" xfId="14171"/>
    <cellStyle name="Total 18" xfId="14172"/>
    <cellStyle name="Total 19" xfId="14173"/>
    <cellStyle name="Total 2" xfId="14174"/>
    <cellStyle name="Total 2 2" xfId="14175"/>
    <cellStyle name="Total 2 2 2" xfId="14176"/>
    <cellStyle name="Total 2 2 2 2" xfId="14177"/>
    <cellStyle name="Total 2 2 2 3" xfId="14178"/>
    <cellStyle name="Total 2 2 2 4" xfId="14179"/>
    <cellStyle name="Total 2 2 2 5" xfId="14180"/>
    <cellStyle name="Total 2 2 3" xfId="14181"/>
    <cellStyle name="Total 2 2 3 2" xfId="14182"/>
    <cellStyle name="Total 2 3" xfId="14183"/>
    <cellStyle name="Total 2 3 2" xfId="14184"/>
    <cellStyle name="Total 2 3 2 2" xfId="14185"/>
    <cellStyle name="Total 2 3 2 3" xfId="14186"/>
    <cellStyle name="Total 2 3 2 4" xfId="14187"/>
    <cellStyle name="Total 2 3 2 5" xfId="14188"/>
    <cellStyle name="Total 2 3 3" xfId="14189"/>
    <cellStyle name="Total 2 3 3 2" xfId="14190"/>
    <cellStyle name="Total 2 3 3 3" xfId="14191"/>
    <cellStyle name="Total 2 3 3 4" xfId="14192"/>
    <cellStyle name="Total 2 3 3 5" xfId="14193"/>
    <cellStyle name="Total 2 3 4" xfId="14194"/>
    <cellStyle name="Total 2 3 4 2" xfId="14195"/>
    <cellStyle name="Total 2 3 4 3" xfId="14196"/>
    <cellStyle name="Total 2 3 4 4" xfId="14197"/>
    <cellStyle name="Total 2 3 4 5" xfId="14198"/>
    <cellStyle name="Total 2 3 5" xfId="14199"/>
    <cellStyle name="Total 2 3 6" xfId="14200"/>
    <cellStyle name="Total 2 3 7" xfId="14201"/>
    <cellStyle name="Total 2 3 8" xfId="14202"/>
    <cellStyle name="Total 2 4" xfId="14203"/>
    <cellStyle name="Total 2 4 2" xfId="14204"/>
    <cellStyle name="Total 2 5" xfId="14205"/>
    <cellStyle name="Total 20" xfId="14206"/>
    <cellStyle name="Total 21" xfId="14207"/>
    <cellStyle name="Total 22" xfId="14208"/>
    <cellStyle name="Total 23" xfId="14209"/>
    <cellStyle name="Total 24" xfId="14210"/>
    <cellStyle name="Total 25" xfId="14211"/>
    <cellStyle name="Total 26" xfId="14212"/>
    <cellStyle name="Total 27" xfId="14213"/>
    <cellStyle name="Total 28" xfId="14214"/>
    <cellStyle name="Total 29" xfId="14215"/>
    <cellStyle name="Total 3" xfId="14216"/>
    <cellStyle name="Total 3 2" xfId="14217"/>
    <cellStyle name="Total 3 2 2" xfId="14218"/>
    <cellStyle name="Total 3 2 3" xfId="14219"/>
    <cellStyle name="Total 3 2 4" xfId="14220"/>
    <cellStyle name="Total 3 2 5" xfId="14221"/>
    <cellStyle name="Total 3 3" xfId="14222"/>
    <cellStyle name="Total 3 3 2" xfId="14223"/>
    <cellStyle name="Total 3 3 3" xfId="14224"/>
    <cellStyle name="Total 3 3 4" xfId="14225"/>
    <cellStyle name="Total 3 3 5" xfId="14226"/>
    <cellStyle name="Total 3 4" xfId="14227"/>
    <cellStyle name="Total 3 4 2" xfId="14228"/>
    <cellStyle name="Total 3 4 3" xfId="14229"/>
    <cellStyle name="Total 3 4 4" xfId="14230"/>
    <cellStyle name="Total 3 4 5" xfId="14231"/>
    <cellStyle name="Total 30" xfId="14232"/>
    <cellStyle name="Total 31" xfId="14233"/>
    <cellStyle name="Total 32" xfId="14234"/>
    <cellStyle name="Total 33" xfId="14235"/>
    <cellStyle name="Total 34" xfId="14236"/>
    <cellStyle name="Total 35" xfId="14237"/>
    <cellStyle name="Total 36" xfId="14238"/>
    <cellStyle name="Total 37" xfId="14239"/>
    <cellStyle name="Total 38" xfId="14240"/>
    <cellStyle name="Total 39" xfId="14241"/>
    <cellStyle name="Total 4" xfId="14242"/>
    <cellStyle name="Total 4 2" xfId="14243"/>
    <cellStyle name="Total 4 2 2" xfId="14244"/>
    <cellStyle name="Total 4 2 3" xfId="14245"/>
    <cellStyle name="Total 4 2 4" xfId="14246"/>
    <cellStyle name="Total 4 2 5" xfId="14247"/>
    <cellStyle name="Total 4 2 6" xfId="14248"/>
    <cellStyle name="Total 4 2 7" xfId="14249"/>
    <cellStyle name="Total 40" xfId="14250"/>
    <cellStyle name="Total 41" xfId="14251"/>
    <cellStyle name="Total 42" xfId="14252"/>
    <cellStyle name="Total 43" xfId="14253"/>
    <cellStyle name="Total 44" xfId="14254"/>
    <cellStyle name="Total 45" xfId="14255"/>
    <cellStyle name="Total 46" xfId="14256"/>
    <cellStyle name="Total 47" xfId="14257"/>
    <cellStyle name="Total 48" xfId="14258"/>
    <cellStyle name="Total 49" xfId="14259"/>
    <cellStyle name="Total 5" xfId="14260"/>
    <cellStyle name="Total 5 2" xfId="14261"/>
    <cellStyle name="Total 5 3" xfId="14262"/>
    <cellStyle name="Total 5 4" xfId="14263"/>
    <cellStyle name="Total 5 5" xfId="14264"/>
    <cellStyle name="Total 5 6" xfId="14265"/>
    <cellStyle name="Total 5 7" xfId="14266"/>
    <cellStyle name="Total 50" xfId="14267"/>
    <cellStyle name="Total 51" xfId="14268"/>
    <cellStyle name="Total 52" xfId="14269"/>
    <cellStyle name="Total 53" xfId="14270"/>
    <cellStyle name="Total 54" xfId="14271"/>
    <cellStyle name="Total 55" xfId="14272"/>
    <cellStyle name="Total 56" xfId="14273"/>
    <cellStyle name="Total 57" xfId="14274"/>
    <cellStyle name="Total 58" xfId="14275"/>
    <cellStyle name="Total 59" xfId="14276"/>
    <cellStyle name="Total 6" xfId="14277"/>
    <cellStyle name="Total 60" xfId="14278"/>
    <cellStyle name="Total 61" xfId="14279"/>
    <cellStyle name="Total 62" xfId="14280"/>
    <cellStyle name="Total 63" xfId="14281"/>
    <cellStyle name="Total 64" xfId="14282"/>
    <cellStyle name="Total 65" xfId="14283"/>
    <cellStyle name="Total 66" xfId="14284"/>
    <cellStyle name="Total 7" xfId="14285"/>
    <cellStyle name="Total 8" xfId="14286"/>
    <cellStyle name="Total 9" xfId="14287"/>
    <cellStyle name="Total 9 2" xfId="14288"/>
    <cellStyle name="Total4 - Style4" xfId="413"/>
    <cellStyle name="Total4 - Style4 2" xfId="14289"/>
    <cellStyle name="Total4 - Style4 2 2" xfId="14290"/>
    <cellStyle name="Total4 - Style4 2 3" xfId="14291"/>
    <cellStyle name="Total4 - Style4 2 4" xfId="14292"/>
    <cellStyle name="Total4 - Style4 2 5" xfId="14293"/>
    <cellStyle name="Total4 - Style4 2 6" xfId="14294"/>
    <cellStyle name="Total4 - Style4 2 7" xfId="14295"/>
    <cellStyle name="Total4 - Style4 3" xfId="14296"/>
    <cellStyle name="Total4 - Style4_ACCOUNTS" xfId="14297"/>
    <cellStyle name="Warning Text" xfId="414" builtinId="11" customBuiltin="1"/>
    <cellStyle name="Warning Text 10" xfId="14298"/>
    <cellStyle name="Warning Text 11" xfId="14299"/>
    <cellStyle name="Warning Text 12" xfId="14300"/>
    <cellStyle name="Warning Text 13" xfId="14301"/>
    <cellStyle name="Warning Text 14" xfId="14302"/>
    <cellStyle name="Warning Text 15" xfId="14303"/>
    <cellStyle name="Warning Text 16" xfId="14304"/>
    <cellStyle name="Warning Text 17" xfId="14305"/>
    <cellStyle name="Warning Text 18" xfId="14306"/>
    <cellStyle name="Warning Text 19" xfId="14307"/>
    <cellStyle name="Warning Text 2" xfId="14308"/>
    <cellStyle name="Warning Text 2 2" xfId="14309"/>
    <cellStyle name="Warning Text 2 2 2" xfId="14310"/>
    <cellStyle name="Warning Text 2 2 3" xfId="14311"/>
    <cellStyle name="Warning Text 2 2 3 2" xfId="14312"/>
    <cellStyle name="Warning Text 2 3" xfId="14313"/>
    <cellStyle name="Warning Text 2 4" xfId="14314"/>
    <cellStyle name="Warning Text 2 4 2" xfId="14315"/>
    <cellStyle name="Warning Text 2 5" xfId="14316"/>
    <cellStyle name="Warning Text 20" xfId="14317"/>
    <cellStyle name="Warning Text 21" xfId="14318"/>
    <cellStyle name="Warning Text 22" xfId="14319"/>
    <cellStyle name="Warning Text 23" xfId="14320"/>
    <cellStyle name="Warning Text 24" xfId="14321"/>
    <cellStyle name="Warning Text 25" xfId="14322"/>
    <cellStyle name="Warning Text 26" xfId="14323"/>
    <cellStyle name="Warning Text 27" xfId="14324"/>
    <cellStyle name="Warning Text 28" xfId="14325"/>
    <cellStyle name="Warning Text 29" xfId="14326"/>
    <cellStyle name="Warning Text 3" xfId="14327"/>
    <cellStyle name="Warning Text 3 2" xfId="14328"/>
    <cellStyle name="Warning Text 3 3" xfId="14329"/>
    <cellStyle name="Warning Text 3 3 2" xfId="14330"/>
    <cellStyle name="Warning Text 3 4" xfId="14331"/>
    <cellStyle name="Warning Text 30" xfId="14332"/>
    <cellStyle name="Warning Text 31" xfId="14333"/>
    <cellStyle name="Warning Text 32" xfId="14334"/>
    <cellStyle name="Warning Text 33" xfId="14335"/>
    <cellStyle name="Warning Text 34" xfId="14336"/>
    <cellStyle name="Warning Text 35" xfId="14337"/>
    <cellStyle name="Warning Text 36" xfId="14338"/>
    <cellStyle name="Warning Text 37" xfId="14339"/>
    <cellStyle name="Warning Text 38" xfId="14340"/>
    <cellStyle name="Warning Text 39" xfId="14341"/>
    <cellStyle name="Warning Text 4" xfId="14342"/>
    <cellStyle name="Warning Text 4 2" xfId="14343"/>
    <cellStyle name="Warning Text 40" xfId="14344"/>
    <cellStyle name="Warning Text 41" xfId="14345"/>
    <cellStyle name="Warning Text 42" xfId="14346"/>
    <cellStyle name="Warning Text 43" xfId="14347"/>
    <cellStyle name="Warning Text 44" xfId="14348"/>
    <cellStyle name="Warning Text 45" xfId="14349"/>
    <cellStyle name="Warning Text 46" xfId="14350"/>
    <cellStyle name="Warning Text 47" xfId="14351"/>
    <cellStyle name="Warning Text 48" xfId="14352"/>
    <cellStyle name="Warning Text 49" xfId="14353"/>
    <cellStyle name="Warning Text 5" xfId="14354"/>
    <cellStyle name="Warning Text 50" xfId="14355"/>
    <cellStyle name="Warning Text 51" xfId="14356"/>
    <cellStyle name="Warning Text 52" xfId="14357"/>
    <cellStyle name="Warning Text 53" xfId="14358"/>
    <cellStyle name="Warning Text 54" xfId="14359"/>
    <cellStyle name="Warning Text 55" xfId="14360"/>
    <cellStyle name="Warning Text 56" xfId="14361"/>
    <cellStyle name="Warning Text 57" xfId="14362"/>
    <cellStyle name="Warning Text 58" xfId="14363"/>
    <cellStyle name="Warning Text 59" xfId="14364"/>
    <cellStyle name="Warning Text 6" xfId="14365"/>
    <cellStyle name="Warning Text 6 2" xfId="14366"/>
    <cellStyle name="Warning Text 60" xfId="14367"/>
    <cellStyle name="Warning Text 61" xfId="14368"/>
    <cellStyle name="Warning Text 62" xfId="14369"/>
    <cellStyle name="Warning Text 63" xfId="14370"/>
    <cellStyle name="Warning Text 64" xfId="14371"/>
    <cellStyle name="Warning Text 7" xfId="14372"/>
    <cellStyle name="Warning Text 8" xfId="14373"/>
    <cellStyle name="Warning Text 9" xfId="14374"/>
  </cellStyles>
  <dxfs count="0"/>
  <tableStyles count="0" defaultTableStyle="TableStyleMedium9" defaultPivotStyle="PivotStyleLight16"/>
  <colors>
    <mruColors>
      <color rgb="FF0000FF"/>
      <color rgb="FF008080"/>
      <color rgb="FF0099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3.xml"/><Relationship Id="rId21" Type="http://schemas.openxmlformats.org/officeDocument/2006/relationships/externalLink" Target="externalLinks/externalLink8.xml"/><Relationship Id="rId42" Type="http://schemas.openxmlformats.org/officeDocument/2006/relationships/externalLink" Target="externalLinks/externalLink29.xml"/><Relationship Id="rId47" Type="http://schemas.openxmlformats.org/officeDocument/2006/relationships/externalLink" Target="externalLinks/externalLink34.xml"/><Relationship Id="rId63" Type="http://schemas.openxmlformats.org/officeDocument/2006/relationships/externalLink" Target="externalLinks/externalLink50.xml"/><Relationship Id="rId68" Type="http://schemas.openxmlformats.org/officeDocument/2006/relationships/externalLink" Target="externalLinks/externalLink55.xml"/><Relationship Id="rId16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40" Type="http://schemas.openxmlformats.org/officeDocument/2006/relationships/externalLink" Target="externalLinks/externalLink27.xml"/><Relationship Id="rId45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0.xml"/><Relationship Id="rId58" Type="http://schemas.openxmlformats.org/officeDocument/2006/relationships/externalLink" Target="externalLinks/externalLink45.xml"/><Relationship Id="rId66" Type="http://schemas.openxmlformats.org/officeDocument/2006/relationships/externalLink" Target="externalLinks/externalLink53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8.xml"/><Relationship Id="rId1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0.xml"/><Relationship Id="rId48" Type="http://schemas.openxmlformats.org/officeDocument/2006/relationships/externalLink" Target="externalLinks/externalLink35.xml"/><Relationship Id="rId56" Type="http://schemas.openxmlformats.org/officeDocument/2006/relationships/externalLink" Target="externalLinks/externalLink43.xml"/><Relationship Id="rId64" Type="http://schemas.openxmlformats.org/officeDocument/2006/relationships/externalLink" Target="externalLinks/externalLink51.xml"/><Relationship Id="rId69" Type="http://schemas.openxmlformats.org/officeDocument/2006/relationships/externalLink" Target="externalLinks/externalLink56.xml"/><Relationship Id="rId77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8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Relationship Id="rId46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46.xml"/><Relationship Id="rId67" Type="http://schemas.openxmlformats.org/officeDocument/2006/relationships/externalLink" Target="externalLinks/externalLink54.xml"/><Relationship Id="rId20" Type="http://schemas.openxmlformats.org/officeDocument/2006/relationships/externalLink" Target="externalLinks/externalLink7.xml"/><Relationship Id="rId41" Type="http://schemas.openxmlformats.org/officeDocument/2006/relationships/externalLink" Target="externalLinks/externalLink28.xml"/><Relationship Id="rId54" Type="http://schemas.openxmlformats.org/officeDocument/2006/relationships/externalLink" Target="externalLinks/externalLink41.xml"/><Relationship Id="rId62" Type="http://schemas.openxmlformats.org/officeDocument/2006/relationships/externalLink" Target="externalLinks/externalLink49.xml"/><Relationship Id="rId70" Type="http://schemas.openxmlformats.org/officeDocument/2006/relationships/externalLink" Target="externalLinks/externalLink57.xml"/><Relationship Id="rId7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36.xml"/><Relationship Id="rId57" Type="http://schemas.openxmlformats.org/officeDocument/2006/relationships/externalLink" Target="externalLinks/externalLink44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8.xml"/><Relationship Id="rId44" Type="http://schemas.openxmlformats.org/officeDocument/2006/relationships/externalLink" Target="externalLinks/externalLink31.xml"/><Relationship Id="rId52" Type="http://schemas.openxmlformats.org/officeDocument/2006/relationships/externalLink" Target="externalLinks/externalLink39.xml"/><Relationship Id="rId60" Type="http://schemas.openxmlformats.org/officeDocument/2006/relationships/externalLink" Target="externalLinks/externalLink47.xml"/><Relationship Id="rId65" Type="http://schemas.openxmlformats.org/officeDocument/2006/relationships/externalLink" Target="externalLinks/externalLink52.xml"/><Relationship Id="rId73" Type="http://schemas.openxmlformats.org/officeDocument/2006/relationships/sharedStrings" Target="sharedStrings.xml"/><Relationship Id="rId78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9" Type="http://schemas.openxmlformats.org/officeDocument/2006/relationships/externalLink" Target="externalLinks/externalLink26.xml"/><Relationship Id="rId34" Type="http://schemas.openxmlformats.org/officeDocument/2006/relationships/externalLink" Target="externalLinks/externalLink21.xml"/><Relationship Id="rId50" Type="http://schemas.openxmlformats.org/officeDocument/2006/relationships/externalLink" Target="externalLinks/externalLink37.xml"/><Relationship Id="rId55" Type="http://schemas.openxmlformats.org/officeDocument/2006/relationships/externalLink" Target="externalLinks/externalLink42.xml"/><Relationship Id="rId76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99\Electric\cb06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b0422\Local%20Settings\Temporary%20Internet%20Files\OLK181\FW_Feb_FY05_upload_format_accl_wksh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RFDRWEB\PSE%20Funding\2008\042008%20PSE%20Funding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Quarterly%20Reporting\Misc\WC-RB%20Misc\WC-RB%20Overvi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EL%201204%20(CB%20Report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GS%201204%20(CB%20Report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New%20Plant-093003\FredDispatch%209.3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OLK95\2007%20PCORC%20JHS-10%20through%20JHS-12%20(C)%20working%20file%2005%2022%202007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COS%20Inputs\COS%20Model\ECOS%20Model%20-%20FINAL%20COMPANY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PCA\New%20Plant-093003\FredDispatch%209.3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5%20PCORC\Update%20Filing%20-%20May%202006\Working%20Files\04.06.06.Transmission%20Rate%20Bas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ROR"/>
      <sheetName val="Common Allocation"/>
      <sheetName val="Adjust Explanation"/>
      <sheetName val="model"/>
      <sheetName val="cost of debt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 Explanation"/>
      <sheetName val="model"/>
      <sheetName val="Unit Cost"/>
      <sheetName val="Combined ROE Matrix"/>
      <sheetName val="ROE matrix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>
        <row r="4">
          <cell r="A4" t="str">
            <v>PUGET SOUND ENERGY-ELECTRIC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 Explanation"/>
      <sheetName val="model"/>
      <sheetName val="Gas Unit cost"/>
      <sheetName val="Restating Print Macros"/>
      <sheetName val="Module13"/>
      <sheetName val="Module14"/>
      <sheetName val="Module15"/>
      <sheetName val="Module1"/>
      <sheetName val="actual"/>
      <sheetName val="GRB"/>
      <sheetName val="Rollforward"/>
      <sheetName val="PREVIOUS"/>
      <sheetName val="CHANGES"/>
      <sheetName val="Gas Unit Cost Summary 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>
        <row r="2">
          <cell r="AP2" t="str">
            <v>Docket Number UE-11_____</v>
          </cell>
        </row>
      </sheetData>
      <sheetData sheetId="3" refreshError="1"/>
      <sheetData sheetId="4" refreshError="1"/>
      <sheetData sheetId="5" refreshError="1">
        <row r="7">
          <cell r="A7" t="str">
            <v>FOR THE TWELVE MONTHS ENDED DECEMBER 31, 2010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10"/>
      <sheetName val="JHS-10 Adjstmts"/>
      <sheetName val="JHS-11 compare"/>
      <sheetName val="JHS-11 Ex A-1"/>
      <sheetName val="JHS-11 Ex A-2"/>
      <sheetName val="JHS-11 Ex A-3 (C)"/>
      <sheetName val="JHS-11 Ex A-4"/>
      <sheetName val="JHS-11 Ex A-5"/>
      <sheetName val="JHS-11 Ex D"/>
      <sheetName val="JHS-12"/>
      <sheetName val="Golden-RevReq"/>
      <sheetName val="DWH-4"/>
      <sheetName val="Pwr Csts"/>
      <sheetName val="RY Pwr Cst"/>
      <sheetName val="PC TY"/>
      <sheetName val="Production OM (C)"/>
      <sheetName val="PC Recon"/>
      <sheetName val="Beg Prod Plant"/>
      <sheetName val="Beg Prod Ratebase"/>
      <sheetName val="EB&amp;Taxes"/>
      <sheetName val="557"/>
      <sheetName val="ProdFctr"/>
      <sheetName val="Rlfwd"/>
      <sheetName val="Rlfwd Comb"/>
      <sheetName val="Diff"/>
      <sheetName val="JHS-10 Orig"/>
      <sheetName val="JHS-12 Change"/>
      <sheetName val="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5"/>
  <sheetViews>
    <sheetView workbookViewId="0">
      <selection activeCell="T25" sqref="T25"/>
    </sheetView>
  </sheetViews>
  <sheetFormatPr defaultRowHeight="13.2"/>
  <cols>
    <col min="1" max="1" width="3.109375" customWidth="1"/>
    <col min="2" max="2" width="28.88671875" customWidth="1"/>
    <col min="3" max="3" width="9" bestFit="1" customWidth="1"/>
    <col min="4" max="4" width="14.5546875" customWidth="1"/>
    <col min="5" max="5" width="16.33203125" bestFit="1" customWidth="1"/>
    <col min="6" max="6" width="14.44140625" bestFit="1" customWidth="1"/>
    <col min="7" max="7" width="12.88671875" bestFit="1" customWidth="1"/>
    <col min="8" max="8" width="12.88671875" customWidth="1"/>
    <col min="9" max="11" width="13.44140625" bestFit="1" customWidth="1"/>
    <col min="12" max="12" width="13.88671875" customWidth="1"/>
    <col min="13" max="13" width="13.6640625" bestFit="1" customWidth="1"/>
    <col min="14" max="14" width="15.33203125" bestFit="1" customWidth="1"/>
    <col min="15" max="15" width="15.33203125" style="6" bestFit="1" customWidth="1"/>
    <col min="16" max="16" width="15.33203125" bestFit="1" customWidth="1"/>
    <col min="17" max="17" width="7.44140625" bestFit="1" customWidth="1"/>
    <col min="19" max="19" width="9.33203125" bestFit="1" customWidth="1"/>
    <col min="20" max="20" width="15" bestFit="1" customWidth="1"/>
    <col min="21" max="21" width="13.44140625" bestFit="1" customWidth="1"/>
  </cols>
  <sheetData>
    <row r="1" spans="2:20">
      <c r="B1" s="374" t="str">
        <f>Rates!$B$1</f>
        <v>Puget Sound Energy</v>
      </c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51"/>
      <c r="R1" s="19"/>
      <c r="S1" s="19"/>
      <c r="T1" s="19"/>
    </row>
    <row r="2" spans="2:20">
      <c r="B2" s="374" t="str">
        <f>Rates!$B$2</f>
        <v>2015 Low Income Program</v>
      </c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51"/>
      <c r="R2" s="19"/>
      <c r="S2" s="19"/>
      <c r="T2" s="19"/>
    </row>
    <row r="3" spans="2:20">
      <c r="B3" s="375" t="s">
        <v>263</v>
      </c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51"/>
      <c r="R3" s="19"/>
      <c r="S3" s="19"/>
      <c r="T3" s="19"/>
    </row>
    <row r="5" spans="2:20">
      <c r="E5" s="6"/>
      <c r="F5" s="316" t="str">
        <f>$D$6</f>
        <v>UG-130138</v>
      </c>
      <c r="G5" s="316"/>
      <c r="H5" s="316"/>
      <c r="N5" s="6"/>
      <c r="O5"/>
    </row>
    <row r="6" spans="2:20">
      <c r="D6" s="176" t="s">
        <v>123</v>
      </c>
      <c r="E6" s="254"/>
      <c r="F6" s="182" t="s">
        <v>137</v>
      </c>
      <c r="G6" s="316" t="s">
        <v>139</v>
      </c>
      <c r="H6" s="316" t="s">
        <v>253</v>
      </c>
      <c r="I6" s="254"/>
      <c r="J6" s="254"/>
      <c r="K6" s="316" t="s">
        <v>264</v>
      </c>
      <c r="L6" s="84" t="s">
        <v>265</v>
      </c>
      <c r="M6" s="84" t="s">
        <v>88</v>
      </c>
      <c r="N6" s="84" t="s">
        <v>266</v>
      </c>
      <c r="O6" s="84" t="str">
        <f>+N6</f>
        <v>Forecasted</v>
      </c>
      <c r="P6" s="84" t="str">
        <f>+N6</f>
        <v>Forecasted</v>
      </c>
    </row>
    <row r="7" spans="2:20">
      <c r="C7" s="178" t="s">
        <v>23</v>
      </c>
      <c r="D7" s="182" t="s">
        <v>87</v>
      </c>
      <c r="E7" s="182" t="s">
        <v>281</v>
      </c>
      <c r="F7" s="182" t="s">
        <v>138</v>
      </c>
      <c r="G7" s="250" t="s">
        <v>140</v>
      </c>
      <c r="H7" s="250" t="s">
        <v>254</v>
      </c>
      <c r="I7" s="182" t="s">
        <v>27</v>
      </c>
      <c r="J7" s="182" t="s">
        <v>16</v>
      </c>
      <c r="K7" s="84" t="s">
        <v>88</v>
      </c>
      <c r="L7" s="84" t="s">
        <v>267</v>
      </c>
      <c r="M7" s="84" t="s">
        <v>282</v>
      </c>
      <c r="N7" s="84" t="s">
        <v>268</v>
      </c>
      <c r="O7" s="182" t="s">
        <v>38</v>
      </c>
      <c r="P7" s="182" t="s">
        <v>325</v>
      </c>
      <c r="Q7" s="182" t="s">
        <v>52</v>
      </c>
    </row>
    <row r="8" spans="2:20">
      <c r="B8" s="315" t="s">
        <v>90</v>
      </c>
      <c r="C8" s="315" t="s">
        <v>24</v>
      </c>
      <c r="D8" s="116" t="s">
        <v>91</v>
      </c>
      <c r="E8" s="116" t="s">
        <v>125</v>
      </c>
      <c r="F8" s="116" t="s">
        <v>126</v>
      </c>
      <c r="G8" s="116" t="s">
        <v>127</v>
      </c>
      <c r="H8" s="116" t="s">
        <v>128</v>
      </c>
      <c r="I8" s="116" t="s">
        <v>255</v>
      </c>
      <c r="J8" s="116" t="s">
        <v>30</v>
      </c>
      <c r="K8" s="315" t="s">
        <v>92</v>
      </c>
      <c r="L8" s="151" t="s">
        <v>50</v>
      </c>
      <c r="M8" s="151" t="s">
        <v>269</v>
      </c>
      <c r="N8" s="46" t="s">
        <v>280</v>
      </c>
      <c r="O8" s="116" t="s">
        <v>86</v>
      </c>
      <c r="P8" s="116" t="s">
        <v>326</v>
      </c>
      <c r="Q8" s="116" t="s">
        <v>53</v>
      </c>
    </row>
    <row r="9" spans="2:20" ht="14.4">
      <c r="B9" s="117" t="s">
        <v>9</v>
      </c>
      <c r="C9" s="178" t="s">
        <v>36</v>
      </c>
      <c r="D9" s="14">
        <f>559686814+1223</f>
        <v>559688037</v>
      </c>
      <c r="E9" s="309">
        <f>+'PGA Revenue'!H12</f>
        <v>314410351.67000002</v>
      </c>
      <c r="F9" s="118">
        <f>291430962+804</f>
        <v>291431766</v>
      </c>
      <c r="G9" s="309">
        <f>'Sch 142 Revenue'!H12</f>
        <v>21995739.850000001</v>
      </c>
      <c r="H9" s="309">
        <f>'CRM Revenue'!H12</f>
        <v>1432801.37</v>
      </c>
      <c r="I9" s="255">
        <f>SUM(F9:H9)</f>
        <v>314860307.22000003</v>
      </c>
      <c r="J9" s="255">
        <f>SUM(E9:H9)</f>
        <v>629270658.8900001</v>
      </c>
      <c r="K9" s="119">
        <f>J9/D9</f>
        <v>1.1243239399272709</v>
      </c>
      <c r="L9" s="345">
        <v>3.3480000000000003E-2</v>
      </c>
      <c r="M9" s="119">
        <f>K9+L9</f>
        <v>1.1578039399272708</v>
      </c>
      <c r="N9" s="74">
        <f>'F2014 Forecast Load'!P33+'F2014 Forecast Load'!P34</f>
        <v>620505986</v>
      </c>
      <c r="O9" s="120">
        <f>K9*N9</f>
        <v>697649734.92797601</v>
      </c>
      <c r="P9" s="120">
        <f>'Rev Change on Forecasted Therms'!J8</f>
        <v>905938.73956000002</v>
      </c>
      <c r="Q9" s="27">
        <f>P9/O9</f>
        <v>1.2985581362738243E-3</v>
      </c>
      <c r="R9" s="144"/>
      <c r="S9" s="177"/>
    </row>
    <row r="10" spans="2:20">
      <c r="B10" s="117"/>
      <c r="C10" s="178"/>
      <c r="D10" s="14"/>
      <c r="E10" s="309"/>
      <c r="F10" s="118"/>
      <c r="G10" s="309"/>
      <c r="H10" s="309"/>
      <c r="I10" s="118"/>
      <c r="J10" s="118"/>
      <c r="N10" s="188"/>
      <c r="O10"/>
      <c r="Q10" s="369"/>
    </row>
    <row r="11" spans="2:20">
      <c r="B11" s="4" t="s">
        <v>10</v>
      </c>
      <c r="C11" s="178"/>
      <c r="D11" s="14"/>
      <c r="E11" s="309"/>
      <c r="F11" s="118"/>
      <c r="G11" s="309"/>
      <c r="H11" s="309"/>
      <c r="I11" s="118"/>
      <c r="J11" s="118"/>
      <c r="N11" s="188"/>
      <c r="O11"/>
      <c r="Q11" s="369"/>
    </row>
    <row r="12" spans="2:20" ht="14.4">
      <c r="B12" s="121" t="s">
        <v>94</v>
      </c>
      <c r="C12" s="316">
        <v>31</v>
      </c>
      <c r="D12" s="54">
        <v>202815693</v>
      </c>
      <c r="E12" s="309">
        <f>'PGA Revenue'!H14</f>
        <v>112664117.45999999</v>
      </c>
      <c r="F12" s="118">
        <v>83796596</v>
      </c>
      <c r="G12" s="309">
        <f>'Sch 142 Revenue'!H14</f>
        <v>6151399.9699999997</v>
      </c>
      <c r="H12" s="309">
        <f>'CRM Revenue'!H14</f>
        <v>502982.92</v>
      </c>
      <c r="I12" s="255">
        <f t="shared" ref="I12:I23" si="0">SUM(F12:H12)</f>
        <v>90450978.890000001</v>
      </c>
      <c r="J12" s="255">
        <f t="shared" ref="J12:J23" si="1">SUM(E12:H12)</f>
        <v>203115096.34999996</v>
      </c>
      <c r="K12" s="119">
        <f>J12/D12</f>
        <v>1.0014762336462788</v>
      </c>
      <c r="L12" s="345">
        <v>3.3480000000000003E-2</v>
      </c>
      <c r="M12" s="119">
        <f>K12+L12</f>
        <v>1.0349562336462788</v>
      </c>
      <c r="N12" s="74">
        <f>'F2014 Forecast Load'!P35</f>
        <v>221936731</v>
      </c>
      <c r="O12" s="120">
        <f>K12*N12</f>
        <v>222264361.46964732</v>
      </c>
      <c r="P12" s="120">
        <f>'Rev Change on Forecasted Therms'!J10</f>
        <v>210839.89444999999</v>
      </c>
      <c r="Q12" s="27">
        <f t="shared" ref="Q12:Q30" si="2">P12/O12</f>
        <v>9.4859964528677958E-4</v>
      </c>
      <c r="R12" s="93"/>
      <c r="S12" s="177"/>
    </row>
    <row r="13" spans="2:20">
      <c r="B13" s="121" t="s">
        <v>278</v>
      </c>
      <c r="C13" s="316" t="s">
        <v>270</v>
      </c>
      <c r="D13" s="54"/>
      <c r="E13" s="309">
        <f>'PGA Revenue'!H15</f>
        <v>0</v>
      </c>
      <c r="F13" s="118">
        <v>0</v>
      </c>
      <c r="G13" s="309">
        <f>'Sch 142 Revenue'!H15</f>
        <v>0</v>
      </c>
      <c r="H13" s="309">
        <f>'CRM Revenue'!H15</f>
        <v>0</v>
      </c>
      <c r="I13" s="255">
        <f t="shared" ref="I13" si="3">SUM(F13:H13)</f>
        <v>0</v>
      </c>
      <c r="J13" s="255">
        <f t="shared" ref="J13" si="4">SUM(E13:H13)</f>
        <v>0</v>
      </c>
      <c r="K13" s="119"/>
      <c r="L13" s="119"/>
      <c r="M13" s="119"/>
      <c r="N13" s="74">
        <f>'F2014 Forecast Load'!P40</f>
        <v>19093</v>
      </c>
      <c r="O13" s="120">
        <f>K13*N13</f>
        <v>0</v>
      </c>
      <c r="P13" s="120">
        <f>'Rev Change on Forecasted Therms'!J11</f>
        <v>18.138349999999999</v>
      </c>
      <c r="Q13" s="27"/>
      <c r="R13" s="93"/>
      <c r="S13" s="177"/>
    </row>
    <row r="14" spans="2:20">
      <c r="B14" s="4"/>
      <c r="C14" s="182"/>
      <c r="D14" s="54"/>
      <c r="E14" s="309"/>
      <c r="F14" s="118"/>
      <c r="G14" s="309"/>
      <c r="H14" s="309"/>
      <c r="I14" s="118"/>
      <c r="J14" s="118"/>
      <c r="N14" s="188"/>
      <c r="O14" s="120"/>
      <c r="P14" s="120"/>
      <c r="Q14" s="27"/>
    </row>
    <row r="15" spans="2:20" ht="14.4">
      <c r="B15" s="117" t="s">
        <v>11</v>
      </c>
      <c r="C15" s="178">
        <v>41</v>
      </c>
      <c r="D15" s="14">
        <f>77974027</f>
        <v>77974027</v>
      </c>
      <c r="E15" s="309">
        <f>'PGA Revenue'!H33</f>
        <v>40659611.379999995</v>
      </c>
      <c r="F15" s="118">
        <v>17982696.650000002</v>
      </c>
      <c r="G15" s="309">
        <f>'Sch 142 Revenue'!H22</f>
        <v>1217246.1499999999</v>
      </c>
      <c r="H15" s="309">
        <f>'CRM Revenue'!H22</f>
        <v>100586.49</v>
      </c>
      <c r="I15" s="255">
        <f t="shared" si="0"/>
        <v>19300529.289999999</v>
      </c>
      <c r="J15" s="255">
        <f t="shared" si="1"/>
        <v>59960140.670000002</v>
      </c>
      <c r="K15" s="119">
        <f>J15/D15</f>
        <v>0.76897581126597447</v>
      </c>
      <c r="L15" s="345">
        <v>3.3509999999999998E-2</v>
      </c>
      <c r="M15" s="119">
        <f>K15+L15</f>
        <v>0.80248581126597451</v>
      </c>
      <c r="N15" s="74">
        <f>'F2014 Forecast Load'!P36</f>
        <v>81811870</v>
      </c>
      <c r="O15" s="120">
        <f>K15*N15</f>
        <v>62911349.104436442</v>
      </c>
      <c r="P15" s="120">
        <f>'Rev Change on Forecasted Therms'!J13</f>
        <v>44178.409800000001</v>
      </c>
      <c r="Q15" s="27">
        <f t="shared" si="2"/>
        <v>7.0223275178316893E-4</v>
      </c>
      <c r="R15" s="93"/>
      <c r="S15" s="177"/>
    </row>
    <row r="16" spans="2:20">
      <c r="B16" s="117" t="s">
        <v>279</v>
      </c>
      <c r="C16" s="178" t="s">
        <v>169</v>
      </c>
      <c r="D16" s="14">
        <v>10889483</v>
      </c>
      <c r="E16" s="309">
        <v>0</v>
      </c>
      <c r="F16" s="118">
        <v>2137999.2400000002</v>
      </c>
      <c r="G16" s="309">
        <f>'Sch 142 Revenue'!H31</f>
        <v>170537.08000000002</v>
      </c>
      <c r="H16" s="309">
        <f>'CRM Revenue'!H31</f>
        <v>14047.439999999999</v>
      </c>
      <c r="I16" s="255">
        <f t="shared" si="0"/>
        <v>2322583.7600000002</v>
      </c>
      <c r="J16" s="255">
        <f t="shared" si="1"/>
        <v>2322583.7600000002</v>
      </c>
      <c r="K16" s="119">
        <f>J16/D16</f>
        <v>0.21328687137855859</v>
      </c>
      <c r="L16" s="119"/>
      <c r="M16" s="119">
        <f>K16+L16</f>
        <v>0.21328687137855859</v>
      </c>
      <c r="N16" s="74">
        <f>'F2014 Forecast Load'!P41</f>
        <v>18788797</v>
      </c>
      <c r="O16" s="120">
        <f>K16*N16</f>
        <v>4007403.7290968476</v>
      </c>
      <c r="P16" s="120">
        <f>'Rev Change on Forecasted Therms'!J14</f>
        <v>10145.95038</v>
      </c>
      <c r="Q16" s="27">
        <f t="shared" si="2"/>
        <v>2.5318014020730083E-3</v>
      </c>
      <c r="R16" s="93"/>
      <c r="S16" s="177"/>
    </row>
    <row r="17" spans="2:19">
      <c r="B17" s="117"/>
      <c r="C17" s="178"/>
      <c r="D17" s="14"/>
      <c r="E17" s="309"/>
      <c r="F17" s="118"/>
      <c r="G17" s="309"/>
      <c r="H17" s="309"/>
      <c r="I17" s="118"/>
      <c r="J17" s="118"/>
      <c r="K17" s="119"/>
      <c r="L17" s="119"/>
      <c r="M17" s="119"/>
      <c r="N17" s="74"/>
      <c r="O17" s="120"/>
      <c r="P17" s="120"/>
      <c r="Q17" s="27"/>
      <c r="R17" s="93"/>
    </row>
    <row r="18" spans="2:19" ht="14.4">
      <c r="B18" s="117" t="s">
        <v>95</v>
      </c>
      <c r="C18" s="316">
        <v>86</v>
      </c>
      <c r="D18" s="174">
        <f>12317849</f>
        <v>12317849</v>
      </c>
      <c r="E18" s="309">
        <f>'PGA Revenue'!H71</f>
        <v>6296738.8200000003</v>
      </c>
      <c r="F18" s="118">
        <v>2686369.4299999997</v>
      </c>
      <c r="G18" s="309">
        <f>'Sch 142 Revenue'!H62</f>
        <v>207407.41</v>
      </c>
      <c r="H18" s="309">
        <f>'CRM Revenue'!H62</f>
        <v>16382.740000000002</v>
      </c>
      <c r="I18" s="255">
        <f t="shared" si="0"/>
        <v>2910159.58</v>
      </c>
      <c r="J18" s="255">
        <f t="shared" si="1"/>
        <v>9206898.4000000004</v>
      </c>
      <c r="K18" s="119">
        <f>J18/D18</f>
        <v>0.74744368111672743</v>
      </c>
      <c r="L18" s="345">
        <v>3.3489999999999999E-2</v>
      </c>
      <c r="M18" s="119">
        <f>K18+L18</f>
        <v>0.78093368111672745</v>
      </c>
      <c r="N18" s="74">
        <f>'F2014 Forecast Load'!P38</f>
        <v>10358222</v>
      </c>
      <c r="O18" s="120">
        <f>K18*N18</f>
        <v>7742187.5815042704</v>
      </c>
      <c r="P18" s="120">
        <f>'Rev Change on Forecasted Therms'!J28</f>
        <v>5386.2754400000003</v>
      </c>
      <c r="Q18" s="27">
        <f t="shared" si="2"/>
        <v>6.9570459037540818E-4</v>
      </c>
      <c r="R18" s="93"/>
      <c r="S18" s="177"/>
    </row>
    <row r="19" spans="2:19">
      <c r="B19" s="117" t="s">
        <v>95</v>
      </c>
      <c r="C19" s="316" t="s">
        <v>180</v>
      </c>
      <c r="D19" s="174">
        <v>26573</v>
      </c>
      <c r="E19" s="309">
        <v>0</v>
      </c>
      <c r="F19" s="118">
        <v>9522.2800000000007</v>
      </c>
      <c r="G19" s="309">
        <f>'Sch 142 Revenue'!H69</f>
        <v>402.82000000000005</v>
      </c>
      <c r="H19" s="309">
        <f>'CRM Revenue'!H69</f>
        <v>35.339999999999996</v>
      </c>
      <c r="I19" s="255">
        <f t="shared" si="0"/>
        <v>9960.44</v>
      </c>
      <c r="J19" s="255">
        <f t="shared" si="1"/>
        <v>9960.44</v>
      </c>
      <c r="K19" s="119">
        <f>J19/D19</f>
        <v>0.37483310126820457</v>
      </c>
      <c r="L19" s="119"/>
      <c r="M19" s="119">
        <f>K19+L19</f>
        <v>0.37483310126820457</v>
      </c>
      <c r="N19" s="74">
        <f>'F2014 Forecast Load'!P43</f>
        <v>279044</v>
      </c>
      <c r="O19" s="120">
        <f>K19*N19</f>
        <v>104594.92791028488</v>
      </c>
      <c r="P19" s="120">
        <f>'Rev Change on Forecasted Therms'!J29</f>
        <v>145.10288</v>
      </c>
      <c r="Q19" s="27">
        <f t="shared" si="2"/>
        <v>1.3872840958833142E-3</v>
      </c>
      <c r="R19" s="93"/>
      <c r="S19" s="177"/>
    </row>
    <row r="20" spans="2:19">
      <c r="B20" s="117"/>
      <c r="C20" s="178"/>
      <c r="D20" s="54"/>
      <c r="E20" s="309"/>
      <c r="F20" s="118"/>
      <c r="G20" s="309"/>
      <c r="H20" s="309"/>
      <c r="I20" s="118"/>
      <c r="J20" s="118"/>
      <c r="N20" s="188"/>
      <c r="O20" s="120"/>
      <c r="P20" s="120"/>
      <c r="Q20" s="27"/>
    </row>
    <row r="21" spans="2:19">
      <c r="B21" s="117" t="s">
        <v>12</v>
      </c>
      <c r="C21" s="178"/>
      <c r="D21" s="6"/>
      <c r="E21" s="309"/>
      <c r="F21" s="6"/>
      <c r="G21" s="310"/>
      <c r="H21" s="310"/>
      <c r="I21" s="6"/>
      <c r="J21" s="6"/>
      <c r="N21" s="188"/>
      <c r="O21" s="120"/>
      <c r="P21" s="120"/>
      <c r="Q21" s="27"/>
    </row>
    <row r="22" spans="2:19" ht="14.4">
      <c r="B22" s="122" t="s">
        <v>12</v>
      </c>
      <c r="C22" s="178">
        <v>85</v>
      </c>
      <c r="D22" s="174">
        <v>17344756</v>
      </c>
      <c r="E22" s="309">
        <f>'PGA Revenue'!H43</f>
        <v>8647298.0499999989</v>
      </c>
      <c r="F22" s="118">
        <v>1813583</v>
      </c>
      <c r="G22" s="309">
        <f>'Sch 142 Revenue'!H43</f>
        <v>111500.71</v>
      </c>
      <c r="H22" s="309">
        <f>'CRM Revenue'!H43</f>
        <v>10580.300000000001</v>
      </c>
      <c r="I22" s="255">
        <f t="shared" si="0"/>
        <v>1935664.01</v>
      </c>
      <c r="J22" s="255">
        <f t="shared" si="1"/>
        <v>10582962.060000001</v>
      </c>
      <c r="K22" s="119">
        <f>J22/D22</f>
        <v>0.61015341236279141</v>
      </c>
      <c r="L22" s="345">
        <v>3.3500000000000002E-2</v>
      </c>
      <c r="M22" s="119">
        <f>K22+L22</f>
        <v>0.64365341236279139</v>
      </c>
      <c r="N22" s="308">
        <f>'F2014 Forecast Load'!P37</f>
        <v>17244971</v>
      </c>
      <c r="O22" s="120">
        <f>K22*N22</f>
        <v>10522077.901747379</v>
      </c>
      <c r="P22" s="120">
        <f>'Rev Change on Forecasted Therms'!J20</f>
        <v>4121.8026099999997</v>
      </c>
      <c r="Q22" s="27">
        <f t="shared" si="2"/>
        <v>3.9172895776750527E-4</v>
      </c>
      <c r="R22" s="93"/>
      <c r="S22" s="177"/>
    </row>
    <row r="23" spans="2:19" ht="14.4">
      <c r="B23" s="125" t="s">
        <v>96</v>
      </c>
      <c r="C23" s="84">
        <v>87</v>
      </c>
      <c r="D23" s="174">
        <v>26567234</v>
      </c>
      <c r="E23" s="309">
        <f>'PGA Revenue'!H84</f>
        <v>13194970.630000001</v>
      </c>
      <c r="F23" s="127">
        <v>1816224</v>
      </c>
      <c r="G23" s="311">
        <f>'Sch 142 Revenue'!H84</f>
        <v>91428.01999999999</v>
      </c>
      <c r="H23" s="311">
        <f>'CRM Revenue'!H84</f>
        <v>10095.550000000001</v>
      </c>
      <c r="I23" s="255">
        <f t="shared" si="0"/>
        <v>1917747.57</v>
      </c>
      <c r="J23" s="255">
        <f t="shared" si="1"/>
        <v>15112718.200000001</v>
      </c>
      <c r="K23" s="119">
        <f>J23/D23</f>
        <v>0.56884801029719545</v>
      </c>
      <c r="L23" s="345">
        <v>3.3500000000000002E-2</v>
      </c>
      <c r="M23" s="119">
        <f>K23+L23</f>
        <v>0.60234801029719542</v>
      </c>
      <c r="N23" s="74">
        <f>'F2014 Forecast Load'!P39</f>
        <v>23487081</v>
      </c>
      <c r="O23" s="120">
        <f>K23*N23</f>
        <v>13360579.294539064</v>
      </c>
      <c r="P23" s="120">
        <f>'Rev Change on Forecasted Therms'!J38</f>
        <v>2381.1503899999998</v>
      </c>
      <c r="Q23" s="27">
        <f t="shared" si="2"/>
        <v>1.7822209183498947E-4</v>
      </c>
      <c r="R23" s="93"/>
      <c r="S23" s="177"/>
    </row>
    <row r="24" spans="2:19">
      <c r="B24" s="125" t="s">
        <v>81</v>
      </c>
      <c r="C24" s="84"/>
      <c r="D24" s="123">
        <f t="shared" ref="D24:J24" si="5">SUM(D22:D23)</f>
        <v>43911990</v>
      </c>
      <c r="E24" s="124">
        <f t="shared" si="5"/>
        <v>21842268.68</v>
      </c>
      <c r="F24" s="124">
        <f t="shared" si="5"/>
        <v>3629807</v>
      </c>
      <c r="G24" s="124">
        <f t="shared" si="5"/>
        <v>202928.72999999998</v>
      </c>
      <c r="H24" s="124">
        <f t="shared" si="5"/>
        <v>20675.850000000002</v>
      </c>
      <c r="I24" s="124">
        <f t="shared" si="5"/>
        <v>3853411.58</v>
      </c>
      <c r="J24" s="124">
        <f t="shared" si="5"/>
        <v>25695680.260000002</v>
      </c>
      <c r="K24" s="119">
        <f>J24/D24</f>
        <v>0.58516319255857008</v>
      </c>
      <c r="L24" s="119"/>
      <c r="M24" s="119">
        <f>I24/D24</f>
        <v>8.7753061976922481E-2</v>
      </c>
      <c r="N24" s="123">
        <f>SUM(N22:N23)</f>
        <v>40732052</v>
      </c>
      <c r="O24" s="13">
        <f>SUM(O22:O23)</f>
        <v>23882657.196286444</v>
      </c>
      <c r="P24" s="13">
        <f>SUM(P22:P23)</f>
        <v>6502.9529999999995</v>
      </c>
      <c r="Q24" s="370">
        <f t="shared" si="2"/>
        <v>2.7228766659227331E-4</v>
      </c>
      <c r="S24" s="177"/>
    </row>
    <row r="25" spans="2:19">
      <c r="B25" s="125"/>
      <c r="C25" s="84"/>
      <c r="D25" s="58"/>
      <c r="E25" s="134"/>
      <c r="F25" s="134"/>
      <c r="G25" s="134"/>
      <c r="H25" s="134"/>
      <c r="I25" s="134"/>
      <c r="J25" s="134"/>
      <c r="K25" s="119"/>
      <c r="L25" s="119"/>
      <c r="M25" s="119"/>
      <c r="N25" s="58"/>
      <c r="O25" s="53"/>
      <c r="P25" s="53"/>
      <c r="Q25" s="27"/>
    </row>
    <row r="26" spans="2:19">
      <c r="B26" s="95" t="s">
        <v>21</v>
      </c>
      <c r="C26" s="84"/>
      <c r="D26" s="126"/>
      <c r="E26" s="127"/>
      <c r="F26" s="127"/>
      <c r="G26" s="127"/>
      <c r="H26" s="127"/>
      <c r="I26" s="127"/>
      <c r="J26" s="127"/>
      <c r="N26" s="188"/>
      <c r="O26" s="120"/>
      <c r="P26" s="120"/>
      <c r="Q26" s="27"/>
    </row>
    <row r="27" spans="2:19">
      <c r="B27" s="122" t="s">
        <v>12</v>
      </c>
      <c r="C27" s="150" t="s">
        <v>59</v>
      </c>
      <c r="D27" s="174">
        <v>76567132</v>
      </c>
      <c r="E27" s="309">
        <v>0</v>
      </c>
      <c r="F27" s="127">
        <v>7201935</v>
      </c>
      <c r="G27" s="311">
        <f>'Sch 142 Revenue'!H52</f>
        <v>420476.51</v>
      </c>
      <c r="H27" s="311">
        <f>'CRM Revenue'!H52</f>
        <v>46705.95</v>
      </c>
      <c r="I27" s="255">
        <f t="shared" ref="I27:I28" si="6">SUM(F27:H27)</f>
        <v>7669117.46</v>
      </c>
      <c r="J27" s="255">
        <f t="shared" ref="J27:J28" si="7">SUM(E27:H27)</f>
        <v>7669117.46</v>
      </c>
      <c r="K27" s="119">
        <f>J27/D27</f>
        <v>0.10016200502325201</v>
      </c>
      <c r="L27" s="119"/>
      <c r="M27" s="119">
        <f>K27+L27</f>
        <v>0.10016200502325201</v>
      </c>
      <c r="N27" s="74">
        <f>'F2014 Forecast Load'!P42</f>
        <v>84438691</v>
      </c>
      <c r="O27" s="120">
        <f>K27*N27</f>
        <v>8457548.5920988247</v>
      </c>
      <c r="P27" s="120">
        <f>'Rev Change on Forecasted Therms'!J26</f>
        <v>17435.25619</v>
      </c>
      <c r="Q27" s="27">
        <f t="shared" si="2"/>
        <v>2.0615023372479693E-3</v>
      </c>
      <c r="R27" s="93"/>
      <c r="S27" s="177"/>
    </row>
    <row r="28" spans="2:19">
      <c r="B28" s="125" t="s">
        <v>96</v>
      </c>
      <c r="C28" s="150" t="s">
        <v>60</v>
      </c>
      <c r="D28" s="174">
        <v>87780838</v>
      </c>
      <c r="E28" s="309">
        <v>0</v>
      </c>
      <c r="F28" s="127">
        <v>4233526</v>
      </c>
      <c r="G28" s="311">
        <f>'Sch 142 Revenue'!H96</f>
        <v>197827.58000000002</v>
      </c>
      <c r="H28" s="311">
        <f>'CRM Revenue'!H96</f>
        <v>33356.720000000001</v>
      </c>
      <c r="I28" s="255">
        <f t="shared" si="6"/>
        <v>4464710.3</v>
      </c>
      <c r="J28" s="255">
        <f t="shared" si="7"/>
        <v>4464710.3</v>
      </c>
      <c r="K28" s="119">
        <f>J28/D28</f>
        <v>5.0862015010610856E-2</v>
      </c>
      <c r="L28" s="119"/>
      <c r="M28" s="119">
        <f>K28+L28</f>
        <v>5.0862015010610856E-2</v>
      </c>
      <c r="N28" s="75">
        <f>'F2014 Forecast Load'!P44</f>
        <v>87922822</v>
      </c>
      <c r="O28" s="148">
        <f>K28*N28</f>
        <v>4471931.8923392668</v>
      </c>
      <c r="P28" s="148">
        <f>'Rev Change on Forecasted Therms'!J47</f>
        <v>7178.6792100000002</v>
      </c>
      <c r="Q28" s="27">
        <f t="shared" si="2"/>
        <v>1.605274718583613E-3</v>
      </c>
      <c r="R28" s="93"/>
      <c r="S28" s="177"/>
    </row>
    <row r="29" spans="2:19">
      <c r="B29" s="95" t="s">
        <v>97</v>
      </c>
      <c r="C29" s="84"/>
      <c r="D29" s="175">
        <f t="shared" ref="D29:J29" si="8">SUM(D27:D28)</f>
        <v>164347970</v>
      </c>
      <c r="E29" s="252">
        <f t="shared" si="8"/>
        <v>0</v>
      </c>
      <c r="F29" s="252">
        <f t="shared" si="8"/>
        <v>11435461</v>
      </c>
      <c r="G29" s="252">
        <f t="shared" si="8"/>
        <v>618304.09000000008</v>
      </c>
      <c r="H29" s="252">
        <f t="shared" si="8"/>
        <v>80062.67</v>
      </c>
      <c r="I29" s="253">
        <f t="shared" si="8"/>
        <v>12133827.76</v>
      </c>
      <c r="J29" s="252">
        <f t="shared" si="8"/>
        <v>12133827.76</v>
      </c>
      <c r="K29" s="119">
        <f>J29/D29</f>
        <v>7.3830104259882248E-2</v>
      </c>
      <c r="L29" s="119"/>
      <c r="M29" s="119">
        <f>I29/D29</f>
        <v>7.3830104259882248E-2</v>
      </c>
      <c r="N29" s="273">
        <f>SUM(N27:N28)</f>
        <v>172361513</v>
      </c>
      <c r="O29" s="149">
        <f>SUM(O27:O28)</f>
        <v>12929480.484438092</v>
      </c>
      <c r="P29" s="149">
        <f>SUM(P27:P28)</f>
        <v>24613.935400000002</v>
      </c>
      <c r="Q29" s="371">
        <f t="shared" si="2"/>
        <v>1.9037064505124787E-3</v>
      </c>
      <c r="R29" s="93"/>
      <c r="S29" s="177"/>
    </row>
    <row r="30" spans="2:19">
      <c r="B30" s="95" t="s">
        <v>16</v>
      </c>
      <c r="C30" s="95"/>
      <c r="D30" s="80">
        <f>D9+D12+D15+D18+D24+D29+D16+D19</f>
        <v>1071971622</v>
      </c>
      <c r="E30" s="23">
        <f>E9+E12+E15+E18+E24+E29+E13+E16+E19</f>
        <v>495873088.00999999</v>
      </c>
      <c r="F30" s="13">
        <f>F9+F12+F15+F18+F24+F29+F13+F16+F19</f>
        <v>413110217.59999996</v>
      </c>
      <c r="G30" s="13">
        <f>G9+G12+G15+G18+G24+G29+G16+G19</f>
        <v>30563966.099999998</v>
      </c>
      <c r="H30" s="13">
        <f>H9+H12+H15+H18+H24+H29+H16+H19</f>
        <v>2167574.8199999998</v>
      </c>
      <c r="I30" s="13">
        <f t="shared" ref="I30:J30" si="9">I9+I12+I15+I18+I24+I29+I16+I19</f>
        <v>445841758.51999998</v>
      </c>
      <c r="J30" s="13">
        <f t="shared" si="9"/>
        <v>941714846.52999997</v>
      </c>
      <c r="K30" s="119">
        <f>J30/D30</f>
        <v>0.87848859727557227</v>
      </c>
      <c r="L30" s="119"/>
      <c r="M30" s="119">
        <f>K30+L30</f>
        <v>0.87848859727557227</v>
      </c>
      <c r="N30" s="274">
        <f>N9+N12+N15+N18+N24+N29+N16+N19+N13</f>
        <v>1166793308</v>
      </c>
      <c r="O30" s="13">
        <f>O9+O12+O15+O18+O24+O29+O16+O19+O13</f>
        <v>1031491769.4212956</v>
      </c>
      <c r="P30" s="13">
        <f>P9+P12+P15+P18+P24+P29+P16+P19+P13</f>
        <v>1207769.3992599999</v>
      </c>
      <c r="Q30" s="27">
        <f t="shared" si="2"/>
        <v>1.1708958181388131E-3</v>
      </c>
      <c r="S30" s="177"/>
    </row>
    <row r="31" spans="2:19">
      <c r="B31" s="117"/>
      <c r="C31" s="117"/>
      <c r="D31" s="128"/>
      <c r="E31" s="129"/>
      <c r="F31" s="129"/>
      <c r="G31" s="129"/>
      <c r="H31" s="129"/>
      <c r="I31" s="129"/>
      <c r="J31" s="129"/>
      <c r="N31" s="6"/>
      <c r="O31"/>
      <c r="Q31" s="369"/>
    </row>
    <row r="32" spans="2:19">
      <c r="B32" s="117"/>
      <c r="C32" s="117"/>
      <c r="D32" s="128"/>
      <c r="E32" s="129"/>
      <c r="F32" s="129"/>
      <c r="G32" s="129"/>
      <c r="H32" s="129"/>
      <c r="I32" s="129"/>
      <c r="J32" s="129"/>
      <c r="K32" s="129"/>
      <c r="L32" s="129"/>
      <c r="Q32" s="369"/>
    </row>
    <row r="33" spans="1:26" s="331" customFormat="1" ht="14.4">
      <c r="B33" s="336" t="s">
        <v>271</v>
      </c>
      <c r="C33" s="336"/>
      <c r="D33" s="334"/>
      <c r="E33" s="329"/>
      <c r="Q33" s="372"/>
      <c r="R33" s="337"/>
      <c r="S33" s="337"/>
      <c r="T33" s="337"/>
      <c r="U33" s="337"/>
      <c r="V33" s="330"/>
    </row>
    <row r="34" spans="1:26" s="331" customFormat="1" ht="14.4">
      <c r="B34" s="333" t="s">
        <v>327</v>
      </c>
      <c r="C34" s="333"/>
      <c r="D34" s="338">
        <f>D9</f>
        <v>559688037</v>
      </c>
      <c r="E34" s="364">
        <f t="shared" ref="E34:J34" si="10">E9</f>
        <v>314410351.67000002</v>
      </c>
      <c r="F34" s="364">
        <f t="shared" si="10"/>
        <v>291431766</v>
      </c>
      <c r="G34" s="364">
        <f t="shared" si="10"/>
        <v>21995739.850000001</v>
      </c>
      <c r="H34" s="364">
        <f t="shared" si="10"/>
        <v>1432801.37</v>
      </c>
      <c r="I34" s="364">
        <f t="shared" si="10"/>
        <v>314860307.22000003</v>
      </c>
      <c r="J34" s="364">
        <f t="shared" si="10"/>
        <v>629270658.8900001</v>
      </c>
      <c r="N34" s="338">
        <f>N9</f>
        <v>620505986</v>
      </c>
      <c r="O34" s="364">
        <f t="shared" ref="O34:P34" si="11">O9</f>
        <v>697649734.92797601</v>
      </c>
      <c r="P34" s="364">
        <f t="shared" si="11"/>
        <v>905938.73956000002</v>
      </c>
      <c r="Q34" s="332">
        <f>P34/O34</f>
        <v>1.2985581362738243E-3</v>
      </c>
      <c r="R34" s="339"/>
    </row>
    <row r="35" spans="1:26" s="331" customFormat="1" ht="14.4">
      <c r="B35" s="340" t="s">
        <v>272</v>
      </c>
      <c r="C35" s="340"/>
      <c r="D35" s="338">
        <f>SUM(D12:D13)</f>
        <v>202815693</v>
      </c>
      <c r="E35" s="364">
        <f t="shared" ref="E35:J35" si="12">SUM(E12:E13)</f>
        <v>112664117.45999999</v>
      </c>
      <c r="F35" s="364">
        <f t="shared" si="12"/>
        <v>83796596</v>
      </c>
      <c r="G35" s="364">
        <f t="shared" si="12"/>
        <v>6151399.9699999997</v>
      </c>
      <c r="H35" s="364">
        <f t="shared" si="12"/>
        <v>502982.92</v>
      </c>
      <c r="I35" s="364">
        <f t="shared" si="12"/>
        <v>90450978.890000001</v>
      </c>
      <c r="J35" s="364">
        <f t="shared" si="12"/>
        <v>203115096.34999996</v>
      </c>
      <c r="K35" s="342"/>
      <c r="L35" s="342"/>
      <c r="M35" s="342"/>
      <c r="N35" s="338">
        <f>SUM(N12:N13)</f>
        <v>221955824</v>
      </c>
      <c r="O35" s="364">
        <f t="shared" ref="O35:P35" si="13">SUM(O12:O13)</f>
        <v>222264361.46964732</v>
      </c>
      <c r="P35" s="364">
        <f t="shared" si="13"/>
        <v>210858.03279999999</v>
      </c>
      <c r="Q35" s="332">
        <f t="shared" ref="Q35:Q40" si="14">P35/O35</f>
        <v>9.4868125238690146E-4</v>
      </c>
    </row>
    <row r="36" spans="1:26" s="331" customFormat="1" ht="14.4">
      <c r="B36" s="333" t="s">
        <v>273</v>
      </c>
      <c r="C36" s="333"/>
      <c r="D36" s="338">
        <f>SUM(D15:D16)</f>
        <v>88863510</v>
      </c>
      <c r="E36" s="364">
        <f t="shared" ref="E36:J36" si="15">SUM(E15:E16)</f>
        <v>40659611.379999995</v>
      </c>
      <c r="F36" s="364">
        <f t="shared" si="15"/>
        <v>20120695.890000001</v>
      </c>
      <c r="G36" s="364">
        <f t="shared" si="15"/>
        <v>1387783.23</v>
      </c>
      <c r="H36" s="364">
        <f t="shared" si="15"/>
        <v>114633.93000000001</v>
      </c>
      <c r="I36" s="364">
        <f t="shared" si="15"/>
        <v>21623113.050000001</v>
      </c>
      <c r="J36" s="364">
        <f t="shared" si="15"/>
        <v>62282724.43</v>
      </c>
      <c r="K36" s="342"/>
      <c r="L36" s="342"/>
      <c r="M36" s="342"/>
      <c r="N36" s="338">
        <f>SUM(N15:N16)</f>
        <v>100600667</v>
      </c>
      <c r="O36" s="364">
        <f t="shared" ref="O36:P36" si="16">SUM(O15:O16)</f>
        <v>66918752.833533287</v>
      </c>
      <c r="P36" s="364">
        <f t="shared" si="16"/>
        <v>54324.360180000003</v>
      </c>
      <c r="Q36" s="332">
        <f t="shared" si="14"/>
        <v>8.1179576545810676E-4</v>
      </c>
    </row>
    <row r="37" spans="1:26" s="331" customFormat="1" ht="14.4">
      <c r="B37" s="333" t="s">
        <v>274</v>
      </c>
      <c r="C37" s="333"/>
      <c r="D37" s="338">
        <f>SUM(D22,D27)</f>
        <v>93911888</v>
      </c>
      <c r="E37" s="364">
        <f t="shared" ref="E37:J37" si="17">SUM(E22,E27)</f>
        <v>8647298.0499999989</v>
      </c>
      <c r="F37" s="364">
        <f t="shared" si="17"/>
        <v>9015518</v>
      </c>
      <c r="G37" s="364">
        <f t="shared" si="17"/>
        <v>531977.22</v>
      </c>
      <c r="H37" s="364">
        <f t="shared" si="17"/>
        <v>57286.25</v>
      </c>
      <c r="I37" s="364">
        <f t="shared" si="17"/>
        <v>9604781.4700000007</v>
      </c>
      <c r="J37" s="364">
        <f t="shared" si="17"/>
        <v>18252079.52</v>
      </c>
      <c r="K37" s="342"/>
      <c r="L37" s="342"/>
      <c r="M37" s="342"/>
      <c r="N37" s="338">
        <f>SUM(N22,N27)</f>
        <v>101683662</v>
      </c>
      <c r="O37" s="364">
        <f t="shared" ref="O37:P37" si="18">SUM(O22,O27)</f>
        <v>18979626.493846204</v>
      </c>
      <c r="P37" s="364">
        <f t="shared" si="18"/>
        <v>21557.058799999999</v>
      </c>
      <c r="Q37" s="332">
        <f t="shared" si="14"/>
        <v>1.1357999488024425E-3</v>
      </c>
    </row>
    <row r="38" spans="1:26" s="331" customFormat="1" ht="14.4">
      <c r="B38" s="333" t="s">
        <v>275</v>
      </c>
      <c r="C38" s="333"/>
      <c r="D38" s="338">
        <f>SUM(D18:D19)</f>
        <v>12344422</v>
      </c>
      <c r="E38" s="364">
        <f t="shared" ref="E38:J38" si="19">SUM(E18:E19)</f>
        <v>6296738.8200000003</v>
      </c>
      <c r="F38" s="364">
        <f t="shared" si="19"/>
        <v>2695891.7099999995</v>
      </c>
      <c r="G38" s="364">
        <f t="shared" si="19"/>
        <v>207810.23</v>
      </c>
      <c r="H38" s="364">
        <f t="shared" si="19"/>
        <v>16418.080000000002</v>
      </c>
      <c r="I38" s="364">
        <f t="shared" si="19"/>
        <v>2920120.02</v>
      </c>
      <c r="J38" s="364">
        <f t="shared" si="19"/>
        <v>9216858.8399999999</v>
      </c>
      <c r="K38" s="342"/>
      <c r="L38" s="342"/>
      <c r="M38" s="342"/>
      <c r="N38" s="338">
        <f>SUM(N18:N19)</f>
        <v>10637266</v>
      </c>
      <c r="O38" s="364">
        <f t="shared" ref="O38:P38" si="20">SUM(O18:O19)</f>
        <v>7846782.5094145555</v>
      </c>
      <c r="P38" s="364">
        <f t="shared" si="20"/>
        <v>5531.3783200000007</v>
      </c>
      <c r="Q38" s="332">
        <f t="shared" si="14"/>
        <v>7.0492310872175478E-4</v>
      </c>
    </row>
    <row r="39" spans="1:26" s="331" customFormat="1" ht="14.4">
      <c r="B39" s="328" t="s">
        <v>276</v>
      </c>
      <c r="C39" s="328"/>
      <c r="D39" s="338">
        <f>SUM(D23,D28)</f>
        <v>114348072</v>
      </c>
      <c r="E39" s="364">
        <f t="shared" ref="E39:J39" si="21">SUM(E23,E28)</f>
        <v>13194970.630000001</v>
      </c>
      <c r="F39" s="364">
        <f t="shared" si="21"/>
        <v>6049750</v>
      </c>
      <c r="G39" s="364">
        <f t="shared" si="21"/>
        <v>289255.59999999998</v>
      </c>
      <c r="H39" s="364">
        <f t="shared" si="21"/>
        <v>43452.270000000004</v>
      </c>
      <c r="I39" s="364">
        <f t="shared" si="21"/>
        <v>6382457.8700000001</v>
      </c>
      <c r="J39" s="364">
        <f t="shared" si="21"/>
        <v>19577428.5</v>
      </c>
      <c r="K39" s="341"/>
      <c r="L39" s="341"/>
      <c r="M39" s="341"/>
      <c r="N39" s="338">
        <f>SUM(N23,N28)</f>
        <v>111409903</v>
      </c>
      <c r="O39" s="364">
        <f t="shared" ref="O39:P39" si="22">SUM(O23,O28)</f>
        <v>17832511.186878331</v>
      </c>
      <c r="P39" s="364">
        <f t="shared" si="22"/>
        <v>9559.8296000000009</v>
      </c>
      <c r="Q39" s="332">
        <f t="shared" si="14"/>
        <v>5.3608992585600591E-4</v>
      </c>
    </row>
    <row r="40" spans="1:26" s="331" customFormat="1" ht="14.4">
      <c r="B40" s="343" t="s">
        <v>16</v>
      </c>
      <c r="C40" s="343"/>
      <c r="D40" s="344">
        <f>SUM(D34:D39)</f>
        <v>1071971622</v>
      </c>
      <c r="E40" s="365">
        <f t="shared" ref="E40:J40" si="23">SUM(E34:E39)</f>
        <v>495873088.00999999</v>
      </c>
      <c r="F40" s="365">
        <f t="shared" si="23"/>
        <v>413110217.59999996</v>
      </c>
      <c r="G40" s="365">
        <f t="shared" si="23"/>
        <v>30563966.100000001</v>
      </c>
      <c r="H40" s="365">
        <f t="shared" si="23"/>
        <v>2167574.8199999998</v>
      </c>
      <c r="I40" s="365">
        <f t="shared" si="23"/>
        <v>445841758.52000004</v>
      </c>
      <c r="J40" s="365">
        <f t="shared" si="23"/>
        <v>941714846.52999997</v>
      </c>
      <c r="K40" s="335"/>
      <c r="L40" s="335"/>
      <c r="M40" s="335"/>
      <c r="N40" s="344">
        <f>SUM(N34:N39)</f>
        <v>1166793308</v>
      </c>
      <c r="O40" s="365">
        <f t="shared" ref="O40:P40" si="24">SUM(O34:O39)</f>
        <v>1031491769.4212956</v>
      </c>
      <c r="P40" s="365">
        <f t="shared" si="24"/>
        <v>1207769.3992600001</v>
      </c>
      <c r="Q40" s="373">
        <f t="shared" si="14"/>
        <v>1.1708958181388133E-3</v>
      </c>
    </row>
    <row r="41" spans="1:26" s="331" customFormat="1" ht="14.4">
      <c r="B41" s="328"/>
      <c r="C41" s="328"/>
      <c r="D41" s="338"/>
      <c r="E41" s="363"/>
      <c r="F41" s="363"/>
      <c r="G41" s="335"/>
      <c r="H41" s="335"/>
      <c r="I41" s="341"/>
      <c r="J41" s="335"/>
      <c r="K41" s="335"/>
      <c r="L41" s="367"/>
      <c r="M41" s="335"/>
      <c r="N41" s="335"/>
      <c r="O41" s="363"/>
      <c r="P41" s="332"/>
      <c r="Q41" s="332"/>
      <c r="R41" s="363"/>
      <c r="S41" s="363"/>
      <c r="T41" s="363"/>
      <c r="U41" s="363"/>
      <c r="V41" s="327"/>
    </row>
    <row r="42" spans="1:26">
      <c r="B42" s="117"/>
      <c r="C42" s="117"/>
      <c r="D42" s="128"/>
      <c r="E42" s="129"/>
      <c r="F42" s="129"/>
      <c r="G42" s="129"/>
      <c r="H42" s="129"/>
      <c r="I42" s="129"/>
      <c r="J42" s="129"/>
      <c r="K42" s="129"/>
      <c r="L42" s="368"/>
    </row>
    <row r="43" spans="1:26" s="6" customFormat="1">
      <c r="B43" s="240" t="s">
        <v>129</v>
      </c>
      <c r="C43" s="251"/>
      <c r="D43" s="251"/>
      <c r="E43" s="251"/>
      <c r="F43" s="251"/>
      <c r="G43" s="251"/>
      <c r="H43" s="251"/>
      <c r="I43" s="251"/>
      <c r="J43" s="251"/>
      <c r="K43" s="251"/>
      <c r="L43" s="366"/>
      <c r="M43" s="251"/>
      <c r="N43" s="251"/>
      <c r="O43" s="251"/>
      <c r="P43" s="251"/>
      <c r="Q43" s="251"/>
      <c r="U43" s="2"/>
      <c r="V43" s="2"/>
      <c r="W43" s="2"/>
      <c r="X43" s="2"/>
      <c r="Y43" s="2"/>
      <c r="Z43" s="2"/>
    </row>
    <row r="44" spans="1:26" s="6" customFormat="1">
      <c r="A44" s="251"/>
      <c r="B44" s="245" t="s">
        <v>244</v>
      </c>
      <c r="C44" s="251"/>
      <c r="D44" s="251"/>
      <c r="E44" s="251"/>
      <c r="F44" s="251"/>
      <c r="G44" s="251"/>
      <c r="H44" s="251"/>
      <c r="I44" s="251"/>
      <c r="J44" s="251"/>
      <c r="K44" s="251"/>
      <c r="L44" s="251"/>
      <c r="M44" s="251"/>
      <c r="N44" s="251"/>
      <c r="O44" s="251"/>
      <c r="P44" s="251"/>
      <c r="Q44" s="251"/>
      <c r="U44" s="2"/>
      <c r="V44" s="2"/>
      <c r="W44" s="2"/>
      <c r="X44" s="2"/>
      <c r="Y44" s="2"/>
      <c r="Z44" s="2"/>
    </row>
    <row r="45" spans="1:26" s="6" customFormat="1">
      <c r="B45" s="245" t="s">
        <v>130</v>
      </c>
      <c r="C45" s="67"/>
      <c r="D45" s="67"/>
      <c r="E45" s="67"/>
      <c r="F45" s="67"/>
      <c r="G45" s="67"/>
      <c r="H45" s="67"/>
      <c r="I45" s="67"/>
      <c r="J45" s="246"/>
      <c r="K45" s="67"/>
      <c r="L45" s="67"/>
      <c r="M45" s="67"/>
      <c r="N45" s="67"/>
      <c r="O45" s="67"/>
      <c r="P45" s="67"/>
      <c r="Q45" s="67"/>
      <c r="U45" s="2"/>
      <c r="V45" s="2"/>
      <c r="W45" s="2"/>
      <c r="X45" s="2"/>
      <c r="Y45" s="2"/>
      <c r="Z45" s="2"/>
    </row>
    <row r="46" spans="1:26" s="6" customFormat="1">
      <c r="B46" s="245" t="s">
        <v>237</v>
      </c>
      <c r="C46" s="67"/>
      <c r="D46" s="67"/>
      <c r="E46" s="67"/>
      <c r="F46" s="67"/>
      <c r="G46" s="67"/>
      <c r="H46" s="67"/>
      <c r="I46" s="67"/>
      <c r="J46" s="246"/>
      <c r="K46" s="67"/>
      <c r="L46" s="67"/>
      <c r="M46" s="67"/>
      <c r="N46" s="67"/>
      <c r="O46" s="67"/>
      <c r="P46" s="67"/>
      <c r="Q46" s="67"/>
      <c r="U46" s="2"/>
      <c r="V46" s="2"/>
      <c r="W46" s="2"/>
      <c r="X46" s="2"/>
      <c r="Y46" s="2"/>
      <c r="Z46" s="2"/>
    </row>
    <row r="47" spans="1:26" s="6" customFormat="1">
      <c r="B47" s="245" t="s">
        <v>259</v>
      </c>
      <c r="C47" s="67"/>
      <c r="D47" s="67"/>
      <c r="E47" s="67"/>
      <c r="F47" s="67"/>
      <c r="G47" s="67"/>
      <c r="H47" s="67"/>
      <c r="I47" s="67"/>
      <c r="J47" s="246"/>
      <c r="K47" s="67"/>
      <c r="L47" s="67"/>
      <c r="M47" s="67"/>
      <c r="N47" s="67"/>
      <c r="O47" s="67"/>
      <c r="P47" s="67"/>
      <c r="Q47" s="67"/>
      <c r="U47" s="2"/>
      <c r="V47" s="2"/>
      <c r="W47" s="2"/>
      <c r="X47" s="2"/>
      <c r="Y47" s="2"/>
      <c r="Z47" s="2"/>
    </row>
    <row r="48" spans="1:26" s="6" customFormat="1">
      <c r="B48" s="245" t="s">
        <v>260</v>
      </c>
      <c r="C48" s="67"/>
      <c r="D48" s="67"/>
      <c r="E48" s="67"/>
      <c r="F48" s="67"/>
      <c r="G48" s="67"/>
      <c r="H48" s="67"/>
      <c r="I48" s="67"/>
      <c r="J48" s="246"/>
      <c r="K48" s="67"/>
      <c r="L48" s="67"/>
      <c r="M48" s="67"/>
      <c r="N48" s="67"/>
      <c r="O48" s="67"/>
      <c r="P48" s="67"/>
      <c r="Q48" s="67"/>
      <c r="U48" s="2"/>
      <c r="V48" s="2"/>
      <c r="W48" s="2"/>
      <c r="X48" s="2"/>
      <c r="Y48" s="2"/>
      <c r="Z48" s="2"/>
    </row>
    <row r="49" spans="2:26" s="88" customFormat="1">
      <c r="B49" s="258"/>
      <c r="C49" s="245"/>
      <c r="D49" s="245"/>
      <c r="E49" s="245"/>
      <c r="F49" s="245"/>
      <c r="G49" s="245"/>
      <c r="H49" s="245"/>
      <c r="I49" s="245"/>
      <c r="J49" s="246"/>
      <c r="K49" s="239"/>
      <c r="L49" s="239"/>
      <c r="M49" s="239"/>
      <c r="N49" s="239"/>
      <c r="O49" s="245"/>
      <c r="P49" s="239"/>
      <c r="Q49" s="239"/>
      <c r="U49" s="103"/>
      <c r="V49" s="103"/>
      <c r="W49" s="103"/>
      <c r="X49" s="103"/>
      <c r="Y49" s="103"/>
      <c r="Z49" s="103"/>
    </row>
    <row r="50" spans="2:26" s="88" customFormat="1">
      <c r="B50" s="245"/>
      <c r="C50" s="239"/>
      <c r="D50" s="239"/>
      <c r="E50" s="239"/>
      <c r="F50" s="239"/>
      <c r="G50" s="239"/>
      <c r="H50" s="239"/>
      <c r="I50" s="239"/>
      <c r="J50" s="246"/>
      <c r="K50" s="239"/>
      <c r="L50" s="239"/>
      <c r="M50" s="239"/>
      <c r="N50" s="239"/>
      <c r="O50" s="245"/>
      <c r="P50" s="239"/>
      <c r="Q50" s="239"/>
      <c r="U50" s="103"/>
      <c r="V50" s="103"/>
      <c r="W50" s="103"/>
      <c r="X50" s="103"/>
      <c r="Y50" s="103"/>
      <c r="Z50" s="103"/>
    </row>
    <row r="51" spans="2:26" s="88" customFormat="1">
      <c r="B51" s="245"/>
      <c r="C51" s="239"/>
      <c r="D51" s="239"/>
      <c r="E51" s="239"/>
      <c r="F51" s="239"/>
      <c r="G51" s="239"/>
      <c r="H51" s="239"/>
      <c r="I51" s="239"/>
      <c r="J51" s="246"/>
      <c r="K51" s="239"/>
      <c r="L51" s="239"/>
      <c r="M51" s="239"/>
      <c r="N51" s="239"/>
      <c r="O51" s="245"/>
      <c r="P51" s="239"/>
      <c r="Q51" s="239"/>
      <c r="U51" s="103"/>
      <c r="V51" s="103"/>
      <c r="W51" s="103"/>
      <c r="X51" s="103"/>
      <c r="Y51" s="103"/>
      <c r="Z51" s="103"/>
    </row>
    <row r="52" spans="2:26" s="88" customFormat="1">
      <c r="B52" s="245"/>
      <c r="C52" s="239"/>
      <c r="D52" s="239"/>
      <c r="E52" s="239"/>
      <c r="F52" s="239"/>
      <c r="G52" s="239"/>
      <c r="H52" s="239"/>
      <c r="I52" s="239"/>
      <c r="J52" s="246"/>
      <c r="K52" s="239"/>
      <c r="L52" s="239"/>
      <c r="M52" s="239"/>
      <c r="N52" s="239"/>
      <c r="O52" s="245"/>
      <c r="P52" s="239"/>
      <c r="Q52" s="239"/>
      <c r="U52" s="103"/>
      <c r="V52" s="103"/>
      <c r="W52" s="103"/>
      <c r="X52" s="103"/>
      <c r="Y52" s="103"/>
      <c r="Z52" s="103"/>
    </row>
    <row r="53" spans="2:26" s="88" customFormat="1">
      <c r="B53" s="245"/>
      <c r="C53" s="239"/>
      <c r="D53" s="239"/>
      <c r="E53" s="239"/>
      <c r="F53" s="239"/>
      <c r="G53" s="239"/>
      <c r="H53" s="239"/>
      <c r="I53" s="239"/>
      <c r="J53" s="246"/>
      <c r="K53" s="239"/>
      <c r="L53" s="239"/>
      <c r="M53" s="239"/>
      <c r="N53" s="239"/>
      <c r="O53" s="245"/>
      <c r="P53" s="239"/>
      <c r="Q53" s="239"/>
      <c r="U53" s="103"/>
      <c r="V53" s="103"/>
      <c r="W53" s="103"/>
      <c r="X53" s="103"/>
      <c r="Y53" s="103"/>
      <c r="Z53" s="103"/>
    </row>
    <row r="54" spans="2:26" s="88" customFormat="1"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103"/>
      <c r="S54" s="103"/>
      <c r="T54" s="103"/>
      <c r="U54" s="248"/>
      <c r="V54" s="103"/>
      <c r="W54" s="103"/>
      <c r="X54" s="103"/>
      <c r="Y54" s="103"/>
      <c r="Z54" s="103"/>
    </row>
    <row r="55" spans="2:26" s="88" customFormat="1"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103"/>
      <c r="S55" s="103"/>
      <c r="T55" s="248"/>
      <c r="U55" s="248"/>
      <c r="V55" s="103"/>
      <c r="W55" s="103"/>
      <c r="X55" s="103"/>
      <c r="Y55" s="103"/>
      <c r="Z55" s="103"/>
    </row>
    <row r="56" spans="2:26" s="88" customFormat="1"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103"/>
      <c r="S56" s="103"/>
      <c r="T56" s="247"/>
      <c r="U56" s="248"/>
      <c r="V56" s="103"/>
      <c r="W56" s="103"/>
      <c r="X56" s="103"/>
      <c r="Y56" s="103"/>
      <c r="Z56" s="103"/>
    </row>
    <row r="57" spans="2:26" s="88" customFormat="1">
      <c r="D57" s="246"/>
      <c r="E57" s="246"/>
      <c r="F57" s="246"/>
      <c r="G57" s="246"/>
      <c r="H57" s="246"/>
      <c r="I57" s="246"/>
      <c r="J57" s="246"/>
      <c r="K57" s="246"/>
      <c r="L57" s="246"/>
      <c r="M57" s="246"/>
      <c r="N57" s="246"/>
      <c r="O57" s="246"/>
      <c r="P57" s="246"/>
      <c r="Q57" s="246"/>
      <c r="R57" s="103"/>
      <c r="S57" s="103"/>
      <c r="T57" s="249"/>
      <c r="U57" s="246"/>
      <c r="V57" s="103"/>
      <c r="W57" s="103"/>
      <c r="X57" s="103"/>
      <c r="Y57" s="103"/>
      <c r="Z57" s="103"/>
    </row>
    <row r="58" spans="2:26" s="88" customFormat="1">
      <c r="D58" s="246"/>
      <c r="E58" s="246"/>
      <c r="F58" s="246"/>
      <c r="G58" s="246"/>
      <c r="H58" s="246"/>
      <c r="I58" s="246"/>
      <c r="J58" s="246"/>
      <c r="K58" s="246"/>
      <c r="L58" s="246"/>
      <c r="M58" s="246"/>
      <c r="N58" s="246"/>
      <c r="O58" s="246"/>
      <c r="P58" s="246"/>
      <c r="Q58" s="246"/>
      <c r="R58" s="103"/>
      <c r="S58" s="103"/>
      <c r="T58" s="249"/>
      <c r="U58" s="248"/>
      <c r="V58" s="103"/>
      <c r="W58" s="103"/>
      <c r="X58" s="103"/>
      <c r="Y58" s="103"/>
      <c r="Z58" s="103"/>
    </row>
    <row r="59" spans="2:26" s="88" customFormat="1"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46"/>
      <c r="O59" s="246"/>
      <c r="P59" s="246"/>
      <c r="Q59" s="246"/>
      <c r="R59" s="103"/>
      <c r="S59" s="103"/>
      <c r="T59" s="247"/>
      <c r="U59" s="248"/>
      <c r="V59" s="103"/>
      <c r="W59" s="103"/>
      <c r="X59" s="103"/>
      <c r="Y59" s="103"/>
      <c r="Z59" s="103"/>
    </row>
    <row r="60" spans="2:26" s="88" customFormat="1">
      <c r="D60" s="246"/>
      <c r="E60" s="246"/>
      <c r="F60" s="246"/>
      <c r="G60" s="246"/>
      <c r="H60" s="246"/>
      <c r="I60" s="246"/>
      <c r="J60" s="246"/>
      <c r="K60" s="246"/>
      <c r="L60" s="246"/>
      <c r="M60" s="246"/>
      <c r="N60" s="246"/>
      <c r="O60" s="246"/>
      <c r="P60" s="246"/>
      <c r="Q60" s="246"/>
      <c r="R60" s="103"/>
      <c r="S60" s="103"/>
      <c r="T60" s="103"/>
      <c r="U60" s="248"/>
    </row>
    <row r="61" spans="2:26" s="88" customFormat="1">
      <c r="D61" s="246"/>
      <c r="E61" s="246"/>
      <c r="F61" s="246"/>
      <c r="G61" s="246"/>
      <c r="H61" s="246"/>
      <c r="I61" s="246"/>
      <c r="J61" s="246"/>
      <c r="K61" s="246"/>
      <c r="L61" s="246"/>
      <c r="M61" s="246"/>
      <c r="N61" s="246"/>
      <c r="O61" s="246"/>
      <c r="P61" s="246"/>
      <c r="Q61" s="246"/>
      <c r="R61" s="103"/>
      <c r="S61" s="103"/>
      <c r="T61" s="103"/>
      <c r="U61" s="248"/>
    </row>
    <row r="62" spans="2:26"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5"/>
      <c r="S62" s="5"/>
      <c r="T62" s="5"/>
      <c r="U62" s="131"/>
    </row>
    <row r="63" spans="2:26"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5"/>
      <c r="S63" s="5"/>
      <c r="T63" s="5"/>
      <c r="U63" s="131"/>
    </row>
    <row r="64" spans="2:26"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5"/>
      <c r="S64" s="5"/>
      <c r="T64" s="5"/>
      <c r="U64" s="131"/>
    </row>
    <row r="65" spans="4:21"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5"/>
      <c r="S65" s="5"/>
      <c r="T65" s="5"/>
      <c r="U65" s="131"/>
    </row>
    <row r="66" spans="4:21"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5"/>
      <c r="S66" s="5"/>
      <c r="T66" s="5"/>
      <c r="U66" s="131"/>
    </row>
    <row r="67" spans="4:21">
      <c r="D67" s="2"/>
      <c r="E67" s="127"/>
      <c r="F67" s="127"/>
      <c r="G67" s="127"/>
      <c r="H67" s="127"/>
      <c r="I67" s="127"/>
      <c r="J67" s="127"/>
      <c r="K67" s="127"/>
      <c r="L67" s="127"/>
      <c r="M67" s="2"/>
      <c r="N67" s="2"/>
      <c r="O67" s="2"/>
      <c r="P67" s="2"/>
      <c r="Q67" s="2"/>
      <c r="R67" s="5"/>
      <c r="S67" s="5"/>
      <c r="T67" s="5"/>
      <c r="U67" s="131"/>
    </row>
    <row r="68" spans="4:21">
      <c r="D68" s="2"/>
      <c r="E68" s="134"/>
      <c r="F68" s="134"/>
      <c r="G68" s="134"/>
      <c r="H68" s="134"/>
      <c r="I68" s="134"/>
      <c r="J68" s="134"/>
      <c r="K68" s="134"/>
      <c r="L68" s="134"/>
      <c r="M68" s="2"/>
      <c r="N68" s="2"/>
      <c r="O68" s="2"/>
      <c r="P68" s="2"/>
      <c r="Q68" s="2"/>
      <c r="R68" s="5"/>
      <c r="S68" s="5"/>
      <c r="T68" s="5"/>
      <c r="U68" s="131"/>
    </row>
    <row r="69" spans="4:21"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133"/>
      <c r="Q69" s="130"/>
      <c r="R69" s="5"/>
      <c r="S69" s="5"/>
      <c r="T69" s="5"/>
      <c r="U69" s="131"/>
    </row>
    <row r="70" spans="4:21">
      <c r="D70" s="2"/>
      <c r="E70" s="135"/>
      <c r="F70" s="135"/>
      <c r="G70" s="135"/>
      <c r="H70" s="135"/>
      <c r="I70" s="135"/>
      <c r="J70" s="2"/>
      <c r="K70" s="135"/>
      <c r="L70" s="135"/>
      <c r="M70" s="2"/>
      <c r="N70" s="135"/>
      <c r="O70" s="2"/>
      <c r="P70" s="133"/>
      <c r="Q70" s="135"/>
      <c r="R70" s="5"/>
      <c r="S70" s="5"/>
      <c r="T70" s="5"/>
      <c r="U70" s="5"/>
    </row>
    <row r="71" spans="4:21">
      <c r="D71" s="2"/>
      <c r="E71" s="135"/>
      <c r="F71" s="135"/>
      <c r="G71" s="135"/>
      <c r="H71" s="135"/>
      <c r="I71" s="135"/>
      <c r="J71" s="2"/>
      <c r="K71" s="135"/>
      <c r="L71" s="135"/>
      <c r="M71" s="130"/>
      <c r="N71" s="135"/>
      <c r="O71" s="133"/>
      <c r="P71" s="133"/>
      <c r="Q71" s="135"/>
      <c r="R71" s="5"/>
      <c r="S71" s="5"/>
      <c r="T71" s="5"/>
      <c r="U71" s="5"/>
    </row>
    <row r="72" spans="4:21">
      <c r="D72" s="2"/>
      <c r="E72" s="136"/>
      <c r="F72" s="136"/>
      <c r="G72" s="136"/>
      <c r="H72" s="136"/>
      <c r="I72" s="136"/>
      <c r="J72" s="2"/>
      <c r="K72" s="136"/>
      <c r="L72" s="136"/>
      <c r="M72" s="133"/>
      <c r="N72" s="137"/>
      <c r="O72" s="133"/>
      <c r="P72" s="133"/>
      <c r="Q72" s="133"/>
      <c r="R72" s="5"/>
      <c r="S72" s="5"/>
      <c r="T72" s="5"/>
      <c r="U72" s="5"/>
    </row>
    <row r="73" spans="4:21">
      <c r="D73" s="134"/>
      <c r="E73" s="2"/>
      <c r="F73" s="2"/>
      <c r="G73" s="2"/>
      <c r="H73" s="2"/>
      <c r="I73" s="2"/>
      <c r="J73" s="2"/>
      <c r="K73" s="2"/>
      <c r="L73" s="2"/>
      <c r="M73" s="133"/>
      <c r="N73" s="137"/>
      <c r="O73" s="133"/>
      <c r="P73" s="133"/>
      <c r="Q73" s="133"/>
      <c r="R73" s="5"/>
      <c r="S73" s="5"/>
      <c r="T73" s="5"/>
      <c r="U73" s="5"/>
    </row>
    <row r="74" spans="4:21">
      <c r="D74" s="2"/>
      <c r="E74" s="2"/>
      <c r="F74" s="2"/>
      <c r="G74" s="2"/>
      <c r="H74" s="2"/>
      <c r="I74" s="2"/>
      <c r="J74" s="2"/>
      <c r="K74" s="2"/>
      <c r="L74" s="2"/>
      <c r="M74" s="133"/>
      <c r="N74" s="136"/>
      <c r="O74" s="133"/>
      <c r="P74" s="133"/>
      <c r="Q74" s="133"/>
      <c r="R74" s="5"/>
      <c r="S74" s="5"/>
      <c r="T74" s="5"/>
      <c r="U74" s="5"/>
    </row>
    <row r="75" spans="4:21">
      <c r="D75" s="2"/>
      <c r="E75" s="2"/>
      <c r="F75" s="2"/>
      <c r="G75" s="2"/>
      <c r="H75" s="2"/>
      <c r="I75" s="2"/>
      <c r="J75" s="2"/>
      <c r="K75" s="2"/>
      <c r="L75" s="2"/>
      <c r="M75" s="2"/>
      <c r="N75" s="136"/>
      <c r="O75" s="133"/>
      <c r="P75" s="133"/>
      <c r="Q75" s="133"/>
      <c r="R75" s="5"/>
      <c r="S75" s="5"/>
      <c r="T75" s="5"/>
      <c r="U75" s="5"/>
    </row>
    <row r="76" spans="4:21"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133"/>
      <c r="P76" s="133"/>
      <c r="Q76" s="133"/>
      <c r="R76" s="5"/>
      <c r="S76" s="5"/>
      <c r="T76" s="5"/>
      <c r="U76" s="5"/>
    </row>
    <row r="77" spans="4:21">
      <c r="D77" s="2"/>
      <c r="E77" s="2"/>
      <c r="F77" s="2"/>
      <c r="G77" s="2"/>
      <c r="H77" s="2"/>
      <c r="I77" s="2"/>
      <c r="J77" s="2"/>
      <c r="K77" s="2"/>
      <c r="L77" s="2"/>
      <c r="M77" s="133"/>
      <c r="N77" s="133"/>
      <c r="O77" s="133"/>
      <c r="P77" s="133"/>
      <c r="Q77" s="133"/>
      <c r="R77" s="5"/>
      <c r="S77" s="5"/>
      <c r="T77" s="138"/>
      <c r="U77" s="5"/>
    </row>
    <row r="78" spans="4:21">
      <c r="D78" s="2"/>
      <c r="E78" s="135"/>
      <c r="F78" s="135"/>
      <c r="G78" s="135"/>
      <c r="H78" s="135"/>
      <c r="I78" s="135"/>
      <c r="J78" s="139"/>
      <c r="K78" s="135"/>
      <c r="L78" s="135"/>
      <c r="M78" s="137"/>
      <c r="N78" s="135"/>
      <c r="O78" s="135"/>
      <c r="P78" s="135"/>
      <c r="Q78" s="135"/>
      <c r="R78" s="138"/>
      <c r="S78" s="138"/>
      <c r="T78" s="140"/>
      <c r="U78" s="5"/>
    </row>
    <row r="79" spans="4:21">
      <c r="D79" s="2"/>
      <c r="E79" s="135"/>
      <c r="F79" s="135"/>
      <c r="G79" s="135"/>
      <c r="H79" s="135"/>
      <c r="I79" s="135"/>
      <c r="J79" s="141"/>
      <c r="K79" s="135"/>
      <c r="L79" s="135"/>
      <c r="M79" s="137"/>
      <c r="N79" s="137"/>
      <c r="O79" s="135"/>
      <c r="P79" s="135"/>
      <c r="Q79" s="135"/>
      <c r="R79" s="138"/>
      <c r="S79" s="138"/>
      <c r="T79" s="138"/>
      <c r="U79" s="5"/>
    </row>
    <row r="80" spans="4:21">
      <c r="D80" s="2"/>
      <c r="E80" s="135"/>
      <c r="F80" s="135"/>
      <c r="G80" s="135"/>
      <c r="H80" s="135"/>
      <c r="I80" s="135"/>
      <c r="J80" s="139"/>
      <c r="K80" s="135"/>
      <c r="L80" s="135"/>
      <c r="M80" s="137"/>
      <c r="N80" s="133"/>
      <c r="O80" s="135"/>
      <c r="P80" s="135"/>
      <c r="Q80" s="135"/>
      <c r="R80" s="138"/>
      <c r="S80" s="138"/>
      <c r="T80" s="138"/>
      <c r="U80" s="5"/>
    </row>
    <row r="81" spans="4:21">
      <c r="D81" s="2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8"/>
      <c r="S81" s="138"/>
      <c r="T81" s="138"/>
      <c r="U81" s="5"/>
    </row>
    <row r="82" spans="4:21">
      <c r="D82" s="5"/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5"/>
      <c r="P82" s="138"/>
      <c r="Q82" s="138"/>
      <c r="R82" s="138"/>
      <c r="S82" s="138"/>
      <c r="T82" s="5"/>
      <c r="U82" s="5"/>
    </row>
    <row r="83" spans="4:21">
      <c r="D83" s="5"/>
      <c r="E83" s="5"/>
      <c r="F83" s="5"/>
      <c r="G83" s="5"/>
      <c r="H83" s="5"/>
      <c r="I83" s="5"/>
      <c r="J83" s="182"/>
      <c r="K83" s="5"/>
      <c r="L83" s="5"/>
      <c r="M83" s="130"/>
      <c r="N83" s="131"/>
      <c r="O83" s="133"/>
      <c r="P83" s="131"/>
      <c r="Q83" s="132"/>
      <c r="R83" s="5"/>
      <c r="S83" s="5"/>
      <c r="T83" s="5"/>
      <c r="U83" s="5"/>
    </row>
    <row r="84" spans="4:21">
      <c r="D84" s="5"/>
      <c r="E84" s="5"/>
      <c r="F84" s="5"/>
      <c r="G84" s="5"/>
      <c r="H84" s="5"/>
      <c r="I84" s="5"/>
      <c r="J84" s="182"/>
      <c r="K84" s="5"/>
      <c r="L84" s="5"/>
      <c r="M84" s="130"/>
      <c r="N84" s="131"/>
      <c r="O84" s="133"/>
      <c r="P84" s="131"/>
      <c r="Q84" s="131"/>
      <c r="R84" s="131"/>
      <c r="S84" s="5"/>
      <c r="T84" s="5"/>
      <c r="U84" s="5"/>
    </row>
    <row r="85" spans="4:21">
      <c r="M85" s="142"/>
      <c r="N85" s="142"/>
      <c r="O85" s="261"/>
      <c r="P85" s="142"/>
      <c r="Q85" s="142"/>
      <c r="R85" s="142"/>
    </row>
    <row r="86" spans="4:21">
      <c r="M86" s="142"/>
      <c r="N86" s="142"/>
      <c r="O86" s="261"/>
      <c r="P86" s="142"/>
      <c r="Q86" s="142"/>
      <c r="R86" s="142"/>
    </row>
    <row r="87" spans="4:21">
      <c r="M87" s="142"/>
      <c r="N87" s="142"/>
      <c r="O87" s="261"/>
      <c r="P87" s="142"/>
      <c r="Q87" s="142"/>
      <c r="R87" s="142"/>
    </row>
    <row r="88" spans="4:21">
      <c r="E88" s="143"/>
      <c r="F88" s="143"/>
      <c r="G88" s="143"/>
      <c r="H88" s="143"/>
      <c r="I88" s="143"/>
      <c r="K88" s="143"/>
      <c r="L88" s="143"/>
      <c r="M88" s="142"/>
      <c r="N88" s="142"/>
      <c r="O88" s="261"/>
      <c r="P88" s="142"/>
      <c r="Q88" s="142"/>
      <c r="R88" s="142"/>
    </row>
    <row r="89" spans="4:21">
      <c r="E89" s="144"/>
      <c r="F89" s="144"/>
      <c r="G89" s="144"/>
      <c r="H89" s="144"/>
      <c r="I89" s="144"/>
      <c r="K89" s="144"/>
      <c r="L89" s="144"/>
      <c r="M89" s="142"/>
      <c r="N89" s="142"/>
      <c r="O89" s="261"/>
      <c r="P89" s="142"/>
      <c r="Q89" s="142"/>
      <c r="R89" s="142"/>
    </row>
    <row r="90" spans="4:21">
      <c r="E90" s="144"/>
      <c r="F90" s="144"/>
      <c r="G90" s="144"/>
      <c r="H90" s="144"/>
      <c r="I90" s="144"/>
      <c r="K90" s="144"/>
      <c r="L90" s="144"/>
      <c r="M90" s="142"/>
      <c r="N90" s="142"/>
      <c r="O90" s="261"/>
      <c r="P90" s="142"/>
      <c r="Q90" s="142"/>
      <c r="R90" s="142"/>
    </row>
    <row r="91" spans="4:21">
      <c r="E91" s="144"/>
      <c r="F91" s="144"/>
      <c r="G91" s="144"/>
      <c r="H91" s="144"/>
      <c r="I91" s="144"/>
      <c r="K91" s="144"/>
      <c r="L91" s="144"/>
      <c r="M91" s="142"/>
      <c r="N91" s="142"/>
      <c r="O91" s="261"/>
      <c r="P91" s="142"/>
      <c r="Q91" s="142"/>
      <c r="R91" s="142"/>
    </row>
    <row r="92" spans="4:21">
      <c r="M92" s="142"/>
      <c r="N92" s="142"/>
      <c r="O92" s="261"/>
      <c r="P92" s="142"/>
      <c r="Q92" s="142"/>
      <c r="R92" s="142"/>
    </row>
    <row r="93" spans="4:21">
      <c r="M93" s="142"/>
      <c r="N93" s="142"/>
      <c r="O93" s="261"/>
      <c r="P93" s="142"/>
      <c r="Q93" s="142"/>
      <c r="R93" s="142"/>
    </row>
    <row r="94" spans="4:21">
      <c r="M94" s="142"/>
      <c r="N94" s="142"/>
      <c r="O94" s="261"/>
      <c r="P94" s="142"/>
      <c r="Q94" s="142"/>
      <c r="R94" s="142"/>
    </row>
    <row r="95" spans="4:21">
      <c r="M95" s="142"/>
      <c r="N95" s="142"/>
      <c r="O95" s="261"/>
      <c r="P95" s="142"/>
    </row>
  </sheetData>
  <mergeCells count="3">
    <mergeCell ref="B1:P1"/>
    <mergeCell ref="B2:P2"/>
    <mergeCell ref="B3:P3"/>
  </mergeCells>
  <printOptions horizontalCentered="1"/>
  <pageMargins left="0.5" right="0.5" top="1" bottom="1" header="0.5" footer="0.5"/>
  <pageSetup scale="55" orientation="landscape" blackAndWhite="1" horizontalDpi="300" verticalDpi="300" r:id="rId1"/>
  <headerFooter alignWithMargins="0">
    <oddFooter>&amp;L&amp;F &amp;A&amp;C&amp;P&amp;R&amp;D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87"/>
  <sheetViews>
    <sheetView workbookViewId="0">
      <selection activeCell="M48" sqref="M48"/>
    </sheetView>
  </sheetViews>
  <sheetFormatPr defaultRowHeight="13.2"/>
  <cols>
    <col min="1" max="1" width="2.33203125" customWidth="1"/>
    <col min="2" max="2" width="5.33203125" customWidth="1"/>
    <col min="3" max="3" width="2.33203125" customWidth="1"/>
    <col min="4" max="4" width="22.109375" customWidth="1"/>
    <col min="5" max="5" width="11.33203125" customWidth="1"/>
    <col min="6" max="7" width="10.44140625" customWidth="1"/>
    <col min="8" max="8" width="11.5546875" bestFit="1" customWidth="1"/>
    <col min="9" max="9" width="15.33203125" bestFit="1" customWidth="1"/>
    <col min="10" max="10" width="12.33203125" customWidth="1"/>
    <col min="11" max="12" width="10.44140625" customWidth="1"/>
    <col min="15" max="16" width="11.33203125" bestFit="1" customWidth="1"/>
    <col min="17" max="17" width="9.6640625" bestFit="1" customWidth="1"/>
  </cols>
  <sheetData>
    <row r="1" spans="2:17">
      <c r="B1" s="186" t="str">
        <f>Rates!$B$1</f>
        <v>Puget Sound Energy</v>
      </c>
      <c r="C1" s="51"/>
      <c r="D1" s="51"/>
      <c r="E1" s="51"/>
      <c r="F1" s="51"/>
      <c r="G1" s="51"/>
      <c r="H1" s="51"/>
      <c r="I1" s="51"/>
      <c r="J1" s="51"/>
      <c r="K1" s="19"/>
      <c r="L1" s="19"/>
    </row>
    <row r="2" spans="2:17">
      <c r="B2" s="186" t="str">
        <f>Rates!$B$2</f>
        <v>2015 Low Income Program</v>
      </c>
      <c r="C2" s="51"/>
      <c r="D2" s="51"/>
      <c r="E2" s="51"/>
      <c r="F2" s="51"/>
      <c r="G2" s="51"/>
      <c r="H2" s="51"/>
      <c r="I2" s="51"/>
      <c r="J2" s="51"/>
      <c r="K2" s="19"/>
      <c r="L2" s="19"/>
    </row>
    <row r="3" spans="2:17">
      <c r="B3" s="51" t="s">
        <v>49</v>
      </c>
      <c r="C3" s="51"/>
      <c r="D3" s="51"/>
      <c r="E3" s="51"/>
      <c r="F3" s="51"/>
      <c r="G3" s="51"/>
      <c r="H3" s="51"/>
      <c r="I3" s="51"/>
      <c r="J3" s="51"/>
      <c r="K3" s="19"/>
      <c r="L3" s="19"/>
    </row>
    <row r="5" spans="2:17">
      <c r="E5" s="178"/>
      <c r="F5" s="50"/>
      <c r="G5" s="50" t="s">
        <v>32</v>
      </c>
      <c r="H5" s="178"/>
      <c r="I5" s="84" t="s">
        <v>266</v>
      </c>
    </row>
    <row r="6" spans="2:17">
      <c r="E6" s="178" t="s">
        <v>23</v>
      </c>
      <c r="F6" s="282">
        <v>2014</v>
      </c>
      <c r="G6" s="282">
        <v>2015</v>
      </c>
      <c r="H6" s="178" t="s">
        <v>51</v>
      </c>
      <c r="I6" s="84" t="s">
        <v>268</v>
      </c>
      <c r="J6" s="178" t="s">
        <v>51</v>
      </c>
    </row>
    <row r="7" spans="2:17">
      <c r="B7" s="8" t="s">
        <v>7</v>
      </c>
      <c r="C7" s="376" t="s">
        <v>8</v>
      </c>
      <c r="D7" s="376"/>
      <c r="E7" s="315" t="s">
        <v>24</v>
      </c>
      <c r="F7" s="46" t="s">
        <v>50</v>
      </c>
      <c r="G7" s="46" t="s">
        <v>50</v>
      </c>
      <c r="H7" s="315" t="s">
        <v>50</v>
      </c>
      <c r="I7" s="46" t="s">
        <v>280</v>
      </c>
      <c r="J7" s="315" t="s">
        <v>30</v>
      </c>
      <c r="K7" s="5"/>
      <c r="L7" s="59"/>
    </row>
    <row r="8" spans="2:17">
      <c r="B8">
        <v>1</v>
      </c>
      <c r="C8" t="s">
        <v>9</v>
      </c>
      <c r="E8" s="178" t="s">
        <v>36</v>
      </c>
      <c r="F8" s="244">
        <v>6.5100000000000002E-3</v>
      </c>
      <c r="G8" s="42">
        <f>Rates!J8</f>
        <v>7.9699999999999997E-3</v>
      </c>
      <c r="H8" s="47">
        <f>ROUND(G8-F8,5)</f>
        <v>1.4599999999999999E-3</v>
      </c>
      <c r="I8" s="16">
        <f>'F2014 Forecast Load'!P33+'F2014 Forecast Load'!P34</f>
        <v>620505986</v>
      </c>
      <c r="J8" s="44">
        <f>ROUND(H8*I8,5)</f>
        <v>905938.73956000002</v>
      </c>
      <c r="L8" s="59"/>
      <c r="M8" s="77"/>
      <c r="O8" s="35"/>
      <c r="P8" s="35"/>
      <c r="Q8" s="35"/>
    </row>
    <row r="9" spans="2:17">
      <c r="E9" s="178"/>
      <c r="F9" s="244"/>
      <c r="G9" s="42"/>
      <c r="H9" s="47"/>
      <c r="I9" s="10"/>
      <c r="J9" s="44"/>
      <c r="M9" s="77"/>
      <c r="O9" s="35"/>
      <c r="P9" s="35"/>
      <c r="Q9" s="35"/>
    </row>
    <row r="10" spans="2:17">
      <c r="B10">
        <f>B8+1</f>
        <v>2</v>
      </c>
      <c r="C10" t="s">
        <v>10</v>
      </c>
      <c r="E10" s="178">
        <v>31</v>
      </c>
      <c r="F10" s="281">
        <v>5.3600000000000002E-3</v>
      </c>
      <c r="G10" s="42">
        <f>Rates!J10</f>
        <v>6.3099999999999996E-3</v>
      </c>
      <c r="H10" s="47">
        <f>ROUND(G10-F10,5)</f>
        <v>9.5E-4</v>
      </c>
      <c r="I10" s="16">
        <f>'F2014 Forecast Load'!P35</f>
        <v>221936731</v>
      </c>
      <c r="J10" s="44">
        <f>ROUND(H10*I10,5)</f>
        <v>210839.89444999999</v>
      </c>
      <c r="L10" s="59"/>
      <c r="M10" s="77"/>
      <c r="O10" s="35"/>
      <c r="P10" s="35"/>
      <c r="Q10" s="35"/>
    </row>
    <row r="11" spans="2:17">
      <c r="C11" t="s">
        <v>10</v>
      </c>
      <c r="E11" s="178" t="s">
        <v>270</v>
      </c>
      <c r="F11" s="281">
        <v>5.3600000000000002E-3</v>
      </c>
      <c r="G11" s="362">
        <f>G10</f>
        <v>6.3099999999999996E-3</v>
      </c>
      <c r="H11" s="47">
        <f>ROUND(G11-F11,5)</f>
        <v>9.5E-4</v>
      </c>
      <c r="I11" s="16">
        <f>'F2014 Forecast Load'!P40</f>
        <v>19093</v>
      </c>
      <c r="J11" s="44">
        <f>ROUND(H11*I11,5)</f>
        <v>18.138349999999999</v>
      </c>
      <c r="L11" s="59"/>
      <c r="M11" s="77"/>
      <c r="O11" s="35"/>
      <c r="P11" s="35"/>
      <c r="Q11" s="35"/>
    </row>
    <row r="12" spans="2:17">
      <c r="E12" s="178"/>
      <c r="F12" s="244"/>
      <c r="G12" s="42"/>
      <c r="H12" s="47"/>
      <c r="I12" s="10"/>
      <c r="J12" s="44"/>
      <c r="M12" s="77"/>
      <c r="O12" s="35"/>
      <c r="P12" s="35"/>
      <c r="Q12" s="35"/>
    </row>
    <row r="13" spans="2:17">
      <c r="B13">
        <f>B10+1</f>
        <v>3</v>
      </c>
      <c r="C13" t="s">
        <v>11</v>
      </c>
      <c r="E13" s="178">
        <v>41</v>
      </c>
      <c r="F13" s="244">
        <v>2.9099999999999998E-3</v>
      </c>
      <c r="G13" s="42">
        <f>Rates!J12</f>
        <v>3.4499999999999999E-3</v>
      </c>
      <c r="H13" s="47">
        <f>ROUND(G13-F13,5)</f>
        <v>5.4000000000000001E-4</v>
      </c>
      <c r="I13" s="16">
        <f>'F2014 Forecast Load'!P36</f>
        <v>81811870</v>
      </c>
      <c r="J13" s="44">
        <f>ROUND(H13*I13,5)</f>
        <v>44178.409800000001</v>
      </c>
      <c r="L13" s="59"/>
      <c r="M13" s="77"/>
      <c r="O13" s="35"/>
      <c r="P13" s="35"/>
      <c r="Q13" s="35"/>
    </row>
    <row r="14" spans="2:17">
      <c r="B14">
        <f>B11+1</f>
        <v>1</v>
      </c>
      <c r="C14" t="s">
        <v>11</v>
      </c>
      <c r="E14" s="178" t="s">
        <v>169</v>
      </c>
      <c r="F14" s="244">
        <v>2.9099999999999998E-3</v>
      </c>
      <c r="G14" s="362">
        <f>G13</f>
        <v>3.4499999999999999E-3</v>
      </c>
      <c r="H14" s="47">
        <f>ROUND(G14-F14,5)</f>
        <v>5.4000000000000001E-4</v>
      </c>
      <c r="I14" s="16">
        <f>'F2014 Forecast Load'!P41</f>
        <v>18788797</v>
      </c>
      <c r="J14" s="44">
        <f>ROUND(H14*I14,5)</f>
        <v>10145.95038</v>
      </c>
      <c r="L14" s="59"/>
      <c r="M14" s="77"/>
      <c r="O14" s="35"/>
      <c r="P14" s="35"/>
      <c r="Q14" s="35"/>
    </row>
    <row r="15" spans="2:17">
      <c r="E15" s="178"/>
      <c r="F15" s="244"/>
      <c r="G15" s="42"/>
      <c r="H15" s="47"/>
      <c r="I15" s="10"/>
      <c r="J15" s="44"/>
      <c r="M15" s="77"/>
      <c r="O15" s="35"/>
      <c r="P15" s="35"/>
      <c r="Q15" s="35"/>
    </row>
    <row r="16" spans="2:17">
      <c r="B16">
        <f>B13+1</f>
        <v>4</v>
      </c>
      <c r="C16" t="s">
        <v>12</v>
      </c>
      <c r="E16" s="178">
        <v>85</v>
      </c>
      <c r="F16" s="244"/>
      <c r="G16" s="42"/>
      <c r="H16" s="47"/>
      <c r="I16" s="10"/>
      <c r="J16" s="34"/>
      <c r="M16" s="77"/>
      <c r="O16" s="35"/>
      <c r="P16" s="35"/>
      <c r="Q16" s="35"/>
    </row>
    <row r="17" spans="2:17">
      <c r="B17">
        <f>B16+1</f>
        <v>5</v>
      </c>
      <c r="D17" t="s">
        <v>13</v>
      </c>
      <c r="E17" s="178"/>
      <c r="F17" s="244">
        <v>2.1299999999999999E-3</v>
      </c>
      <c r="G17" s="42">
        <f>Rates!J15</f>
        <v>2.4499999999999999E-3</v>
      </c>
      <c r="H17" s="79">
        <f>ROUND(G17-F17,5)</f>
        <v>3.2000000000000003E-4</v>
      </c>
      <c r="I17" s="16">
        <f>'Forecasted Therms by Block'!G9</f>
        <v>8947404.5038794465</v>
      </c>
      <c r="J17" s="44">
        <f>ROUND(H17*I17,5)</f>
        <v>2863.1694400000001</v>
      </c>
      <c r="L17" s="59"/>
      <c r="M17" s="77"/>
      <c r="O17" s="35"/>
      <c r="P17" s="35"/>
      <c r="Q17" s="35"/>
    </row>
    <row r="18" spans="2:17">
      <c r="B18">
        <f>B17+1</f>
        <v>6</v>
      </c>
      <c r="D18" t="s">
        <v>14</v>
      </c>
      <c r="E18" s="178"/>
      <c r="F18" s="244">
        <v>1.2899999999999999E-3</v>
      </c>
      <c r="G18" s="42">
        <f>Rates!J16</f>
        <v>1.49E-3</v>
      </c>
      <c r="H18" s="79">
        <f>ROUND(G18-F18,5)</f>
        <v>2.0000000000000001E-4</v>
      </c>
      <c r="I18" s="16">
        <f>'Forecasted Therms by Block'!G10</f>
        <v>4288765.1366400439</v>
      </c>
      <c r="J18" s="44">
        <f>ROUND(H18*I18,5)</f>
        <v>857.75302999999997</v>
      </c>
      <c r="L18" s="59"/>
      <c r="M18" s="77"/>
      <c r="O18" s="35"/>
      <c r="P18" s="35"/>
      <c r="Q18" s="35"/>
    </row>
    <row r="19" spans="2:17">
      <c r="B19">
        <f>B18+1</f>
        <v>7</v>
      </c>
      <c r="D19" t="s">
        <v>15</v>
      </c>
      <c r="E19" s="178"/>
      <c r="F19" s="244">
        <v>6.9999999999999999E-4</v>
      </c>
      <c r="G19" s="78">
        <f>Rates!J17</f>
        <v>8.0000000000000004E-4</v>
      </c>
      <c r="H19" s="79">
        <f>ROUND(G19-F19,5)</f>
        <v>1E-4</v>
      </c>
      <c r="I19" s="17">
        <f>SUM('Forecasted Therms by Block'!G11:G14)</f>
        <v>4008801.3594805091</v>
      </c>
      <c r="J19" s="45">
        <f>ROUND(H19*I19,5)</f>
        <v>400.88013999999998</v>
      </c>
      <c r="L19" s="59"/>
      <c r="M19" s="77"/>
      <c r="O19" s="35"/>
      <c r="P19" s="35"/>
      <c r="Q19" s="35"/>
    </row>
    <row r="20" spans="2:17">
      <c r="B20">
        <f>B19+1</f>
        <v>8</v>
      </c>
      <c r="D20" t="s">
        <v>16</v>
      </c>
      <c r="E20" s="178"/>
      <c r="F20" s="244"/>
      <c r="G20" s="42"/>
      <c r="H20" s="79">
        <f>(H17*I17+H18*I18+H19*I19)/I20</f>
        <v>2.390147599852434E-4</v>
      </c>
      <c r="I20" s="20">
        <f>SUM(I17:I19)</f>
        <v>17244971</v>
      </c>
      <c r="J20" s="44">
        <f>SUM(J17:J19)</f>
        <v>4121.8026099999997</v>
      </c>
      <c r="M20" s="77"/>
      <c r="O20" s="35"/>
      <c r="P20" s="35"/>
      <c r="Q20" s="35"/>
    </row>
    <row r="21" spans="2:17">
      <c r="E21" s="178"/>
      <c r="F21" s="244"/>
      <c r="G21" s="42"/>
      <c r="H21" s="79"/>
      <c r="I21" s="10"/>
      <c r="J21" s="44"/>
      <c r="M21" s="77"/>
      <c r="O21" s="35"/>
      <c r="P21" s="35"/>
      <c r="Q21" s="35"/>
    </row>
    <row r="22" spans="2:17">
      <c r="B22">
        <f>B19+1</f>
        <v>8</v>
      </c>
      <c r="C22" t="s">
        <v>12</v>
      </c>
      <c r="E22" s="178" t="s">
        <v>59</v>
      </c>
      <c r="F22" s="244"/>
      <c r="G22" s="42"/>
      <c r="H22" s="47"/>
      <c r="I22" s="10"/>
      <c r="J22" s="34"/>
      <c r="M22" s="77"/>
      <c r="O22" s="35"/>
      <c r="P22" s="35"/>
      <c r="Q22" s="35"/>
    </row>
    <row r="23" spans="2:17">
      <c r="B23">
        <f>B22+1</f>
        <v>9</v>
      </c>
      <c r="D23" t="s">
        <v>13</v>
      </c>
      <c r="E23" s="178"/>
      <c r="F23" s="244">
        <v>2.1299999999999999E-3</v>
      </c>
      <c r="G23" s="362">
        <f>G17</f>
        <v>2.4499999999999999E-3</v>
      </c>
      <c r="H23" s="79">
        <f>ROUND(G23-F23,5)</f>
        <v>3.2000000000000003E-4</v>
      </c>
      <c r="I23" s="16">
        <f>'Forecasted Therms by Block'!G28</f>
        <v>31542319.453631524</v>
      </c>
      <c r="J23" s="44">
        <f>ROUND(H23*I23,5)</f>
        <v>10093.542229999999</v>
      </c>
      <c r="L23" s="59"/>
      <c r="M23" s="77"/>
      <c r="O23" s="35"/>
      <c r="P23" s="35"/>
      <c r="Q23" s="35"/>
    </row>
    <row r="24" spans="2:17">
      <c r="B24">
        <f>B23+1</f>
        <v>10</v>
      </c>
      <c r="D24" t="s">
        <v>14</v>
      </c>
      <c r="E24" s="178"/>
      <c r="F24" s="244">
        <v>1.2899999999999999E-3</v>
      </c>
      <c r="G24" s="362">
        <f t="shared" ref="G24:G25" si="0">G18</f>
        <v>1.49E-3</v>
      </c>
      <c r="H24" s="79">
        <f>ROUND(G24-F24,5)</f>
        <v>2.0000000000000001E-4</v>
      </c>
      <c r="I24" s="16">
        <f>'Forecasted Therms by Block'!G29</f>
        <v>20520767.983995501</v>
      </c>
      <c r="J24" s="44">
        <f>ROUND(H24*I24,5)</f>
        <v>4104.1535999999996</v>
      </c>
      <c r="L24" s="59"/>
      <c r="M24" s="77"/>
      <c r="O24" s="35"/>
      <c r="P24" s="35"/>
      <c r="Q24" s="35"/>
    </row>
    <row r="25" spans="2:17">
      <c r="B25">
        <f>B24+1</f>
        <v>11</v>
      </c>
      <c r="D25" t="s">
        <v>15</v>
      </c>
      <c r="E25" s="178"/>
      <c r="F25" s="244">
        <v>6.9999999999999999E-4</v>
      </c>
      <c r="G25" s="362">
        <f t="shared" si="0"/>
        <v>8.0000000000000004E-4</v>
      </c>
      <c r="H25" s="79">
        <f>ROUND(G25-F25,5)</f>
        <v>1E-4</v>
      </c>
      <c r="I25" s="17">
        <f>SUM('Forecasted Therms by Block'!G30:G33)</f>
        <v>32375603.562372975</v>
      </c>
      <c r="J25" s="45">
        <f>ROUND(H25*I25,5)</f>
        <v>3237.5603599999999</v>
      </c>
      <c r="L25" s="59"/>
      <c r="M25" s="77"/>
      <c r="O25" s="35"/>
      <c r="P25" s="35"/>
      <c r="Q25" s="35"/>
    </row>
    <row r="26" spans="2:17">
      <c r="B26">
        <f>B25+1</f>
        <v>12</v>
      </c>
      <c r="D26" t="s">
        <v>16</v>
      </c>
      <c r="E26" s="178"/>
      <c r="F26" s="244"/>
      <c r="G26" s="42"/>
      <c r="H26" s="79">
        <f>(H23*I23+H24*I24+H25*I25)/I26</f>
        <v>2.0648420731911261E-4</v>
      </c>
      <c r="I26" s="20">
        <f>SUM(I23:I25)</f>
        <v>84438691</v>
      </c>
      <c r="J26" s="44">
        <f>SUM(J23:J25)</f>
        <v>17435.25619</v>
      </c>
      <c r="M26" s="77"/>
      <c r="O26" s="35"/>
      <c r="P26" s="35"/>
      <c r="Q26" s="35"/>
    </row>
    <row r="27" spans="2:17">
      <c r="E27" s="178"/>
      <c r="F27" s="244"/>
      <c r="G27" s="42"/>
      <c r="H27" s="79"/>
      <c r="I27" s="10"/>
      <c r="J27" s="44"/>
      <c r="M27" s="77"/>
      <c r="O27" s="35"/>
      <c r="P27" s="35"/>
      <c r="Q27" s="35"/>
    </row>
    <row r="28" spans="2:17">
      <c r="B28">
        <f>B20+1</f>
        <v>9</v>
      </c>
      <c r="C28" t="s">
        <v>12</v>
      </c>
      <c r="E28" s="178">
        <v>86</v>
      </c>
      <c r="F28" s="256">
        <v>2.8300000000000001E-3</v>
      </c>
      <c r="G28" s="42">
        <f>Rates!J20</f>
        <v>3.3500000000000001E-3</v>
      </c>
      <c r="H28" s="79">
        <f>ROUND(G28-F28,5)</f>
        <v>5.1999999999999995E-4</v>
      </c>
      <c r="I28" s="16">
        <f>'F2014 Forecast Load'!P38</f>
        <v>10358222</v>
      </c>
      <c r="J28" s="44">
        <f>ROUND(H28*I28,5)</f>
        <v>5386.2754400000003</v>
      </c>
      <c r="M28" s="77"/>
      <c r="O28" s="35"/>
      <c r="P28" s="35"/>
      <c r="Q28" s="35"/>
    </row>
    <row r="29" spans="2:17">
      <c r="B29">
        <f>B21+1</f>
        <v>1</v>
      </c>
      <c r="C29" t="s">
        <v>12</v>
      </c>
      <c r="E29" s="178" t="s">
        <v>180</v>
      </c>
      <c r="F29" s="256">
        <v>2.8300000000000001E-3</v>
      </c>
      <c r="G29" s="362">
        <f>G28</f>
        <v>3.3500000000000001E-3</v>
      </c>
      <c r="H29" s="79">
        <f>ROUND(G29-F29,5)</f>
        <v>5.1999999999999995E-4</v>
      </c>
      <c r="I29" s="16">
        <f>'F2014 Forecast Load'!P43</f>
        <v>279044</v>
      </c>
      <c r="J29" s="44">
        <f>ROUND(H29*I29,5)</f>
        <v>145.10288</v>
      </c>
      <c r="M29" s="77"/>
      <c r="O29" s="35"/>
      <c r="P29" s="35"/>
      <c r="Q29" s="35"/>
    </row>
    <row r="30" spans="2:17">
      <c r="E30" s="178"/>
      <c r="F30" s="244"/>
      <c r="G30" s="42"/>
      <c r="H30" s="79"/>
      <c r="I30" s="10"/>
      <c r="J30" s="44"/>
      <c r="M30" s="77"/>
      <c r="O30" s="35"/>
      <c r="P30" s="35"/>
      <c r="Q30" s="35"/>
    </row>
    <row r="31" spans="2:17">
      <c r="B31">
        <f>B28+1</f>
        <v>10</v>
      </c>
      <c r="C31" t="s">
        <v>12</v>
      </c>
      <c r="E31" s="178">
        <v>87</v>
      </c>
      <c r="F31" s="244"/>
      <c r="G31" s="42"/>
      <c r="H31" s="79"/>
      <c r="I31" s="10"/>
      <c r="J31" s="44"/>
      <c r="M31" s="77"/>
      <c r="O31" s="35"/>
      <c r="P31" s="35"/>
      <c r="Q31" s="35"/>
    </row>
    <row r="32" spans="2:17">
      <c r="B32">
        <f t="shared" ref="B32:B38" si="1">B31+1</f>
        <v>11</v>
      </c>
      <c r="D32" t="s">
        <v>13</v>
      </c>
      <c r="E32" s="178"/>
      <c r="F32" s="244">
        <v>2.1299999999999999E-3</v>
      </c>
      <c r="G32" s="42">
        <f>Rates!J23</f>
        <v>2.4499999999999999E-3</v>
      </c>
      <c r="H32" s="79">
        <f t="shared" ref="H32:H37" si="2">ROUND(G32-F32,5)</f>
        <v>3.2000000000000003E-4</v>
      </c>
      <c r="I32" s="16">
        <f>'Forecasted Therms by Block'!G19</f>
        <v>1889012.1130753029</v>
      </c>
      <c r="J32" s="44">
        <f t="shared" ref="J32:J37" si="3">ROUND(H32*I32,5)</f>
        <v>604.48388</v>
      </c>
      <c r="L32" s="59"/>
      <c r="M32" s="77"/>
      <c r="O32" s="35"/>
      <c r="P32" s="35"/>
      <c r="Q32" s="35"/>
    </row>
    <row r="33" spans="2:17">
      <c r="B33">
        <f t="shared" si="1"/>
        <v>12</v>
      </c>
      <c r="D33" t="s">
        <v>14</v>
      </c>
      <c r="E33" s="178"/>
      <c r="F33" s="244">
        <v>1.2899999999999999E-3</v>
      </c>
      <c r="G33" s="42">
        <f>Rates!J24</f>
        <v>1.49E-3</v>
      </c>
      <c r="H33" s="79">
        <f t="shared" si="2"/>
        <v>2.0000000000000001E-4</v>
      </c>
      <c r="I33" s="16">
        <f>'Forecasted Therms by Block'!G20</f>
        <v>1821551.0457830001</v>
      </c>
      <c r="J33" s="44">
        <f t="shared" si="3"/>
        <v>364.31020999999998</v>
      </c>
      <c r="L33" s="59"/>
      <c r="M33" s="77"/>
      <c r="O33" s="35"/>
      <c r="P33" s="35"/>
      <c r="Q33" s="35"/>
    </row>
    <row r="34" spans="2:17">
      <c r="B34">
        <f t="shared" si="1"/>
        <v>13</v>
      </c>
      <c r="D34" t="s">
        <v>17</v>
      </c>
      <c r="E34" s="178"/>
      <c r="F34" s="244">
        <v>8.1999999999999998E-4</v>
      </c>
      <c r="G34" s="42">
        <f>Rates!J25</f>
        <v>9.5E-4</v>
      </c>
      <c r="H34" s="79">
        <f t="shared" si="2"/>
        <v>1.2999999999999999E-4</v>
      </c>
      <c r="I34" s="16">
        <f>'Forecasted Therms by Block'!G21</f>
        <v>3050054.5169511801</v>
      </c>
      <c r="J34" s="44">
        <f t="shared" si="3"/>
        <v>396.50709000000001</v>
      </c>
      <c r="L34" s="59"/>
      <c r="M34" s="77"/>
      <c r="O34" s="35"/>
      <c r="P34" s="35"/>
      <c r="Q34" s="35"/>
    </row>
    <row r="35" spans="2:17">
      <c r="B35">
        <f t="shared" si="1"/>
        <v>14</v>
      </c>
      <c r="D35" t="s">
        <v>18</v>
      </c>
      <c r="E35" s="178"/>
      <c r="F35" s="244">
        <v>5.2999999999999998E-4</v>
      </c>
      <c r="G35" s="42">
        <f>Rates!J26</f>
        <v>6.2E-4</v>
      </c>
      <c r="H35" s="79">
        <f t="shared" si="2"/>
        <v>9.0000000000000006E-5</v>
      </c>
      <c r="I35" s="16">
        <f>'Forecasted Therms by Block'!G22</f>
        <v>3416106.1730393167</v>
      </c>
      <c r="J35" s="44">
        <f t="shared" si="3"/>
        <v>307.44956000000002</v>
      </c>
      <c r="L35" s="59"/>
      <c r="M35" s="77"/>
      <c r="O35" s="35"/>
      <c r="P35" s="35"/>
      <c r="Q35" s="35"/>
    </row>
    <row r="36" spans="2:17" ht="12.75" customHeight="1">
      <c r="B36">
        <f t="shared" si="1"/>
        <v>15</v>
      </c>
      <c r="C36" s="317"/>
      <c r="D36" s="317" t="s">
        <v>19</v>
      </c>
      <c r="E36" s="317"/>
      <c r="F36" s="244">
        <v>3.8999999999999999E-4</v>
      </c>
      <c r="G36" s="42">
        <f>Rates!J27</f>
        <v>4.4999999999999999E-4</v>
      </c>
      <c r="H36" s="79">
        <f t="shared" si="2"/>
        <v>6.0000000000000002E-5</v>
      </c>
      <c r="I36" s="16">
        <f>'Forecasted Therms by Block'!G23</f>
        <v>4288178.615692894</v>
      </c>
      <c r="J36" s="44">
        <f t="shared" si="3"/>
        <v>257.29072000000002</v>
      </c>
      <c r="L36" s="59"/>
      <c r="M36" s="77"/>
      <c r="O36" s="35"/>
      <c r="P36" s="35"/>
      <c r="Q36" s="35"/>
    </row>
    <row r="37" spans="2:17">
      <c r="B37">
        <f t="shared" si="1"/>
        <v>16</v>
      </c>
      <c r="D37" t="s">
        <v>20</v>
      </c>
      <c r="E37" s="178"/>
      <c r="F37" s="244">
        <v>2.9999999999999997E-4</v>
      </c>
      <c r="G37" s="42">
        <f>Rates!J28</f>
        <v>3.5E-4</v>
      </c>
      <c r="H37" s="79">
        <f t="shared" si="2"/>
        <v>5.0000000000000002E-5</v>
      </c>
      <c r="I37" s="16">
        <f>'Forecasted Therms by Block'!G24</f>
        <v>9022178.5354583059</v>
      </c>
      <c r="J37" s="45">
        <f t="shared" si="3"/>
        <v>451.10892999999999</v>
      </c>
      <c r="L37" s="59"/>
      <c r="M37" s="77"/>
      <c r="O37" s="35"/>
      <c r="P37" s="35"/>
      <c r="Q37" s="35"/>
    </row>
    <row r="38" spans="2:17">
      <c r="B38">
        <f t="shared" si="1"/>
        <v>17</v>
      </c>
      <c r="D38" t="s">
        <v>16</v>
      </c>
      <c r="E38" s="178"/>
      <c r="F38" s="244"/>
      <c r="G38" s="42"/>
      <c r="H38" s="79">
        <f>(H32*I32+H33*I33+H34*I34+H35*I35+H36*I36+H37*I37)/I38</f>
        <v>1.0138128155782225E-4</v>
      </c>
      <c r="I38" s="20">
        <f>SUM(I32:I37)</f>
        <v>23487081</v>
      </c>
      <c r="J38" s="44">
        <f>SUM(J32:J37)</f>
        <v>2381.1503899999998</v>
      </c>
      <c r="O38" s="35"/>
      <c r="P38" s="35"/>
      <c r="Q38" s="35"/>
    </row>
    <row r="39" spans="2:17">
      <c r="E39" s="178"/>
      <c r="F39" s="244"/>
      <c r="G39" s="42"/>
      <c r="H39" s="79"/>
      <c r="I39" s="20"/>
      <c r="J39" s="44"/>
      <c r="O39" s="35"/>
      <c r="P39" s="35"/>
      <c r="Q39" s="35"/>
    </row>
    <row r="40" spans="2:17">
      <c r="B40">
        <f>B37+1</f>
        <v>17</v>
      </c>
      <c r="C40" t="s">
        <v>12</v>
      </c>
      <c r="E40" s="178" t="s">
        <v>60</v>
      </c>
      <c r="F40" s="244"/>
      <c r="G40" s="42"/>
      <c r="H40" s="79"/>
      <c r="I40" s="10"/>
      <c r="J40" s="44"/>
      <c r="M40" s="77"/>
      <c r="O40" s="35"/>
      <c r="P40" s="35"/>
      <c r="Q40" s="35"/>
    </row>
    <row r="41" spans="2:17">
      <c r="B41">
        <f t="shared" ref="B41:B47" si="4">B40+1</f>
        <v>18</v>
      </c>
      <c r="D41" t="s">
        <v>13</v>
      </c>
      <c r="E41" s="178"/>
      <c r="F41" s="244">
        <v>2.1299999999999999E-3</v>
      </c>
      <c r="G41" s="362">
        <f>G32</f>
        <v>2.4499999999999999E-3</v>
      </c>
      <c r="H41" s="79">
        <f t="shared" ref="H41:H46" si="5">ROUND(G41-F41,5)</f>
        <v>3.2000000000000003E-4</v>
      </c>
      <c r="I41" s="16">
        <f>'Forecasted Therms by Block'!G38</f>
        <v>3547376.0176962642</v>
      </c>
      <c r="J41" s="44">
        <f t="shared" ref="J41:J46" si="6">ROUND(H41*I41,5)</f>
        <v>1135.1603299999999</v>
      </c>
      <c r="L41" s="59"/>
      <c r="M41" s="77"/>
      <c r="O41" s="35"/>
      <c r="P41" s="35"/>
      <c r="Q41" s="35"/>
    </row>
    <row r="42" spans="2:17">
      <c r="B42">
        <f t="shared" si="4"/>
        <v>19</v>
      </c>
      <c r="D42" t="s">
        <v>14</v>
      </c>
      <c r="E42" s="178"/>
      <c r="F42" s="244">
        <v>1.2899999999999999E-3</v>
      </c>
      <c r="G42" s="362">
        <f t="shared" ref="G42:G46" si="7">G33</f>
        <v>1.49E-3</v>
      </c>
      <c r="H42" s="79">
        <f t="shared" si="5"/>
        <v>2.0000000000000001E-4</v>
      </c>
      <c r="I42" s="16">
        <f>'Forecasted Therms by Block'!G39</f>
        <v>3498118.3952576299</v>
      </c>
      <c r="J42" s="44">
        <f t="shared" si="6"/>
        <v>699.62368000000004</v>
      </c>
      <c r="L42" s="59"/>
      <c r="M42" s="77"/>
      <c r="O42" s="35"/>
      <c r="P42" s="35"/>
      <c r="Q42" s="35"/>
    </row>
    <row r="43" spans="2:17">
      <c r="B43">
        <f t="shared" si="4"/>
        <v>20</v>
      </c>
      <c r="D43" t="s">
        <v>17</v>
      </c>
      <c r="E43" s="178"/>
      <c r="F43" s="244">
        <v>8.1999999999999998E-4</v>
      </c>
      <c r="G43" s="362">
        <f t="shared" si="7"/>
        <v>9.5E-4</v>
      </c>
      <c r="H43" s="79">
        <f t="shared" si="5"/>
        <v>1.2999999999999999E-4</v>
      </c>
      <c r="I43" s="16">
        <f>'Forecasted Therms by Block'!G40</f>
        <v>6832619.5045855446</v>
      </c>
      <c r="J43" s="44">
        <f t="shared" si="6"/>
        <v>888.24054000000001</v>
      </c>
      <c r="L43" s="59"/>
      <c r="M43" s="77"/>
      <c r="O43" s="35"/>
      <c r="P43" s="35"/>
      <c r="Q43" s="35"/>
    </row>
    <row r="44" spans="2:17">
      <c r="B44">
        <f t="shared" si="4"/>
        <v>21</v>
      </c>
      <c r="D44" t="s">
        <v>18</v>
      </c>
      <c r="E44" s="178"/>
      <c r="F44" s="244">
        <v>5.2999999999999998E-4</v>
      </c>
      <c r="G44" s="362">
        <f t="shared" si="7"/>
        <v>6.2E-4</v>
      </c>
      <c r="H44" s="79">
        <f t="shared" si="5"/>
        <v>9.0000000000000006E-5</v>
      </c>
      <c r="I44" s="16">
        <f>'Forecasted Therms by Block'!G41</f>
        <v>12358973.69573069</v>
      </c>
      <c r="J44" s="44">
        <f t="shared" si="6"/>
        <v>1112.30763</v>
      </c>
      <c r="L44" s="59"/>
      <c r="M44" s="77"/>
      <c r="O44" s="35"/>
      <c r="P44" s="35"/>
      <c r="Q44" s="35"/>
    </row>
    <row r="45" spans="2:17" ht="12.75" customHeight="1">
      <c r="B45">
        <f t="shared" si="4"/>
        <v>22</v>
      </c>
      <c r="C45" s="317"/>
      <c r="D45" s="317" t="s">
        <v>19</v>
      </c>
      <c r="E45" s="317"/>
      <c r="F45" s="244">
        <v>3.8999999999999999E-4</v>
      </c>
      <c r="G45" s="362">
        <f t="shared" si="7"/>
        <v>4.4999999999999999E-4</v>
      </c>
      <c r="H45" s="79">
        <f t="shared" si="5"/>
        <v>6.0000000000000002E-5</v>
      </c>
      <c r="I45" s="16">
        <f>'Forecasted Therms by Block'!G42</f>
        <v>25906030.832634702</v>
      </c>
      <c r="J45" s="44">
        <f t="shared" si="6"/>
        <v>1554.36185</v>
      </c>
      <c r="L45" s="59"/>
      <c r="M45" s="77"/>
      <c r="O45" s="35"/>
      <c r="P45" s="35"/>
      <c r="Q45" s="35"/>
    </row>
    <row r="46" spans="2:17">
      <c r="B46">
        <f t="shared" si="4"/>
        <v>23</v>
      </c>
      <c r="D46" t="s">
        <v>20</v>
      </c>
      <c r="E46" s="178"/>
      <c r="F46" s="244">
        <v>2.9999999999999997E-4</v>
      </c>
      <c r="G46" s="362">
        <f t="shared" si="7"/>
        <v>3.5E-4</v>
      </c>
      <c r="H46" s="79">
        <f t="shared" si="5"/>
        <v>5.0000000000000002E-5</v>
      </c>
      <c r="I46" s="16">
        <f>'Forecasted Therms by Block'!G43</f>
        <v>35779703.554095164</v>
      </c>
      <c r="J46" s="45">
        <f t="shared" si="6"/>
        <v>1788.9851799999999</v>
      </c>
      <c r="L46" s="59"/>
      <c r="M46" s="77"/>
      <c r="O46" s="35"/>
      <c r="P46" s="35"/>
      <c r="Q46" s="35"/>
    </row>
    <row r="47" spans="2:17">
      <c r="B47">
        <f t="shared" si="4"/>
        <v>24</v>
      </c>
      <c r="D47" t="s">
        <v>16</v>
      </c>
      <c r="E47" s="178"/>
      <c r="F47" s="244"/>
      <c r="G47" s="42"/>
      <c r="H47" s="79">
        <f>(H41*I41+H42*I42+H43*I43+H44*I44+H45*I45+H46*I46)/I47</f>
        <v>8.1647506725717416E-5</v>
      </c>
      <c r="I47" s="20">
        <f>SUM(I41:I46)</f>
        <v>87922822</v>
      </c>
      <c r="J47" s="44">
        <f>SUM(J41:J46)</f>
        <v>7178.6792100000002</v>
      </c>
      <c r="O47" s="35"/>
      <c r="P47" s="35"/>
      <c r="Q47" s="35"/>
    </row>
    <row r="48" spans="2:17">
      <c r="E48" s="178"/>
      <c r="F48" s="244"/>
      <c r="G48" s="42"/>
      <c r="H48" s="79"/>
      <c r="I48" s="20"/>
      <c r="J48" s="44"/>
      <c r="O48" s="35"/>
      <c r="P48" s="35"/>
      <c r="Q48" s="35"/>
    </row>
    <row r="49" spans="2:17">
      <c r="B49">
        <f>+B38+1</f>
        <v>18</v>
      </c>
      <c r="D49" t="s">
        <v>16</v>
      </c>
      <c r="I49" s="28">
        <f>SUM(I47,I38,I28,I29,I26,I20,I14,I13,I11,I10,I8)</f>
        <v>1166793308</v>
      </c>
      <c r="J49" s="34">
        <f>SUM(J47,J38,J28,J29,J26,J20,J14,J13,J11,J10,J8)</f>
        <v>1207769.3992599999</v>
      </c>
      <c r="O49" s="35"/>
      <c r="P49" s="35"/>
      <c r="Q49" s="35"/>
    </row>
    <row r="50" spans="2:17">
      <c r="P50" s="35"/>
    </row>
    <row r="51" spans="2:17">
      <c r="C51" s="146"/>
      <c r="P51" s="35"/>
    </row>
    <row r="52" spans="2:17">
      <c r="P52" s="35"/>
    </row>
    <row r="53" spans="2:17">
      <c r="P53" s="35"/>
    </row>
    <row r="54" spans="2:17">
      <c r="P54" s="35"/>
    </row>
    <row r="55" spans="2:17">
      <c r="P55" s="35"/>
    </row>
    <row r="56" spans="2:17">
      <c r="P56" s="35"/>
    </row>
    <row r="57" spans="2:17">
      <c r="P57" s="35"/>
    </row>
    <row r="58" spans="2:17">
      <c r="P58" s="35"/>
    </row>
    <row r="59" spans="2:17">
      <c r="P59" s="35"/>
    </row>
    <row r="60" spans="2:17">
      <c r="P60" s="35"/>
    </row>
    <row r="61" spans="2:17">
      <c r="P61" s="35"/>
    </row>
    <row r="62" spans="2:17">
      <c r="P62" s="35"/>
    </row>
    <row r="63" spans="2:17">
      <c r="P63" s="35"/>
    </row>
    <row r="64" spans="2:17">
      <c r="P64" s="35"/>
    </row>
    <row r="65" spans="16:16">
      <c r="P65" s="35"/>
    </row>
    <row r="66" spans="16:16">
      <c r="P66" s="35"/>
    </row>
    <row r="67" spans="16:16">
      <c r="P67" s="35"/>
    </row>
    <row r="68" spans="16:16">
      <c r="P68" s="35"/>
    </row>
    <row r="69" spans="16:16">
      <c r="P69" s="35"/>
    </row>
    <row r="70" spans="16:16">
      <c r="P70" s="35"/>
    </row>
    <row r="71" spans="16:16">
      <c r="P71" s="35"/>
    </row>
    <row r="72" spans="16:16">
      <c r="P72" s="35"/>
    </row>
    <row r="73" spans="16:16">
      <c r="P73" s="35"/>
    </row>
    <row r="74" spans="16:16">
      <c r="P74" s="35"/>
    </row>
    <row r="75" spans="16:16">
      <c r="P75" s="35"/>
    </row>
    <row r="76" spans="16:16">
      <c r="P76" s="35"/>
    </row>
    <row r="77" spans="16:16">
      <c r="P77" s="35"/>
    </row>
    <row r="78" spans="16:16">
      <c r="P78" s="35"/>
    </row>
    <row r="79" spans="16:16">
      <c r="P79" s="35"/>
    </row>
    <row r="80" spans="16:16">
      <c r="P80" s="35"/>
    </row>
    <row r="81" spans="16:16">
      <c r="P81" s="35"/>
    </row>
    <row r="82" spans="16:16">
      <c r="P82" s="35"/>
    </row>
    <row r="83" spans="16:16">
      <c r="P83" s="35"/>
    </row>
    <row r="84" spans="16:16">
      <c r="P84" s="35"/>
    </row>
    <row r="85" spans="16:16">
      <c r="P85" s="35"/>
    </row>
    <row r="86" spans="16:16">
      <c r="P86" s="35"/>
    </row>
    <row r="87" spans="16:16">
      <c r="P87" s="35"/>
    </row>
  </sheetData>
  <mergeCells count="1">
    <mergeCell ref="C7:D7"/>
  </mergeCells>
  <printOptions horizontalCentered="1"/>
  <pageMargins left="0.75" right="0.75" top="1" bottom="1" header="0.5" footer="0.5"/>
  <pageSetup scale="99" orientation="landscape" blackAndWhite="1" horizontalDpi="300" verticalDpi="300" r:id="rId1"/>
  <headerFooter alignWithMargins="0">
    <oddFooter>&amp;L&amp;F &amp;A&amp;C&amp;P&amp;R&amp;D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71"/>
  <sheetViews>
    <sheetView workbookViewId="0">
      <selection activeCell="K50" sqref="K50"/>
    </sheetView>
  </sheetViews>
  <sheetFormatPr defaultRowHeight="13.2"/>
  <cols>
    <col min="1" max="1" width="1.5546875" customWidth="1"/>
    <col min="2" max="2" width="5.5546875" customWidth="1"/>
    <col min="3" max="3" width="3.109375" customWidth="1"/>
    <col min="4" max="4" width="25.6640625" customWidth="1"/>
    <col min="5" max="5" width="12.109375" customWidth="1"/>
    <col min="6" max="6" width="9" bestFit="1" customWidth="1"/>
    <col min="7" max="7" width="13.6640625" customWidth="1"/>
    <col min="8" max="8" width="13.33203125" customWidth="1"/>
    <col min="9" max="9" width="13.88671875" customWidth="1"/>
    <col min="10" max="10" width="12.44140625" customWidth="1"/>
    <col min="11" max="11" width="11.109375" customWidth="1"/>
    <col min="12" max="12" width="11.44140625" customWidth="1"/>
    <col min="13" max="13" width="10.88671875" customWidth="1"/>
    <col min="14" max="14" width="9.33203125" bestFit="1" customWidth="1"/>
    <col min="15" max="15" width="10" bestFit="1" customWidth="1"/>
    <col min="18" max="18" width="9.109375" style="5"/>
  </cols>
  <sheetData>
    <row r="1" spans="2:18">
      <c r="B1" s="374" t="str">
        <f>Rates!$B$1</f>
        <v>Puget Sound Energy</v>
      </c>
      <c r="C1" s="374"/>
      <c r="D1" s="374"/>
      <c r="E1" s="374"/>
      <c r="F1" s="374"/>
      <c r="G1" s="374"/>
      <c r="H1" s="51"/>
      <c r="I1" s="51"/>
      <c r="J1" s="51"/>
      <c r="K1" s="51"/>
      <c r="L1" s="51"/>
      <c r="M1" s="51"/>
      <c r="R1" s="62"/>
    </row>
    <row r="2" spans="2:18">
      <c r="B2" s="374" t="str">
        <f>Rates!$B$2</f>
        <v>2015 Low Income Program</v>
      </c>
      <c r="C2" s="374"/>
      <c r="D2" s="374"/>
      <c r="E2" s="374"/>
      <c r="F2" s="374"/>
      <c r="G2" s="374"/>
      <c r="H2" s="186"/>
      <c r="I2" s="186"/>
      <c r="J2" s="186"/>
      <c r="K2" s="186"/>
      <c r="L2" s="186"/>
      <c r="M2" s="186"/>
    </row>
    <row r="3" spans="2:18">
      <c r="B3" s="382" t="s">
        <v>323</v>
      </c>
      <c r="C3" s="382"/>
      <c r="D3" s="382"/>
      <c r="E3" s="382"/>
      <c r="F3" s="382"/>
      <c r="G3" s="382"/>
      <c r="H3" s="51"/>
      <c r="I3" s="51"/>
      <c r="J3" s="51"/>
      <c r="K3" s="51"/>
      <c r="L3" s="51"/>
      <c r="M3" s="51"/>
    </row>
    <row r="5" spans="2:18">
      <c r="E5" s="178"/>
      <c r="F5" s="178"/>
      <c r="G5" s="316" t="s">
        <v>266</v>
      </c>
      <c r="K5" s="5"/>
      <c r="R5"/>
    </row>
    <row r="6" spans="2:18">
      <c r="E6" s="50" t="s">
        <v>25</v>
      </c>
      <c r="F6" s="50"/>
      <c r="G6" s="178" t="s">
        <v>39</v>
      </c>
      <c r="K6" s="5"/>
      <c r="R6"/>
    </row>
    <row r="7" spans="2:18">
      <c r="B7" s="8" t="s">
        <v>7</v>
      </c>
      <c r="C7" s="376" t="s">
        <v>41</v>
      </c>
      <c r="D7" s="376"/>
      <c r="E7" s="46" t="s">
        <v>26</v>
      </c>
      <c r="F7" s="46" t="s">
        <v>141</v>
      </c>
      <c r="G7" s="315" t="s">
        <v>26</v>
      </c>
      <c r="K7" s="5"/>
      <c r="R7"/>
    </row>
    <row r="8" spans="2:18">
      <c r="B8">
        <v>1</v>
      </c>
      <c r="C8" t="s">
        <v>45</v>
      </c>
      <c r="E8" s="188"/>
      <c r="F8" s="188"/>
      <c r="G8" s="15"/>
      <c r="K8" s="5"/>
      <c r="R8"/>
    </row>
    <row r="9" spans="2:18">
      <c r="B9">
        <v>2</v>
      </c>
      <c r="D9" t="s">
        <v>13</v>
      </c>
      <c r="E9" s="237">
        <v>7818167</v>
      </c>
      <c r="F9" s="275">
        <f>+E9/$E$16</f>
        <v>0.51884137722698676</v>
      </c>
      <c r="G9" s="276">
        <f>+F9*$G$16</f>
        <v>8947404.5038794465</v>
      </c>
      <c r="K9" s="5"/>
      <c r="R9"/>
    </row>
    <row r="10" spans="2:18">
      <c r="B10">
        <v>3</v>
      </c>
      <c r="D10" t="s">
        <v>14</v>
      </c>
      <c r="E10" s="237">
        <v>3747487</v>
      </c>
      <c r="F10" s="275">
        <f t="shared" ref="F10:F14" si="0">+E10/$E$16</f>
        <v>0.24869656995306305</v>
      </c>
      <c r="G10" s="276">
        <f t="shared" ref="G10:G14" si="1">+F10*$G$16</f>
        <v>4288765.1366400439</v>
      </c>
      <c r="K10" s="5"/>
      <c r="R10"/>
    </row>
    <row r="11" spans="2:18">
      <c r="B11">
        <v>4</v>
      </c>
      <c r="D11" t="s">
        <v>17</v>
      </c>
      <c r="E11" s="237">
        <v>2171750</v>
      </c>
      <c r="F11" s="275">
        <f t="shared" si="0"/>
        <v>0.14412505655004665</v>
      </c>
      <c r="G11" s="276">
        <f>+F11*$G$16</f>
        <v>2485432.4205789147</v>
      </c>
      <c r="K11" s="5"/>
      <c r="R11"/>
    </row>
    <row r="12" spans="2:18">
      <c r="B12">
        <v>5</v>
      </c>
      <c r="D12" t="s">
        <v>18</v>
      </c>
      <c r="E12" s="237">
        <v>795164</v>
      </c>
      <c r="F12" s="275">
        <f t="shared" si="0"/>
        <v>5.2769912037095107E-2</v>
      </c>
      <c r="G12" s="276">
        <f>+F12*$G$16</f>
        <v>910015.60275225609</v>
      </c>
      <c r="K12" s="5"/>
      <c r="R12"/>
    </row>
    <row r="13" spans="2:18">
      <c r="B13">
        <v>6</v>
      </c>
      <c r="D13" t="s">
        <v>19</v>
      </c>
      <c r="E13" s="237">
        <v>535943</v>
      </c>
      <c r="F13" s="275">
        <f t="shared" si="0"/>
        <v>3.5567084232808403E-2</v>
      </c>
      <c r="G13" s="276">
        <f t="shared" si="1"/>
        <v>613353.33614933817</v>
      </c>
      <c r="K13" s="5"/>
      <c r="R13"/>
    </row>
    <row r="14" spans="2:18">
      <c r="B14">
        <v>7</v>
      </c>
      <c r="D14" t="s">
        <v>20</v>
      </c>
      <c r="E14" s="237">
        <v>0</v>
      </c>
      <c r="F14" s="275">
        <f t="shared" si="0"/>
        <v>0</v>
      </c>
      <c r="G14" s="276">
        <f t="shared" si="1"/>
        <v>0</v>
      </c>
      <c r="K14" s="5"/>
      <c r="R14"/>
    </row>
    <row r="15" spans="2:18">
      <c r="B15">
        <v>8</v>
      </c>
      <c r="D15" t="s">
        <v>46</v>
      </c>
      <c r="E15" s="21">
        <f>SUM(E11:E14)</f>
        <v>3502857</v>
      </c>
      <c r="F15" s="21"/>
      <c r="G15" s="21">
        <f>SUM(G11:G14)</f>
        <v>4008801.3594805091</v>
      </c>
      <c r="H15" s="77"/>
      <c r="K15" s="5"/>
      <c r="R15"/>
    </row>
    <row r="16" spans="2:18">
      <c r="B16">
        <v>9</v>
      </c>
      <c r="D16" t="s">
        <v>16</v>
      </c>
      <c r="E16" s="191">
        <f>SUM(E9:E10,E15)</f>
        <v>15068511</v>
      </c>
      <c r="F16" s="191"/>
      <c r="G16" s="277">
        <f>'F2014 Forecast Load'!P37</f>
        <v>17244971</v>
      </c>
      <c r="K16" s="5"/>
      <c r="R16"/>
    </row>
    <row r="17" spans="2:18">
      <c r="E17" s="238"/>
      <c r="F17" s="238"/>
      <c r="G17" s="188"/>
      <c r="K17" s="5"/>
      <c r="R17"/>
    </row>
    <row r="18" spans="2:18">
      <c r="B18">
        <v>10</v>
      </c>
      <c r="C18" t="s">
        <v>47</v>
      </c>
      <c r="E18" s="238"/>
      <c r="F18" s="238"/>
      <c r="G18" s="188"/>
      <c r="K18" s="5"/>
      <c r="R18"/>
    </row>
    <row r="19" spans="2:18">
      <c r="B19">
        <v>11</v>
      </c>
      <c r="D19" t="s">
        <v>13</v>
      </c>
      <c r="E19" s="237">
        <v>1700000</v>
      </c>
      <c r="F19" s="275">
        <f>+E19/$E$25</f>
        <v>8.0427708878566179E-2</v>
      </c>
      <c r="G19" s="276">
        <f>+F19*$G$25</f>
        <v>1889012.1130753029</v>
      </c>
      <c r="K19" s="5"/>
      <c r="R19"/>
    </row>
    <row r="20" spans="2:18">
      <c r="B20">
        <v>12</v>
      </c>
      <c r="D20" t="s">
        <v>14</v>
      </c>
      <c r="E20" s="237">
        <v>1639289</v>
      </c>
      <c r="F20" s="275">
        <f t="shared" ref="F20:F24" si="2">+E20/$E$25</f>
        <v>7.7555446152844626E-2</v>
      </c>
      <c r="G20" s="276">
        <f t="shared" ref="G20:G24" si="3">+F20*$G$25</f>
        <v>1821551.0457830001</v>
      </c>
      <c r="K20" s="5"/>
      <c r="R20"/>
    </row>
    <row r="21" spans="2:18">
      <c r="B21">
        <v>13</v>
      </c>
      <c r="D21" t="s">
        <v>17</v>
      </c>
      <c r="E21" s="237">
        <v>2744870</v>
      </c>
      <c r="F21" s="275">
        <f t="shared" si="2"/>
        <v>0.12986094427618231</v>
      </c>
      <c r="G21" s="276">
        <f t="shared" si="3"/>
        <v>3050054.5169511801</v>
      </c>
      <c r="K21" s="5"/>
      <c r="R21"/>
    </row>
    <row r="22" spans="2:18">
      <c r="B22">
        <v>14</v>
      </c>
      <c r="D22" t="s">
        <v>18</v>
      </c>
      <c r="E22" s="237">
        <v>3074295</v>
      </c>
      <c r="F22" s="275">
        <f t="shared" si="2"/>
        <v>0.14544617839225388</v>
      </c>
      <c r="G22" s="276">
        <f t="shared" si="3"/>
        <v>3416106.1730393167</v>
      </c>
      <c r="K22" s="5"/>
      <c r="R22"/>
    </row>
    <row r="23" spans="2:18">
      <c r="B23">
        <v>15</v>
      </c>
      <c r="D23" t="s">
        <v>19</v>
      </c>
      <c r="E23" s="237">
        <v>3859109</v>
      </c>
      <c r="F23" s="275">
        <f t="shared" si="2"/>
        <v>0.18257605598979684</v>
      </c>
      <c r="G23" s="276">
        <f t="shared" si="3"/>
        <v>4288178.615692894</v>
      </c>
      <c r="K23" s="5"/>
      <c r="R23"/>
    </row>
    <row r="24" spans="2:18">
      <c r="B24">
        <v>16</v>
      </c>
      <c r="D24" t="s">
        <v>20</v>
      </c>
      <c r="E24" s="280">
        <v>8119431</v>
      </c>
      <c r="F24" s="275">
        <f t="shared" si="2"/>
        <v>0.38413366631035617</v>
      </c>
      <c r="G24" s="276">
        <f t="shared" si="3"/>
        <v>9022178.5354583059</v>
      </c>
      <c r="K24" s="5"/>
      <c r="R24"/>
    </row>
    <row r="25" spans="2:18">
      <c r="B25">
        <v>17</v>
      </c>
      <c r="D25" t="s">
        <v>16</v>
      </c>
      <c r="E25" s="238">
        <f>SUM(E19:E24)</f>
        <v>21136994</v>
      </c>
      <c r="F25" s="238"/>
      <c r="G25" s="278">
        <f>'F2014 Forecast Load'!P39</f>
        <v>23487081</v>
      </c>
      <c r="K25" s="5"/>
      <c r="R25"/>
    </row>
    <row r="26" spans="2:18">
      <c r="E26" s="238"/>
      <c r="F26" s="238"/>
      <c r="G26" s="54"/>
      <c r="K26" s="5"/>
      <c r="R26"/>
    </row>
    <row r="27" spans="2:18">
      <c r="B27">
        <f>B25+1</f>
        <v>18</v>
      </c>
      <c r="C27" t="s">
        <v>78</v>
      </c>
      <c r="E27" s="238"/>
      <c r="F27" s="238"/>
      <c r="G27" s="54"/>
      <c r="K27" s="5"/>
      <c r="R27"/>
    </row>
    <row r="28" spans="2:18">
      <c r="B28">
        <f>B27+1</f>
        <v>19</v>
      </c>
      <c r="D28" t="s">
        <v>13</v>
      </c>
      <c r="E28" s="237">
        <v>29027550</v>
      </c>
      <c r="F28" s="275">
        <f>+E28/$E$35</f>
        <v>0.3735529184557293</v>
      </c>
      <c r="G28" s="276">
        <f>+F28*$G$35</f>
        <v>31542319.453631524</v>
      </c>
      <c r="K28" s="5"/>
      <c r="R28"/>
    </row>
    <row r="29" spans="2:18">
      <c r="B29">
        <f t="shared" ref="B29:B35" si="4">B28+1</f>
        <v>20</v>
      </c>
      <c r="D29" t="s">
        <v>14</v>
      </c>
      <c r="E29" s="237">
        <v>18884712</v>
      </c>
      <c r="F29" s="275">
        <f t="shared" ref="F29:F33" si="5">+E29/$E$35</f>
        <v>0.24302565258852132</v>
      </c>
      <c r="G29" s="276">
        <f t="shared" ref="G29:G33" si="6">+F29*$G$35</f>
        <v>20520767.983995501</v>
      </c>
      <c r="K29" s="2"/>
      <c r="R29"/>
    </row>
    <row r="30" spans="2:18">
      <c r="B30">
        <f t="shared" si="4"/>
        <v>21</v>
      </c>
      <c r="D30" t="s">
        <v>17</v>
      </c>
      <c r="E30" s="237">
        <v>17059753</v>
      </c>
      <c r="F30" s="275">
        <f t="shared" si="5"/>
        <v>0.21954042009345892</v>
      </c>
      <c r="G30" s="276">
        <f t="shared" si="6"/>
        <v>18537705.694281768</v>
      </c>
      <c r="K30" s="2"/>
      <c r="R30"/>
    </row>
    <row r="31" spans="2:18">
      <c r="B31">
        <f t="shared" si="4"/>
        <v>22</v>
      </c>
      <c r="D31" t="s">
        <v>18</v>
      </c>
      <c r="E31" s="237">
        <v>10314763</v>
      </c>
      <c r="F31" s="275">
        <f t="shared" si="5"/>
        <v>0.13273975315964226</v>
      </c>
      <c r="G31" s="276">
        <f t="shared" si="6"/>
        <v>11208371.000463307</v>
      </c>
      <c r="K31" s="2"/>
      <c r="R31"/>
    </row>
    <row r="32" spans="2:18">
      <c r="B32">
        <f t="shared" si="4"/>
        <v>23</v>
      </c>
      <c r="D32" t="s">
        <v>19</v>
      </c>
      <c r="E32" s="237">
        <v>2419883</v>
      </c>
      <c r="F32" s="275">
        <f t="shared" si="5"/>
        <v>3.1141255702648193E-2</v>
      </c>
      <c r="G32" s="276">
        <f t="shared" si="6"/>
        <v>2629526.8676278987</v>
      </c>
      <c r="K32" s="2"/>
      <c r="R32"/>
    </row>
    <row r="33" spans="2:18">
      <c r="B33">
        <f t="shared" si="4"/>
        <v>24</v>
      </c>
      <c r="D33" t="s">
        <v>20</v>
      </c>
      <c r="E33" s="237">
        <v>0</v>
      </c>
      <c r="F33" s="275">
        <f t="shared" si="5"/>
        <v>0</v>
      </c>
      <c r="G33" s="276">
        <f t="shared" si="6"/>
        <v>0</v>
      </c>
      <c r="K33" s="2"/>
      <c r="R33"/>
    </row>
    <row r="34" spans="2:18">
      <c r="B34">
        <f t="shared" si="4"/>
        <v>25</v>
      </c>
      <c r="D34" t="s">
        <v>46</v>
      </c>
      <c r="E34" s="189">
        <f>SUM(E30:E33)</f>
        <v>29794399</v>
      </c>
      <c r="F34" s="189"/>
      <c r="G34" s="189">
        <f>SUM(G30:G33)</f>
        <v>32375603.562372975</v>
      </c>
      <c r="K34" s="2"/>
      <c r="R34"/>
    </row>
    <row r="35" spans="2:18">
      <c r="B35">
        <f t="shared" si="4"/>
        <v>26</v>
      </c>
      <c r="D35" t="s">
        <v>16</v>
      </c>
      <c r="E35" s="238">
        <f>SUM(E28:E29,E34)</f>
        <v>77706661</v>
      </c>
      <c r="F35" s="238"/>
      <c r="G35" s="278">
        <f>'F2014 Forecast Load'!P42</f>
        <v>84438691</v>
      </c>
      <c r="K35" s="2"/>
      <c r="R35"/>
    </row>
    <row r="36" spans="2:18">
      <c r="E36" s="238"/>
      <c r="F36" s="238"/>
      <c r="G36" s="54"/>
      <c r="K36" s="5"/>
      <c r="R36"/>
    </row>
    <row r="37" spans="2:18">
      <c r="B37">
        <f>B35+1</f>
        <v>27</v>
      </c>
      <c r="C37" t="s">
        <v>79</v>
      </c>
      <c r="E37" s="238"/>
      <c r="F37" s="238"/>
      <c r="G37" s="54"/>
      <c r="K37" s="5"/>
      <c r="R37"/>
    </row>
    <row r="38" spans="2:18">
      <c r="B38">
        <f>B37+1</f>
        <v>28</v>
      </c>
      <c r="D38" t="s">
        <v>13</v>
      </c>
      <c r="E38" s="237">
        <v>3447876</v>
      </c>
      <c r="F38" s="275">
        <f>+E38/$E$44</f>
        <v>4.0346475886502642E-2</v>
      </c>
      <c r="G38" s="276">
        <f>+F38*$G$44</f>
        <v>3547376.0176962642</v>
      </c>
      <c r="K38" s="5"/>
      <c r="R38"/>
    </row>
    <row r="39" spans="2:18">
      <c r="B39">
        <f t="shared" ref="B39:B44" si="7">B38+1</f>
        <v>29</v>
      </c>
      <c r="D39" t="s">
        <v>14</v>
      </c>
      <c r="E39" s="237">
        <v>3400000</v>
      </c>
      <c r="F39" s="275">
        <f t="shared" ref="F39:F43" si="8">+E39/$E$44</f>
        <v>3.9786238836347063E-2</v>
      </c>
      <c r="G39" s="276">
        <f t="shared" ref="G39:G43" si="9">+F39*$G$44</f>
        <v>3498118.3952576299</v>
      </c>
      <c r="K39" s="5"/>
      <c r="R39"/>
    </row>
    <row r="40" spans="2:18">
      <c r="B40">
        <f t="shared" si="7"/>
        <v>30</v>
      </c>
      <c r="D40" t="s">
        <v>17</v>
      </c>
      <c r="E40" s="237">
        <v>6640972</v>
      </c>
      <c r="F40" s="275">
        <f t="shared" si="8"/>
        <v>7.7711558263968653E-2</v>
      </c>
      <c r="G40" s="276">
        <f t="shared" si="9"/>
        <v>6832619.5045855446</v>
      </c>
      <c r="K40" s="5"/>
      <c r="R40"/>
    </row>
    <row r="41" spans="2:18">
      <c r="B41">
        <f t="shared" si="7"/>
        <v>31</v>
      </c>
      <c r="D41" t="s">
        <v>18</v>
      </c>
      <c r="E41" s="237">
        <v>12012318</v>
      </c>
      <c r="F41" s="275">
        <f t="shared" si="8"/>
        <v>0.1405661626253385</v>
      </c>
      <c r="G41" s="276">
        <f t="shared" si="9"/>
        <v>12358973.69573069</v>
      </c>
      <c r="K41" s="5"/>
      <c r="R41"/>
    </row>
    <row r="42" spans="2:18">
      <c r="B42">
        <f t="shared" si="7"/>
        <v>32</v>
      </c>
      <c r="D42" t="s">
        <v>19</v>
      </c>
      <c r="E42" s="237">
        <v>25179395</v>
      </c>
      <c r="F42" s="275">
        <f t="shared" si="8"/>
        <v>0.29464512447785973</v>
      </c>
      <c r="G42" s="276">
        <f t="shared" si="9"/>
        <v>25906030.832634702</v>
      </c>
      <c r="K42" s="5"/>
      <c r="R42"/>
    </row>
    <row r="43" spans="2:18">
      <c r="B43">
        <f t="shared" si="7"/>
        <v>33</v>
      </c>
      <c r="D43" t="s">
        <v>20</v>
      </c>
      <c r="E43" s="280">
        <v>34776122</v>
      </c>
      <c r="F43" s="275">
        <f t="shared" si="8"/>
        <v>0.40694443990998341</v>
      </c>
      <c r="G43" s="276">
        <f t="shared" si="9"/>
        <v>35779703.554095164</v>
      </c>
      <c r="K43" s="5"/>
      <c r="R43"/>
    </row>
    <row r="44" spans="2:18">
      <c r="B44">
        <f t="shared" si="7"/>
        <v>34</v>
      </c>
      <c r="D44" t="s">
        <v>16</v>
      </c>
      <c r="E44" s="238">
        <f>SUM(E38:E43)</f>
        <v>85456683</v>
      </c>
      <c r="F44" s="238"/>
      <c r="G44" s="278">
        <f>'F2014 Forecast Load'!P44</f>
        <v>87922822</v>
      </c>
      <c r="K44" s="5"/>
      <c r="R44"/>
    </row>
    <row r="45" spans="2:18">
      <c r="E45" s="190"/>
      <c r="F45" s="190"/>
      <c r="G45" s="54"/>
      <c r="K45" s="5"/>
      <c r="R45"/>
    </row>
    <row r="46" spans="2:18">
      <c r="C46" t="s">
        <v>16</v>
      </c>
      <c r="E46" s="190">
        <f>E16+E25+E35+E44</f>
        <v>199368849</v>
      </c>
      <c r="F46" s="190"/>
      <c r="G46" s="190">
        <f>G16+G25+G35+G44</f>
        <v>213093565</v>
      </c>
      <c r="K46" s="5"/>
      <c r="R46"/>
    </row>
    <row r="47" spans="2:18">
      <c r="E47" s="28"/>
      <c r="F47" s="28"/>
      <c r="G47" s="54"/>
      <c r="K47" s="5"/>
      <c r="R47"/>
    </row>
    <row r="48" spans="2:18">
      <c r="E48" s="28"/>
      <c r="F48" s="28"/>
      <c r="G48" s="54"/>
      <c r="I48" s="60"/>
      <c r="J48" s="30"/>
      <c r="K48" s="60"/>
      <c r="M48" s="60"/>
      <c r="N48" s="64"/>
    </row>
    <row r="50" spans="2:18" s="6" customFormat="1">
      <c r="B50" s="40" t="s">
        <v>34</v>
      </c>
      <c r="C50" s="258" t="s">
        <v>245</v>
      </c>
      <c r="R50" s="2"/>
    </row>
    <row r="51" spans="2:18" s="6" customFormat="1" ht="12.75" customHeight="1">
      <c r="B51" s="41" t="s">
        <v>35</v>
      </c>
      <c r="C51" s="258" t="s">
        <v>324</v>
      </c>
      <c r="D51" s="67"/>
      <c r="E51" s="67"/>
      <c r="F51" s="67"/>
      <c r="G51" s="67"/>
      <c r="H51" s="67"/>
      <c r="I51" s="67"/>
      <c r="J51" s="67"/>
      <c r="K51" s="67"/>
      <c r="L51" s="67"/>
      <c r="M51" s="67"/>
      <c r="R51" s="2"/>
    </row>
    <row r="52" spans="2:18" s="6" customFormat="1">
      <c r="B52" s="40"/>
      <c r="C52" s="146"/>
      <c r="R52" s="2"/>
    </row>
    <row r="53" spans="2:18" ht="13.8" thickBot="1"/>
    <row r="54" spans="2:18">
      <c r="G54" s="241" t="s">
        <v>48</v>
      </c>
    </row>
    <row r="55" spans="2:18">
      <c r="G55" s="242">
        <f>G16-SUM(G9:G14)</f>
        <v>0</v>
      </c>
    </row>
    <row r="56" spans="2:18">
      <c r="G56" s="242">
        <f>G25-SUM(G19:G24)</f>
        <v>0</v>
      </c>
    </row>
    <row r="57" spans="2:18">
      <c r="G57" s="242">
        <f>G35-SUM(G28:G33)</f>
        <v>0</v>
      </c>
    </row>
    <row r="58" spans="2:18" ht="13.8" thickBot="1">
      <c r="G58" s="243">
        <f>G44-SUM(G38:G43)</f>
        <v>0</v>
      </c>
    </row>
    <row r="62" spans="2:18">
      <c r="I62" s="29"/>
      <c r="J62" s="29"/>
    </row>
    <row r="63" spans="2:18">
      <c r="G63" s="29"/>
    </row>
    <row r="67" spans="7:10">
      <c r="G67" s="29"/>
    </row>
    <row r="69" spans="7:10">
      <c r="J69" s="29"/>
    </row>
    <row r="71" spans="7:10">
      <c r="J71" s="29"/>
    </row>
  </sheetData>
  <mergeCells count="4">
    <mergeCell ref="C7:D7"/>
    <mergeCell ref="B3:G3"/>
    <mergeCell ref="B2:G2"/>
    <mergeCell ref="B1:G1"/>
  </mergeCells>
  <printOptions horizontalCentered="1"/>
  <pageMargins left="0.75" right="0.75" top="1" bottom="1" header="0.5" footer="0.5"/>
  <pageSetup scale="72" orientation="landscape" blackAndWhite="1" horizontalDpi="300" verticalDpi="300" r:id="rId1"/>
  <headerFooter alignWithMargins="0">
    <oddFooter>&amp;L&amp;F &amp;A&amp;C&amp;P&amp;R&amp;D</oddFooter>
  </headerFooter>
  <rowBreaks count="1" manualBreakCount="1">
    <brk id="52" max="12" man="1"/>
  </rowBreaks>
  <colBreaks count="1" manualBreakCount="1">
    <brk id="13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1"/>
  <sheetViews>
    <sheetView workbookViewId="0">
      <selection activeCell="H50" sqref="H50"/>
    </sheetView>
  </sheetViews>
  <sheetFormatPr defaultRowHeight="13.2"/>
  <cols>
    <col min="1" max="1" width="2.33203125" customWidth="1"/>
    <col min="2" max="2" width="5.33203125" customWidth="1"/>
    <col min="3" max="3" width="2.33203125" customWidth="1"/>
    <col min="4" max="4" width="22.109375" customWidth="1"/>
    <col min="5" max="5" width="11.33203125" customWidth="1"/>
    <col min="6" max="7" width="10.44140625" customWidth="1"/>
    <col min="8" max="8" width="11.5546875" bestFit="1" customWidth="1"/>
    <col min="9" max="9" width="14" bestFit="1" customWidth="1"/>
    <col min="10" max="10" width="15.33203125" bestFit="1" customWidth="1"/>
    <col min="11" max="11" width="12.33203125" customWidth="1"/>
    <col min="12" max="12" width="9" customWidth="1"/>
    <col min="13" max="14" width="10.44140625" customWidth="1"/>
    <col min="17" max="18" width="11.33203125" bestFit="1" customWidth="1"/>
    <col min="19" max="19" width="9.6640625" bestFit="1" customWidth="1"/>
  </cols>
  <sheetData>
    <row r="1" spans="2:19">
      <c r="B1" s="186" t="str">
        <f>Rates!$B$1</f>
        <v>Puget Sound Energy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19"/>
      <c r="N1" s="19"/>
    </row>
    <row r="2" spans="2:19">
      <c r="B2" s="186" t="str">
        <f>Rates!$B$2</f>
        <v>2015 Low Income Program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19"/>
      <c r="N2" s="19"/>
    </row>
    <row r="3" spans="2:19">
      <c r="B3" s="51" t="s">
        <v>49</v>
      </c>
      <c r="C3" s="51"/>
      <c r="D3" s="51"/>
      <c r="E3" s="51"/>
      <c r="F3" s="51"/>
      <c r="G3" s="51"/>
      <c r="H3" s="51"/>
      <c r="I3" s="51"/>
      <c r="J3" s="51"/>
      <c r="K3" s="51"/>
      <c r="L3" s="51"/>
      <c r="M3" s="19"/>
      <c r="N3" s="19"/>
    </row>
    <row r="5" spans="2:19">
      <c r="E5" s="1"/>
      <c r="F5" s="50"/>
      <c r="G5" s="50" t="s">
        <v>32</v>
      </c>
      <c r="H5" s="1"/>
      <c r="I5" s="176">
        <v>2014</v>
      </c>
      <c r="J5" s="84">
        <f>+I5</f>
        <v>2014</v>
      </c>
      <c r="L5" s="1"/>
    </row>
    <row r="6" spans="2:19">
      <c r="E6" s="1" t="s">
        <v>23</v>
      </c>
      <c r="F6" s="282">
        <v>2014</v>
      </c>
      <c r="G6" s="282">
        <v>2015</v>
      </c>
      <c r="H6" s="1" t="s">
        <v>51</v>
      </c>
      <c r="I6" s="145" t="s">
        <v>87</v>
      </c>
      <c r="J6" s="3" t="s">
        <v>38</v>
      </c>
      <c r="K6" s="1" t="s">
        <v>51</v>
      </c>
      <c r="L6" s="1" t="s">
        <v>52</v>
      </c>
    </row>
    <row r="7" spans="2:19">
      <c r="B7" s="8" t="s">
        <v>7</v>
      </c>
      <c r="C7" s="376" t="s">
        <v>8</v>
      </c>
      <c r="D7" s="376"/>
      <c r="E7" s="9" t="s">
        <v>24</v>
      </c>
      <c r="F7" s="46" t="s">
        <v>50</v>
      </c>
      <c r="G7" s="46" t="s">
        <v>50</v>
      </c>
      <c r="H7" s="9" t="s">
        <v>50</v>
      </c>
      <c r="I7" s="151" t="s">
        <v>91</v>
      </c>
      <c r="J7" s="46" t="s">
        <v>102</v>
      </c>
      <c r="K7" s="9" t="s">
        <v>30</v>
      </c>
      <c r="L7" s="9" t="s">
        <v>53</v>
      </c>
      <c r="M7" s="5"/>
      <c r="N7" s="59"/>
    </row>
    <row r="8" spans="2:19">
      <c r="B8">
        <v>1</v>
      </c>
      <c r="C8" t="s">
        <v>9</v>
      </c>
      <c r="E8" s="1" t="s">
        <v>36</v>
      </c>
      <c r="F8" s="244">
        <v>6.5100000000000002E-3</v>
      </c>
      <c r="G8" s="42">
        <f>Rates!J8</f>
        <v>7.9699999999999997E-3</v>
      </c>
      <c r="H8" s="47">
        <f>ROUND(G8-F8,5)</f>
        <v>1.4599999999999999E-3</v>
      </c>
      <c r="I8" s="16">
        <f>Rates!F8</f>
        <v>580030498</v>
      </c>
      <c r="J8" s="38">
        <f>Revenue!N9</f>
        <v>652142174.78933704</v>
      </c>
      <c r="K8" s="44">
        <f>ROUND(H8*I8,5)</f>
        <v>846844.52708000003</v>
      </c>
      <c r="L8" s="30">
        <f>K8/J8</f>
        <v>1.2985581362738243E-3</v>
      </c>
      <c r="N8" s="59"/>
      <c r="O8" s="77"/>
      <c r="Q8" s="35"/>
      <c r="R8" s="35"/>
      <c r="S8" s="35"/>
    </row>
    <row r="9" spans="2:19">
      <c r="E9" s="1"/>
      <c r="F9" s="244"/>
      <c r="G9" s="42"/>
      <c r="H9" s="47"/>
      <c r="I9" s="10"/>
      <c r="J9" s="38"/>
      <c r="K9" s="44"/>
      <c r="L9" s="30"/>
      <c r="O9" s="77"/>
      <c r="Q9" s="35"/>
      <c r="R9" s="35"/>
      <c r="S9" s="35"/>
    </row>
    <row r="10" spans="2:19">
      <c r="B10">
        <f>B8+1</f>
        <v>2</v>
      </c>
      <c r="C10" t="s">
        <v>10</v>
      </c>
      <c r="E10" s="178" t="s">
        <v>103</v>
      </c>
      <c r="F10" s="281">
        <v>5.3600000000000002E-3</v>
      </c>
      <c r="G10" s="42">
        <f>Rates!J10</f>
        <v>6.3099999999999996E-3</v>
      </c>
      <c r="H10" s="47">
        <f>ROUND(G10-F10,5)</f>
        <v>9.5E-4</v>
      </c>
      <c r="I10" s="16">
        <f>Rates!F10</f>
        <v>216790569</v>
      </c>
      <c r="J10" s="16">
        <f>Revenue!N12</f>
        <v>217110602.53215373</v>
      </c>
      <c r="K10" s="44">
        <f>ROUND(H10*I10,5)</f>
        <v>205951.04055000001</v>
      </c>
      <c r="L10" s="30">
        <f>K10/J10</f>
        <v>9.4859964528677958E-4</v>
      </c>
      <c r="N10" s="59"/>
      <c r="O10" s="77"/>
      <c r="Q10" s="35"/>
      <c r="R10" s="35"/>
      <c r="S10" s="35"/>
    </row>
    <row r="11" spans="2:19">
      <c r="E11" s="1"/>
      <c r="F11" s="244"/>
      <c r="G11" s="42"/>
      <c r="H11" s="47"/>
      <c r="I11" s="10"/>
      <c r="J11" s="38"/>
      <c r="K11" s="44"/>
      <c r="L11" s="30"/>
      <c r="O11" s="77"/>
      <c r="Q11" s="35"/>
      <c r="R11" s="35"/>
      <c r="S11" s="35"/>
    </row>
    <row r="12" spans="2:19">
      <c r="B12">
        <f>B10+1</f>
        <v>3</v>
      </c>
      <c r="C12" t="s">
        <v>11</v>
      </c>
      <c r="E12" s="1" t="s">
        <v>64</v>
      </c>
      <c r="F12" s="244">
        <v>2.9099999999999998E-3</v>
      </c>
      <c r="G12" s="42">
        <f>Rates!J12</f>
        <v>3.4499999999999999E-3</v>
      </c>
      <c r="H12" s="47">
        <f>ROUND(G12-F12,5)</f>
        <v>5.4000000000000001E-4</v>
      </c>
      <c r="I12" s="16">
        <f>Rates!F12</f>
        <v>84654747</v>
      </c>
      <c r="J12" s="38">
        <f>Revenue!N14</f>
        <v>59332883.524456665</v>
      </c>
      <c r="K12" s="44">
        <f>ROUND(H12*I12,5)</f>
        <v>45713.56338</v>
      </c>
      <c r="L12" s="30">
        <f>K12/J12</f>
        <v>7.7045915628147651E-4</v>
      </c>
      <c r="N12" s="59"/>
      <c r="O12" s="77"/>
      <c r="Q12" s="35"/>
      <c r="R12" s="35"/>
      <c r="S12" s="35"/>
    </row>
    <row r="13" spans="2:19">
      <c r="E13" s="1"/>
      <c r="F13" s="244"/>
      <c r="G13" s="42"/>
      <c r="H13" s="47"/>
      <c r="I13" s="10"/>
      <c r="J13" s="38"/>
      <c r="K13" s="44"/>
      <c r="L13" s="30"/>
      <c r="O13" s="77"/>
      <c r="Q13" s="35"/>
      <c r="R13" s="35"/>
      <c r="S13" s="35"/>
    </row>
    <row r="14" spans="2:19">
      <c r="B14">
        <f>B12+1</f>
        <v>4</v>
      </c>
      <c r="C14" t="s">
        <v>12</v>
      </c>
      <c r="E14" s="1" t="s">
        <v>99</v>
      </c>
      <c r="F14" s="244"/>
      <c r="G14" s="42"/>
      <c r="H14" s="47"/>
      <c r="I14" s="10"/>
      <c r="J14" s="38"/>
      <c r="K14" s="34"/>
      <c r="L14" s="27"/>
      <c r="O14" s="77"/>
      <c r="Q14" s="35"/>
      <c r="R14" s="35"/>
      <c r="S14" s="35"/>
    </row>
    <row r="15" spans="2:19">
      <c r="B15">
        <f>B14+1</f>
        <v>5</v>
      </c>
      <c r="D15" t="s">
        <v>13</v>
      </c>
      <c r="E15" s="1"/>
      <c r="F15" s="244">
        <v>2.1299999999999999E-3</v>
      </c>
      <c r="G15" s="42">
        <f>Rates!J15</f>
        <v>2.4499999999999999E-3</v>
      </c>
      <c r="H15" s="79">
        <f>ROUND(G15-F15,5)</f>
        <v>3.2000000000000003E-4</v>
      </c>
      <c r="I15" s="16">
        <f>Rates!F15+Rates!F32</f>
        <v>38154920.032866143</v>
      </c>
      <c r="J15" s="38"/>
      <c r="K15" s="44">
        <f>ROUND(H15*I15,5)</f>
        <v>12209.574409999999</v>
      </c>
      <c r="L15" s="30"/>
      <c r="N15" s="59"/>
      <c r="O15" s="77"/>
      <c r="Q15" s="35"/>
      <c r="R15" s="35"/>
      <c r="S15" s="35"/>
    </row>
    <row r="16" spans="2:19">
      <c r="B16">
        <f>B15+1</f>
        <v>6</v>
      </c>
      <c r="D16" t="s">
        <v>14</v>
      </c>
      <c r="E16" s="1"/>
      <c r="F16" s="244">
        <v>1.2899999999999999E-3</v>
      </c>
      <c r="G16" s="42">
        <f>Rates!J16</f>
        <v>1.49E-3</v>
      </c>
      <c r="H16" s="79">
        <f>ROUND(G16-F16,5)</f>
        <v>2.0000000000000001E-4</v>
      </c>
      <c r="I16" s="16">
        <f>Rates!F16+Rates!F33</f>
        <v>23414392.529860515</v>
      </c>
      <c r="J16" s="38"/>
      <c r="K16" s="44">
        <f>ROUND(H16*I16,5)</f>
        <v>4682.8785099999996</v>
      </c>
      <c r="L16" s="30"/>
      <c r="N16" s="59"/>
      <c r="O16" s="77"/>
      <c r="Q16" s="35"/>
      <c r="R16" s="35"/>
      <c r="S16" s="35"/>
    </row>
    <row r="17" spans="2:19">
      <c r="B17">
        <f>B16+1</f>
        <v>7</v>
      </c>
      <c r="D17" t="s">
        <v>15</v>
      </c>
      <c r="E17" s="1"/>
      <c r="F17" s="244">
        <v>6.9999999999999999E-4</v>
      </c>
      <c r="G17" s="78">
        <f>Rates!J17</f>
        <v>8.0000000000000004E-4</v>
      </c>
      <c r="H17" s="79">
        <f>ROUND(G17-F17,5)</f>
        <v>1E-4</v>
      </c>
      <c r="I17" s="17">
        <f>Rates!F17+Rates!F34</f>
        <v>34406158.286106676</v>
      </c>
      <c r="J17" s="38"/>
      <c r="K17" s="45">
        <f>ROUND(H17*I17,5)</f>
        <v>3440.6158300000002</v>
      </c>
      <c r="L17" s="30"/>
      <c r="N17" s="59"/>
      <c r="O17" s="77"/>
      <c r="Q17" s="35"/>
      <c r="R17" s="35"/>
      <c r="S17" s="35"/>
    </row>
    <row r="18" spans="2:19">
      <c r="B18">
        <f>B17+1</f>
        <v>8</v>
      </c>
      <c r="D18" t="s">
        <v>16</v>
      </c>
      <c r="E18" s="1"/>
      <c r="F18" s="244"/>
      <c r="G18" s="42"/>
      <c r="H18" s="79">
        <f>(H15*I15+H16*I16+H17*I17)/I18</f>
        <v>2.1185693141454492E-4</v>
      </c>
      <c r="I18" s="20">
        <f>SUM(I15:I17)</f>
        <v>95975470.848833337</v>
      </c>
      <c r="J18" s="38">
        <f>Revenue!N19+Revenue!N24</f>
        <v>17697093.782418035</v>
      </c>
      <c r="K18" s="44">
        <f>SUM(K15:K17)</f>
        <v>20333.068749999999</v>
      </c>
      <c r="L18" s="30">
        <f>K18/J18</f>
        <v>1.1489495959048819E-3</v>
      </c>
      <c r="O18" s="77"/>
      <c r="Q18" s="35"/>
      <c r="R18" s="35"/>
      <c r="S18" s="35"/>
    </row>
    <row r="19" spans="2:19">
      <c r="E19" s="1"/>
      <c r="F19" s="244"/>
      <c r="G19" s="42"/>
      <c r="H19" s="79"/>
      <c r="I19" s="10"/>
      <c r="J19" s="38"/>
      <c r="K19" s="44"/>
      <c r="L19" s="30"/>
      <c r="O19" s="77"/>
      <c r="Q19" s="35"/>
      <c r="R19" s="35"/>
      <c r="S19" s="35"/>
    </row>
    <row r="20" spans="2:19">
      <c r="B20">
        <f>B18+1</f>
        <v>9</v>
      </c>
      <c r="C20" t="s">
        <v>12</v>
      </c>
      <c r="E20" s="178" t="s">
        <v>101</v>
      </c>
      <c r="F20" s="256">
        <v>2.8300000000000001E-3</v>
      </c>
      <c r="G20" s="42">
        <f>Rates!J20</f>
        <v>3.3500000000000001E-3</v>
      </c>
      <c r="H20" s="79">
        <f>ROUND(G20-F20,5)</f>
        <v>5.1999999999999995E-4</v>
      </c>
      <c r="I20" s="16">
        <f>Rates!F20</f>
        <v>10722621</v>
      </c>
      <c r="J20" s="38">
        <f>Revenue!N16</f>
        <v>8005954.1498790905</v>
      </c>
      <c r="K20" s="44">
        <f>ROUND(H20*I20,5)</f>
        <v>5575.7629200000001</v>
      </c>
      <c r="L20" s="30">
        <f>K20/J20</f>
        <v>6.9645201753799804E-4</v>
      </c>
      <c r="O20" s="77"/>
      <c r="Q20" s="35"/>
      <c r="R20" s="35"/>
      <c r="S20" s="35"/>
    </row>
    <row r="21" spans="2:19">
      <c r="E21" s="1"/>
      <c r="F21" s="244"/>
      <c r="G21" s="42"/>
      <c r="H21" s="79"/>
      <c r="I21" s="10"/>
      <c r="J21" s="38"/>
      <c r="K21" s="44"/>
      <c r="L21" s="30"/>
      <c r="O21" s="77"/>
      <c r="Q21" s="35"/>
      <c r="R21" s="35"/>
      <c r="S21" s="35"/>
    </row>
    <row r="22" spans="2:19">
      <c r="B22">
        <f>B20+1</f>
        <v>10</v>
      </c>
      <c r="C22" t="s">
        <v>12</v>
      </c>
      <c r="E22" s="1" t="s">
        <v>100</v>
      </c>
      <c r="F22" s="244"/>
      <c r="G22" s="42"/>
      <c r="H22" s="79"/>
      <c r="I22" s="10"/>
      <c r="J22" s="38"/>
      <c r="K22" s="44"/>
      <c r="L22" s="30"/>
      <c r="O22" s="77"/>
      <c r="Q22" s="35"/>
      <c r="R22" s="35"/>
      <c r="S22" s="35"/>
    </row>
    <row r="23" spans="2:19">
      <c r="B23">
        <f t="shared" ref="B23:B29" si="0">B22+1</f>
        <v>11</v>
      </c>
      <c r="D23" t="s">
        <v>13</v>
      </c>
      <c r="E23" s="1"/>
      <c r="F23" s="244">
        <v>2.1299999999999999E-3</v>
      </c>
      <c r="G23" s="42">
        <f>Rates!J23</f>
        <v>2.4499999999999999E-3</v>
      </c>
      <c r="H23" s="79">
        <f t="shared" ref="H23:H28" si="1">ROUND(G23-F23,5)</f>
        <v>3.2000000000000003E-4</v>
      </c>
      <c r="I23" s="16">
        <f>Rates!F23+Rates!F38</f>
        <v>5148320.9188882001</v>
      </c>
      <c r="J23" s="38"/>
      <c r="K23" s="44">
        <f t="shared" ref="K23:K28" si="2">ROUND(H23*I23,5)</f>
        <v>1647.4626900000001</v>
      </c>
      <c r="L23" s="30"/>
      <c r="N23" s="59"/>
      <c r="O23" s="77"/>
      <c r="Q23" s="35"/>
      <c r="R23" s="35"/>
      <c r="S23" s="35"/>
    </row>
    <row r="24" spans="2:19">
      <c r="B24">
        <f t="shared" si="0"/>
        <v>12</v>
      </c>
      <c r="D24" t="s">
        <v>14</v>
      </c>
      <c r="E24" s="1"/>
      <c r="F24" s="244">
        <v>1.2899999999999999E-3</v>
      </c>
      <c r="G24" s="42">
        <f>Rates!J24</f>
        <v>1.49E-3</v>
      </c>
      <c r="H24" s="79">
        <f t="shared" si="1"/>
        <v>2.0000000000000001E-4</v>
      </c>
      <c r="I24" s="16">
        <f>Rates!F24+Rates!F39</f>
        <v>5036164.3694789838</v>
      </c>
      <c r="J24" s="38"/>
      <c r="K24" s="44">
        <f t="shared" si="2"/>
        <v>1007.23287</v>
      </c>
      <c r="L24" s="30"/>
      <c r="N24" s="59"/>
      <c r="O24" s="77"/>
      <c r="Q24" s="35"/>
      <c r="R24" s="35"/>
      <c r="S24" s="35"/>
    </row>
    <row r="25" spans="2:19">
      <c r="B25">
        <f t="shared" si="0"/>
        <v>13</v>
      </c>
      <c r="D25" t="s">
        <v>17</v>
      </c>
      <c r="E25" s="1"/>
      <c r="F25" s="244">
        <v>8.1999999999999998E-4</v>
      </c>
      <c r="G25" s="42">
        <f>Rates!J25</f>
        <v>9.5E-4</v>
      </c>
      <c r="H25" s="79">
        <f t="shared" si="1"/>
        <v>1.2999999999999999E-4</v>
      </c>
      <c r="I25" s="16">
        <f>Rates!F25+Rates!F40</f>
        <v>9335848.2184875719</v>
      </c>
      <c r="J25" s="38"/>
      <c r="K25" s="44">
        <f t="shared" si="2"/>
        <v>1213.6602700000001</v>
      </c>
      <c r="L25" s="30"/>
      <c r="N25" s="59"/>
      <c r="O25" s="77"/>
      <c r="Q25" s="35"/>
      <c r="R25" s="35"/>
      <c r="S25" s="35"/>
    </row>
    <row r="26" spans="2:19">
      <c r="B26">
        <f t="shared" si="0"/>
        <v>14</v>
      </c>
      <c r="D26" t="s">
        <v>18</v>
      </c>
      <c r="E26" s="1"/>
      <c r="F26" s="244">
        <v>5.2999999999999998E-4</v>
      </c>
      <c r="G26" s="42">
        <f>Rates!J26</f>
        <v>6.2E-4</v>
      </c>
      <c r="H26" s="79">
        <f t="shared" si="1"/>
        <v>9.0000000000000006E-5</v>
      </c>
      <c r="I26" s="16">
        <f>Rates!F26+Rates!F41</f>
        <v>14814614.257813675</v>
      </c>
      <c r="J26" s="38"/>
      <c r="K26" s="44">
        <f t="shared" si="2"/>
        <v>1333.31528</v>
      </c>
      <c r="L26" s="30"/>
      <c r="N26" s="59"/>
      <c r="O26" s="77"/>
      <c r="Q26" s="35"/>
      <c r="R26" s="35"/>
      <c r="S26" s="35"/>
    </row>
    <row r="27" spans="2:19" ht="12.75" customHeight="1">
      <c r="B27">
        <f t="shared" si="0"/>
        <v>15</v>
      </c>
      <c r="C27" s="52"/>
      <c r="D27" s="52" t="s">
        <v>19</v>
      </c>
      <c r="E27" s="52"/>
      <c r="F27" s="244">
        <v>3.8999999999999999E-4</v>
      </c>
      <c r="G27" s="42">
        <f>Rates!J27</f>
        <v>4.4999999999999999E-4</v>
      </c>
      <c r="H27" s="79">
        <f t="shared" si="1"/>
        <v>6.0000000000000002E-5</v>
      </c>
      <c r="I27" s="16">
        <f>Rates!F27+Rates!F42</f>
        <v>28220109.998986445</v>
      </c>
      <c r="J27" s="52"/>
      <c r="K27" s="44">
        <f t="shared" si="2"/>
        <v>1693.2066</v>
      </c>
      <c r="L27" s="30"/>
      <c r="N27" s="59"/>
      <c r="O27" s="77"/>
      <c r="Q27" s="35"/>
      <c r="R27" s="35"/>
      <c r="S27" s="35"/>
    </row>
    <row r="28" spans="2:19">
      <c r="B28">
        <f t="shared" si="0"/>
        <v>16</v>
      </c>
      <c r="D28" t="s">
        <v>20</v>
      </c>
      <c r="E28" s="1"/>
      <c r="F28" s="244">
        <v>2.9999999999999997E-4</v>
      </c>
      <c r="G28" s="42">
        <f>Rates!J28</f>
        <v>3.5E-4</v>
      </c>
      <c r="H28" s="79">
        <f t="shared" si="1"/>
        <v>5.0000000000000002E-5</v>
      </c>
      <c r="I28" s="17">
        <f>Rates!F28+Rates!F43</f>
        <v>42033125.790845126</v>
      </c>
      <c r="J28" s="38"/>
      <c r="K28" s="45">
        <f t="shared" si="2"/>
        <v>2101.6562899999999</v>
      </c>
      <c r="L28" s="30"/>
      <c r="N28" s="59"/>
      <c r="O28" s="77"/>
      <c r="Q28" s="35"/>
      <c r="R28" s="35"/>
      <c r="S28" s="35"/>
    </row>
    <row r="29" spans="2:19">
      <c r="B29">
        <f t="shared" si="0"/>
        <v>17</v>
      </c>
      <c r="D29" t="s">
        <v>16</v>
      </c>
      <c r="E29" s="1"/>
      <c r="F29" s="244"/>
      <c r="G29" s="42"/>
      <c r="H29" s="79">
        <f>(H23*I23+H24*I24+H25*I25+H26*I26+H27*I27+H28*I28)/I29</f>
        <v>8.6018646689088553E-5</v>
      </c>
      <c r="I29" s="20">
        <f>SUM(I23:I28)</f>
        <v>104588183.55450001</v>
      </c>
      <c r="J29" s="38">
        <f>Revenue!N20+Revenue!N25</f>
        <v>17319674.534804549</v>
      </c>
      <c r="K29" s="44">
        <f>SUM(K23:K28)</f>
        <v>8996.5339999999997</v>
      </c>
      <c r="L29" s="30">
        <f>K29/J29</f>
        <v>5.1944013046671981E-4</v>
      </c>
      <c r="Q29" s="35"/>
      <c r="R29" s="35"/>
      <c r="S29" s="35"/>
    </row>
    <row r="30" spans="2:19">
      <c r="E30" s="1"/>
      <c r="F30" s="244"/>
      <c r="G30" s="42"/>
      <c r="H30" s="79"/>
      <c r="I30" s="20"/>
      <c r="J30" s="38"/>
      <c r="K30" s="44"/>
      <c r="L30" s="30"/>
      <c r="Q30" s="35"/>
      <c r="R30" s="35"/>
      <c r="S30" s="35"/>
    </row>
    <row r="31" spans="2:19">
      <c r="B31">
        <f>+B29+1</f>
        <v>18</v>
      </c>
      <c r="D31" t="s">
        <v>16</v>
      </c>
      <c r="I31" s="28">
        <f>SUM(I8,I10,I12,I18,I20,I29)</f>
        <v>1092762089.4033334</v>
      </c>
      <c r="J31" s="81">
        <f>SUM(J8,J10,J12,J18,J20,J29)</f>
        <v>971608383.31304908</v>
      </c>
      <c r="K31" s="81">
        <f>SUM(K8,K10,K12,K18,K20,K29)</f>
        <v>1133414.4966799999</v>
      </c>
      <c r="L31" s="30">
        <f>K31/J31</f>
        <v>1.1665342911258284E-3</v>
      </c>
      <c r="Q31" s="35"/>
      <c r="R31" s="35"/>
      <c r="S31" s="35"/>
    </row>
    <row r="32" spans="2:19">
      <c r="R32" s="35"/>
    </row>
    <row r="33" spans="2:18">
      <c r="B33" s="41" t="s">
        <v>34</v>
      </c>
      <c r="C33" s="258" t="s">
        <v>235</v>
      </c>
      <c r="D33" s="67"/>
      <c r="R33" s="35"/>
    </row>
    <row r="34" spans="2:18" ht="27" customHeight="1">
      <c r="B34" s="41" t="s">
        <v>35</v>
      </c>
      <c r="C34" s="383" t="s">
        <v>261</v>
      </c>
      <c r="D34" s="384"/>
      <c r="E34" s="384"/>
      <c r="F34" s="384"/>
      <c r="G34" s="384"/>
      <c r="H34" s="384"/>
      <c r="I34" s="384"/>
      <c r="J34" s="384"/>
      <c r="K34" s="384"/>
      <c r="L34" s="384"/>
      <c r="R34" s="35"/>
    </row>
    <row r="35" spans="2:18">
      <c r="C35" s="146"/>
      <c r="R35" s="35"/>
    </row>
    <row r="36" spans="2:18">
      <c r="R36" s="35"/>
    </row>
    <row r="37" spans="2:18">
      <c r="R37" s="35"/>
    </row>
    <row r="38" spans="2:18">
      <c r="R38" s="35"/>
    </row>
    <row r="39" spans="2:18">
      <c r="R39" s="35"/>
    </row>
    <row r="40" spans="2:18">
      <c r="R40" s="35"/>
    </row>
    <row r="41" spans="2:18">
      <c r="R41" s="35"/>
    </row>
    <row r="42" spans="2:18">
      <c r="R42" s="35"/>
    </row>
    <row r="43" spans="2:18">
      <c r="R43" s="35"/>
    </row>
    <row r="44" spans="2:18">
      <c r="R44" s="35"/>
    </row>
    <row r="45" spans="2:18">
      <c r="R45" s="35"/>
    </row>
    <row r="46" spans="2:18">
      <c r="R46" s="35"/>
    </row>
    <row r="47" spans="2:18">
      <c r="R47" s="35"/>
    </row>
    <row r="48" spans="2:18">
      <c r="R48" s="35"/>
    </row>
    <row r="49" spans="18:18">
      <c r="R49" s="35"/>
    </row>
    <row r="50" spans="18:18">
      <c r="R50" s="35"/>
    </row>
    <row r="51" spans="18:18">
      <c r="R51" s="35"/>
    </row>
    <row r="52" spans="18:18">
      <c r="R52" s="35"/>
    </row>
    <row r="53" spans="18:18">
      <c r="R53" s="35"/>
    </row>
    <row r="54" spans="18:18">
      <c r="R54" s="35"/>
    </row>
    <row r="55" spans="18:18">
      <c r="R55" s="35"/>
    </row>
    <row r="56" spans="18:18">
      <c r="R56" s="35"/>
    </row>
    <row r="57" spans="18:18">
      <c r="R57" s="35"/>
    </row>
    <row r="58" spans="18:18">
      <c r="R58" s="35"/>
    </row>
    <row r="59" spans="18:18">
      <c r="R59" s="35"/>
    </row>
    <row r="60" spans="18:18">
      <c r="R60" s="35"/>
    </row>
    <row r="61" spans="18:18">
      <c r="R61" s="35"/>
    </row>
    <row r="62" spans="18:18">
      <c r="R62" s="35"/>
    </row>
    <row r="63" spans="18:18">
      <c r="R63" s="35"/>
    </row>
    <row r="64" spans="18:18">
      <c r="R64" s="35"/>
    </row>
    <row r="65" spans="18:18">
      <c r="R65" s="35"/>
    </row>
    <row r="66" spans="18:18">
      <c r="R66" s="35"/>
    </row>
    <row r="67" spans="18:18">
      <c r="R67" s="35"/>
    </row>
    <row r="68" spans="18:18">
      <c r="R68" s="35"/>
    </row>
    <row r="69" spans="18:18">
      <c r="R69" s="35"/>
    </row>
    <row r="70" spans="18:18">
      <c r="R70" s="35"/>
    </row>
    <row r="71" spans="18:18">
      <c r="R71" s="35"/>
    </row>
  </sheetData>
  <mergeCells count="2">
    <mergeCell ref="C7:D7"/>
    <mergeCell ref="C34:L34"/>
  </mergeCells>
  <phoneticPr fontId="66" type="noConversion"/>
  <printOptions horizontalCentered="1"/>
  <pageMargins left="0.75" right="0.75" top="1" bottom="1" header="0.5" footer="0.5"/>
  <pageSetup scale="99" orientation="landscape" blackAndWhite="1" horizontalDpi="300" verticalDpi="300" r:id="rId1"/>
  <headerFooter alignWithMargins="0">
    <oddFooter>&amp;L&amp;F &amp;A&amp;C&amp;P&amp;R&amp;D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63"/>
  <sheetViews>
    <sheetView workbookViewId="0">
      <selection activeCell="O33" sqref="O33"/>
    </sheetView>
  </sheetViews>
  <sheetFormatPr defaultColWidth="9.109375" defaultRowHeight="14.4"/>
  <cols>
    <col min="1" max="1" width="1.5546875" style="348" customWidth="1"/>
    <col min="2" max="2" width="25.33203125" style="348" bestFit="1" customWidth="1"/>
    <col min="3" max="3" width="4" style="348" bestFit="1" customWidth="1"/>
    <col min="4" max="4" width="11.5546875" style="348" bestFit="1" customWidth="1"/>
    <col min="5" max="15" width="14.44140625" style="348" bestFit="1" customWidth="1"/>
    <col min="16" max="16" width="14.33203125" style="348" bestFit="1" customWidth="1"/>
    <col min="17" max="16384" width="9.109375" style="348"/>
  </cols>
  <sheetData>
    <row r="1" spans="2:18">
      <c r="B1" s="346" t="s">
        <v>0</v>
      </c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</row>
    <row r="2" spans="2:18">
      <c r="B2" s="346" t="s">
        <v>277</v>
      </c>
      <c r="C2" s="347"/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</row>
    <row r="3" spans="2:18">
      <c r="B3" s="347" t="s">
        <v>283</v>
      </c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7"/>
    </row>
    <row r="4" spans="2:18">
      <c r="B4" s="347" t="s">
        <v>317</v>
      </c>
      <c r="C4" s="347"/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</row>
    <row r="5" spans="2:18"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</row>
    <row r="6" spans="2:18">
      <c r="B6" s="347"/>
      <c r="C6" s="34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</row>
    <row r="7" spans="2:18">
      <c r="B7" s="348" t="s">
        <v>24</v>
      </c>
      <c r="D7" s="348" t="s">
        <v>284</v>
      </c>
      <c r="E7" s="348" t="s">
        <v>285</v>
      </c>
      <c r="F7" s="348" t="s">
        <v>286</v>
      </c>
      <c r="G7" s="348" t="s">
        <v>287</v>
      </c>
      <c r="H7" s="348" t="s">
        <v>288</v>
      </c>
      <c r="I7" s="348" t="s">
        <v>289</v>
      </c>
      <c r="J7" s="348" t="s">
        <v>290</v>
      </c>
      <c r="K7" s="348" t="s">
        <v>318</v>
      </c>
      <c r="L7" s="348" t="s">
        <v>319</v>
      </c>
      <c r="M7" s="348" t="s">
        <v>320</v>
      </c>
      <c r="N7" s="348" t="s">
        <v>321</v>
      </c>
      <c r="O7" s="348" t="s">
        <v>322</v>
      </c>
    </row>
    <row r="8" spans="2:18">
      <c r="B8" s="349" t="s">
        <v>291</v>
      </c>
      <c r="C8" s="350">
        <v>23</v>
      </c>
      <c r="D8" s="351">
        <v>44284400.150284484</v>
      </c>
      <c r="E8" s="351">
        <v>75189153.01815097</v>
      </c>
      <c r="F8" s="351">
        <v>99168203.33410579</v>
      </c>
      <c r="G8" s="351">
        <v>96216904.277024373</v>
      </c>
      <c r="H8" s="351">
        <v>80555044.072787166</v>
      </c>
      <c r="I8" s="351">
        <v>72308560.195823714</v>
      </c>
      <c r="J8" s="351">
        <v>50584743.398866192</v>
      </c>
      <c r="K8" s="351">
        <v>32155075.942814175</v>
      </c>
      <c r="L8" s="351">
        <v>20504191.094511874</v>
      </c>
      <c r="M8" s="351">
        <v>15292228.993716339</v>
      </c>
      <c r="N8" s="351">
        <v>14713516.906776678</v>
      </c>
      <c r="O8" s="351">
        <v>19533878.381649841</v>
      </c>
      <c r="R8" s="352"/>
    </row>
    <row r="9" spans="2:18">
      <c r="B9" s="349" t="s">
        <v>292</v>
      </c>
      <c r="C9" s="350">
        <v>53</v>
      </c>
      <c r="D9" s="351">
        <v>2.9447279259997985</v>
      </c>
      <c r="E9" s="351">
        <v>5.7938840118327004</v>
      </c>
      <c r="F9" s="351">
        <v>8.1802334851666689</v>
      </c>
      <c r="G9" s="351">
        <v>27.957100852086722</v>
      </c>
      <c r="H9" s="351">
        <v>14.007416939024838</v>
      </c>
      <c r="I9" s="351">
        <v>6.1116872557897688</v>
      </c>
      <c r="J9" s="351">
        <v>7.9380746821511838</v>
      </c>
      <c r="K9" s="351">
        <v>3.7260113057515221</v>
      </c>
      <c r="L9" s="351">
        <v>2.2051861498264427</v>
      </c>
      <c r="M9" s="351">
        <v>3.4184802526991263</v>
      </c>
      <c r="N9" s="351">
        <v>2.5050362558922865</v>
      </c>
      <c r="O9" s="351">
        <v>2.8469988836905404</v>
      </c>
      <c r="R9" s="352"/>
    </row>
    <row r="10" spans="2:18">
      <c r="B10" s="349" t="s">
        <v>293</v>
      </c>
      <c r="C10" s="350">
        <v>31</v>
      </c>
      <c r="D10" s="351">
        <v>13988061.192167629</v>
      </c>
      <c r="E10" s="351">
        <v>23544866.391278796</v>
      </c>
      <c r="F10" s="351">
        <v>31084731.381154023</v>
      </c>
      <c r="G10" s="351">
        <v>30431012.652735434</v>
      </c>
      <c r="H10" s="351">
        <v>25874642.886592031</v>
      </c>
      <c r="I10" s="351">
        <v>24636088.494590864</v>
      </c>
      <c r="J10" s="351">
        <v>17211833.760025613</v>
      </c>
      <c r="K10" s="351">
        <v>12378203.10676505</v>
      </c>
      <c r="L10" s="351">
        <v>8487490.0305175185</v>
      </c>
      <c r="M10" s="351">
        <v>6790241.4045206122</v>
      </c>
      <c r="N10" s="351">
        <v>6947272.6140093757</v>
      </c>
      <c r="O10" s="351">
        <v>7609630.5339652766</v>
      </c>
      <c r="R10" s="352"/>
    </row>
    <row r="11" spans="2:18">
      <c r="B11" s="349" t="s">
        <v>294</v>
      </c>
      <c r="C11" s="350">
        <v>41</v>
      </c>
      <c r="D11" s="351">
        <v>5693535.5916478764</v>
      </c>
      <c r="E11" s="351">
        <v>6412195.5591686526</v>
      </c>
      <c r="F11" s="351">
        <v>7905103.78845564</v>
      </c>
      <c r="G11" s="351">
        <v>7832808.6386865368</v>
      </c>
      <c r="H11" s="351">
        <v>7007239.8339800406</v>
      </c>
      <c r="I11" s="351">
        <v>6452935.2474982776</v>
      </c>
      <c r="J11" s="351">
        <v>5843643.3789135087</v>
      </c>
      <c r="K11" s="351">
        <v>5000377.7620144803</v>
      </c>
      <c r="L11" s="351">
        <v>4415002.9381866558</v>
      </c>
      <c r="M11" s="351">
        <v>3889132.9157591718</v>
      </c>
      <c r="N11" s="351">
        <v>3404078.764114161</v>
      </c>
      <c r="O11" s="351">
        <v>3964074.1218308653</v>
      </c>
      <c r="R11" s="352"/>
    </row>
    <row r="12" spans="2:18">
      <c r="B12" s="349" t="s">
        <v>295</v>
      </c>
      <c r="C12" s="350">
        <v>31</v>
      </c>
      <c r="D12" s="351">
        <v>843289.58295898722</v>
      </c>
      <c r="E12" s="351">
        <v>1572199.0674618885</v>
      </c>
      <c r="F12" s="351">
        <v>1919123.7765629697</v>
      </c>
      <c r="G12" s="351">
        <v>1996636.1007256869</v>
      </c>
      <c r="H12" s="351">
        <v>1672003.6760339555</v>
      </c>
      <c r="I12" s="351">
        <v>1571275.9345551366</v>
      </c>
      <c r="J12" s="351">
        <v>1206826.8940461823</v>
      </c>
      <c r="K12" s="351">
        <v>718651.57606724079</v>
      </c>
      <c r="L12" s="351">
        <v>430844.46742415993</v>
      </c>
      <c r="M12" s="351">
        <v>201796.27651737718</v>
      </c>
      <c r="N12" s="351">
        <v>391401.45984212786</v>
      </c>
      <c r="O12" s="351">
        <v>428607.58402978716</v>
      </c>
      <c r="R12" s="352"/>
    </row>
    <row r="13" spans="2:18">
      <c r="B13" s="349" t="s">
        <v>296</v>
      </c>
      <c r="C13" s="350">
        <v>41</v>
      </c>
      <c r="D13" s="351">
        <v>1281698.6194460797</v>
      </c>
      <c r="E13" s="351">
        <v>1221095.4407392459</v>
      </c>
      <c r="F13" s="351">
        <v>1416638.2001294943</v>
      </c>
      <c r="G13" s="351">
        <v>1204150.0600002122</v>
      </c>
      <c r="H13" s="351">
        <v>1185491.1099589032</v>
      </c>
      <c r="I13" s="351">
        <v>1265348.4426625115</v>
      </c>
      <c r="J13" s="351">
        <v>1078755.3731161072</v>
      </c>
      <c r="K13" s="351">
        <v>1120482.0786470389</v>
      </c>
      <c r="L13" s="351">
        <v>1101688.9795866297</v>
      </c>
      <c r="M13" s="351">
        <v>1147993.1023537552</v>
      </c>
      <c r="N13" s="351">
        <v>975202.49482154427</v>
      </c>
      <c r="O13" s="351">
        <v>993196.48910653219</v>
      </c>
      <c r="R13" s="352"/>
    </row>
    <row r="14" spans="2:18">
      <c r="B14" s="349" t="s">
        <v>297</v>
      </c>
      <c r="C14" s="350">
        <v>85</v>
      </c>
      <c r="D14" s="351">
        <v>1180117.9511088503</v>
      </c>
      <c r="E14" s="351">
        <v>1526923.1101710158</v>
      </c>
      <c r="F14" s="351">
        <v>1676157.9858427332</v>
      </c>
      <c r="G14" s="351">
        <v>1970327.7682091135</v>
      </c>
      <c r="H14" s="351">
        <v>1501061.265656865</v>
      </c>
      <c r="I14" s="351">
        <v>1589127.7345634736</v>
      </c>
      <c r="J14" s="351">
        <v>1339390.7786856859</v>
      </c>
      <c r="K14" s="351">
        <v>1272664.4194131559</v>
      </c>
      <c r="L14" s="351">
        <v>851033.62435332476</v>
      </c>
      <c r="M14" s="351">
        <v>854804.21985834197</v>
      </c>
      <c r="N14" s="351">
        <v>764923.07363141887</v>
      </c>
      <c r="O14" s="351">
        <v>902260.16481075215</v>
      </c>
      <c r="R14" s="352"/>
    </row>
    <row r="15" spans="2:18">
      <c r="B15" s="349" t="s">
        <v>298</v>
      </c>
      <c r="C15" s="350">
        <v>86</v>
      </c>
      <c r="D15" s="351">
        <v>874421.60413483344</v>
      </c>
      <c r="E15" s="351">
        <v>1048238.6003976159</v>
      </c>
      <c r="F15" s="351">
        <v>1450260.2188571969</v>
      </c>
      <c r="G15" s="351">
        <v>1352136.2785403177</v>
      </c>
      <c r="H15" s="351">
        <v>1288401.8817092162</v>
      </c>
      <c r="I15" s="351">
        <v>1265478.4330146043</v>
      </c>
      <c r="J15" s="351">
        <v>892389.73853067006</v>
      </c>
      <c r="K15" s="351">
        <v>512278.32176561159</v>
      </c>
      <c r="L15" s="351">
        <v>581022.25683131779</v>
      </c>
      <c r="M15" s="351">
        <v>154177.54681666751</v>
      </c>
      <c r="N15" s="351">
        <v>322128.849455563</v>
      </c>
      <c r="O15" s="351">
        <v>366945.29755450512</v>
      </c>
      <c r="R15" s="352"/>
    </row>
    <row r="16" spans="2:18">
      <c r="B16" s="349" t="s">
        <v>299</v>
      </c>
      <c r="C16" s="350">
        <v>87</v>
      </c>
      <c r="D16" s="351">
        <v>1978796.1816670978</v>
      </c>
      <c r="E16" s="351">
        <v>2341782.7265028302</v>
      </c>
      <c r="F16" s="351">
        <v>2796501.8810165087</v>
      </c>
      <c r="G16" s="351">
        <v>2537879.9143859446</v>
      </c>
      <c r="H16" s="351">
        <v>2367022.9888497754</v>
      </c>
      <c r="I16" s="351">
        <v>2217926.3870857358</v>
      </c>
      <c r="J16" s="351">
        <v>2053647.4349151931</v>
      </c>
      <c r="K16" s="351">
        <v>1779833.1076890118</v>
      </c>
      <c r="L16" s="351">
        <v>1387166.111833127</v>
      </c>
      <c r="M16" s="351">
        <v>1375282.4909054227</v>
      </c>
      <c r="N16" s="351">
        <v>1251532.4973588216</v>
      </c>
      <c r="O16" s="351">
        <v>1399711.3117707686</v>
      </c>
      <c r="R16" s="352"/>
    </row>
    <row r="17" spans="2:18">
      <c r="B17" s="349" t="s">
        <v>300</v>
      </c>
      <c r="C17" s="350">
        <v>85</v>
      </c>
      <c r="D17" s="351">
        <v>192259.56337912375</v>
      </c>
      <c r="E17" s="351">
        <v>168798.60314454796</v>
      </c>
      <c r="F17" s="351">
        <v>170397.70730502327</v>
      </c>
      <c r="G17" s="351">
        <v>132299.93631182954</v>
      </c>
      <c r="H17" s="351">
        <v>120054.15017162368</v>
      </c>
      <c r="I17" s="351">
        <v>158499.5153638238</v>
      </c>
      <c r="J17" s="351">
        <v>163652.70813533527</v>
      </c>
      <c r="K17" s="351">
        <v>150744.73222172787</v>
      </c>
      <c r="L17" s="351">
        <v>122654.58118885029</v>
      </c>
      <c r="M17" s="351">
        <v>132656.94275675013</v>
      </c>
      <c r="N17" s="351">
        <v>144127.29795084076</v>
      </c>
      <c r="O17" s="351">
        <v>160034.01359533163</v>
      </c>
      <c r="R17" s="352"/>
    </row>
    <row r="18" spans="2:18">
      <c r="B18" s="349" t="s">
        <v>301</v>
      </c>
      <c r="C18" s="350">
        <v>86</v>
      </c>
      <c r="D18" s="351">
        <v>7298.100778994858</v>
      </c>
      <c r="E18" s="351">
        <v>16631.378568662665</v>
      </c>
      <c r="F18" s="351">
        <v>17472.140446690664</v>
      </c>
      <c r="G18" s="351">
        <v>35333.587334037242</v>
      </c>
      <c r="H18" s="351">
        <v>41229.077015796989</v>
      </c>
      <c r="I18" s="351">
        <v>19518.010675678124</v>
      </c>
      <c r="J18" s="351">
        <v>8300.2133539970091</v>
      </c>
      <c r="K18" s="351">
        <v>15450.475613959719</v>
      </c>
      <c r="L18" s="351">
        <v>25394.317204242612</v>
      </c>
      <c r="M18" s="351">
        <v>16847.389183596766</v>
      </c>
      <c r="N18" s="351">
        <v>24755.00169335998</v>
      </c>
      <c r="O18" s="351">
        <v>22112.691848127597</v>
      </c>
      <c r="R18" s="352"/>
    </row>
    <row r="19" spans="2:18">
      <c r="B19" s="349" t="s">
        <v>302</v>
      </c>
      <c r="C19" s="350" t="s">
        <v>270</v>
      </c>
      <c r="D19" s="351">
        <v>1328.4514668753102</v>
      </c>
      <c r="E19" s="351">
        <v>1381.4061295024635</v>
      </c>
      <c r="F19" s="351">
        <v>1664.9196438972942</v>
      </c>
      <c r="G19" s="351">
        <v>1570.9153347031947</v>
      </c>
      <c r="H19" s="351">
        <v>1703.0686200747559</v>
      </c>
      <c r="I19" s="351">
        <v>1771.2482128640384</v>
      </c>
      <c r="J19" s="351">
        <v>1783.2347537893681</v>
      </c>
      <c r="K19" s="351">
        <v>1780.1282592018886</v>
      </c>
      <c r="L19" s="351">
        <v>1692.9953451637571</v>
      </c>
      <c r="M19" s="351">
        <v>1671.7965152958691</v>
      </c>
      <c r="N19" s="351">
        <v>1485.1540611959847</v>
      </c>
      <c r="O19" s="351">
        <v>1260.5372375259576</v>
      </c>
      <c r="R19" s="352"/>
    </row>
    <row r="20" spans="2:18">
      <c r="B20" s="349" t="s">
        <v>303</v>
      </c>
      <c r="C20" s="350" t="s">
        <v>169</v>
      </c>
      <c r="D20" s="351">
        <v>913535.36022196035</v>
      </c>
      <c r="E20" s="351">
        <v>1087610.7613005885</v>
      </c>
      <c r="F20" s="351">
        <v>1084817.7795845373</v>
      </c>
      <c r="G20" s="351">
        <v>1137246.4140818024</v>
      </c>
      <c r="H20" s="351">
        <v>1045484.8239555359</v>
      </c>
      <c r="I20" s="351">
        <v>1028974.9717702859</v>
      </c>
      <c r="J20" s="351">
        <v>920516.11686229357</v>
      </c>
      <c r="K20" s="351">
        <v>832332.62315247429</v>
      </c>
      <c r="L20" s="351">
        <v>1066181.709656538</v>
      </c>
      <c r="M20" s="351">
        <v>974355.78528302396</v>
      </c>
      <c r="N20" s="351">
        <v>865181.56831465417</v>
      </c>
      <c r="O20" s="351">
        <v>945182.79813092737</v>
      </c>
      <c r="R20" s="352"/>
    </row>
    <row r="21" spans="2:18">
      <c r="B21" s="349" t="s">
        <v>304</v>
      </c>
      <c r="C21" s="350" t="s">
        <v>59</v>
      </c>
      <c r="D21" s="351">
        <v>1702201.7556203222</v>
      </c>
      <c r="E21" s="351">
        <v>1946604.8242729886</v>
      </c>
      <c r="F21" s="351">
        <v>2595430.4322708393</v>
      </c>
      <c r="G21" s="351">
        <v>2414976.3913876605</v>
      </c>
      <c r="H21" s="351">
        <v>2287731.6935518594</v>
      </c>
      <c r="I21" s="351">
        <v>2564157.6792509365</v>
      </c>
      <c r="J21" s="351">
        <v>2336823.6955838441</v>
      </c>
      <c r="K21" s="351">
        <v>2154448.7139511337</v>
      </c>
      <c r="L21" s="351">
        <v>1893784.2051155614</v>
      </c>
      <c r="M21" s="351">
        <v>1794771.1812806537</v>
      </c>
      <c r="N21" s="351">
        <v>1668720.7608819422</v>
      </c>
      <c r="O21" s="351">
        <v>1467763.4622773977</v>
      </c>
      <c r="R21" s="352"/>
    </row>
    <row r="22" spans="2:18">
      <c r="B22" s="349" t="s">
        <v>305</v>
      </c>
      <c r="C22" s="350" t="s">
        <v>60</v>
      </c>
      <c r="D22" s="351">
        <v>1428782.3502071647</v>
      </c>
      <c r="E22" s="351">
        <v>1675859.3868276735</v>
      </c>
      <c r="F22" s="351">
        <v>1863419.5019918752</v>
      </c>
      <c r="G22" s="351">
        <v>1931831.795526589</v>
      </c>
      <c r="H22" s="351">
        <v>1705290.9042580274</v>
      </c>
      <c r="I22" s="351">
        <v>1523945.2905064635</v>
      </c>
      <c r="J22" s="351">
        <v>1313244.4126656919</v>
      </c>
      <c r="K22" s="351">
        <v>1192472.358371886</v>
      </c>
      <c r="L22" s="351">
        <v>871501.03352039738</v>
      </c>
      <c r="M22" s="351">
        <v>840217.85302989255</v>
      </c>
      <c r="N22" s="351">
        <v>1098172.8646811736</v>
      </c>
      <c r="O22" s="351">
        <v>1276845.1283521571</v>
      </c>
      <c r="R22" s="352"/>
    </row>
    <row r="23" spans="2:18">
      <c r="B23" s="349" t="s">
        <v>306</v>
      </c>
      <c r="C23" s="350" t="s">
        <v>169</v>
      </c>
      <c r="D23" s="351">
        <v>502318.39686825068</v>
      </c>
      <c r="E23" s="351">
        <v>526082.63809346827</v>
      </c>
      <c r="F23" s="351">
        <v>614829.44325789006</v>
      </c>
      <c r="G23" s="351">
        <v>676117.17184375471</v>
      </c>
      <c r="H23" s="351">
        <v>539212.91155207809</v>
      </c>
      <c r="I23" s="351">
        <v>676319.78557257331</v>
      </c>
      <c r="J23" s="351">
        <v>596681.84218256944</v>
      </c>
      <c r="K23" s="351">
        <v>545847.8107320175</v>
      </c>
      <c r="L23" s="351">
        <v>530385.92696280568</v>
      </c>
      <c r="M23" s="351">
        <v>524354.71404512273</v>
      </c>
      <c r="N23" s="351">
        <v>544203.23043131747</v>
      </c>
      <c r="O23" s="351">
        <v>611021.74538551341</v>
      </c>
      <c r="R23" s="352"/>
    </row>
    <row r="24" spans="2:18">
      <c r="B24" s="349" t="s">
        <v>307</v>
      </c>
      <c r="C24" s="350" t="s">
        <v>59</v>
      </c>
      <c r="D24" s="351">
        <v>5241717.793723085</v>
      </c>
      <c r="E24" s="351">
        <v>4750210.1439014375</v>
      </c>
      <c r="F24" s="351">
        <v>4447819.7835684959</v>
      </c>
      <c r="G24" s="351">
        <v>4846881.3732421538</v>
      </c>
      <c r="H24" s="351">
        <v>4681692.1216992643</v>
      </c>
      <c r="I24" s="351">
        <v>5229693.4762320146</v>
      </c>
      <c r="J24" s="351">
        <v>5205889.91815574</v>
      </c>
      <c r="K24" s="351">
        <v>5099035.0745964926</v>
      </c>
      <c r="L24" s="351">
        <v>5188160.0949785467</v>
      </c>
      <c r="M24" s="351">
        <v>4863995.0664788811</v>
      </c>
      <c r="N24" s="351">
        <v>5116287.7821499528</v>
      </c>
      <c r="O24" s="351">
        <v>4939892.2962270724</v>
      </c>
      <c r="R24" s="352"/>
    </row>
    <row r="25" spans="2:18">
      <c r="B25" s="349" t="s">
        <v>308</v>
      </c>
      <c r="C25" s="350" t="s">
        <v>180</v>
      </c>
      <c r="D25" s="351">
        <v>28897.140535940496</v>
      </c>
      <c r="E25" s="351">
        <v>25034.169767076513</v>
      </c>
      <c r="F25" s="351">
        <v>20719.704785586535</v>
      </c>
      <c r="G25" s="351">
        <v>20219.496580424227</v>
      </c>
      <c r="H25" s="351">
        <v>39381.489567055512</v>
      </c>
      <c r="I25" s="351">
        <v>7440.2751940246671</v>
      </c>
      <c r="J25" s="351">
        <v>17760.10299866676</v>
      </c>
      <c r="K25" s="351">
        <v>19157.456937241783</v>
      </c>
      <c r="L25" s="351">
        <v>28032.17445801853</v>
      </c>
      <c r="M25" s="351">
        <v>21168.408469518876</v>
      </c>
      <c r="N25" s="351">
        <v>32110.292055301386</v>
      </c>
      <c r="O25" s="351">
        <v>19126.428450613628</v>
      </c>
      <c r="R25" s="352"/>
    </row>
    <row r="26" spans="2:18">
      <c r="B26" s="349" t="s">
        <v>309</v>
      </c>
      <c r="C26" s="350" t="s">
        <v>60</v>
      </c>
      <c r="D26" s="351">
        <v>5765227.8971378915</v>
      </c>
      <c r="E26" s="351">
        <v>5852459.3965246724</v>
      </c>
      <c r="F26" s="351">
        <v>5575174.6143195536</v>
      </c>
      <c r="G26" s="351">
        <v>6268428.2514553415</v>
      </c>
      <c r="H26" s="351">
        <v>5616723.2994108684</v>
      </c>
      <c r="I26" s="351">
        <v>6743271.8128535142</v>
      </c>
      <c r="J26" s="351">
        <v>6164273.3560606586</v>
      </c>
      <c r="K26" s="351">
        <v>6067133.5485439263</v>
      </c>
      <c r="L26" s="351">
        <v>5355434.296020003</v>
      </c>
      <c r="M26" s="351">
        <v>5832157.5986440545</v>
      </c>
      <c r="N26" s="351">
        <v>6160786.1572672902</v>
      </c>
      <c r="O26" s="351">
        <v>5800169.4098409293</v>
      </c>
      <c r="R26" s="352"/>
    </row>
    <row r="27" spans="2:18">
      <c r="B27" s="349" t="s">
        <v>310</v>
      </c>
      <c r="C27" s="350">
        <v>99</v>
      </c>
      <c r="D27" s="351">
        <v>3102921.2859313753</v>
      </c>
      <c r="E27" s="351">
        <v>4042029.6267494638</v>
      </c>
      <c r="F27" s="351">
        <v>4321951.1801029909</v>
      </c>
      <c r="G27" s="351">
        <v>4537053.9811347108</v>
      </c>
      <c r="H27" s="351">
        <v>4130485.296209876</v>
      </c>
      <c r="I27" s="351">
        <v>4165047.7318870449</v>
      </c>
      <c r="J27" s="351">
        <v>3387357.0268212836</v>
      </c>
      <c r="K27" s="351">
        <v>2663493.0544143347</v>
      </c>
      <c r="L27" s="351">
        <v>2255958.0849252427</v>
      </c>
      <c r="M27" s="351">
        <v>1997477.139196136</v>
      </c>
      <c r="N27" s="351">
        <v>1969135.1234092531</v>
      </c>
      <c r="O27" s="351">
        <v>2207191.8314588717</v>
      </c>
      <c r="R27" s="352"/>
    </row>
    <row r="28" spans="2:18">
      <c r="D28" s="352"/>
      <c r="E28" s="352"/>
      <c r="F28" s="352"/>
      <c r="G28" s="352"/>
      <c r="H28" s="352"/>
      <c r="I28" s="352"/>
      <c r="J28" s="352"/>
      <c r="K28" s="352"/>
      <c r="L28" s="352"/>
      <c r="M28" s="352"/>
      <c r="N28" s="352"/>
      <c r="O28" s="352"/>
    </row>
    <row r="29" spans="2:18">
      <c r="B29" s="348" t="s">
        <v>311</v>
      </c>
      <c r="C29" s="353"/>
      <c r="D29" s="353"/>
      <c r="E29" s="353"/>
      <c r="F29" s="353"/>
      <c r="G29" s="353"/>
      <c r="H29" s="353"/>
      <c r="I29" s="353"/>
      <c r="J29" s="353"/>
      <c r="K29" s="353"/>
      <c r="L29" s="353"/>
      <c r="M29" s="353"/>
      <c r="N29" s="353"/>
      <c r="O29" s="353"/>
      <c r="P29" s="353"/>
    </row>
    <row r="31" spans="2:18">
      <c r="B31" s="354" t="s">
        <v>24</v>
      </c>
      <c r="D31" s="355">
        <v>41913</v>
      </c>
      <c r="E31" s="355">
        <v>41944</v>
      </c>
      <c r="F31" s="355">
        <v>41974</v>
      </c>
      <c r="G31" s="355">
        <v>42005</v>
      </c>
      <c r="H31" s="355">
        <v>42036</v>
      </c>
      <c r="I31" s="355">
        <v>42064</v>
      </c>
      <c r="J31" s="355">
        <v>42095</v>
      </c>
      <c r="K31" s="355">
        <v>42125</v>
      </c>
      <c r="L31" s="355">
        <v>42156</v>
      </c>
      <c r="M31" s="355">
        <v>42186</v>
      </c>
      <c r="N31" s="355">
        <v>42217</v>
      </c>
      <c r="O31" s="355">
        <v>42248</v>
      </c>
      <c r="P31" s="356" t="s">
        <v>16</v>
      </c>
    </row>
    <row r="32" spans="2:18">
      <c r="B32" s="357"/>
    </row>
    <row r="33" spans="2:16">
      <c r="B33" s="357">
        <v>23</v>
      </c>
      <c r="D33" s="358">
        <f t="shared" ref="D33:O45" si="0">ROUND(SUMIF($C$8:$C$27,$B33,D$8:D$27),0)</f>
        <v>44284400</v>
      </c>
      <c r="E33" s="358">
        <f t="shared" si="0"/>
        <v>75189153</v>
      </c>
      <c r="F33" s="358">
        <f t="shared" si="0"/>
        <v>99168203</v>
      </c>
      <c r="G33" s="358">
        <f t="shared" si="0"/>
        <v>96216904</v>
      </c>
      <c r="H33" s="358">
        <f t="shared" si="0"/>
        <v>80555044</v>
      </c>
      <c r="I33" s="358">
        <f t="shared" si="0"/>
        <v>72308560</v>
      </c>
      <c r="J33" s="358">
        <f t="shared" si="0"/>
        <v>50584743</v>
      </c>
      <c r="K33" s="358">
        <f t="shared" si="0"/>
        <v>32155076</v>
      </c>
      <c r="L33" s="358">
        <f t="shared" si="0"/>
        <v>20504191</v>
      </c>
      <c r="M33" s="358">
        <f t="shared" si="0"/>
        <v>15292229</v>
      </c>
      <c r="N33" s="358">
        <f t="shared" si="0"/>
        <v>14713517</v>
      </c>
      <c r="O33" s="358">
        <f t="shared" si="0"/>
        <v>19533878</v>
      </c>
      <c r="P33" s="353">
        <f>SUM(D33:O33)</f>
        <v>620505898</v>
      </c>
    </row>
    <row r="34" spans="2:16">
      <c r="B34" s="357">
        <v>53</v>
      </c>
      <c r="D34" s="358">
        <f t="shared" si="0"/>
        <v>3</v>
      </c>
      <c r="E34" s="358">
        <f t="shared" si="0"/>
        <v>6</v>
      </c>
      <c r="F34" s="358">
        <f t="shared" si="0"/>
        <v>8</v>
      </c>
      <c r="G34" s="358">
        <f t="shared" si="0"/>
        <v>28</v>
      </c>
      <c r="H34" s="358">
        <f t="shared" si="0"/>
        <v>14</v>
      </c>
      <c r="I34" s="358">
        <f t="shared" si="0"/>
        <v>6</v>
      </c>
      <c r="J34" s="358">
        <f t="shared" si="0"/>
        <v>8</v>
      </c>
      <c r="K34" s="358">
        <f t="shared" si="0"/>
        <v>4</v>
      </c>
      <c r="L34" s="358">
        <f t="shared" si="0"/>
        <v>2</v>
      </c>
      <c r="M34" s="358">
        <f t="shared" si="0"/>
        <v>3</v>
      </c>
      <c r="N34" s="358">
        <f t="shared" si="0"/>
        <v>3</v>
      </c>
      <c r="O34" s="358">
        <f t="shared" si="0"/>
        <v>3</v>
      </c>
      <c r="P34" s="353">
        <f t="shared" ref="P34:P49" si="1">SUM(D34:O34)</f>
        <v>88</v>
      </c>
    </row>
    <row r="35" spans="2:16">
      <c r="B35" s="357">
        <v>31</v>
      </c>
      <c r="D35" s="358">
        <f t="shared" si="0"/>
        <v>14831351</v>
      </c>
      <c r="E35" s="358">
        <f t="shared" si="0"/>
        <v>25117065</v>
      </c>
      <c r="F35" s="358">
        <f t="shared" si="0"/>
        <v>33003855</v>
      </c>
      <c r="G35" s="358">
        <f t="shared" si="0"/>
        <v>32427649</v>
      </c>
      <c r="H35" s="358">
        <f t="shared" si="0"/>
        <v>27546647</v>
      </c>
      <c r="I35" s="358">
        <f t="shared" si="0"/>
        <v>26207364</v>
      </c>
      <c r="J35" s="358">
        <f t="shared" si="0"/>
        <v>18418661</v>
      </c>
      <c r="K35" s="358">
        <f t="shared" si="0"/>
        <v>13096855</v>
      </c>
      <c r="L35" s="358">
        <f t="shared" si="0"/>
        <v>8918334</v>
      </c>
      <c r="M35" s="358">
        <f t="shared" si="0"/>
        <v>6992038</v>
      </c>
      <c r="N35" s="358">
        <f t="shared" si="0"/>
        <v>7338674</v>
      </c>
      <c r="O35" s="358">
        <f t="shared" si="0"/>
        <v>8038238</v>
      </c>
      <c r="P35" s="353">
        <f t="shared" si="1"/>
        <v>221936731</v>
      </c>
    </row>
    <row r="36" spans="2:16">
      <c r="B36" s="357">
        <v>41</v>
      </c>
      <c r="D36" s="358">
        <f t="shared" si="0"/>
        <v>6975234</v>
      </c>
      <c r="E36" s="358">
        <f t="shared" si="0"/>
        <v>7633291</v>
      </c>
      <c r="F36" s="358">
        <f t="shared" si="0"/>
        <v>9321742</v>
      </c>
      <c r="G36" s="358">
        <f t="shared" si="0"/>
        <v>9036959</v>
      </c>
      <c r="H36" s="358">
        <f t="shared" si="0"/>
        <v>8192731</v>
      </c>
      <c r="I36" s="358">
        <f t="shared" si="0"/>
        <v>7718284</v>
      </c>
      <c r="J36" s="358">
        <f t="shared" si="0"/>
        <v>6922399</v>
      </c>
      <c r="K36" s="358">
        <f t="shared" si="0"/>
        <v>6120860</v>
      </c>
      <c r="L36" s="358">
        <f t="shared" si="0"/>
        <v>5516692</v>
      </c>
      <c r="M36" s="358">
        <f t="shared" si="0"/>
        <v>5037126</v>
      </c>
      <c r="N36" s="358">
        <f t="shared" si="0"/>
        <v>4379281</v>
      </c>
      <c r="O36" s="358">
        <f t="shared" si="0"/>
        <v>4957271</v>
      </c>
      <c r="P36" s="353">
        <f t="shared" si="1"/>
        <v>81811870</v>
      </c>
    </row>
    <row r="37" spans="2:16">
      <c r="B37" s="357">
        <v>85</v>
      </c>
      <c r="D37" s="358">
        <f t="shared" si="0"/>
        <v>1372378</v>
      </c>
      <c r="E37" s="358">
        <f t="shared" si="0"/>
        <v>1695722</v>
      </c>
      <c r="F37" s="358">
        <f t="shared" si="0"/>
        <v>1846556</v>
      </c>
      <c r="G37" s="358">
        <f t="shared" si="0"/>
        <v>2102628</v>
      </c>
      <c r="H37" s="358">
        <f t="shared" si="0"/>
        <v>1621115</v>
      </c>
      <c r="I37" s="358">
        <f t="shared" si="0"/>
        <v>1747627</v>
      </c>
      <c r="J37" s="358">
        <f t="shared" si="0"/>
        <v>1503043</v>
      </c>
      <c r="K37" s="358">
        <f t="shared" si="0"/>
        <v>1423409</v>
      </c>
      <c r="L37" s="358">
        <f t="shared" si="0"/>
        <v>973688</v>
      </c>
      <c r="M37" s="358">
        <f t="shared" si="0"/>
        <v>987461</v>
      </c>
      <c r="N37" s="358">
        <f t="shared" si="0"/>
        <v>909050</v>
      </c>
      <c r="O37" s="358">
        <f t="shared" si="0"/>
        <v>1062294</v>
      </c>
      <c r="P37" s="353">
        <f t="shared" si="1"/>
        <v>17244971</v>
      </c>
    </row>
    <row r="38" spans="2:16">
      <c r="B38" s="357">
        <v>86</v>
      </c>
      <c r="D38" s="358">
        <f t="shared" si="0"/>
        <v>881720</v>
      </c>
      <c r="E38" s="358">
        <f t="shared" si="0"/>
        <v>1064870</v>
      </c>
      <c r="F38" s="358">
        <f t="shared" si="0"/>
        <v>1467732</v>
      </c>
      <c r="G38" s="358">
        <f t="shared" si="0"/>
        <v>1387470</v>
      </c>
      <c r="H38" s="358">
        <f t="shared" si="0"/>
        <v>1329631</v>
      </c>
      <c r="I38" s="358">
        <f t="shared" si="0"/>
        <v>1284996</v>
      </c>
      <c r="J38" s="358">
        <f t="shared" si="0"/>
        <v>900690</v>
      </c>
      <c r="K38" s="358">
        <f t="shared" si="0"/>
        <v>527729</v>
      </c>
      <c r="L38" s="358">
        <f t="shared" si="0"/>
        <v>606417</v>
      </c>
      <c r="M38" s="358">
        <f t="shared" si="0"/>
        <v>171025</v>
      </c>
      <c r="N38" s="358">
        <f t="shared" si="0"/>
        <v>346884</v>
      </c>
      <c r="O38" s="358">
        <f t="shared" si="0"/>
        <v>389058</v>
      </c>
      <c r="P38" s="353">
        <f t="shared" si="1"/>
        <v>10358222</v>
      </c>
    </row>
    <row r="39" spans="2:16">
      <c r="B39" s="357">
        <v>87</v>
      </c>
      <c r="D39" s="358">
        <f t="shared" si="0"/>
        <v>1978796</v>
      </c>
      <c r="E39" s="358">
        <f t="shared" si="0"/>
        <v>2341783</v>
      </c>
      <c r="F39" s="358">
        <f t="shared" si="0"/>
        <v>2796502</v>
      </c>
      <c r="G39" s="358">
        <f t="shared" si="0"/>
        <v>2537880</v>
      </c>
      <c r="H39" s="358">
        <f t="shared" si="0"/>
        <v>2367023</v>
      </c>
      <c r="I39" s="358">
        <f t="shared" si="0"/>
        <v>2217926</v>
      </c>
      <c r="J39" s="358">
        <f t="shared" si="0"/>
        <v>2053647</v>
      </c>
      <c r="K39" s="358">
        <f t="shared" si="0"/>
        <v>1779833</v>
      </c>
      <c r="L39" s="358">
        <f t="shared" si="0"/>
        <v>1387166</v>
      </c>
      <c r="M39" s="358">
        <f t="shared" si="0"/>
        <v>1375282</v>
      </c>
      <c r="N39" s="358">
        <f t="shared" si="0"/>
        <v>1251532</v>
      </c>
      <c r="O39" s="358">
        <f t="shared" si="0"/>
        <v>1399711</v>
      </c>
      <c r="P39" s="353">
        <f t="shared" si="1"/>
        <v>23487081</v>
      </c>
    </row>
    <row r="40" spans="2:16">
      <c r="B40" s="357" t="s">
        <v>270</v>
      </c>
      <c r="D40" s="358">
        <f t="shared" si="0"/>
        <v>1328</v>
      </c>
      <c r="E40" s="358">
        <f t="shared" si="0"/>
        <v>1381</v>
      </c>
      <c r="F40" s="358">
        <f t="shared" si="0"/>
        <v>1665</v>
      </c>
      <c r="G40" s="358">
        <f t="shared" si="0"/>
        <v>1571</v>
      </c>
      <c r="H40" s="358">
        <f t="shared" si="0"/>
        <v>1703</v>
      </c>
      <c r="I40" s="358">
        <f t="shared" si="0"/>
        <v>1771</v>
      </c>
      <c r="J40" s="358">
        <f t="shared" si="0"/>
        <v>1783</v>
      </c>
      <c r="K40" s="358">
        <f t="shared" si="0"/>
        <v>1780</v>
      </c>
      <c r="L40" s="358">
        <f t="shared" si="0"/>
        <v>1693</v>
      </c>
      <c r="M40" s="358">
        <f t="shared" si="0"/>
        <v>1672</v>
      </c>
      <c r="N40" s="358">
        <f t="shared" si="0"/>
        <v>1485</v>
      </c>
      <c r="O40" s="358">
        <f t="shared" si="0"/>
        <v>1261</v>
      </c>
      <c r="P40" s="353">
        <f t="shared" si="1"/>
        <v>19093</v>
      </c>
    </row>
    <row r="41" spans="2:16">
      <c r="B41" s="357" t="s">
        <v>169</v>
      </c>
      <c r="D41" s="358">
        <f t="shared" si="0"/>
        <v>1415854</v>
      </c>
      <c r="E41" s="358">
        <f t="shared" si="0"/>
        <v>1613693</v>
      </c>
      <c r="F41" s="358">
        <f t="shared" si="0"/>
        <v>1699647</v>
      </c>
      <c r="G41" s="358">
        <f t="shared" si="0"/>
        <v>1813364</v>
      </c>
      <c r="H41" s="358">
        <f t="shared" si="0"/>
        <v>1584698</v>
      </c>
      <c r="I41" s="358">
        <f t="shared" si="0"/>
        <v>1705295</v>
      </c>
      <c r="J41" s="358">
        <f t="shared" si="0"/>
        <v>1517198</v>
      </c>
      <c r="K41" s="358">
        <f t="shared" si="0"/>
        <v>1378180</v>
      </c>
      <c r="L41" s="358">
        <f t="shared" si="0"/>
        <v>1596568</v>
      </c>
      <c r="M41" s="358">
        <f t="shared" si="0"/>
        <v>1498710</v>
      </c>
      <c r="N41" s="358">
        <f t="shared" si="0"/>
        <v>1409385</v>
      </c>
      <c r="O41" s="358">
        <f t="shared" si="0"/>
        <v>1556205</v>
      </c>
      <c r="P41" s="353">
        <f t="shared" si="1"/>
        <v>18788797</v>
      </c>
    </row>
    <row r="42" spans="2:16">
      <c r="B42" s="357" t="s">
        <v>59</v>
      </c>
      <c r="D42" s="358">
        <f t="shared" si="0"/>
        <v>6943920</v>
      </c>
      <c r="E42" s="358">
        <f t="shared" si="0"/>
        <v>6696815</v>
      </c>
      <c r="F42" s="358">
        <f t="shared" si="0"/>
        <v>7043250</v>
      </c>
      <c r="G42" s="358">
        <f t="shared" si="0"/>
        <v>7261858</v>
      </c>
      <c r="H42" s="358">
        <f t="shared" si="0"/>
        <v>6969424</v>
      </c>
      <c r="I42" s="358">
        <f t="shared" si="0"/>
        <v>7793851</v>
      </c>
      <c r="J42" s="358">
        <f t="shared" si="0"/>
        <v>7542714</v>
      </c>
      <c r="K42" s="358">
        <f t="shared" si="0"/>
        <v>7253484</v>
      </c>
      <c r="L42" s="358">
        <f t="shared" si="0"/>
        <v>7081944</v>
      </c>
      <c r="M42" s="358">
        <f t="shared" si="0"/>
        <v>6658766</v>
      </c>
      <c r="N42" s="358">
        <f t="shared" si="0"/>
        <v>6785009</v>
      </c>
      <c r="O42" s="358">
        <f t="shared" si="0"/>
        <v>6407656</v>
      </c>
      <c r="P42" s="353">
        <f t="shared" si="1"/>
        <v>84438691</v>
      </c>
    </row>
    <row r="43" spans="2:16">
      <c r="B43" s="357" t="s">
        <v>180</v>
      </c>
      <c r="D43" s="358">
        <f t="shared" si="0"/>
        <v>28897</v>
      </c>
      <c r="E43" s="358">
        <f t="shared" si="0"/>
        <v>25034</v>
      </c>
      <c r="F43" s="358">
        <f t="shared" si="0"/>
        <v>20720</v>
      </c>
      <c r="G43" s="358">
        <f t="shared" si="0"/>
        <v>20219</v>
      </c>
      <c r="H43" s="358">
        <f t="shared" si="0"/>
        <v>39381</v>
      </c>
      <c r="I43" s="358">
        <f t="shared" si="0"/>
        <v>7440</v>
      </c>
      <c r="J43" s="358">
        <f t="shared" si="0"/>
        <v>17760</v>
      </c>
      <c r="K43" s="358">
        <f t="shared" si="0"/>
        <v>19157</v>
      </c>
      <c r="L43" s="358">
        <f t="shared" si="0"/>
        <v>28032</v>
      </c>
      <c r="M43" s="358">
        <f t="shared" si="0"/>
        <v>21168</v>
      </c>
      <c r="N43" s="358">
        <f t="shared" si="0"/>
        <v>32110</v>
      </c>
      <c r="O43" s="358">
        <f t="shared" si="0"/>
        <v>19126</v>
      </c>
      <c r="P43" s="353">
        <f t="shared" si="1"/>
        <v>279044</v>
      </c>
    </row>
    <row r="44" spans="2:16">
      <c r="B44" s="357" t="s">
        <v>60</v>
      </c>
      <c r="D44" s="358">
        <f t="shared" si="0"/>
        <v>7194010</v>
      </c>
      <c r="E44" s="358">
        <f t="shared" si="0"/>
        <v>7528319</v>
      </c>
      <c r="F44" s="358">
        <f t="shared" si="0"/>
        <v>7438594</v>
      </c>
      <c r="G44" s="358">
        <f t="shared" si="0"/>
        <v>8200260</v>
      </c>
      <c r="H44" s="358">
        <f t="shared" si="0"/>
        <v>7322014</v>
      </c>
      <c r="I44" s="358">
        <f t="shared" si="0"/>
        <v>8267217</v>
      </c>
      <c r="J44" s="358">
        <f t="shared" si="0"/>
        <v>7477518</v>
      </c>
      <c r="K44" s="358">
        <f t="shared" si="0"/>
        <v>7259606</v>
      </c>
      <c r="L44" s="358">
        <f t="shared" si="0"/>
        <v>6226935</v>
      </c>
      <c r="M44" s="358">
        <f t="shared" si="0"/>
        <v>6672375</v>
      </c>
      <c r="N44" s="358">
        <f t="shared" si="0"/>
        <v>7258959</v>
      </c>
      <c r="O44" s="358">
        <f t="shared" si="0"/>
        <v>7077015</v>
      </c>
      <c r="P44" s="353">
        <f t="shared" si="1"/>
        <v>87922822</v>
      </c>
    </row>
    <row r="45" spans="2:16">
      <c r="B45" s="357">
        <v>99</v>
      </c>
      <c r="D45" s="358">
        <f t="shared" si="0"/>
        <v>3102921</v>
      </c>
      <c r="E45" s="358">
        <f t="shared" si="0"/>
        <v>4042030</v>
      </c>
      <c r="F45" s="358">
        <f t="shared" si="0"/>
        <v>4321951</v>
      </c>
      <c r="G45" s="358">
        <f t="shared" si="0"/>
        <v>4537054</v>
      </c>
      <c r="H45" s="358">
        <f t="shared" si="0"/>
        <v>4130485</v>
      </c>
      <c r="I45" s="358">
        <f t="shared" si="0"/>
        <v>4165048</v>
      </c>
      <c r="J45" s="358">
        <f t="shared" si="0"/>
        <v>3387357</v>
      </c>
      <c r="K45" s="358">
        <f t="shared" si="0"/>
        <v>2663493</v>
      </c>
      <c r="L45" s="358">
        <f t="shared" si="0"/>
        <v>2255958</v>
      </c>
      <c r="M45" s="358">
        <f t="shared" si="0"/>
        <v>1997477</v>
      </c>
      <c r="N45" s="358">
        <f t="shared" si="0"/>
        <v>1969135</v>
      </c>
      <c r="O45" s="358">
        <f t="shared" si="0"/>
        <v>2207192</v>
      </c>
      <c r="P45" s="353">
        <f t="shared" si="1"/>
        <v>38780101</v>
      </c>
    </row>
    <row r="46" spans="2:16">
      <c r="B46" s="357" t="s">
        <v>16</v>
      </c>
      <c r="D46" s="359">
        <f>SUM(D33:D45)</f>
        <v>89010812</v>
      </c>
      <c r="E46" s="359">
        <f t="shared" ref="E46:P46" si="2">SUM(E33:E45)</f>
        <v>132949162</v>
      </c>
      <c r="F46" s="359">
        <f t="shared" si="2"/>
        <v>168130425</v>
      </c>
      <c r="G46" s="359">
        <f t="shared" si="2"/>
        <v>165543844</v>
      </c>
      <c r="H46" s="359">
        <f t="shared" si="2"/>
        <v>141659910</v>
      </c>
      <c r="I46" s="359">
        <f t="shared" si="2"/>
        <v>133425385</v>
      </c>
      <c r="J46" s="359">
        <f t="shared" si="2"/>
        <v>100327521</v>
      </c>
      <c r="K46" s="359">
        <f t="shared" si="2"/>
        <v>73679466</v>
      </c>
      <c r="L46" s="359">
        <f t="shared" si="2"/>
        <v>55097620</v>
      </c>
      <c r="M46" s="359">
        <f t="shared" si="2"/>
        <v>46705332</v>
      </c>
      <c r="N46" s="359">
        <f t="shared" si="2"/>
        <v>46395024</v>
      </c>
      <c r="O46" s="359">
        <f t="shared" si="2"/>
        <v>52648908</v>
      </c>
      <c r="P46" s="359">
        <f t="shared" si="2"/>
        <v>1205573409</v>
      </c>
    </row>
    <row r="47" spans="2:16">
      <c r="B47" s="357"/>
      <c r="D47" s="353"/>
      <c r="E47" s="353"/>
      <c r="F47" s="353"/>
      <c r="G47" s="353"/>
      <c r="H47" s="353"/>
      <c r="I47" s="353"/>
      <c r="J47" s="353"/>
      <c r="K47" s="353"/>
      <c r="L47" s="353"/>
      <c r="M47" s="353"/>
      <c r="N47" s="353"/>
      <c r="O47" s="353"/>
      <c r="P47" s="353"/>
    </row>
    <row r="48" spans="2:16">
      <c r="B48" s="357" t="s">
        <v>312</v>
      </c>
      <c r="D48" s="353">
        <f>SUM(D33:D36)</f>
        <v>66090988</v>
      </c>
      <c r="E48" s="353">
        <f t="shared" ref="E48:O48" si="3">SUM(E33:E36)</f>
        <v>107939515</v>
      </c>
      <c r="F48" s="353">
        <f t="shared" si="3"/>
        <v>141493808</v>
      </c>
      <c r="G48" s="353">
        <f t="shared" si="3"/>
        <v>137681540</v>
      </c>
      <c r="H48" s="353">
        <f t="shared" si="3"/>
        <v>116294436</v>
      </c>
      <c r="I48" s="353">
        <f t="shared" si="3"/>
        <v>106234214</v>
      </c>
      <c r="J48" s="353">
        <f t="shared" si="3"/>
        <v>75925811</v>
      </c>
      <c r="K48" s="353">
        <f t="shared" si="3"/>
        <v>51372795</v>
      </c>
      <c r="L48" s="353">
        <f t="shared" si="3"/>
        <v>34939219</v>
      </c>
      <c r="M48" s="353">
        <f t="shared" si="3"/>
        <v>27321396</v>
      </c>
      <c r="N48" s="353">
        <f t="shared" si="3"/>
        <v>26431475</v>
      </c>
      <c r="O48" s="353">
        <f t="shared" si="3"/>
        <v>32529390</v>
      </c>
      <c r="P48" s="353">
        <f t="shared" si="1"/>
        <v>924254587</v>
      </c>
    </row>
    <row r="49" spans="2:16">
      <c r="B49" s="357" t="s">
        <v>313</v>
      </c>
      <c r="D49" s="353">
        <f>SUM(D37:D39)</f>
        <v>4232894</v>
      </c>
      <c r="E49" s="353">
        <f t="shared" ref="E49:O49" si="4">SUM(E37:E39)</f>
        <v>5102375</v>
      </c>
      <c r="F49" s="353">
        <f t="shared" si="4"/>
        <v>6110790</v>
      </c>
      <c r="G49" s="353">
        <f t="shared" si="4"/>
        <v>6027978</v>
      </c>
      <c r="H49" s="353">
        <f t="shared" si="4"/>
        <v>5317769</v>
      </c>
      <c r="I49" s="353">
        <f t="shared" si="4"/>
        <v>5250549</v>
      </c>
      <c r="J49" s="353">
        <f t="shared" si="4"/>
        <v>4457380</v>
      </c>
      <c r="K49" s="353">
        <f t="shared" si="4"/>
        <v>3730971</v>
      </c>
      <c r="L49" s="353">
        <f t="shared" si="4"/>
        <v>2967271</v>
      </c>
      <c r="M49" s="353">
        <f t="shared" si="4"/>
        <v>2533768</v>
      </c>
      <c r="N49" s="353">
        <f t="shared" si="4"/>
        <v>2507466</v>
      </c>
      <c r="O49" s="353">
        <f t="shared" si="4"/>
        <v>2851063</v>
      </c>
      <c r="P49" s="353">
        <f t="shared" si="1"/>
        <v>51090274</v>
      </c>
    </row>
    <row r="50" spans="2:16">
      <c r="B50" s="357" t="s">
        <v>314</v>
      </c>
      <c r="D50" s="359">
        <f>SUM(D48:D49)</f>
        <v>70323882</v>
      </c>
      <c r="E50" s="359">
        <f t="shared" ref="E50:P50" si="5">SUM(E48:E49)</f>
        <v>113041890</v>
      </c>
      <c r="F50" s="359">
        <f t="shared" si="5"/>
        <v>147604598</v>
      </c>
      <c r="G50" s="359">
        <f t="shared" si="5"/>
        <v>143709518</v>
      </c>
      <c r="H50" s="359">
        <f t="shared" si="5"/>
        <v>121612205</v>
      </c>
      <c r="I50" s="359">
        <f t="shared" si="5"/>
        <v>111484763</v>
      </c>
      <c r="J50" s="359">
        <f t="shared" si="5"/>
        <v>80383191</v>
      </c>
      <c r="K50" s="359">
        <f t="shared" si="5"/>
        <v>55103766</v>
      </c>
      <c r="L50" s="359">
        <f t="shared" si="5"/>
        <v>37906490</v>
      </c>
      <c r="M50" s="359">
        <f t="shared" si="5"/>
        <v>29855164</v>
      </c>
      <c r="N50" s="359">
        <f t="shared" si="5"/>
        <v>28938941</v>
      </c>
      <c r="O50" s="359">
        <f t="shared" si="5"/>
        <v>35380453</v>
      </c>
      <c r="P50" s="359">
        <f t="shared" si="5"/>
        <v>975344861</v>
      </c>
    </row>
    <row r="51" spans="2:16">
      <c r="B51" s="357"/>
      <c r="D51" s="353"/>
      <c r="E51" s="353"/>
      <c r="F51" s="353"/>
      <c r="G51" s="353"/>
      <c r="H51" s="353"/>
      <c r="I51" s="353"/>
      <c r="J51" s="353"/>
      <c r="K51" s="353"/>
      <c r="L51" s="353"/>
      <c r="M51" s="353"/>
      <c r="N51" s="353"/>
      <c r="O51" s="353"/>
      <c r="P51" s="353"/>
    </row>
    <row r="52" spans="2:16">
      <c r="B52" s="357" t="s">
        <v>315</v>
      </c>
      <c r="D52" s="353">
        <f>SUM(D40:D45)</f>
        <v>18686930</v>
      </c>
      <c r="E52" s="353">
        <f t="shared" ref="E52:O52" si="6">SUM(E40:E45)</f>
        <v>19907272</v>
      </c>
      <c r="F52" s="353">
        <f t="shared" si="6"/>
        <v>20525827</v>
      </c>
      <c r="G52" s="353">
        <f t="shared" si="6"/>
        <v>21834326</v>
      </c>
      <c r="H52" s="353">
        <f t="shared" si="6"/>
        <v>20047705</v>
      </c>
      <c r="I52" s="353">
        <f t="shared" si="6"/>
        <v>21940622</v>
      </c>
      <c r="J52" s="353">
        <f t="shared" si="6"/>
        <v>19944330</v>
      </c>
      <c r="K52" s="353">
        <f t="shared" si="6"/>
        <v>18575700</v>
      </c>
      <c r="L52" s="353">
        <f t="shared" si="6"/>
        <v>17191130</v>
      </c>
      <c r="M52" s="353">
        <f t="shared" si="6"/>
        <v>16850168</v>
      </c>
      <c r="N52" s="353">
        <f t="shared" si="6"/>
        <v>17456083</v>
      </c>
      <c r="O52" s="353">
        <f t="shared" si="6"/>
        <v>17268455</v>
      </c>
      <c r="P52" s="353">
        <f>SUM(D52:O52)</f>
        <v>230228548</v>
      </c>
    </row>
    <row r="53" spans="2:16">
      <c r="B53" s="357" t="s">
        <v>16</v>
      </c>
      <c r="D53" s="359">
        <f>D50+D52</f>
        <v>89010812</v>
      </c>
      <c r="E53" s="359">
        <f t="shared" ref="E53:P53" si="7">E50+E52</f>
        <v>132949162</v>
      </c>
      <c r="F53" s="359">
        <f t="shared" si="7"/>
        <v>168130425</v>
      </c>
      <c r="G53" s="359">
        <f t="shared" si="7"/>
        <v>165543844</v>
      </c>
      <c r="H53" s="359">
        <f t="shared" si="7"/>
        <v>141659910</v>
      </c>
      <c r="I53" s="359">
        <f t="shared" si="7"/>
        <v>133425385</v>
      </c>
      <c r="J53" s="359">
        <f t="shared" si="7"/>
        <v>100327521</v>
      </c>
      <c r="K53" s="359">
        <f t="shared" si="7"/>
        <v>73679466</v>
      </c>
      <c r="L53" s="359">
        <f t="shared" si="7"/>
        <v>55097620</v>
      </c>
      <c r="M53" s="359">
        <f t="shared" si="7"/>
        <v>46705332</v>
      </c>
      <c r="N53" s="359">
        <f t="shared" si="7"/>
        <v>46395024</v>
      </c>
      <c r="O53" s="359">
        <f t="shared" si="7"/>
        <v>52648908</v>
      </c>
      <c r="P53" s="359">
        <f t="shared" si="7"/>
        <v>1205573409</v>
      </c>
    </row>
    <row r="54" spans="2:16">
      <c r="B54" s="360" t="s">
        <v>316</v>
      </c>
      <c r="D54" s="361">
        <f>D46-D53</f>
        <v>0</v>
      </c>
      <c r="E54" s="361">
        <f t="shared" ref="E54:P54" si="8">E46-E53</f>
        <v>0</v>
      </c>
      <c r="F54" s="361">
        <f t="shared" si="8"/>
        <v>0</v>
      </c>
      <c r="G54" s="361">
        <f t="shared" si="8"/>
        <v>0</v>
      </c>
      <c r="H54" s="361">
        <f t="shared" si="8"/>
        <v>0</v>
      </c>
      <c r="I54" s="361">
        <f t="shared" si="8"/>
        <v>0</v>
      </c>
      <c r="J54" s="361">
        <f t="shared" si="8"/>
        <v>0</v>
      </c>
      <c r="K54" s="361">
        <f t="shared" si="8"/>
        <v>0</v>
      </c>
      <c r="L54" s="361">
        <f t="shared" si="8"/>
        <v>0</v>
      </c>
      <c r="M54" s="361">
        <f t="shared" si="8"/>
        <v>0</v>
      </c>
      <c r="N54" s="361">
        <f t="shared" si="8"/>
        <v>0</v>
      </c>
      <c r="O54" s="361">
        <f t="shared" si="8"/>
        <v>0</v>
      </c>
      <c r="P54" s="361">
        <f t="shared" si="8"/>
        <v>0</v>
      </c>
    </row>
    <row r="55" spans="2:16">
      <c r="C55" s="353"/>
    </row>
    <row r="56" spans="2:16">
      <c r="C56" s="353"/>
      <c r="D56" s="353">
        <f>SUM(D8:D27)-D46</f>
        <v>-8.5985258221626282E-2</v>
      </c>
      <c r="E56" s="353">
        <f t="shared" ref="E56:O56" si="9">SUM(E8:E27)-E46</f>
        <v>4.3035134673118591E-2</v>
      </c>
      <c r="F56" s="353">
        <f t="shared" si="9"/>
        <v>0.95363524556159973</v>
      </c>
      <c r="G56" s="353">
        <f t="shared" si="9"/>
        <v>-1.0383585095405579</v>
      </c>
      <c r="H56" s="353">
        <f t="shared" si="9"/>
        <v>0.55899691581726074</v>
      </c>
      <c r="I56" s="353">
        <f t="shared" si="9"/>
        <v>1.7790007889270782</v>
      </c>
      <c r="J56" s="353">
        <f t="shared" si="9"/>
        <v>0.32274773716926575</v>
      </c>
      <c r="K56" s="353">
        <f t="shared" si="9"/>
        <v>1.7981454730033875E-2</v>
      </c>
      <c r="L56" s="353">
        <f t="shared" si="9"/>
        <v>1.1278061345219612</v>
      </c>
      <c r="M56" s="353">
        <f t="shared" si="9"/>
        <v>2.2438108623027802</v>
      </c>
      <c r="N56" s="353">
        <f t="shared" si="9"/>
        <v>0.39794222265481949</v>
      </c>
      <c r="O56" s="353">
        <f t="shared" si="9"/>
        <v>-0.92547830939292908</v>
      </c>
      <c r="P56" s="353"/>
    </row>
    <row r="57" spans="2:16">
      <c r="C57" s="353"/>
      <c r="D57" s="353"/>
      <c r="E57" s="353"/>
      <c r="F57" s="353"/>
      <c r="G57" s="353"/>
      <c r="H57" s="353"/>
      <c r="I57" s="353"/>
      <c r="J57" s="353"/>
      <c r="K57" s="353"/>
      <c r="L57" s="353"/>
      <c r="M57" s="353"/>
      <c r="N57" s="353"/>
      <c r="O57" s="353"/>
      <c r="P57" s="353"/>
    </row>
    <row r="58" spans="2:16">
      <c r="C58" s="353"/>
      <c r="D58" s="353"/>
      <c r="E58" s="353"/>
      <c r="F58" s="353"/>
      <c r="G58" s="353"/>
      <c r="H58" s="353"/>
      <c r="I58" s="353"/>
      <c r="J58" s="353"/>
      <c r="K58" s="353"/>
      <c r="L58" s="353"/>
      <c r="M58" s="353"/>
      <c r="N58" s="353"/>
      <c r="O58" s="353"/>
      <c r="P58" s="353"/>
    </row>
    <row r="59" spans="2:16">
      <c r="C59" s="353"/>
      <c r="D59" s="353"/>
      <c r="E59" s="353"/>
      <c r="F59" s="353"/>
      <c r="G59" s="353"/>
      <c r="H59" s="353"/>
      <c r="I59" s="353"/>
      <c r="J59" s="353"/>
      <c r="K59" s="353"/>
      <c r="L59" s="353"/>
      <c r="M59" s="353"/>
      <c r="N59" s="353"/>
      <c r="O59" s="353"/>
      <c r="P59" s="353"/>
    </row>
    <row r="61" spans="2:16">
      <c r="P61" s="353"/>
    </row>
    <row r="63" spans="2:16">
      <c r="P63" s="353"/>
    </row>
  </sheetData>
  <printOptions horizontalCentered="1"/>
  <pageMargins left="0.7" right="0.7" top="0.75" bottom="0.75" header="0.3" footer="0.3"/>
  <pageSetup scale="54" orientation="landscape" blackAndWhite="1" r:id="rId1"/>
  <headerFooter>
    <oddFooter>&amp;L&amp;F &amp;A&amp;C&amp;P&amp;R&amp;D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42"/>
  <sheetViews>
    <sheetView workbookViewId="0"/>
  </sheetViews>
  <sheetFormatPr defaultRowHeight="13.2"/>
  <cols>
    <col min="1" max="1" width="2.109375" customWidth="1"/>
    <col min="2" max="2" width="2.44140625" customWidth="1"/>
    <col min="3" max="3" width="41.44140625" customWidth="1"/>
    <col min="4" max="4" width="10.5546875" bestFit="1" customWidth="1"/>
    <col min="5" max="5" width="7.88671875" bestFit="1" customWidth="1"/>
    <col min="6" max="6" width="2.5546875" style="5" customWidth="1"/>
    <col min="7" max="7" width="10.33203125" bestFit="1" customWidth="1"/>
    <col min="8" max="8" width="8.6640625" customWidth="1"/>
    <col min="10" max="10" width="10.33203125" style="5" bestFit="1" customWidth="1"/>
    <col min="11" max="11" width="7.88671875" style="5" bestFit="1" customWidth="1"/>
  </cols>
  <sheetData>
    <row r="1" spans="2:11">
      <c r="B1" s="147" t="s">
        <v>0</v>
      </c>
      <c r="C1" s="82"/>
      <c r="D1" s="82"/>
      <c r="E1" s="82"/>
      <c r="F1" s="94"/>
      <c r="G1" s="82"/>
      <c r="H1" s="51"/>
    </row>
    <row r="2" spans="2:11">
      <c r="B2" s="147" t="s">
        <v>248</v>
      </c>
      <c r="C2" s="82"/>
      <c r="D2" s="82"/>
      <c r="E2" s="82"/>
      <c r="F2" s="94"/>
      <c r="G2" s="82"/>
      <c r="H2" s="51"/>
    </row>
    <row r="3" spans="2:11">
      <c r="B3" s="147" t="s">
        <v>65</v>
      </c>
      <c r="C3" s="82"/>
      <c r="D3" s="82"/>
      <c r="E3" s="82"/>
      <c r="F3" s="94"/>
      <c r="G3" s="82"/>
      <c r="H3" s="51"/>
    </row>
    <row r="6" spans="2:11">
      <c r="D6" s="83" t="s">
        <v>86</v>
      </c>
      <c r="E6" s="83"/>
      <c r="F6" s="95"/>
      <c r="G6" s="83" t="s">
        <v>328</v>
      </c>
      <c r="H6" s="83"/>
      <c r="J6" s="96"/>
      <c r="K6" s="96"/>
    </row>
    <row r="7" spans="2:11">
      <c r="D7" s="9" t="s">
        <v>66</v>
      </c>
      <c r="E7" s="9" t="s">
        <v>80</v>
      </c>
      <c r="F7" s="84"/>
      <c r="G7" s="9" t="s">
        <v>50</v>
      </c>
      <c r="H7" s="9" t="s">
        <v>80</v>
      </c>
      <c r="J7" s="84"/>
      <c r="K7" s="84"/>
    </row>
    <row r="8" spans="2:11">
      <c r="B8" t="s">
        <v>67</v>
      </c>
      <c r="D8" s="85">
        <v>68</v>
      </c>
      <c r="E8" s="97"/>
      <c r="F8" s="98"/>
      <c r="G8" s="85">
        <v>68</v>
      </c>
      <c r="H8" s="97"/>
      <c r="J8" s="98"/>
      <c r="K8" s="99"/>
    </row>
    <row r="9" spans="2:11">
      <c r="D9" s="85"/>
      <c r="E9" s="97"/>
      <c r="F9" s="98"/>
      <c r="G9" s="85"/>
      <c r="H9" s="97"/>
      <c r="J9" s="98"/>
      <c r="K9" s="99"/>
    </row>
    <row r="10" spans="2:11">
      <c r="B10" t="s">
        <v>131</v>
      </c>
      <c r="D10" s="85"/>
      <c r="E10" s="97"/>
      <c r="F10" s="98"/>
      <c r="G10" s="85"/>
      <c r="H10" s="97"/>
      <c r="J10" s="98"/>
      <c r="K10" s="99"/>
    </row>
    <row r="11" spans="2:11">
      <c r="C11" t="s">
        <v>132</v>
      </c>
      <c r="D11" s="86">
        <v>10.34</v>
      </c>
      <c r="E11" s="97">
        <f>D11</f>
        <v>10.34</v>
      </c>
      <c r="F11" s="100"/>
      <c r="G11" s="87">
        <f>D11</f>
        <v>10.34</v>
      </c>
      <c r="H11" s="97">
        <f>G11</f>
        <v>10.34</v>
      </c>
      <c r="J11" s="101"/>
      <c r="K11" s="99"/>
    </row>
    <row r="12" spans="2:11">
      <c r="C12" s="88" t="s">
        <v>136</v>
      </c>
      <c r="D12" s="86">
        <v>-0.05</v>
      </c>
      <c r="E12" s="97">
        <f>D12</f>
        <v>-0.05</v>
      </c>
      <c r="F12" s="100"/>
      <c r="G12" s="87">
        <f t="shared" ref="G12" si="0">D12</f>
        <v>-0.05</v>
      </c>
      <c r="H12" s="97">
        <f>G12</f>
        <v>-0.05</v>
      </c>
      <c r="J12" s="101"/>
      <c r="K12" s="99"/>
    </row>
    <row r="13" spans="2:11">
      <c r="C13" t="s">
        <v>81</v>
      </c>
      <c r="D13" s="257">
        <f>SUM(D11:D12)</f>
        <v>10.29</v>
      </c>
      <c r="E13" s="257">
        <f>SUM(E11:E12)</f>
        <v>10.29</v>
      </c>
      <c r="F13" s="100"/>
      <c r="G13" s="257">
        <f>SUM(G11:G12)</f>
        <v>10.29</v>
      </c>
      <c r="H13" s="257">
        <f>SUM(H11:H12)</f>
        <v>10.29</v>
      </c>
      <c r="J13" s="101"/>
      <c r="K13" s="99"/>
    </row>
    <row r="14" spans="2:11">
      <c r="D14" s="86"/>
      <c r="E14" s="97"/>
      <c r="F14" s="100"/>
      <c r="G14" s="87"/>
      <c r="H14" s="97"/>
      <c r="J14" s="101"/>
      <c r="K14" s="99"/>
    </row>
    <row r="15" spans="2:11">
      <c r="B15" t="s">
        <v>68</v>
      </c>
      <c r="D15" s="88"/>
      <c r="E15" s="97"/>
      <c r="G15" s="88"/>
      <c r="H15" s="102"/>
      <c r="J15" s="103"/>
      <c r="K15" s="104"/>
    </row>
    <row r="16" spans="2:11">
      <c r="C16" t="s">
        <v>69</v>
      </c>
      <c r="D16" s="89">
        <v>0.36492000000000002</v>
      </c>
      <c r="E16" s="97"/>
      <c r="F16" s="105"/>
      <c r="G16" s="90">
        <f>D16</f>
        <v>0.36492000000000002</v>
      </c>
      <c r="H16" s="102"/>
      <c r="J16" s="106"/>
      <c r="K16" s="104"/>
    </row>
    <row r="17" spans="3:11">
      <c r="C17" s="88" t="s">
        <v>133</v>
      </c>
      <c r="D17" s="89">
        <v>2.5250000000000002E-2</v>
      </c>
      <c r="E17" s="97"/>
      <c r="F17" s="105"/>
      <c r="G17" s="90">
        <f t="shared" ref="G17:G19" si="1">D17</f>
        <v>2.5250000000000002E-2</v>
      </c>
      <c r="H17" s="102"/>
      <c r="J17" s="106"/>
      <c r="K17" s="104"/>
    </row>
    <row r="18" spans="3:11">
      <c r="C18" s="88" t="s">
        <v>136</v>
      </c>
      <c r="D18" s="89">
        <v>-1.7099999999999999E-3</v>
      </c>
      <c r="E18" s="97"/>
      <c r="F18" s="105"/>
      <c r="G18" s="90">
        <f t="shared" si="1"/>
        <v>-1.7099999999999999E-3</v>
      </c>
      <c r="H18" s="102"/>
      <c r="J18" s="106"/>
      <c r="K18" s="104"/>
    </row>
    <row r="19" spans="3:11">
      <c r="C19" s="88" t="s">
        <v>134</v>
      </c>
      <c r="D19" s="89">
        <v>3.9300000000000002E-2</v>
      </c>
      <c r="E19" s="97"/>
      <c r="F19" s="105"/>
      <c r="G19" s="90">
        <f t="shared" si="1"/>
        <v>3.9300000000000002E-2</v>
      </c>
      <c r="H19" s="102"/>
      <c r="J19" s="106"/>
      <c r="K19" s="104"/>
    </row>
    <row r="20" spans="3:11">
      <c r="C20" t="s">
        <v>71</v>
      </c>
      <c r="D20" s="89">
        <v>6.5100000000000002E-3</v>
      </c>
      <c r="E20" s="89"/>
      <c r="F20" s="105"/>
      <c r="G20" s="68">
        <f>+Rates!J8</f>
        <v>7.9699999999999997E-3</v>
      </c>
      <c r="H20" s="97"/>
      <c r="J20" s="106"/>
      <c r="K20" s="99"/>
    </row>
    <row r="21" spans="3:11" ht="14.4">
      <c r="C21" s="326" t="s">
        <v>249</v>
      </c>
      <c r="D21" s="89">
        <v>2.5600000000000002E-3</v>
      </c>
      <c r="E21" s="89"/>
      <c r="F21" s="105"/>
      <c r="G21" s="90">
        <f>D21</f>
        <v>2.5600000000000002E-3</v>
      </c>
      <c r="H21" s="97"/>
      <c r="J21" s="106"/>
      <c r="K21" s="99"/>
    </row>
    <row r="22" spans="3:11">
      <c r="C22" t="s">
        <v>81</v>
      </c>
      <c r="D22" s="107">
        <f>SUM(D16:D21)</f>
        <v>0.43683000000000005</v>
      </c>
      <c r="E22" s="97">
        <f>ROUND(D22*D$8,2)</f>
        <v>29.7</v>
      </c>
      <c r="F22" s="105"/>
      <c r="G22" s="107">
        <f>SUM(G16:G21)</f>
        <v>0.43829000000000001</v>
      </c>
      <c r="H22" s="97">
        <f>ROUND(G22*G$8,2)</f>
        <v>29.8</v>
      </c>
      <c r="J22" s="106"/>
      <c r="K22" s="99"/>
    </row>
    <row r="23" spans="3:11">
      <c r="D23" s="90"/>
      <c r="E23" s="97"/>
      <c r="F23" s="105"/>
      <c r="G23" s="90"/>
      <c r="H23" s="97"/>
      <c r="J23" s="106"/>
      <c r="K23" s="99"/>
    </row>
    <row r="24" spans="3:11">
      <c r="C24" t="s">
        <v>70</v>
      </c>
      <c r="D24" s="89">
        <v>1.504E-2</v>
      </c>
      <c r="E24" s="97">
        <f>ROUND(D24*D$8,2)</f>
        <v>1.02</v>
      </c>
      <c r="F24" s="105"/>
      <c r="G24" s="90">
        <f>D24</f>
        <v>1.504E-2</v>
      </c>
      <c r="H24" s="97">
        <f>ROUND(G24*G$8,2)</f>
        <v>1.02</v>
      </c>
      <c r="J24" s="106"/>
      <c r="K24" s="99"/>
    </row>
    <row r="25" spans="3:11">
      <c r="D25" s="90"/>
      <c r="E25" s="97"/>
      <c r="F25" s="105"/>
      <c r="G25" s="90"/>
      <c r="H25" s="97"/>
      <c r="J25" s="106"/>
      <c r="K25" s="99"/>
    </row>
    <row r="26" spans="3:11">
      <c r="C26" t="s">
        <v>82</v>
      </c>
      <c r="D26" s="89">
        <v>-3.46E-3</v>
      </c>
      <c r="E26" s="97">
        <f>ROUND(D26*D$8,2)</f>
        <v>-0.24</v>
      </c>
      <c r="F26" s="105"/>
      <c r="G26" s="90">
        <f>D26</f>
        <v>-3.46E-3</v>
      </c>
      <c r="H26" s="97">
        <f>ROUND(G26*G$8,2)</f>
        <v>-0.24</v>
      </c>
      <c r="J26" s="106"/>
      <c r="K26" s="99"/>
    </row>
    <row r="27" spans="3:11">
      <c r="D27" s="90"/>
      <c r="E27" s="97"/>
      <c r="F27" s="105"/>
      <c r="G27" s="90"/>
      <c r="H27" s="97"/>
      <c r="J27" s="106"/>
      <c r="K27" s="99"/>
    </row>
    <row r="28" spans="3:11">
      <c r="C28" t="s">
        <v>72</v>
      </c>
      <c r="D28" s="89">
        <v>0.56176000000000004</v>
      </c>
      <c r="E28" s="97"/>
      <c r="F28" s="105"/>
      <c r="G28" s="90">
        <f>D28</f>
        <v>0.56176000000000004</v>
      </c>
      <c r="H28" s="97"/>
      <c r="I28" s="108"/>
      <c r="J28" s="109"/>
      <c r="K28" s="99"/>
    </row>
    <row r="29" spans="3:11">
      <c r="C29" t="s">
        <v>73</v>
      </c>
      <c r="D29" s="89">
        <v>3.3480000000000003E-2</v>
      </c>
      <c r="E29" s="97"/>
      <c r="F29" s="105"/>
      <c r="G29" s="90">
        <f>D29</f>
        <v>3.3480000000000003E-2</v>
      </c>
      <c r="H29" s="97"/>
      <c r="I29" s="108"/>
      <c r="J29" s="106"/>
      <c r="K29" s="99"/>
    </row>
    <row r="30" spans="3:11">
      <c r="C30" t="s">
        <v>74</v>
      </c>
      <c r="D30" s="89">
        <v>0</v>
      </c>
      <c r="E30" s="97"/>
      <c r="F30" s="105"/>
      <c r="G30" s="90">
        <f>D30</f>
        <v>0</v>
      </c>
      <c r="H30" s="97"/>
      <c r="I30" s="108"/>
      <c r="J30" s="106"/>
      <c r="K30" s="99"/>
    </row>
    <row r="31" spans="3:11">
      <c r="C31" t="s">
        <v>81</v>
      </c>
      <c r="D31" s="107">
        <f>SUM(D28:D30)</f>
        <v>0.59523999999999999</v>
      </c>
      <c r="E31" s="97">
        <f>ROUND(D31*D$8,2)</f>
        <v>40.479999999999997</v>
      </c>
      <c r="F31" s="105"/>
      <c r="G31" s="107">
        <f>SUM(G28:G30)</f>
        <v>0.59523999999999999</v>
      </c>
      <c r="H31" s="97">
        <f>ROUND(G31*G$8,2)</f>
        <v>40.479999999999997</v>
      </c>
      <c r="I31" s="108"/>
      <c r="J31" s="106"/>
      <c r="K31" s="99"/>
    </row>
    <row r="32" spans="3:11">
      <c r="C32" t="s">
        <v>75</v>
      </c>
      <c r="D32" s="91">
        <f>D22+D24+D26+D31</f>
        <v>1.04365</v>
      </c>
      <c r="E32" s="110">
        <f>SUM(E22,E24,E26,E31)</f>
        <v>70.959999999999994</v>
      </c>
      <c r="F32" s="111"/>
      <c r="G32" s="91">
        <f>G22+G24+G26+G31</f>
        <v>1.04511</v>
      </c>
      <c r="H32" s="110">
        <f>SUM(H22,H24,H26,H31)</f>
        <v>71.06</v>
      </c>
      <c r="J32" s="111"/>
      <c r="K32" s="104"/>
    </row>
    <row r="33" spans="2:11">
      <c r="E33" s="102"/>
      <c r="H33" s="102"/>
      <c r="K33" s="104"/>
    </row>
    <row r="34" spans="2:11">
      <c r="B34" t="s">
        <v>76</v>
      </c>
      <c r="D34" s="92"/>
      <c r="E34" s="102">
        <f>E13+E32</f>
        <v>81.25</v>
      </c>
      <c r="F34" s="112"/>
      <c r="G34" s="92"/>
      <c r="H34" s="102">
        <f>H13+H32</f>
        <v>81.349999999999994</v>
      </c>
      <c r="J34" s="112"/>
      <c r="K34" s="104"/>
    </row>
    <row r="35" spans="2:11">
      <c r="B35" t="s">
        <v>83</v>
      </c>
      <c r="D35" s="92"/>
      <c r="E35" s="102"/>
      <c r="F35" s="112"/>
      <c r="G35" s="92"/>
      <c r="H35" s="102">
        <f>H34-E34</f>
        <v>9.9999999999994316E-2</v>
      </c>
      <c r="J35" s="112"/>
      <c r="K35" s="104"/>
    </row>
    <row r="36" spans="2:11">
      <c r="B36" t="s">
        <v>84</v>
      </c>
      <c r="D36" s="93"/>
      <c r="E36" s="113"/>
      <c r="F36" s="114"/>
      <c r="G36" s="93"/>
      <c r="H36" s="30">
        <f>H35/E34</f>
        <v>1.2307692307691608E-3</v>
      </c>
      <c r="J36" s="114"/>
      <c r="K36" s="115"/>
    </row>
    <row r="37" spans="2:11">
      <c r="E37" s="102"/>
    </row>
    <row r="38" spans="2:11">
      <c r="B38" t="s">
        <v>85</v>
      </c>
      <c r="D38" s="77">
        <f>D22+D24+D26</f>
        <v>0.44841000000000003</v>
      </c>
      <c r="E38" s="102"/>
      <c r="F38" s="111"/>
      <c r="G38" s="77">
        <f>G22+G24+G26</f>
        <v>0.44986999999999999</v>
      </c>
      <c r="J38" s="111"/>
    </row>
    <row r="41" spans="2:11">
      <c r="B41" s="259" t="s">
        <v>250</v>
      </c>
      <c r="C41" s="19"/>
      <c r="D41" s="19"/>
      <c r="E41" s="19"/>
      <c r="F41" s="19"/>
      <c r="G41" s="19"/>
      <c r="H41" s="19"/>
    </row>
    <row r="42" spans="2:11">
      <c r="B42" s="88" t="s">
        <v>135</v>
      </c>
    </row>
  </sheetData>
  <phoneticPr fontId="6" type="noConversion"/>
  <printOptions horizontalCentered="1"/>
  <pageMargins left="0.75" right="0.75" top="1" bottom="1" header="0.5" footer="0.5"/>
  <pageSetup scale="89" orientation="landscape" blackAndWhite="1" horizontalDpi="300" verticalDpi="300" r:id="rId1"/>
  <headerFooter alignWithMargins="0">
    <oddFooter>&amp;L&amp;F  &amp;A&amp;C&amp;P&amp;R&amp;D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62"/>
  <sheetViews>
    <sheetView tabSelected="1" workbookViewId="0">
      <selection activeCell="L9" sqref="L9"/>
    </sheetView>
  </sheetViews>
  <sheetFormatPr defaultRowHeight="13.2"/>
  <cols>
    <col min="1" max="1" width="2.5546875" customWidth="1"/>
    <col min="2" max="2" width="4.5546875" customWidth="1"/>
    <col min="3" max="3" width="2.88671875" customWidth="1"/>
    <col min="4" max="4" width="28.5546875" customWidth="1"/>
    <col min="5" max="5" width="8.88671875" customWidth="1"/>
    <col min="6" max="6" width="12.6640625" bestFit="1" customWidth="1"/>
    <col min="7" max="7" width="15.33203125" bestFit="1" customWidth="1"/>
    <col min="8" max="8" width="7.33203125" bestFit="1" customWidth="1"/>
    <col min="9" max="9" width="11.44140625" bestFit="1" customWidth="1"/>
    <col min="10" max="10" width="9.6640625" bestFit="1" customWidth="1"/>
    <col min="11" max="11" width="11.33203125" bestFit="1" customWidth="1"/>
    <col min="12" max="12" width="15.109375" bestFit="1" customWidth="1"/>
    <col min="13" max="13" width="10" customWidth="1"/>
    <col min="14" max="14" width="11.109375" customWidth="1"/>
    <col min="15" max="15" width="10.5546875" customWidth="1"/>
  </cols>
  <sheetData>
    <row r="1" spans="2:12">
      <c r="B1" s="187" t="s">
        <v>0</v>
      </c>
      <c r="C1" s="51"/>
      <c r="D1" s="51"/>
      <c r="E1" s="51"/>
      <c r="F1" s="51"/>
      <c r="G1" s="51"/>
      <c r="H1" s="51"/>
      <c r="I1" s="51"/>
      <c r="J1" s="51"/>
      <c r="K1" s="51"/>
      <c r="L1" s="51"/>
    </row>
    <row r="2" spans="2:12">
      <c r="B2" s="187" t="s">
        <v>234</v>
      </c>
      <c r="C2" s="51"/>
      <c r="D2" s="51"/>
      <c r="E2" s="51"/>
      <c r="F2" s="51"/>
      <c r="G2" s="51"/>
      <c r="H2" s="51"/>
      <c r="I2" s="51"/>
      <c r="J2" s="51"/>
      <c r="K2" s="51"/>
      <c r="L2" s="51"/>
    </row>
    <row r="3" spans="2:12">
      <c r="B3" s="51" t="s">
        <v>6</v>
      </c>
      <c r="C3" s="51"/>
      <c r="D3" s="51"/>
      <c r="E3" s="51"/>
      <c r="F3" s="51"/>
      <c r="G3" s="51"/>
      <c r="H3" s="51"/>
      <c r="I3" s="51"/>
      <c r="J3" s="51"/>
      <c r="K3" s="51"/>
      <c r="L3" s="51"/>
    </row>
    <row r="5" spans="2:12">
      <c r="F5" s="176">
        <v>2014</v>
      </c>
      <c r="G5" s="84">
        <f>+F5</f>
        <v>2014</v>
      </c>
      <c r="H5" s="1"/>
      <c r="I5" s="1" t="s">
        <v>29</v>
      </c>
      <c r="J5" s="50" t="s">
        <v>32</v>
      </c>
      <c r="K5" s="1"/>
    </row>
    <row r="6" spans="2:12">
      <c r="E6" s="1" t="s">
        <v>23</v>
      </c>
      <c r="F6" s="145" t="s">
        <v>87</v>
      </c>
      <c r="G6" s="3" t="s">
        <v>89</v>
      </c>
      <c r="H6" s="1" t="s">
        <v>27</v>
      </c>
      <c r="I6" s="1" t="s">
        <v>30</v>
      </c>
      <c r="J6" s="50" t="s">
        <v>16</v>
      </c>
      <c r="K6" s="1" t="s">
        <v>33</v>
      </c>
    </row>
    <row r="7" spans="2:12">
      <c r="B7" s="8" t="s">
        <v>7</v>
      </c>
      <c r="C7" s="376" t="s">
        <v>8</v>
      </c>
      <c r="D7" s="376"/>
      <c r="E7" s="9" t="s">
        <v>24</v>
      </c>
      <c r="F7" s="151" t="s">
        <v>91</v>
      </c>
      <c r="G7" s="46" t="s">
        <v>102</v>
      </c>
      <c r="H7" s="9" t="s">
        <v>28</v>
      </c>
      <c r="I7" s="9" t="s">
        <v>31</v>
      </c>
      <c r="J7" s="46" t="s">
        <v>54</v>
      </c>
      <c r="K7" s="9" t="s">
        <v>30</v>
      </c>
    </row>
    <row r="8" spans="2:12">
      <c r="B8">
        <v>1</v>
      </c>
      <c r="C8" t="s">
        <v>9</v>
      </c>
      <c r="E8" s="1" t="s">
        <v>36</v>
      </c>
      <c r="F8" s="76">
        <f>580020209+10289</f>
        <v>580030498</v>
      </c>
      <c r="G8" s="49">
        <f>+Revenue!O9</f>
        <v>326304242.22779948</v>
      </c>
      <c r="H8" s="12">
        <f>G8/$G$46</f>
        <v>0.70669756982093257</v>
      </c>
      <c r="I8" s="34">
        <f>$I$48*H8</f>
        <v>4619947.6688369848</v>
      </c>
      <c r="J8" s="385">
        <f>ROUND(I8/F8,5)</f>
        <v>7.9699999999999997E-3</v>
      </c>
      <c r="K8" s="34">
        <f>F8*(J8)</f>
        <v>4622843.0690599997</v>
      </c>
      <c r="L8" s="28"/>
    </row>
    <row r="9" spans="2:12">
      <c r="E9" s="1"/>
      <c r="F9" s="14"/>
      <c r="G9" s="33"/>
      <c r="H9" s="12"/>
      <c r="I9" s="34"/>
      <c r="J9" s="385"/>
      <c r="K9" s="34"/>
    </row>
    <row r="10" spans="2:12">
      <c r="B10">
        <v>2</v>
      </c>
      <c r="C10" t="s">
        <v>10</v>
      </c>
      <c r="E10" s="145" t="s">
        <v>103</v>
      </c>
      <c r="F10" s="54">
        <f>216768093+22476</f>
        <v>216790569</v>
      </c>
      <c r="G10" s="49">
        <f>+Revenue!O12</f>
        <v>96683441.454257131</v>
      </c>
      <c r="H10" s="12">
        <f>G10/$G$46</f>
        <v>0.20939339510624022</v>
      </c>
      <c r="I10" s="34">
        <f>$I$48*H10</f>
        <v>1368883.3369500034</v>
      </c>
      <c r="J10" s="385">
        <f>ROUND(I10/F10,5)</f>
        <v>6.3099999999999996E-3</v>
      </c>
      <c r="K10" s="34">
        <f>F10*(J10)</f>
        <v>1367948.4903899999</v>
      </c>
      <c r="L10" s="28"/>
    </row>
    <row r="11" spans="2:12">
      <c r="E11" s="1"/>
      <c r="F11" s="15"/>
      <c r="G11" s="35"/>
      <c r="H11" s="12"/>
      <c r="I11" s="34"/>
      <c r="J11" s="385"/>
      <c r="K11" s="34"/>
    </row>
    <row r="12" spans="2:12">
      <c r="B12">
        <v>3</v>
      </c>
      <c r="C12" t="s">
        <v>11</v>
      </c>
      <c r="E12" s="1" t="s">
        <v>64</v>
      </c>
      <c r="F12" s="54">
        <f>70346468+14308279</f>
        <v>84654747</v>
      </c>
      <c r="G12" s="49">
        <f>+Revenue!O14</f>
        <v>20598996.977636497</v>
      </c>
      <c r="H12" s="12">
        <f>G12/G$46</f>
        <v>4.4612540141852446E-2</v>
      </c>
      <c r="I12" s="37">
        <f>$I$48*H12</f>
        <v>291648.94522203103</v>
      </c>
      <c r="J12" s="385">
        <f>ROUND(I12/F12,5)</f>
        <v>3.4499999999999999E-3</v>
      </c>
      <c r="K12" s="34">
        <f>F12*(J12)</f>
        <v>292058.87715000001</v>
      </c>
      <c r="L12" s="77"/>
    </row>
    <row r="13" spans="2:12">
      <c r="E13" s="1"/>
      <c r="F13" s="15"/>
      <c r="G13" s="49"/>
      <c r="H13" s="12"/>
      <c r="I13" s="37"/>
      <c r="J13" s="385"/>
      <c r="K13" s="34"/>
    </row>
    <row r="14" spans="2:12">
      <c r="B14">
        <v>4</v>
      </c>
      <c r="C14" t="s">
        <v>12</v>
      </c>
      <c r="E14" s="1">
        <v>85</v>
      </c>
      <c r="F14" s="16"/>
      <c r="G14" s="49"/>
      <c r="H14" s="12"/>
      <c r="I14" s="37"/>
      <c r="J14" s="385"/>
      <c r="K14" s="34"/>
    </row>
    <row r="15" spans="2:12">
      <c r="B15">
        <v>5</v>
      </c>
      <c r="D15" t="s">
        <v>13</v>
      </c>
      <c r="E15" s="1"/>
      <c r="F15" s="16">
        <f>'85 87'!G9</f>
        <v>8224281.2204199731</v>
      </c>
      <c r="G15" s="49"/>
      <c r="H15" s="12"/>
      <c r="I15" s="35"/>
      <c r="J15" s="386">
        <f>'85 87'!L9</f>
        <v>2.4499999999999999E-3</v>
      </c>
      <c r="K15" s="34"/>
      <c r="L15" s="15"/>
    </row>
    <row r="16" spans="2:12">
      <c r="B16">
        <v>6</v>
      </c>
      <c r="D16" t="s">
        <v>14</v>
      </c>
      <c r="E16" s="1"/>
      <c r="F16" s="16">
        <f>'85 87'!G10</f>
        <v>3942149.9896162343</v>
      </c>
      <c r="G16" s="49"/>
      <c r="H16" s="12"/>
      <c r="I16" s="35"/>
      <c r="J16" s="386">
        <f>'85 87'!L10</f>
        <v>1.49E-3</v>
      </c>
      <c r="K16" s="34"/>
    </row>
    <row r="17" spans="2:14">
      <c r="B17">
        <v>7</v>
      </c>
      <c r="D17" t="s">
        <v>15</v>
      </c>
      <c r="E17" s="1"/>
      <c r="F17" s="17">
        <f>'85 87'!G15</f>
        <v>3684812.6987971286</v>
      </c>
      <c r="G17" s="49"/>
      <c r="H17" s="12"/>
      <c r="I17" s="35"/>
      <c r="J17" s="386">
        <f>'85 87'!L15</f>
        <v>8.0000000000000004E-4</v>
      </c>
      <c r="K17" s="34"/>
    </row>
    <row r="18" spans="2:14">
      <c r="B18">
        <v>8</v>
      </c>
      <c r="D18" t="s">
        <v>16</v>
      </c>
      <c r="E18" s="1"/>
      <c r="F18" s="56">
        <f>SUM(F15:F17)</f>
        <v>15851243.908833336</v>
      </c>
      <c r="G18" s="49">
        <f>+Revenue!O19</f>
        <v>1768988.9871071354</v>
      </c>
      <c r="H18" s="12">
        <f>G18/G$46</f>
        <v>3.831210436289265E-3</v>
      </c>
      <c r="I18" s="37">
        <f>$I$48*H18</f>
        <v>25046.06281360703</v>
      </c>
      <c r="J18" s="385"/>
      <c r="K18" s="38">
        <f>'85 87'!M16</f>
        <v>28971.142633594824</v>
      </c>
    </row>
    <row r="19" spans="2:14">
      <c r="E19" s="1"/>
      <c r="F19" s="15"/>
      <c r="G19" s="33"/>
      <c r="H19" s="12"/>
      <c r="I19" s="37"/>
      <c r="J19" s="385"/>
      <c r="K19" s="34"/>
    </row>
    <row r="20" spans="2:14">
      <c r="B20">
        <v>9</v>
      </c>
      <c r="C20" t="s">
        <v>12</v>
      </c>
      <c r="E20" s="1" t="s">
        <v>101</v>
      </c>
      <c r="F20" s="54">
        <f>10531781+190840</f>
        <v>10722621</v>
      </c>
      <c r="G20" s="49">
        <f>Revenue!O16</f>
        <v>2536476.2024428127</v>
      </c>
      <c r="H20" s="12">
        <f>G20/G$46</f>
        <v>5.4934056509249084E-3</v>
      </c>
      <c r="I20" s="37">
        <f>$I$48*H20</f>
        <v>35912.457768033928</v>
      </c>
      <c r="J20" s="385">
        <f>ROUND(I20/F20,5)</f>
        <v>3.3500000000000001E-3</v>
      </c>
      <c r="K20" s="34">
        <f>F20*(J20)</f>
        <v>35920.780350000001</v>
      </c>
    </row>
    <row r="21" spans="2:14">
      <c r="E21" s="1"/>
      <c r="F21" s="15"/>
      <c r="G21" s="49"/>
      <c r="H21" s="12"/>
      <c r="I21" s="37"/>
      <c r="J21" s="385"/>
      <c r="K21" s="34"/>
    </row>
    <row r="22" spans="2:14">
      <c r="B22">
        <v>10</v>
      </c>
      <c r="C22" t="s">
        <v>12</v>
      </c>
      <c r="E22" s="1">
        <v>87</v>
      </c>
      <c r="F22" s="15"/>
      <c r="G22" s="49"/>
      <c r="H22" s="12"/>
      <c r="I22" s="37"/>
      <c r="J22" s="385"/>
      <c r="K22" s="34"/>
    </row>
    <row r="23" spans="2:14">
      <c r="B23">
        <v>11</v>
      </c>
      <c r="D23" t="s">
        <v>13</v>
      </c>
      <c r="E23" s="1"/>
      <c r="F23" s="16">
        <f>'85 87'!G19</f>
        <v>1863257.4310542927</v>
      </c>
      <c r="G23" s="49"/>
      <c r="H23" s="12"/>
      <c r="I23" s="37"/>
      <c r="J23" s="386">
        <f>'85 87'!L19</f>
        <v>2.4499999999999999E-3</v>
      </c>
      <c r="K23" s="34"/>
    </row>
    <row r="24" spans="2:14">
      <c r="B24">
        <v>12</v>
      </c>
      <c r="D24" t="s">
        <v>14</v>
      </c>
      <c r="E24" s="1"/>
      <c r="F24" s="16">
        <f>'85 87'!G20</f>
        <v>1796716.1240562121</v>
      </c>
      <c r="G24" s="49"/>
      <c r="H24" s="12"/>
      <c r="I24" s="37"/>
      <c r="J24" s="386">
        <f>'85 87'!L20</f>
        <v>1.49E-3</v>
      </c>
      <c r="K24" s="34"/>
    </row>
    <row r="25" spans="2:14">
      <c r="B25">
        <v>13</v>
      </c>
      <c r="D25" t="s">
        <v>17</v>
      </c>
      <c r="E25" s="1"/>
      <c r="F25" s="16">
        <f>'85 87'!G21</f>
        <v>3008470.2498694095</v>
      </c>
      <c r="G25" s="49"/>
      <c r="H25" s="12"/>
      <c r="I25" s="37"/>
      <c r="J25" s="386">
        <f>'85 87'!L21</f>
        <v>9.5E-4</v>
      </c>
      <c r="K25" s="34"/>
      <c r="N25" s="69"/>
    </row>
    <row r="26" spans="2:14">
      <c r="B26">
        <v>14</v>
      </c>
      <c r="D26" t="s">
        <v>18</v>
      </c>
      <c r="E26" s="1"/>
      <c r="F26" s="16">
        <f>'85 87'!G22</f>
        <v>3369531.1788253277</v>
      </c>
      <c r="G26" s="49"/>
      <c r="H26" s="12"/>
      <c r="I26" s="37"/>
      <c r="J26" s="386">
        <f>'85 87'!L22</f>
        <v>6.2E-4</v>
      </c>
      <c r="K26" s="34"/>
    </row>
    <row r="27" spans="2:14">
      <c r="B27">
        <v>15</v>
      </c>
      <c r="D27" t="s">
        <v>19</v>
      </c>
      <c r="E27" s="1"/>
      <c r="F27" s="16">
        <f>'85 87'!G23</f>
        <v>4229713.8361755889</v>
      </c>
      <c r="G27" s="49"/>
      <c r="H27" s="12"/>
      <c r="I27" s="37"/>
      <c r="J27" s="386">
        <f>'85 87'!L23</f>
        <v>4.4999999999999999E-4</v>
      </c>
      <c r="K27" s="34"/>
      <c r="N27" s="71"/>
    </row>
    <row r="28" spans="2:14">
      <c r="B28">
        <v>16</v>
      </c>
      <c r="D28" t="s">
        <v>20</v>
      </c>
      <c r="E28" s="1"/>
      <c r="F28" s="17">
        <f>'85 87'!G24</f>
        <v>8899170.6745191701</v>
      </c>
      <c r="G28" s="49"/>
      <c r="H28" s="12"/>
      <c r="I28" s="37"/>
      <c r="J28" s="386">
        <f>'85 87'!L24</f>
        <v>3.5E-4</v>
      </c>
      <c r="K28" s="34"/>
    </row>
    <row r="29" spans="2:14">
      <c r="B29">
        <v>17</v>
      </c>
      <c r="D29" t="s">
        <v>16</v>
      </c>
      <c r="E29" s="1"/>
      <c r="F29" s="56">
        <f>SUM(F23:F28)</f>
        <v>23166859.494500004</v>
      </c>
      <c r="G29" s="49">
        <f>+Revenue!O20</f>
        <v>1672292.5879340249</v>
      </c>
      <c r="H29" s="12">
        <f>G29/G$46</f>
        <v>3.6217889778383328E-3</v>
      </c>
      <c r="I29" s="37">
        <f>$I$48*H29</f>
        <v>23676.996016023473</v>
      </c>
      <c r="J29" s="385"/>
      <c r="K29" s="38">
        <f>'85 87'!M25</f>
        <v>17207.324761535139</v>
      </c>
    </row>
    <row r="30" spans="2:14">
      <c r="E30" s="1"/>
      <c r="F30" s="56"/>
      <c r="G30" s="66"/>
      <c r="H30" s="12"/>
      <c r="I30" s="37"/>
      <c r="J30" s="385"/>
      <c r="K30" s="38"/>
      <c r="M30" s="28"/>
      <c r="N30" s="29"/>
    </row>
    <row r="31" spans="2:14">
      <c r="B31">
        <f>B29+1</f>
        <v>18</v>
      </c>
      <c r="C31" t="s">
        <v>21</v>
      </c>
      <c r="E31" s="1" t="s">
        <v>59</v>
      </c>
      <c r="F31" s="56"/>
      <c r="G31" s="66"/>
      <c r="H31" s="12"/>
      <c r="I31" s="37"/>
      <c r="J31" s="385"/>
      <c r="K31" s="38"/>
      <c r="M31" s="28"/>
      <c r="N31" s="29"/>
    </row>
    <row r="32" spans="2:14">
      <c r="B32">
        <f>B31+1</f>
        <v>19</v>
      </c>
      <c r="D32" t="s">
        <v>13</v>
      </c>
      <c r="E32" s="1"/>
      <c r="F32" s="74">
        <f>'85 87'!G28</f>
        <v>29930638.81244617</v>
      </c>
      <c r="G32" s="66"/>
      <c r="H32" s="12"/>
      <c r="I32" s="37"/>
      <c r="J32" s="387">
        <f>'85 87'!L28</f>
        <v>2.4499999999999999E-3</v>
      </c>
      <c r="K32" s="38"/>
      <c r="M32" s="28"/>
      <c r="N32" s="29"/>
    </row>
    <row r="33" spans="2:14">
      <c r="B33">
        <f>B32+1</f>
        <v>20</v>
      </c>
      <c r="D33" t="s">
        <v>14</v>
      </c>
      <c r="E33" s="1"/>
      <c r="F33" s="74">
        <f>'85 87'!G29</f>
        <v>19472242.540244281</v>
      </c>
      <c r="G33" s="66"/>
      <c r="H33" s="12"/>
      <c r="I33" s="37"/>
      <c r="J33" s="387">
        <f>'85 87'!L29</f>
        <v>1.49E-3</v>
      </c>
      <c r="K33" s="38"/>
      <c r="M33" s="28"/>
      <c r="N33" s="72"/>
    </row>
    <row r="34" spans="2:14">
      <c r="B34">
        <f>B33+1</f>
        <v>21</v>
      </c>
      <c r="D34" t="s">
        <v>15</v>
      </c>
      <c r="E34" s="1"/>
      <c r="F34" s="75">
        <f>'85 87'!G34</f>
        <v>30721345.587309547</v>
      </c>
      <c r="G34" s="66"/>
      <c r="H34" s="12"/>
      <c r="I34" s="37"/>
      <c r="J34" s="387">
        <f>'85 87'!L34</f>
        <v>8.0000000000000004E-4</v>
      </c>
      <c r="K34" s="38"/>
      <c r="M34" s="28"/>
      <c r="N34" s="29"/>
    </row>
    <row r="35" spans="2:14">
      <c r="B35">
        <f>B34+1</f>
        <v>22</v>
      </c>
      <c r="D35" t="s">
        <v>16</v>
      </c>
      <c r="E35" s="1"/>
      <c r="F35" s="56">
        <f>SUM(F32:F34)</f>
        <v>80124226.939999998</v>
      </c>
      <c r="G35" s="49">
        <f>+Revenue!O24</f>
        <v>8025403.2212484637</v>
      </c>
      <c r="H35" s="12">
        <f>G35/G$46</f>
        <v>1.7381119272516121E-2</v>
      </c>
      <c r="I35" s="37">
        <f>$I$48*H35</f>
        <v>113626.91042674071</v>
      </c>
      <c r="J35" s="385"/>
      <c r="K35" s="38">
        <f>'85 87'!M35</f>
        <v>126920.78294530473</v>
      </c>
      <c r="N35" s="29"/>
    </row>
    <row r="36" spans="2:14">
      <c r="E36" s="1"/>
      <c r="F36" s="56"/>
      <c r="G36" s="66"/>
      <c r="H36" s="12"/>
      <c r="I36" s="37"/>
      <c r="J36" s="385"/>
      <c r="K36" s="38"/>
      <c r="M36" s="28"/>
      <c r="N36" s="29"/>
    </row>
    <row r="37" spans="2:14">
      <c r="B37">
        <f>B35+1</f>
        <v>23</v>
      </c>
      <c r="C37" t="s">
        <v>21</v>
      </c>
      <c r="E37" s="1" t="s">
        <v>60</v>
      </c>
      <c r="F37" s="56"/>
      <c r="G37" s="66"/>
      <c r="H37" s="12"/>
      <c r="I37" s="37"/>
      <c r="J37" s="385"/>
      <c r="K37" s="38"/>
      <c r="M37" s="28"/>
    </row>
    <row r="38" spans="2:14">
      <c r="B38">
        <f>B37+1</f>
        <v>24</v>
      </c>
      <c r="D38" t="s">
        <v>13</v>
      </c>
      <c r="E38" s="1"/>
      <c r="F38" s="74">
        <f>'85 87'!G38</f>
        <v>3285063.4878339074</v>
      </c>
      <c r="G38" s="66"/>
      <c r="H38" s="12"/>
      <c r="I38" s="37"/>
      <c r="J38" s="387">
        <f>'85 87'!L38</f>
        <v>2.4499999999999999E-3</v>
      </c>
      <c r="K38" s="38"/>
      <c r="M38" s="28"/>
    </row>
    <row r="39" spans="2:14">
      <c r="B39">
        <f t="shared" ref="B39:B44" si="0">B38+1</f>
        <v>25</v>
      </c>
      <c r="D39" t="s">
        <v>14</v>
      </c>
      <c r="E39" s="1"/>
      <c r="F39" s="74">
        <f>'85 87'!G39</f>
        <v>3239448.2454227717</v>
      </c>
      <c r="G39" s="66"/>
      <c r="H39" s="12"/>
      <c r="I39" s="37"/>
      <c r="J39" s="387">
        <f>'85 87'!L39</f>
        <v>1.49E-3</v>
      </c>
      <c r="K39" s="38"/>
      <c r="M39" s="28"/>
    </row>
    <row r="40" spans="2:14">
      <c r="B40">
        <f t="shared" si="0"/>
        <v>26</v>
      </c>
      <c r="D40" t="s">
        <v>17</v>
      </c>
      <c r="E40" s="1"/>
      <c r="F40" s="74">
        <f>'85 87'!G40</f>
        <v>6327377.9686181629</v>
      </c>
      <c r="G40" s="66"/>
      <c r="H40" s="12"/>
      <c r="I40" s="37"/>
      <c r="J40" s="387">
        <f>'85 87'!L40</f>
        <v>9.5E-4</v>
      </c>
      <c r="K40" s="38"/>
      <c r="M40" s="28"/>
    </row>
    <row r="41" spans="2:14">
      <c r="B41">
        <f t="shared" si="0"/>
        <v>27</v>
      </c>
      <c r="D41" t="s">
        <v>18</v>
      </c>
      <c r="E41" s="1"/>
      <c r="F41" s="74">
        <f>'85 87'!G41</f>
        <v>11445083.078988347</v>
      </c>
      <c r="G41" s="66"/>
      <c r="H41" s="12"/>
      <c r="I41" s="37"/>
      <c r="J41" s="387">
        <f>'85 87'!L41</f>
        <v>6.2E-4</v>
      </c>
      <c r="K41" s="38"/>
      <c r="M41" s="28"/>
    </row>
    <row r="42" spans="2:14">
      <c r="B42">
        <f t="shared" si="0"/>
        <v>28</v>
      </c>
      <c r="D42" t="s">
        <v>19</v>
      </c>
      <c r="E42" s="1"/>
      <c r="F42" s="74">
        <f>'85 87'!G42</f>
        <v>23990396.162810855</v>
      </c>
      <c r="G42" s="66"/>
      <c r="H42" s="12"/>
      <c r="I42" s="37"/>
      <c r="J42" s="387">
        <f>'85 87'!L42</f>
        <v>4.4999999999999999E-4</v>
      </c>
      <c r="K42" s="38"/>
      <c r="M42" s="28"/>
    </row>
    <row r="43" spans="2:14">
      <c r="B43">
        <f t="shared" si="0"/>
        <v>29</v>
      </c>
      <c r="D43" t="s">
        <v>20</v>
      </c>
      <c r="E43" s="1"/>
      <c r="F43" s="75">
        <f>'85 87'!G43</f>
        <v>33133955.116325956</v>
      </c>
      <c r="G43" s="66"/>
      <c r="H43" s="12"/>
      <c r="I43" s="37"/>
      <c r="J43" s="387">
        <f>'85 87'!L43</f>
        <v>3.5E-4</v>
      </c>
      <c r="K43" s="38"/>
      <c r="M43" s="28"/>
      <c r="N43" s="29"/>
    </row>
    <row r="44" spans="2:14">
      <c r="B44">
        <f t="shared" si="0"/>
        <v>30</v>
      </c>
      <c r="D44" t="s">
        <v>16</v>
      </c>
      <c r="E44" s="1"/>
      <c r="F44" s="56">
        <f>SUM(F38:F43)</f>
        <v>81421324.060000002</v>
      </c>
      <c r="G44" s="49">
        <f>+Revenue!O25</f>
        <v>4141252.606523531</v>
      </c>
      <c r="H44" s="12">
        <f>G44/G$46</f>
        <v>8.9689705934060619E-3</v>
      </c>
      <c r="I44" s="37">
        <f>$I$48*H44</f>
        <v>58633.532297801961</v>
      </c>
      <c r="J44" s="385"/>
      <c r="K44" s="38">
        <f>'85 87'!M44</f>
        <v>48374.706574012002</v>
      </c>
      <c r="N44" s="29"/>
    </row>
    <row r="45" spans="2:14">
      <c r="F45" s="18"/>
      <c r="G45" s="8"/>
      <c r="H45" s="26"/>
      <c r="I45" s="36"/>
      <c r="J45" s="55"/>
      <c r="K45" s="36"/>
      <c r="L45" s="8"/>
      <c r="N45" s="5"/>
    </row>
    <row r="46" spans="2:14">
      <c r="B46">
        <f>B44+1</f>
        <v>31</v>
      </c>
      <c r="D46" t="s">
        <v>16</v>
      </c>
      <c r="F46" s="80">
        <f>F8+F10+F12+F18+F20+F29+F35+F44</f>
        <v>1092762089.4033334</v>
      </c>
      <c r="G46" s="13">
        <f>G8+G10+G12+G18+G20+G29+G35+G44</f>
        <v>461731094.26494908</v>
      </c>
      <c r="H46" s="12">
        <f>SUM(H8:H45)</f>
        <v>1</v>
      </c>
      <c r="I46" s="13">
        <f>I8+I10+I12+I18+I20+I29+I35+I44</f>
        <v>6537375.9103312269</v>
      </c>
      <c r="J46" s="385">
        <f>ROUND(K46/F46,5)</f>
        <v>5.9899999999999997E-3</v>
      </c>
      <c r="K46" s="13">
        <f>K8+K10+K12+K18+K20+K29+K35+K44</f>
        <v>6540245.1738644456</v>
      </c>
      <c r="L46" s="39">
        <f>K46-I46</f>
        <v>2869.2635332187638</v>
      </c>
      <c r="N46" s="2"/>
    </row>
    <row r="47" spans="2:14">
      <c r="F47" s="5"/>
      <c r="G47" s="53"/>
      <c r="H47" s="5"/>
      <c r="I47" s="5"/>
      <c r="J47" s="5"/>
      <c r="K47" s="5"/>
      <c r="L47" s="32">
        <f>L46/I46</f>
        <v>4.3890141435562452E-4</v>
      </c>
      <c r="N47" s="29"/>
    </row>
    <row r="48" spans="2:14">
      <c r="B48">
        <f>B46+1</f>
        <v>32</v>
      </c>
      <c r="D48" t="s">
        <v>22</v>
      </c>
      <c r="F48" s="5"/>
      <c r="G48" s="53"/>
      <c r="H48" s="5"/>
      <c r="I48" s="48">
        <f>+'Revenue Requirements 2015-2016'!G25</f>
        <v>6537375.9103312269</v>
      </c>
      <c r="J48" s="5"/>
      <c r="K48" s="60"/>
      <c r="L48" s="5"/>
    </row>
    <row r="49" spans="2:14">
      <c r="I49" s="35"/>
      <c r="N49" s="29"/>
    </row>
    <row r="50" spans="2:14" ht="12.75" customHeight="1">
      <c r="B50" s="41" t="s">
        <v>34</v>
      </c>
      <c r="C50" s="279" t="s">
        <v>235</v>
      </c>
      <c r="D50" s="180"/>
      <c r="E50" s="180"/>
      <c r="F50" s="180"/>
      <c r="G50" s="180"/>
      <c r="H50" s="181"/>
      <c r="I50" s="181"/>
      <c r="J50" s="181"/>
      <c r="K50" s="181"/>
    </row>
    <row r="51" spans="2:14" s="6" customFormat="1" ht="26.25" customHeight="1">
      <c r="B51" s="41" t="s">
        <v>35</v>
      </c>
      <c r="C51" s="377" t="s">
        <v>236</v>
      </c>
      <c r="D51" s="377"/>
      <c r="E51" s="377"/>
      <c r="F51" s="377"/>
      <c r="G51" s="377"/>
      <c r="H51" s="377"/>
      <c r="I51" s="377"/>
      <c r="J51" s="377"/>
      <c r="K51" s="377"/>
      <c r="L51" s="251"/>
    </row>
    <row r="52" spans="2:14" ht="24.75" customHeight="1">
      <c r="B52" s="7" t="s">
        <v>44</v>
      </c>
      <c r="C52" s="377" t="s">
        <v>62</v>
      </c>
      <c r="D52" s="377"/>
      <c r="E52" s="377"/>
      <c r="F52" s="377"/>
      <c r="G52" s="377"/>
      <c r="H52" s="377"/>
      <c r="I52" s="377"/>
      <c r="J52" s="377"/>
      <c r="K52" s="377"/>
    </row>
    <row r="53" spans="2:14">
      <c r="B53" s="7"/>
      <c r="D53" s="11"/>
      <c r="E53" s="11"/>
      <c r="F53" s="11"/>
      <c r="G53" s="11"/>
      <c r="H53" s="11"/>
    </row>
    <row r="54" spans="2:14">
      <c r="C54" s="31"/>
      <c r="D54" s="31"/>
      <c r="H54" s="11"/>
    </row>
    <row r="55" spans="2:14">
      <c r="C55" s="31"/>
      <c r="D55" s="43"/>
      <c r="E55" s="5"/>
      <c r="F55" s="5"/>
      <c r="H55" s="11"/>
    </row>
    <row r="56" spans="2:14">
      <c r="C56" s="31"/>
      <c r="D56" s="5"/>
      <c r="E56" s="31"/>
      <c r="F56" s="31"/>
      <c r="G56" s="11"/>
      <c r="H56" s="11"/>
    </row>
    <row r="57" spans="2:14">
      <c r="C57" s="31"/>
      <c r="D57" s="5"/>
      <c r="E57" s="57"/>
      <c r="F57" s="58"/>
      <c r="H57" s="11"/>
    </row>
    <row r="58" spans="2:14">
      <c r="C58" s="11"/>
      <c r="D58" s="11"/>
      <c r="E58" s="57"/>
      <c r="F58" s="58"/>
      <c r="H58" s="11"/>
    </row>
    <row r="59" spans="2:14">
      <c r="E59" s="57"/>
      <c r="F59" s="58"/>
    </row>
    <row r="60" spans="2:14">
      <c r="E60" s="5"/>
      <c r="F60" s="5"/>
    </row>
    <row r="61" spans="2:14">
      <c r="E61" s="5"/>
      <c r="F61" s="5"/>
    </row>
    <row r="62" spans="2:14">
      <c r="E62" s="5"/>
      <c r="F62" s="5"/>
    </row>
  </sheetData>
  <mergeCells count="3">
    <mergeCell ref="C7:D7"/>
    <mergeCell ref="C51:K51"/>
    <mergeCell ref="C52:K52"/>
  </mergeCells>
  <phoneticPr fontId="6" type="noConversion"/>
  <printOptions horizontalCentered="1"/>
  <pageMargins left="0.75" right="0.75" top="1" bottom="1" header="0.5" footer="0.5"/>
  <pageSetup scale="70" orientation="landscape" blackAndWhite="1" r:id="rId1"/>
  <headerFooter alignWithMargins="0">
    <oddFooter>&amp;L&amp;F &amp;A&amp;C&amp;P&amp;R&amp;D</oddFooter>
  </headerFooter>
  <ignoredErrors>
    <ignoredError sqref="I9 J11 I45 I19:I23 I11 H45 J45 H10 I25:I28 J13:J14 J19 J21:J22 J29 H25:H28 H19:H23 H11:H17 I13:I14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84"/>
  <sheetViews>
    <sheetView workbookViewId="0"/>
  </sheetViews>
  <sheetFormatPr defaultRowHeight="13.2"/>
  <cols>
    <col min="1" max="1" width="3.109375" customWidth="1"/>
    <col min="2" max="2" width="24.109375" customWidth="1"/>
    <col min="3" max="3" width="9" bestFit="1" customWidth="1"/>
    <col min="4" max="4" width="13.33203125" bestFit="1" customWidth="1"/>
    <col min="5" max="5" width="15.44140625" bestFit="1" customWidth="1"/>
    <col min="6" max="6" width="14.44140625" bestFit="1" customWidth="1"/>
    <col min="7" max="7" width="12.88671875" bestFit="1" customWidth="1"/>
    <col min="8" max="8" width="12.88671875" customWidth="1"/>
    <col min="9" max="11" width="13.44140625" bestFit="1" customWidth="1"/>
    <col min="12" max="12" width="12.33203125" bestFit="1" customWidth="1"/>
    <col min="13" max="13" width="12.6640625" bestFit="1" customWidth="1"/>
    <col min="14" max="14" width="15.33203125" style="6" bestFit="1" customWidth="1"/>
    <col min="15" max="15" width="15.33203125" bestFit="1" customWidth="1"/>
    <col min="16" max="16" width="15.44140625" bestFit="1" customWidth="1"/>
    <col min="18" max="18" width="9.33203125" bestFit="1" customWidth="1"/>
    <col min="19" max="19" width="15" bestFit="1" customWidth="1"/>
    <col min="20" max="20" width="13.44140625" bestFit="1" customWidth="1"/>
  </cols>
  <sheetData>
    <row r="1" spans="2:19">
      <c r="B1" s="374" t="str">
        <f>Rates!$B$1</f>
        <v>Puget Sound Energy</v>
      </c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51"/>
      <c r="Q1" s="19"/>
      <c r="R1" s="19"/>
      <c r="S1" s="19"/>
    </row>
    <row r="2" spans="2:19">
      <c r="B2" s="374" t="str">
        <f>Rates!$B$2</f>
        <v>2015 Low Income Program</v>
      </c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51"/>
      <c r="Q2" s="19"/>
      <c r="R2" s="19"/>
      <c r="S2" s="19"/>
    </row>
    <row r="3" spans="2:19">
      <c r="B3" s="375" t="s">
        <v>243</v>
      </c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51"/>
      <c r="Q3" s="19"/>
      <c r="R3" s="19"/>
      <c r="S3" s="19"/>
    </row>
    <row r="5" spans="2:19">
      <c r="E5" s="6"/>
      <c r="F5" s="145" t="str">
        <f>$D$6</f>
        <v>UG-130138</v>
      </c>
      <c r="G5" s="145"/>
      <c r="H5" s="316"/>
      <c r="M5" s="6"/>
      <c r="N5"/>
    </row>
    <row r="6" spans="2:19">
      <c r="D6" s="176" t="s">
        <v>123</v>
      </c>
      <c r="E6" s="254"/>
      <c r="F6" s="182" t="s">
        <v>137</v>
      </c>
      <c r="G6" s="145" t="s">
        <v>139</v>
      </c>
      <c r="H6" s="316" t="s">
        <v>253</v>
      </c>
      <c r="I6" s="254"/>
      <c r="J6" s="254"/>
      <c r="K6" s="145"/>
      <c r="L6" s="145"/>
      <c r="M6" s="272">
        <v>2014</v>
      </c>
      <c r="N6" s="84">
        <f>+M6</f>
        <v>2014</v>
      </c>
      <c r="O6" s="84">
        <f>+M6</f>
        <v>2014</v>
      </c>
    </row>
    <row r="7" spans="2:19">
      <c r="C7" s="1" t="s">
        <v>23</v>
      </c>
      <c r="D7" s="3" t="s">
        <v>87</v>
      </c>
      <c r="E7" s="182" t="s">
        <v>124</v>
      </c>
      <c r="F7" s="182" t="s">
        <v>138</v>
      </c>
      <c r="G7" s="250" t="s">
        <v>140</v>
      </c>
      <c r="H7" s="250" t="s">
        <v>254</v>
      </c>
      <c r="I7" s="182" t="s">
        <v>27</v>
      </c>
      <c r="J7" s="182" t="s">
        <v>16</v>
      </c>
      <c r="K7" s="84" t="s">
        <v>88</v>
      </c>
      <c r="L7" s="84" t="s">
        <v>88</v>
      </c>
      <c r="M7" s="182" t="s">
        <v>87</v>
      </c>
      <c r="N7" s="3" t="s">
        <v>38</v>
      </c>
      <c r="O7" s="3" t="s">
        <v>89</v>
      </c>
    </row>
    <row r="8" spans="2:19">
      <c r="B8" s="9" t="s">
        <v>90</v>
      </c>
      <c r="C8" s="9" t="s">
        <v>24</v>
      </c>
      <c r="D8" s="116" t="s">
        <v>91</v>
      </c>
      <c r="E8" s="116" t="s">
        <v>125</v>
      </c>
      <c r="F8" s="116" t="s">
        <v>126</v>
      </c>
      <c r="G8" s="116" t="s">
        <v>127</v>
      </c>
      <c r="H8" s="116" t="s">
        <v>128</v>
      </c>
      <c r="I8" s="116" t="s">
        <v>255</v>
      </c>
      <c r="J8" s="116" t="s">
        <v>30</v>
      </c>
      <c r="K8" s="9" t="s">
        <v>92</v>
      </c>
      <c r="L8" s="9" t="s">
        <v>93</v>
      </c>
      <c r="M8" s="116" t="s">
        <v>256</v>
      </c>
      <c r="N8" s="116" t="s">
        <v>257</v>
      </c>
      <c r="O8" s="116" t="s">
        <v>257</v>
      </c>
    </row>
    <row r="9" spans="2:19">
      <c r="B9" s="117" t="s">
        <v>9</v>
      </c>
      <c r="C9" s="1" t="s">
        <v>36</v>
      </c>
      <c r="D9" s="14">
        <f>559686814+1223</f>
        <v>559688037</v>
      </c>
      <c r="E9" s="309">
        <f>+'PGA Revenue'!H12</f>
        <v>314410351.67000002</v>
      </c>
      <c r="F9" s="118">
        <f>291430962+804</f>
        <v>291431766</v>
      </c>
      <c r="G9" s="309">
        <f>'Sch 142 Revenue'!H12</f>
        <v>21995739.850000001</v>
      </c>
      <c r="H9" s="309">
        <f>'CRM Revenue'!H12</f>
        <v>1432801.37</v>
      </c>
      <c r="I9" s="255">
        <f>SUM(F9:H9)</f>
        <v>314860307.22000003</v>
      </c>
      <c r="J9" s="255">
        <f>SUM(E9:H9)</f>
        <v>629270658.8900001</v>
      </c>
      <c r="K9" s="119">
        <f>J9/D9</f>
        <v>1.1243239399272709</v>
      </c>
      <c r="L9" s="119">
        <f>I9/D9</f>
        <v>0.56256393991855147</v>
      </c>
      <c r="M9" s="74">
        <f>+Rates!F8</f>
        <v>580030498</v>
      </c>
      <c r="N9" s="120">
        <f>K9*M9</f>
        <v>652142174.78933704</v>
      </c>
      <c r="O9" s="120">
        <f>L9*M9</f>
        <v>326304242.22779948</v>
      </c>
      <c r="Q9" s="144"/>
      <c r="R9" s="177"/>
    </row>
    <row r="10" spans="2:19">
      <c r="B10" s="117"/>
      <c r="C10" s="1"/>
      <c r="D10" s="14"/>
      <c r="E10" s="309"/>
      <c r="F10" s="118"/>
      <c r="G10" s="309"/>
      <c r="H10" s="309"/>
      <c r="I10" s="118"/>
      <c r="J10" s="118"/>
      <c r="M10" s="188"/>
      <c r="N10"/>
    </row>
    <row r="11" spans="2:19">
      <c r="B11" s="4" t="s">
        <v>10</v>
      </c>
      <c r="C11" s="1"/>
      <c r="D11" s="14"/>
      <c r="E11" s="309"/>
      <c r="F11" s="118"/>
      <c r="G11" s="309"/>
      <c r="H11" s="309"/>
      <c r="I11" s="118"/>
      <c r="J11" s="118"/>
      <c r="M11" s="188"/>
      <c r="N11"/>
    </row>
    <row r="12" spans="2:19">
      <c r="B12" s="121" t="s">
        <v>94</v>
      </c>
      <c r="C12" s="145" t="s">
        <v>103</v>
      </c>
      <c r="D12" s="54">
        <v>202815693</v>
      </c>
      <c r="E12" s="309">
        <f>'PGA Revenue'!H14</f>
        <v>112664117.45999999</v>
      </c>
      <c r="F12" s="118">
        <v>83796596</v>
      </c>
      <c r="G12" s="309">
        <f>'Sch 142 Revenue'!H14</f>
        <v>6151399.9699999997</v>
      </c>
      <c r="H12" s="309">
        <f>'CRM Revenue'!H14</f>
        <v>502982.92</v>
      </c>
      <c r="I12" s="255">
        <f t="shared" ref="I12:I20" si="0">SUM(F12:H12)</f>
        <v>90450978.890000001</v>
      </c>
      <c r="J12" s="255">
        <f t="shared" ref="J12:J20" si="1">SUM(E12:H12)</f>
        <v>203115096.34999996</v>
      </c>
      <c r="K12" s="119">
        <f>J12/D12</f>
        <v>1.0014762336462788</v>
      </c>
      <c r="L12" s="119">
        <f>I12/D12</f>
        <v>0.44597623365367489</v>
      </c>
      <c r="M12" s="74">
        <f>+Rates!F10</f>
        <v>216790569</v>
      </c>
      <c r="N12" s="120">
        <f>K12*M12</f>
        <v>217110602.53215373</v>
      </c>
      <c r="O12" s="120">
        <f>L12*M12</f>
        <v>96683441.454257131</v>
      </c>
      <c r="Q12" s="93"/>
      <c r="R12" s="177"/>
    </row>
    <row r="13" spans="2:19">
      <c r="B13" s="4"/>
      <c r="C13" s="3"/>
      <c r="D13" s="54"/>
      <c r="E13" s="309"/>
      <c r="F13" s="118"/>
      <c r="G13" s="309"/>
      <c r="H13" s="309"/>
      <c r="I13" s="118"/>
      <c r="J13" s="118"/>
      <c r="M13" s="188"/>
      <c r="N13" s="120"/>
      <c r="O13" s="120"/>
    </row>
    <row r="14" spans="2:19">
      <c r="B14" s="117" t="s">
        <v>11</v>
      </c>
      <c r="C14" s="1" t="s">
        <v>64</v>
      </c>
      <c r="D14" s="14">
        <f>77974027+10889483</f>
        <v>88863510</v>
      </c>
      <c r="E14" s="309">
        <f>'PGA Revenue'!H33</f>
        <v>40659611.379999995</v>
      </c>
      <c r="F14" s="118">
        <f>17982697+2137999</f>
        <v>20120696</v>
      </c>
      <c r="G14" s="309">
        <f>'Sch 142 Revenue'!H33</f>
        <v>1387783.23</v>
      </c>
      <c r="H14" s="309">
        <f>'CRM Revenue'!H33</f>
        <v>114633.93000000001</v>
      </c>
      <c r="I14" s="255">
        <f t="shared" si="0"/>
        <v>21623113.16</v>
      </c>
      <c r="J14" s="255">
        <f t="shared" si="1"/>
        <v>62282724.539999992</v>
      </c>
      <c r="K14" s="119">
        <f>J14/D14</f>
        <v>0.70088076129335863</v>
      </c>
      <c r="L14" s="119">
        <f>I14/D14</f>
        <v>0.24332949666291598</v>
      </c>
      <c r="M14" s="74">
        <f>+Rates!F12</f>
        <v>84654747</v>
      </c>
      <c r="N14" s="120">
        <f>K14*M14</f>
        <v>59332883.524456665</v>
      </c>
      <c r="O14" s="120">
        <f>L14*M14</f>
        <v>20598996.977636497</v>
      </c>
      <c r="Q14" s="93"/>
      <c r="R14" s="177"/>
    </row>
    <row r="15" spans="2:19">
      <c r="B15" s="117"/>
      <c r="C15" s="1"/>
      <c r="D15" s="14"/>
      <c r="E15" s="309"/>
      <c r="F15" s="118"/>
      <c r="G15" s="309"/>
      <c r="H15" s="309"/>
      <c r="I15" s="118"/>
      <c r="J15" s="118"/>
      <c r="K15" s="119"/>
      <c r="L15" s="119"/>
      <c r="M15" s="74"/>
      <c r="N15" s="120"/>
      <c r="O15" s="120"/>
      <c r="Q15" s="93"/>
    </row>
    <row r="16" spans="2:19">
      <c r="B16" s="117" t="s">
        <v>95</v>
      </c>
      <c r="C16" s="145" t="s">
        <v>101</v>
      </c>
      <c r="D16" s="174">
        <f>12317849+26573</f>
        <v>12344422</v>
      </c>
      <c r="E16" s="309">
        <f>'PGA Revenue'!H71</f>
        <v>6296738.8200000003</v>
      </c>
      <c r="F16" s="118">
        <f>2686369+9522</f>
        <v>2695891</v>
      </c>
      <c r="G16" s="309">
        <f>'Sch 142 Revenue'!H71</f>
        <v>207810.23</v>
      </c>
      <c r="H16" s="309">
        <f>'CRM Revenue'!H71</f>
        <v>16418.080000000002</v>
      </c>
      <c r="I16" s="255">
        <f t="shared" si="0"/>
        <v>2920119.31</v>
      </c>
      <c r="J16" s="255">
        <f t="shared" si="1"/>
        <v>9216858.1300000008</v>
      </c>
      <c r="K16" s="119">
        <f>J16/D16</f>
        <v>0.74664153007730949</v>
      </c>
      <c r="L16" s="119">
        <f>I16/D16</f>
        <v>0.23655374953967062</v>
      </c>
      <c r="M16" s="74">
        <f>Rates!F20</f>
        <v>10722621</v>
      </c>
      <c r="N16" s="120">
        <f>K16*M16</f>
        <v>8005954.1498790905</v>
      </c>
      <c r="O16" s="120">
        <f>L16*M16</f>
        <v>2536476.2024428127</v>
      </c>
      <c r="Q16" s="93"/>
      <c r="R16" s="177"/>
    </row>
    <row r="17" spans="1:25">
      <c r="B17" s="117"/>
      <c r="C17" s="1"/>
      <c r="D17" s="54"/>
      <c r="E17" s="309"/>
      <c r="F17" s="118"/>
      <c r="G17" s="309"/>
      <c r="H17" s="309"/>
      <c r="I17" s="118"/>
      <c r="J17" s="118"/>
      <c r="M17" s="188"/>
      <c r="N17" s="120"/>
      <c r="O17" s="120"/>
    </row>
    <row r="18" spans="1:25">
      <c r="B18" s="117" t="s">
        <v>12</v>
      </c>
      <c r="C18" s="1"/>
      <c r="D18" s="6"/>
      <c r="E18" s="309"/>
      <c r="F18" s="6"/>
      <c r="G18" s="310"/>
      <c r="H18" s="310"/>
      <c r="I18" s="6"/>
      <c r="J18" s="6"/>
      <c r="M18" s="188"/>
      <c r="N18" s="120"/>
      <c r="O18" s="120"/>
    </row>
    <row r="19" spans="1:25">
      <c r="B19" s="122" t="s">
        <v>12</v>
      </c>
      <c r="C19" s="1">
        <v>85</v>
      </c>
      <c r="D19" s="174">
        <v>17344756</v>
      </c>
      <c r="E19" s="309">
        <f>'PGA Revenue'!H43</f>
        <v>8647298.0499999989</v>
      </c>
      <c r="F19" s="118">
        <v>1813583</v>
      </c>
      <c r="G19" s="309">
        <f>'Sch 142 Revenue'!H43</f>
        <v>111500.71</v>
      </c>
      <c r="H19" s="309">
        <f>'CRM Revenue'!H43</f>
        <v>10580.300000000001</v>
      </c>
      <c r="I19" s="255">
        <f t="shared" si="0"/>
        <v>1935664.01</v>
      </c>
      <c r="J19" s="255">
        <f t="shared" si="1"/>
        <v>10582962.060000001</v>
      </c>
      <c r="K19" s="119">
        <f>J19/D19</f>
        <v>0.61015341236279141</v>
      </c>
      <c r="L19" s="119">
        <f>I19/D19</f>
        <v>0.11159937966264846</v>
      </c>
      <c r="M19" s="308">
        <f>+Rates!F18</f>
        <v>15851243.908833336</v>
      </c>
      <c r="N19" s="120">
        <f>K19*M19</f>
        <v>9671690.5611695722</v>
      </c>
      <c r="O19" s="120">
        <f>L19*M19</f>
        <v>1768988.9871071354</v>
      </c>
      <c r="Q19" s="93"/>
      <c r="R19" s="177"/>
    </row>
    <row r="20" spans="1:25">
      <c r="B20" s="125" t="s">
        <v>96</v>
      </c>
      <c r="C20" s="84">
        <v>87</v>
      </c>
      <c r="D20" s="174">
        <v>26567234</v>
      </c>
      <c r="E20" s="309">
        <f>'PGA Revenue'!H84</f>
        <v>13194970.630000001</v>
      </c>
      <c r="F20" s="127">
        <v>1816224</v>
      </c>
      <c r="G20" s="311">
        <f>'Sch 142 Revenue'!H84</f>
        <v>91428.01999999999</v>
      </c>
      <c r="H20" s="311">
        <f>'CRM Revenue'!H84</f>
        <v>10095.550000000001</v>
      </c>
      <c r="I20" s="255">
        <f t="shared" si="0"/>
        <v>1917747.57</v>
      </c>
      <c r="J20" s="255">
        <f t="shared" si="1"/>
        <v>15112718.200000001</v>
      </c>
      <c r="K20" s="119">
        <f>J20/D20</f>
        <v>0.56884801029719545</v>
      </c>
      <c r="L20" s="119">
        <f>I20/D20</f>
        <v>7.2184690735964466E-2</v>
      </c>
      <c r="M20" s="74">
        <f>+Rates!F29</f>
        <v>23166859.494500004</v>
      </c>
      <c r="N20" s="120">
        <f>K20*M20</f>
        <v>13178421.928281019</v>
      </c>
      <c r="O20" s="120">
        <f>L20*M20</f>
        <v>1672292.5879340249</v>
      </c>
      <c r="Q20" s="93"/>
      <c r="R20" s="177"/>
    </row>
    <row r="21" spans="1:25">
      <c r="B21" s="125" t="s">
        <v>81</v>
      </c>
      <c r="C21" s="84"/>
      <c r="D21" s="123">
        <f t="shared" ref="D21:J21" si="2">SUM(D19:D20)</f>
        <v>43911990</v>
      </c>
      <c r="E21" s="124">
        <f t="shared" si="2"/>
        <v>21842268.68</v>
      </c>
      <c r="F21" s="124">
        <f t="shared" si="2"/>
        <v>3629807</v>
      </c>
      <c r="G21" s="124">
        <f t="shared" si="2"/>
        <v>202928.72999999998</v>
      </c>
      <c r="H21" s="124">
        <f t="shared" si="2"/>
        <v>20675.850000000002</v>
      </c>
      <c r="I21" s="124">
        <f t="shared" si="2"/>
        <v>3853411.58</v>
      </c>
      <c r="J21" s="124">
        <f t="shared" si="2"/>
        <v>25695680.260000002</v>
      </c>
      <c r="K21" s="119">
        <f>J21/D21</f>
        <v>0.58516319255857008</v>
      </c>
      <c r="L21" s="119">
        <f>I21/D21</f>
        <v>8.7753061976922481E-2</v>
      </c>
      <c r="M21" s="123">
        <f>SUM(M19:M20)</f>
        <v>39018103.403333336</v>
      </c>
      <c r="N21" s="13">
        <f>SUM(N19:N20)</f>
        <v>22850112.489450589</v>
      </c>
      <c r="O21" s="13">
        <f>SUM(O19:O20)</f>
        <v>3441281.57504116</v>
      </c>
      <c r="R21" s="177"/>
    </row>
    <row r="22" spans="1:25">
      <c r="B22" s="125"/>
      <c r="C22" s="84"/>
      <c r="D22" s="58"/>
      <c r="E22" s="134"/>
      <c r="F22" s="134"/>
      <c r="G22" s="134"/>
      <c r="H22" s="134"/>
      <c r="I22" s="134"/>
      <c r="J22" s="134"/>
      <c r="K22" s="119"/>
      <c r="L22" s="119"/>
      <c r="M22" s="58"/>
      <c r="N22" s="53"/>
      <c r="O22" s="53"/>
    </row>
    <row r="23" spans="1:25">
      <c r="B23" s="95" t="s">
        <v>21</v>
      </c>
      <c r="C23" s="84"/>
      <c r="D23" s="126"/>
      <c r="E23" s="127"/>
      <c r="F23" s="127"/>
      <c r="G23" s="127"/>
      <c r="H23" s="127"/>
      <c r="I23" s="127"/>
      <c r="J23" s="127"/>
      <c r="M23" s="188"/>
      <c r="N23" s="120"/>
      <c r="O23" s="120"/>
    </row>
    <row r="24" spans="1:25">
      <c r="B24" s="122" t="s">
        <v>12</v>
      </c>
      <c r="C24" s="150" t="s">
        <v>59</v>
      </c>
      <c r="D24" s="174">
        <v>76567132</v>
      </c>
      <c r="E24" s="309">
        <v>0</v>
      </c>
      <c r="F24" s="127">
        <v>7201935</v>
      </c>
      <c r="G24" s="311">
        <f>'Sch 142 Revenue'!H52</f>
        <v>420476.51</v>
      </c>
      <c r="H24" s="311">
        <f>'CRM Revenue'!H52</f>
        <v>46705.95</v>
      </c>
      <c r="I24" s="255">
        <f t="shared" ref="I24:I25" si="3">SUM(F24:H24)</f>
        <v>7669117.46</v>
      </c>
      <c r="J24" s="255">
        <f t="shared" ref="J24:J25" si="4">SUM(E24:H24)</f>
        <v>7669117.46</v>
      </c>
      <c r="K24" s="119">
        <f>J24/D24</f>
        <v>0.10016200502325201</v>
      </c>
      <c r="L24" s="119">
        <f>I24/D24</f>
        <v>0.10016200502325201</v>
      </c>
      <c r="M24" s="74">
        <f>+Rates!F35</f>
        <v>80124226.939999998</v>
      </c>
      <c r="N24" s="120">
        <f>K24*M24</f>
        <v>8025403.2212484637</v>
      </c>
      <c r="O24" s="120">
        <f>L24*M24</f>
        <v>8025403.2212484637</v>
      </c>
      <c r="Q24" s="93"/>
      <c r="R24" s="177"/>
    </row>
    <row r="25" spans="1:25">
      <c r="B25" s="125" t="s">
        <v>96</v>
      </c>
      <c r="C25" s="150" t="s">
        <v>60</v>
      </c>
      <c r="D25" s="174">
        <v>87780838</v>
      </c>
      <c r="E25" s="309">
        <v>0</v>
      </c>
      <c r="F25" s="127">
        <v>4233526</v>
      </c>
      <c r="G25" s="311">
        <f>'Sch 142 Revenue'!H96</f>
        <v>197827.58000000002</v>
      </c>
      <c r="H25" s="311">
        <f>'CRM Revenue'!H96</f>
        <v>33356.720000000001</v>
      </c>
      <c r="I25" s="255">
        <f t="shared" si="3"/>
        <v>4464710.3</v>
      </c>
      <c r="J25" s="255">
        <f t="shared" si="4"/>
        <v>4464710.3</v>
      </c>
      <c r="K25" s="119">
        <f>J25/D25</f>
        <v>5.0862015010610856E-2</v>
      </c>
      <c r="L25" s="119">
        <f>I25/D25</f>
        <v>5.0862015010610856E-2</v>
      </c>
      <c r="M25" s="75">
        <f>+Rates!F44</f>
        <v>81421324.060000002</v>
      </c>
      <c r="N25" s="148">
        <f>K25*M25</f>
        <v>4141252.606523531</v>
      </c>
      <c r="O25" s="148">
        <f>L25*M25</f>
        <v>4141252.606523531</v>
      </c>
      <c r="Q25" s="93"/>
      <c r="R25" s="177"/>
    </row>
    <row r="26" spans="1:25">
      <c r="B26" s="95" t="s">
        <v>97</v>
      </c>
      <c r="C26" s="84"/>
      <c r="D26" s="175">
        <f t="shared" ref="D26:J26" si="5">SUM(D24:D25)</f>
        <v>164347970</v>
      </c>
      <c r="E26" s="252">
        <f t="shared" si="5"/>
        <v>0</v>
      </c>
      <c r="F26" s="252">
        <f t="shared" si="5"/>
        <v>11435461</v>
      </c>
      <c r="G26" s="252">
        <f t="shared" si="5"/>
        <v>618304.09000000008</v>
      </c>
      <c r="H26" s="252">
        <f t="shared" ref="H26" si="6">SUM(H24:H25)</f>
        <v>80062.67</v>
      </c>
      <c r="I26" s="253">
        <f t="shared" si="5"/>
        <v>12133827.76</v>
      </c>
      <c r="J26" s="252">
        <f t="shared" si="5"/>
        <v>12133827.76</v>
      </c>
      <c r="K26" s="119">
        <f>J26/D26</f>
        <v>7.3830104259882248E-2</v>
      </c>
      <c r="L26" s="119">
        <f>I26/D26</f>
        <v>7.3830104259882248E-2</v>
      </c>
      <c r="M26" s="273">
        <f>SUM(M24:M25)</f>
        <v>161545551</v>
      </c>
      <c r="N26" s="149">
        <f>SUM(N24:N25)</f>
        <v>12166655.827771995</v>
      </c>
      <c r="O26" s="149">
        <f>SUM(O24:O25)</f>
        <v>12166655.827771995</v>
      </c>
      <c r="Q26" s="93"/>
      <c r="R26" s="177"/>
    </row>
    <row r="27" spans="1:25">
      <c r="B27" s="95" t="s">
        <v>16</v>
      </c>
      <c r="C27" s="95"/>
      <c r="D27" s="80">
        <f t="shared" ref="D27:J27" si="7">D9+D12+D14+D16+D21+D26</f>
        <v>1071971622</v>
      </c>
      <c r="E27" s="124">
        <f t="shared" si="7"/>
        <v>495873088.00999999</v>
      </c>
      <c r="F27" s="13">
        <f t="shared" si="7"/>
        <v>413110217</v>
      </c>
      <c r="G27" s="13">
        <f t="shared" si="7"/>
        <v>30563966.100000001</v>
      </c>
      <c r="H27" s="13">
        <f t="shared" ref="H27" si="8">H9+H12+H14+H16+H21+H26</f>
        <v>2167574.8200000003</v>
      </c>
      <c r="I27" s="13">
        <f t="shared" si="7"/>
        <v>445841757.92000002</v>
      </c>
      <c r="J27" s="13">
        <f t="shared" si="7"/>
        <v>941714845.92999995</v>
      </c>
      <c r="K27" s="119">
        <f>J27/D27</f>
        <v>0.87848859671585589</v>
      </c>
      <c r="L27" s="119">
        <f>I27/D27</f>
        <v>0.41590817216614717</v>
      </c>
      <c r="M27" s="274">
        <f>M9+M12+M14+M16+M21+M26</f>
        <v>1092762089.4033332</v>
      </c>
      <c r="N27" s="13">
        <f>N9+N12+N14+N16+N21+N26</f>
        <v>971608383.31304908</v>
      </c>
      <c r="O27" s="13">
        <f>O9+O12+O14+O16+O21+O26</f>
        <v>461731094.26494914</v>
      </c>
      <c r="R27" s="177"/>
    </row>
    <row r="28" spans="1:25">
      <c r="B28" s="117"/>
      <c r="C28" s="117"/>
      <c r="D28" s="128"/>
      <c r="E28" s="129"/>
      <c r="F28" s="129"/>
      <c r="G28" s="129"/>
      <c r="H28" s="129"/>
      <c r="I28" s="129"/>
      <c r="J28" s="129"/>
      <c r="M28" s="6"/>
      <c r="N28"/>
    </row>
    <row r="29" spans="1:25">
      <c r="B29" s="117"/>
      <c r="C29" s="117"/>
      <c r="D29" s="128"/>
      <c r="E29" s="129"/>
      <c r="F29" s="129"/>
      <c r="G29" s="129"/>
      <c r="H29" s="129"/>
      <c r="I29" s="129"/>
      <c r="J29" s="129"/>
      <c r="K29" s="129"/>
    </row>
    <row r="30" spans="1:25">
      <c r="B30" s="117"/>
      <c r="C30" s="117"/>
      <c r="D30" s="128"/>
      <c r="E30" s="129"/>
      <c r="F30" s="129"/>
      <c r="G30" s="129"/>
      <c r="H30" s="129"/>
      <c r="I30" s="129"/>
      <c r="J30" s="129"/>
      <c r="K30" s="129"/>
    </row>
    <row r="31" spans="1:25" s="6" customFormat="1">
      <c r="B31" s="240" t="s">
        <v>129</v>
      </c>
      <c r="C31" s="251"/>
      <c r="D31" s="251"/>
      <c r="E31" s="251"/>
      <c r="F31" s="251"/>
      <c r="G31" s="251"/>
      <c r="H31" s="251"/>
      <c r="I31" s="251"/>
      <c r="J31" s="251"/>
      <c r="K31" s="251"/>
      <c r="L31" s="251"/>
      <c r="M31" s="251"/>
      <c r="N31" s="251"/>
      <c r="O31" s="251"/>
      <c r="P31" s="251"/>
      <c r="T31" s="2"/>
      <c r="U31" s="2"/>
      <c r="V31" s="2"/>
      <c r="W31" s="2"/>
      <c r="X31" s="2"/>
      <c r="Y31" s="2"/>
    </row>
    <row r="32" spans="1:25" s="6" customFormat="1">
      <c r="A32" s="251"/>
      <c r="B32" s="245" t="s">
        <v>244</v>
      </c>
      <c r="C32" s="251"/>
      <c r="D32" s="251"/>
      <c r="E32" s="251"/>
      <c r="F32" s="251"/>
      <c r="G32" s="251"/>
      <c r="H32" s="251"/>
      <c r="I32" s="251"/>
      <c r="J32" s="251"/>
      <c r="K32" s="251"/>
      <c r="L32" s="251"/>
      <c r="M32" s="251"/>
      <c r="N32" s="251"/>
      <c r="O32" s="251"/>
      <c r="P32" s="251"/>
      <c r="T32" s="2"/>
      <c r="U32" s="2"/>
      <c r="V32" s="2"/>
      <c r="W32" s="2"/>
      <c r="X32" s="2"/>
      <c r="Y32" s="2"/>
    </row>
    <row r="33" spans="2:25" s="6" customFormat="1">
      <c r="B33" s="245" t="s">
        <v>130</v>
      </c>
      <c r="C33" s="67"/>
      <c r="D33" s="67"/>
      <c r="E33" s="67"/>
      <c r="F33" s="67"/>
      <c r="G33" s="67"/>
      <c r="H33" s="67"/>
      <c r="I33" s="67"/>
      <c r="J33" s="246"/>
      <c r="K33" s="67"/>
      <c r="L33" s="67"/>
      <c r="M33" s="67"/>
      <c r="N33" s="67"/>
      <c r="O33" s="67"/>
      <c r="P33" s="67"/>
      <c r="T33" s="2"/>
      <c r="U33" s="2"/>
      <c r="V33" s="2"/>
      <c r="W33" s="2"/>
      <c r="X33" s="2"/>
      <c r="Y33" s="2"/>
    </row>
    <row r="34" spans="2:25" s="6" customFormat="1">
      <c r="B34" s="245" t="s">
        <v>237</v>
      </c>
      <c r="C34" s="67"/>
      <c r="D34" s="67"/>
      <c r="E34" s="67"/>
      <c r="F34" s="67"/>
      <c r="G34" s="67"/>
      <c r="H34" s="67"/>
      <c r="I34" s="67"/>
      <c r="J34" s="246"/>
      <c r="K34" s="67"/>
      <c r="L34" s="67"/>
      <c r="M34" s="67"/>
      <c r="N34" s="67"/>
      <c r="O34" s="67"/>
      <c r="P34" s="67"/>
      <c r="T34" s="2"/>
      <c r="U34" s="2"/>
      <c r="V34" s="2"/>
      <c r="W34" s="2"/>
      <c r="X34" s="2"/>
      <c r="Y34" s="2"/>
    </row>
    <row r="35" spans="2:25" s="6" customFormat="1">
      <c r="B35" s="245" t="s">
        <v>259</v>
      </c>
      <c r="C35" s="67"/>
      <c r="D35" s="67"/>
      <c r="E35" s="67"/>
      <c r="F35" s="67"/>
      <c r="G35" s="67"/>
      <c r="H35" s="67"/>
      <c r="I35" s="67"/>
      <c r="J35" s="246"/>
      <c r="K35" s="67"/>
      <c r="L35" s="67"/>
      <c r="M35" s="67"/>
      <c r="N35" s="67"/>
      <c r="O35" s="67"/>
      <c r="P35" s="67"/>
      <c r="T35" s="2"/>
      <c r="U35" s="2"/>
      <c r="V35" s="2"/>
      <c r="W35" s="2"/>
      <c r="X35" s="2"/>
      <c r="Y35" s="2"/>
    </row>
    <row r="36" spans="2:25" s="6" customFormat="1">
      <c r="B36" s="245" t="s">
        <v>260</v>
      </c>
      <c r="C36" s="67"/>
      <c r="D36" s="67"/>
      <c r="E36" s="67"/>
      <c r="F36" s="67"/>
      <c r="G36" s="67"/>
      <c r="H36" s="67"/>
      <c r="I36" s="67"/>
      <c r="J36" s="246"/>
      <c r="K36" s="67"/>
      <c r="L36" s="67"/>
      <c r="M36" s="67"/>
      <c r="N36" s="67"/>
      <c r="O36" s="67"/>
      <c r="P36" s="67"/>
      <c r="T36" s="2"/>
      <c r="U36" s="2"/>
      <c r="V36" s="2"/>
      <c r="W36" s="2"/>
      <c r="X36" s="2"/>
      <c r="Y36" s="2"/>
    </row>
    <row r="37" spans="2:25">
      <c r="B37" s="258" t="s">
        <v>258</v>
      </c>
      <c r="C37" s="50"/>
      <c r="D37" s="182"/>
      <c r="E37" s="182"/>
      <c r="F37" s="182"/>
      <c r="G37" s="182"/>
      <c r="H37" s="182"/>
      <c r="I37" s="182"/>
      <c r="J37" s="182"/>
      <c r="K37" s="3"/>
      <c r="L37" s="84"/>
      <c r="M37" s="117"/>
      <c r="N37" s="260"/>
      <c r="O37" s="117"/>
      <c r="P37" s="117"/>
      <c r="T37" s="5"/>
      <c r="U37" s="5"/>
      <c r="V37" s="5"/>
      <c r="W37" s="5"/>
      <c r="X37" s="5"/>
      <c r="Y37" s="5"/>
    </row>
    <row r="38" spans="2:25" s="88" customFormat="1">
      <c r="B38" s="258" t="s">
        <v>262</v>
      </c>
      <c r="C38" s="245"/>
      <c r="D38" s="245"/>
      <c r="E38" s="245"/>
      <c r="F38" s="245"/>
      <c r="G38" s="245"/>
      <c r="H38" s="245"/>
      <c r="I38" s="245"/>
      <c r="J38" s="246"/>
      <c r="K38" s="239"/>
      <c r="L38" s="239"/>
      <c r="M38" s="239"/>
      <c r="N38" s="245"/>
      <c r="O38" s="239"/>
      <c r="P38" s="239"/>
      <c r="T38" s="103"/>
      <c r="U38" s="103"/>
      <c r="V38" s="103"/>
      <c r="W38" s="103"/>
      <c r="X38" s="103"/>
      <c r="Y38" s="103"/>
    </row>
    <row r="39" spans="2:25" s="88" customFormat="1">
      <c r="B39" s="245"/>
      <c r="C39" s="239"/>
      <c r="D39" s="239"/>
      <c r="E39" s="239"/>
      <c r="F39" s="239"/>
      <c r="G39" s="239"/>
      <c r="H39" s="239"/>
      <c r="I39" s="239"/>
      <c r="J39" s="246"/>
      <c r="K39" s="239"/>
      <c r="L39" s="239"/>
      <c r="M39" s="239"/>
      <c r="N39" s="245"/>
      <c r="O39" s="239"/>
      <c r="P39" s="239"/>
      <c r="T39" s="103"/>
      <c r="U39" s="103"/>
      <c r="V39" s="103"/>
      <c r="W39" s="103"/>
      <c r="X39" s="103"/>
      <c r="Y39" s="103"/>
    </row>
    <row r="40" spans="2:25" s="88" customFormat="1">
      <c r="B40" s="245"/>
      <c r="C40" s="239"/>
      <c r="D40" s="239"/>
      <c r="E40" s="239"/>
      <c r="F40" s="239"/>
      <c r="G40" s="239"/>
      <c r="H40" s="239"/>
      <c r="I40" s="239"/>
      <c r="J40" s="246"/>
      <c r="K40" s="239"/>
      <c r="L40" s="239"/>
      <c r="M40" s="239"/>
      <c r="N40" s="245"/>
      <c r="O40" s="239"/>
      <c r="P40" s="239"/>
      <c r="T40" s="103"/>
      <c r="U40" s="103"/>
      <c r="V40" s="103"/>
      <c r="W40" s="103"/>
      <c r="X40" s="103"/>
      <c r="Y40" s="103"/>
    </row>
    <row r="41" spans="2:25" s="88" customFormat="1">
      <c r="B41" s="245"/>
      <c r="C41" s="239"/>
      <c r="D41" s="239"/>
      <c r="E41" s="239"/>
      <c r="F41" s="239"/>
      <c r="G41" s="239"/>
      <c r="H41" s="239"/>
      <c r="I41" s="239"/>
      <c r="J41" s="246"/>
      <c r="K41" s="239"/>
      <c r="L41" s="239"/>
      <c r="M41" s="239"/>
      <c r="N41" s="245"/>
      <c r="O41" s="239"/>
      <c r="P41" s="239"/>
      <c r="T41" s="103"/>
      <c r="U41" s="103"/>
      <c r="V41" s="103"/>
      <c r="W41" s="103"/>
      <c r="X41" s="103"/>
      <c r="Y41" s="103"/>
    </row>
    <row r="42" spans="2:25" s="88" customFormat="1">
      <c r="B42" s="245"/>
      <c r="C42" s="239"/>
      <c r="D42" s="239"/>
      <c r="E42" s="239"/>
      <c r="F42" s="239"/>
      <c r="G42" s="239"/>
      <c r="H42" s="239"/>
      <c r="I42" s="239"/>
      <c r="J42" s="246"/>
      <c r="K42" s="239"/>
      <c r="L42" s="239"/>
      <c r="M42" s="239"/>
      <c r="N42" s="245"/>
      <c r="O42" s="239"/>
      <c r="P42" s="239"/>
      <c r="T42" s="103"/>
      <c r="U42" s="103"/>
      <c r="V42" s="103"/>
      <c r="W42" s="103"/>
      <c r="X42" s="103"/>
      <c r="Y42" s="103"/>
    </row>
    <row r="43" spans="2:25" s="88" customFormat="1">
      <c r="D43" s="246"/>
      <c r="E43" s="246"/>
      <c r="F43" s="246"/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103"/>
      <c r="R43" s="103"/>
      <c r="S43" s="103"/>
      <c r="T43" s="248"/>
      <c r="U43" s="103"/>
      <c r="V43" s="103"/>
      <c r="W43" s="103"/>
      <c r="X43" s="103"/>
      <c r="Y43" s="103"/>
    </row>
    <row r="44" spans="2:25" s="88" customFormat="1">
      <c r="D44" s="246"/>
      <c r="E44" s="246"/>
      <c r="F44" s="246"/>
      <c r="G44" s="246"/>
      <c r="H44" s="246"/>
      <c r="I44" s="246"/>
      <c r="J44" s="246"/>
      <c r="K44" s="246"/>
      <c r="L44" s="246"/>
      <c r="M44" s="246"/>
      <c r="N44" s="246"/>
      <c r="O44" s="246"/>
      <c r="P44" s="246"/>
      <c r="Q44" s="103"/>
      <c r="R44" s="103"/>
      <c r="S44" s="248"/>
      <c r="T44" s="248"/>
      <c r="U44" s="103"/>
      <c r="V44" s="103"/>
      <c r="W44" s="103"/>
      <c r="X44" s="103"/>
      <c r="Y44" s="103"/>
    </row>
    <row r="45" spans="2:25" s="88" customFormat="1">
      <c r="D45" s="246"/>
      <c r="E45" s="246"/>
      <c r="F45" s="246"/>
      <c r="G45" s="246"/>
      <c r="H45" s="246"/>
      <c r="I45" s="246"/>
      <c r="J45" s="246"/>
      <c r="K45" s="246"/>
      <c r="L45" s="246"/>
      <c r="M45" s="246"/>
      <c r="N45" s="246"/>
      <c r="O45" s="246"/>
      <c r="P45" s="246"/>
      <c r="Q45" s="103"/>
      <c r="R45" s="103"/>
      <c r="S45" s="247"/>
      <c r="T45" s="248"/>
      <c r="U45" s="103"/>
      <c r="V45" s="103"/>
      <c r="W45" s="103"/>
      <c r="X45" s="103"/>
      <c r="Y45" s="103"/>
    </row>
    <row r="46" spans="2:25" s="88" customFormat="1"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103"/>
      <c r="R46" s="103"/>
      <c r="S46" s="249"/>
      <c r="T46" s="246"/>
      <c r="U46" s="103"/>
      <c r="V46" s="103"/>
      <c r="W46" s="103"/>
      <c r="X46" s="103"/>
      <c r="Y46" s="103"/>
    </row>
    <row r="47" spans="2:25" s="88" customFormat="1"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103"/>
      <c r="R47" s="103"/>
      <c r="S47" s="249"/>
      <c r="T47" s="248"/>
      <c r="U47" s="103"/>
      <c r="V47" s="103"/>
      <c r="W47" s="103"/>
      <c r="X47" s="103"/>
      <c r="Y47" s="103"/>
    </row>
    <row r="48" spans="2:25" s="88" customFormat="1">
      <c r="D48" s="246"/>
      <c r="E48" s="246"/>
      <c r="F48" s="246"/>
      <c r="G48" s="246"/>
      <c r="H48" s="246"/>
      <c r="I48" s="246"/>
      <c r="J48" s="246"/>
      <c r="K48" s="246"/>
      <c r="L48" s="246"/>
      <c r="M48" s="246"/>
      <c r="N48" s="246"/>
      <c r="O48" s="246"/>
      <c r="P48" s="246"/>
      <c r="Q48" s="103"/>
      <c r="R48" s="103"/>
      <c r="S48" s="247"/>
      <c r="T48" s="248"/>
      <c r="U48" s="103"/>
      <c r="V48" s="103"/>
      <c r="W48" s="103"/>
      <c r="X48" s="103"/>
      <c r="Y48" s="103"/>
    </row>
    <row r="49" spans="4:20" s="88" customFormat="1">
      <c r="D49" s="246"/>
      <c r="E49" s="246"/>
      <c r="F49" s="246"/>
      <c r="G49" s="246"/>
      <c r="H49" s="246"/>
      <c r="I49" s="246"/>
      <c r="J49" s="246"/>
      <c r="K49" s="246"/>
      <c r="L49" s="246"/>
      <c r="M49" s="246"/>
      <c r="N49" s="246"/>
      <c r="O49" s="246"/>
      <c r="P49" s="246"/>
      <c r="Q49" s="103"/>
      <c r="R49" s="103"/>
      <c r="S49" s="103"/>
      <c r="T49" s="248"/>
    </row>
    <row r="50" spans="4:20" s="88" customFormat="1">
      <c r="D50" s="246"/>
      <c r="E50" s="246"/>
      <c r="F50" s="246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103"/>
      <c r="R50" s="103"/>
      <c r="S50" s="103"/>
      <c r="T50" s="248"/>
    </row>
    <row r="51" spans="4:20"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5"/>
      <c r="R51" s="5"/>
      <c r="S51" s="5"/>
      <c r="T51" s="131"/>
    </row>
    <row r="52" spans="4:20"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5"/>
      <c r="R52" s="5"/>
      <c r="S52" s="5"/>
      <c r="T52" s="131"/>
    </row>
    <row r="53" spans="4:20"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5"/>
      <c r="R53" s="5"/>
      <c r="S53" s="5"/>
      <c r="T53" s="131"/>
    </row>
    <row r="54" spans="4:20"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5"/>
      <c r="R54" s="5"/>
      <c r="S54" s="5"/>
      <c r="T54" s="131"/>
    </row>
    <row r="55" spans="4:20"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5"/>
      <c r="R55" s="5"/>
      <c r="S55" s="5"/>
      <c r="T55" s="131"/>
    </row>
    <row r="56" spans="4:20">
      <c r="D56" s="2"/>
      <c r="E56" s="127"/>
      <c r="F56" s="127"/>
      <c r="G56" s="127"/>
      <c r="H56" s="127"/>
      <c r="I56" s="127"/>
      <c r="J56" s="127"/>
      <c r="K56" s="127"/>
      <c r="L56" s="2"/>
      <c r="M56" s="2"/>
      <c r="N56" s="2"/>
      <c r="O56" s="2"/>
      <c r="P56" s="2"/>
      <c r="Q56" s="5"/>
      <c r="R56" s="5"/>
      <c r="S56" s="5"/>
      <c r="T56" s="131"/>
    </row>
    <row r="57" spans="4:20">
      <c r="D57" s="2"/>
      <c r="E57" s="134"/>
      <c r="F57" s="134"/>
      <c r="G57" s="134"/>
      <c r="H57" s="134"/>
      <c r="I57" s="134"/>
      <c r="J57" s="134"/>
      <c r="K57" s="134"/>
      <c r="L57" s="2"/>
      <c r="M57" s="2"/>
      <c r="N57" s="2"/>
      <c r="O57" s="2"/>
      <c r="P57" s="2"/>
      <c r="Q57" s="5"/>
      <c r="R57" s="5"/>
      <c r="S57" s="5"/>
      <c r="T57" s="131"/>
    </row>
    <row r="58" spans="4:20"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133"/>
      <c r="P58" s="130"/>
      <c r="Q58" s="5"/>
      <c r="R58" s="5"/>
      <c r="S58" s="5"/>
      <c r="T58" s="131"/>
    </row>
    <row r="59" spans="4:20">
      <c r="D59" s="2"/>
      <c r="E59" s="135"/>
      <c r="F59" s="135"/>
      <c r="G59" s="135"/>
      <c r="H59" s="135"/>
      <c r="I59" s="135"/>
      <c r="J59" s="2"/>
      <c r="K59" s="135"/>
      <c r="L59" s="2"/>
      <c r="M59" s="135"/>
      <c r="N59" s="2"/>
      <c r="O59" s="133"/>
      <c r="P59" s="135"/>
      <c r="Q59" s="5"/>
      <c r="R59" s="5"/>
      <c r="S59" s="5"/>
      <c r="T59" s="5"/>
    </row>
    <row r="60" spans="4:20">
      <c r="D60" s="2"/>
      <c r="E60" s="135"/>
      <c r="F60" s="135"/>
      <c r="G60" s="135"/>
      <c r="H60" s="135"/>
      <c r="I60" s="135"/>
      <c r="J60" s="2"/>
      <c r="K60" s="135"/>
      <c r="L60" s="130"/>
      <c r="M60" s="135"/>
      <c r="N60" s="133"/>
      <c r="O60" s="133"/>
      <c r="P60" s="135"/>
      <c r="Q60" s="5"/>
      <c r="R60" s="5"/>
      <c r="S60" s="5"/>
      <c r="T60" s="5"/>
    </row>
    <row r="61" spans="4:20">
      <c r="D61" s="2"/>
      <c r="E61" s="136"/>
      <c r="F61" s="136"/>
      <c r="G61" s="136"/>
      <c r="H61" s="136"/>
      <c r="I61" s="136"/>
      <c r="J61" s="2"/>
      <c r="K61" s="136"/>
      <c r="L61" s="133"/>
      <c r="M61" s="137"/>
      <c r="N61" s="133"/>
      <c r="O61" s="133"/>
      <c r="P61" s="133"/>
      <c r="Q61" s="5"/>
      <c r="R61" s="5"/>
      <c r="S61" s="5"/>
      <c r="T61" s="5"/>
    </row>
    <row r="62" spans="4:20">
      <c r="D62" s="134"/>
      <c r="E62" s="2"/>
      <c r="F62" s="2"/>
      <c r="G62" s="2"/>
      <c r="H62" s="2"/>
      <c r="I62" s="2"/>
      <c r="J62" s="2"/>
      <c r="K62" s="2"/>
      <c r="L62" s="133"/>
      <c r="M62" s="137"/>
      <c r="N62" s="133"/>
      <c r="O62" s="133"/>
      <c r="P62" s="133"/>
      <c r="Q62" s="5"/>
      <c r="R62" s="5"/>
      <c r="S62" s="5"/>
      <c r="T62" s="5"/>
    </row>
    <row r="63" spans="4:20">
      <c r="D63" s="2"/>
      <c r="E63" s="2"/>
      <c r="F63" s="2"/>
      <c r="G63" s="2"/>
      <c r="H63" s="2"/>
      <c r="I63" s="2"/>
      <c r="J63" s="2"/>
      <c r="K63" s="2"/>
      <c r="L63" s="133"/>
      <c r="M63" s="136"/>
      <c r="N63" s="133"/>
      <c r="O63" s="133"/>
      <c r="P63" s="133"/>
      <c r="Q63" s="5"/>
      <c r="R63" s="5"/>
      <c r="S63" s="5"/>
      <c r="T63" s="5"/>
    </row>
    <row r="64" spans="4:20">
      <c r="D64" s="2"/>
      <c r="E64" s="2"/>
      <c r="F64" s="2"/>
      <c r="G64" s="2"/>
      <c r="H64" s="2"/>
      <c r="I64" s="2"/>
      <c r="J64" s="2"/>
      <c r="K64" s="2"/>
      <c r="L64" s="2"/>
      <c r="M64" s="136"/>
      <c r="N64" s="133"/>
      <c r="O64" s="133"/>
      <c r="P64" s="133"/>
      <c r="Q64" s="5"/>
      <c r="R64" s="5"/>
      <c r="S64" s="5"/>
      <c r="T64" s="5"/>
    </row>
    <row r="65" spans="4:20">
      <c r="D65" s="2"/>
      <c r="E65" s="2"/>
      <c r="F65" s="2"/>
      <c r="G65" s="2"/>
      <c r="H65" s="2"/>
      <c r="I65" s="2"/>
      <c r="J65" s="2"/>
      <c r="K65" s="2"/>
      <c r="L65" s="2"/>
      <c r="M65" s="2"/>
      <c r="N65" s="133"/>
      <c r="O65" s="133"/>
      <c r="P65" s="133"/>
      <c r="Q65" s="5"/>
      <c r="R65" s="5"/>
      <c r="S65" s="5"/>
      <c r="T65" s="5"/>
    </row>
    <row r="66" spans="4:20">
      <c r="D66" s="2"/>
      <c r="E66" s="2"/>
      <c r="F66" s="2"/>
      <c r="G66" s="2"/>
      <c r="H66" s="2"/>
      <c r="I66" s="2"/>
      <c r="J66" s="2"/>
      <c r="K66" s="2"/>
      <c r="L66" s="133"/>
      <c r="M66" s="133"/>
      <c r="N66" s="133"/>
      <c r="O66" s="133"/>
      <c r="P66" s="133"/>
      <c r="Q66" s="5"/>
      <c r="R66" s="5"/>
      <c r="S66" s="138"/>
      <c r="T66" s="5"/>
    </row>
    <row r="67" spans="4:20">
      <c r="D67" s="2"/>
      <c r="E67" s="135"/>
      <c r="F67" s="135"/>
      <c r="G67" s="135"/>
      <c r="H67" s="135"/>
      <c r="I67" s="135"/>
      <c r="J67" s="139"/>
      <c r="K67" s="135"/>
      <c r="L67" s="137"/>
      <c r="M67" s="135"/>
      <c r="N67" s="135"/>
      <c r="O67" s="135"/>
      <c r="P67" s="135"/>
      <c r="Q67" s="138"/>
      <c r="R67" s="138"/>
      <c r="S67" s="140"/>
      <c r="T67" s="5"/>
    </row>
    <row r="68" spans="4:20">
      <c r="D68" s="2"/>
      <c r="E68" s="135"/>
      <c r="F68" s="135"/>
      <c r="G68" s="135"/>
      <c r="H68" s="135"/>
      <c r="I68" s="135"/>
      <c r="J68" s="141"/>
      <c r="K68" s="135"/>
      <c r="L68" s="137"/>
      <c r="M68" s="137"/>
      <c r="N68" s="135"/>
      <c r="O68" s="135"/>
      <c r="P68" s="135"/>
      <c r="Q68" s="138"/>
      <c r="R68" s="138"/>
      <c r="S68" s="138"/>
      <c r="T68" s="5"/>
    </row>
    <row r="69" spans="4:20">
      <c r="D69" s="2"/>
      <c r="E69" s="135"/>
      <c r="F69" s="135"/>
      <c r="G69" s="135"/>
      <c r="H69" s="135"/>
      <c r="I69" s="135"/>
      <c r="J69" s="139"/>
      <c r="K69" s="135"/>
      <c r="L69" s="137"/>
      <c r="M69" s="133"/>
      <c r="N69" s="135"/>
      <c r="O69" s="135"/>
      <c r="P69" s="135"/>
      <c r="Q69" s="138"/>
      <c r="R69" s="138"/>
      <c r="S69" s="138"/>
      <c r="T69" s="5"/>
    </row>
    <row r="70" spans="4:20">
      <c r="D70" s="2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8"/>
      <c r="R70" s="138"/>
      <c r="S70" s="138"/>
      <c r="T70" s="5"/>
    </row>
    <row r="71" spans="4:20">
      <c r="D71" s="5"/>
      <c r="E71" s="138"/>
      <c r="F71" s="138"/>
      <c r="G71" s="138"/>
      <c r="H71" s="138"/>
      <c r="I71" s="138"/>
      <c r="J71" s="138"/>
      <c r="K71" s="138"/>
      <c r="L71" s="138"/>
      <c r="M71" s="138"/>
      <c r="N71" s="135"/>
      <c r="O71" s="138"/>
      <c r="P71" s="138"/>
      <c r="Q71" s="138"/>
      <c r="R71" s="138"/>
      <c r="S71" s="5"/>
      <c r="T71" s="5"/>
    </row>
    <row r="72" spans="4:20">
      <c r="D72" s="5"/>
      <c r="E72" s="5"/>
      <c r="F72" s="5"/>
      <c r="G72" s="5"/>
      <c r="H72" s="5"/>
      <c r="I72" s="5"/>
      <c r="J72" s="3"/>
      <c r="K72" s="5"/>
      <c r="L72" s="130"/>
      <c r="M72" s="131"/>
      <c r="N72" s="133"/>
      <c r="O72" s="131"/>
      <c r="P72" s="132"/>
      <c r="Q72" s="5"/>
      <c r="R72" s="5"/>
      <c r="S72" s="5"/>
      <c r="T72" s="5"/>
    </row>
    <row r="73" spans="4:20">
      <c r="D73" s="5"/>
      <c r="E73" s="5"/>
      <c r="F73" s="5"/>
      <c r="G73" s="5"/>
      <c r="H73" s="5"/>
      <c r="I73" s="5"/>
      <c r="J73" s="3"/>
      <c r="K73" s="5"/>
      <c r="L73" s="130"/>
      <c r="M73" s="131"/>
      <c r="N73" s="133"/>
      <c r="O73" s="131"/>
      <c r="P73" s="131"/>
      <c r="Q73" s="131"/>
      <c r="R73" s="5"/>
      <c r="S73" s="5"/>
      <c r="T73" s="5"/>
    </row>
    <row r="74" spans="4:20">
      <c r="L74" s="142"/>
      <c r="M74" s="142"/>
      <c r="N74" s="261"/>
      <c r="O74" s="142"/>
      <c r="P74" s="142"/>
      <c r="Q74" s="142"/>
    </row>
    <row r="75" spans="4:20">
      <c r="L75" s="142"/>
      <c r="M75" s="142"/>
      <c r="N75" s="261"/>
      <c r="O75" s="142"/>
      <c r="P75" s="142"/>
      <c r="Q75" s="142"/>
    </row>
    <row r="76" spans="4:20">
      <c r="L76" s="142"/>
      <c r="M76" s="142"/>
      <c r="N76" s="261"/>
      <c r="O76" s="142"/>
      <c r="P76" s="142"/>
      <c r="Q76" s="142"/>
    </row>
    <row r="77" spans="4:20">
      <c r="E77" s="143"/>
      <c r="F77" s="143"/>
      <c r="G77" s="143"/>
      <c r="H77" s="143"/>
      <c r="I77" s="143"/>
      <c r="K77" s="143"/>
      <c r="L77" s="142"/>
      <c r="M77" s="142"/>
      <c r="N77" s="261"/>
      <c r="O77" s="142"/>
      <c r="P77" s="142"/>
      <c r="Q77" s="142"/>
    </row>
    <row r="78" spans="4:20">
      <c r="E78" s="144"/>
      <c r="F78" s="144"/>
      <c r="G78" s="144"/>
      <c r="H78" s="144"/>
      <c r="I78" s="144"/>
      <c r="K78" s="144"/>
      <c r="L78" s="142"/>
      <c r="M78" s="142"/>
      <c r="N78" s="261"/>
      <c r="O78" s="142"/>
      <c r="P78" s="142"/>
      <c r="Q78" s="142"/>
    </row>
    <row r="79" spans="4:20">
      <c r="E79" s="144"/>
      <c r="F79" s="144"/>
      <c r="G79" s="144"/>
      <c r="H79" s="144"/>
      <c r="I79" s="144"/>
      <c r="K79" s="144"/>
      <c r="L79" s="142"/>
      <c r="M79" s="142"/>
      <c r="N79" s="261"/>
      <c r="O79" s="142"/>
      <c r="P79" s="142"/>
      <c r="Q79" s="142"/>
    </row>
    <row r="80" spans="4:20">
      <c r="E80" s="144"/>
      <c r="F80" s="144"/>
      <c r="G80" s="144"/>
      <c r="H80" s="144"/>
      <c r="I80" s="144"/>
      <c r="K80" s="144"/>
      <c r="L80" s="142"/>
      <c r="M80" s="142"/>
      <c r="N80" s="261"/>
      <c r="O80" s="142"/>
      <c r="P80" s="142"/>
      <c r="Q80" s="142"/>
    </row>
    <row r="81" spans="12:17">
      <c r="L81" s="142"/>
      <c r="M81" s="142"/>
      <c r="N81" s="261"/>
      <c r="O81" s="142"/>
      <c r="P81" s="142"/>
      <c r="Q81" s="142"/>
    </row>
    <row r="82" spans="12:17">
      <c r="L82" s="142"/>
      <c r="M82" s="142"/>
      <c r="N82" s="261"/>
      <c r="O82" s="142"/>
      <c r="P82" s="142"/>
      <c r="Q82" s="142"/>
    </row>
    <row r="83" spans="12:17">
      <c r="L83" s="142"/>
      <c r="M83" s="142"/>
      <c r="N83" s="261"/>
      <c r="O83" s="142"/>
      <c r="P83" s="142"/>
      <c r="Q83" s="142"/>
    </row>
    <row r="84" spans="12:17">
      <c r="L84" s="142"/>
      <c r="M84" s="142"/>
      <c r="N84" s="261"/>
      <c r="O84" s="142"/>
    </row>
  </sheetData>
  <mergeCells count="3">
    <mergeCell ref="B1:O1"/>
    <mergeCell ref="B2:O2"/>
    <mergeCell ref="B3:O3"/>
  </mergeCells>
  <phoneticPr fontId="6" type="noConversion"/>
  <printOptions horizontalCentered="1"/>
  <pageMargins left="0.5" right="0.5" top="1" bottom="1" header="0.5" footer="0.5"/>
  <pageSetup scale="70" orientation="landscape" blackAndWhite="1" horizontalDpi="300" verticalDpi="300" r:id="rId1"/>
  <headerFooter alignWithMargins="0">
    <oddFooter>&amp;L&amp;F &amp;A&amp;C&amp;P&amp;R&amp;D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R71"/>
  <sheetViews>
    <sheetView workbookViewId="0"/>
  </sheetViews>
  <sheetFormatPr defaultRowHeight="13.2"/>
  <cols>
    <col min="1" max="1" width="1.5546875" customWidth="1"/>
    <col min="2" max="2" width="5.5546875" customWidth="1"/>
    <col min="3" max="3" width="3.109375" customWidth="1"/>
    <col min="4" max="4" width="25.6640625" customWidth="1"/>
    <col min="5" max="5" width="12.109375" customWidth="1"/>
    <col min="6" max="6" width="9" bestFit="1" customWidth="1"/>
    <col min="7" max="7" width="13.6640625" customWidth="1"/>
    <col min="8" max="8" width="13.33203125" customWidth="1"/>
    <col min="9" max="9" width="13.88671875" customWidth="1"/>
    <col min="10" max="10" width="12.44140625" customWidth="1"/>
    <col min="11" max="11" width="11.109375" customWidth="1"/>
    <col min="12" max="12" width="11.44140625" customWidth="1"/>
    <col min="13" max="13" width="10.88671875" customWidth="1"/>
    <col min="14" max="14" width="9.33203125" bestFit="1" customWidth="1"/>
    <col min="15" max="15" width="10" bestFit="1" customWidth="1"/>
    <col min="18" max="18" width="9.109375" style="5"/>
  </cols>
  <sheetData>
    <row r="1" spans="2:18">
      <c r="B1" s="186" t="str">
        <f>Rates!$B$1</f>
        <v>Puget Sound Energy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R1" s="62"/>
    </row>
    <row r="2" spans="2:18">
      <c r="B2" s="186" t="str">
        <f>Rates!$B$2</f>
        <v>2015 Low Income Program</v>
      </c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</row>
    <row r="3" spans="2:18">
      <c r="B3" s="51" t="s">
        <v>63</v>
      </c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</row>
    <row r="5" spans="2:18">
      <c r="E5" s="1"/>
      <c r="F5" s="178"/>
      <c r="G5" s="145" t="s">
        <v>122</v>
      </c>
      <c r="H5" s="50"/>
      <c r="J5" s="1" t="s">
        <v>29</v>
      </c>
      <c r="K5" s="1" t="s">
        <v>37</v>
      </c>
      <c r="L5" s="1" t="s">
        <v>29</v>
      </c>
      <c r="M5" s="1"/>
    </row>
    <row r="6" spans="2:18">
      <c r="E6" s="50" t="s">
        <v>25</v>
      </c>
      <c r="F6" s="50"/>
      <c r="G6" s="1" t="s">
        <v>39</v>
      </c>
      <c r="H6" s="50"/>
      <c r="I6" s="1" t="s">
        <v>38</v>
      </c>
      <c r="J6" s="1" t="s">
        <v>30</v>
      </c>
      <c r="K6" s="1" t="s">
        <v>30</v>
      </c>
      <c r="L6" s="1" t="s">
        <v>40</v>
      </c>
      <c r="M6" s="1" t="s">
        <v>33</v>
      </c>
    </row>
    <row r="7" spans="2:18">
      <c r="B7" s="8" t="s">
        <v>7</v>
      </c>
      <c r="C7" s="376" t="s">
        <v>41</v>
      </c>
      <c r="D7" s="376"/>
      <c r="E7" s="46" t="s">
        <v>26</v>
      </c>
      <c r="F7" s="46" t="s">
        <v>141</v>
      </c>
      <c r="G7" s="9" t="s">
        <v>26</v>
      </c>
      <c r="H7" s="46" t="s">
        <v>42</v>
      </c>
      <c r="I7" s="9" t="s">
        <v>61</v>
      </c>
      <c r="J7" s="9" t="s">
        <v>31</v>
      </c>
      <c r="K7" s="9" t="s">
        <v>31</v>
      </c>
      <c r="L7" s="9" t="s">
        <v>43</v>
      </c>
      <c r="M7" s="9" t="s">
        <v>30</v>
      </c>
    </row>
    <row r="8" spans="2:18">
      <c r="B8">
        <v>1</v>
      </c>
      <c r="C8" t="s">
        <v>45</v>
      </c>
      <c r="E8" s="188"/>
      <c r="F8" s="188"/>
      <c r="G8" s="15"/>
    </row>
    <row r="9" spans="2:18">
      <c r="B9">
        <v>2</v>
      </c>
      <c r="D9" t="s">
        <v>13</v>
      </c>
      <c r="E9" s="237">
        <v>7818167</v>
      </c>
      <c r="F9" s="275">
        <f>+E9/$E$16</f>
        <v>0.51884137722698676</v>
      </c>
      <c r="G9" s="276">
        <f>+F9*$G$16</f>
        <v>8224281.2204199731</v>
      </c>
      <c r="H9" s="179">
        <f>H$38</f>
        <v>0.15446000000000001</v>
      </c>
      <c r="I9" s="22">
        <f t="shared" ref="I9:I14" si="0">ROUND(G9*H9,0)</f>
        <v>1270322</v>
      </c>
      <c r="K9" s="22">
        <f>ROUND(I9*$J$47,0)</f>
        <v>20130</v>
      </c>
      <c r="L9" s="25">
        <f>L28</f>
        <v>2.4499999999999999E-3</v>
      </c>
      <c r="M9" s="22">
        <f>G9*L9</f>
        <v>20149.488990028934</v>
      </c>
    </row>
    <row r="10" spans="2:18">
      <c r="B10">
        <v>3</v>
      </c>
      <c r="D10" t="s">
        <v>14</v>
      </c>
      <c r="E10" s="237">
        <v>3747487</v>
      </c>
      <c r="F10" s="275">
        <f t="shared" ref="F10:F14" si="1">+E10/$E$16</f>
        <v>0.24869656995306305</v>
      </c>
      <c r="G10" s="276">
        <f t="shared" ref="G10:G14" si="2">+F10*$G$16</f>
        <v>3942149.9896162343</v>
      </c>
      <c r="H10" s="179">
        <f>H$39</f>
        <v>9.3770000000000006E-2</v>
      </c>
      <c r="I10" s="22">
        <f t="shared" si="0"/>
        <v>369655</v>
      </c>
      <c r="K10" s="22">
        <f t="shared" ref="K10:K14" si="3">ROUND(I10*$J$47,0)</f>
        <v>5858</v>
      </c>
      <c r="L10" s="25">
        <f>L29</f>
        <v>1.49E-3</v>
      </c>
      <c r="M10" s="22">
        <f>G10*L10</f>
        <v>5873.8034845281891</v>
      </c>
    </row>
    <row r="11" spans="2:18">
      <c r="B11">
        <v>4</v>
      </c>
      <c r="D11" t="s">
        <v>17</v>
      </c>
      <c r="E11" s="237">
        <v>2171750</v>
      </c>
      <c r="F11" s="275">
        <f t="shared" si="1"/>
        <v>0.14412505655004665</v>
      </c>
      <c r="G11" s="276">
        <f>+F11*$G$16</f>
        <v>2284561.4247491872</v>
      </c>
      <c r="H11" s="179">
        <f>H$40</f>
        <v>6.0059999999999995E-2</v>
      </c>
      <c r="I11" s="22">
        <f t="shared" si="0"/>
        <v>137211</v>
      </c>
      <c r="K11" s="22">
        <f t="shared" si="3"/>
        <v>2174</v>
      </c>
      <c r="L11" s="25"/>
    </row>
    <row r="12" spans="2:18">
      <c r="B12">
        <v>5</v>
      </c>
      <c r="D12" t="s">
        <v>18</v>
      </c>
      <c r="E12" s="237">
        <v>795164</v>
      </c>
      <c r="F12" s="275">
        <f t="shared" si="1"/>
        <v>5.2769912037095107E-2</v>
      </c>
      <c r="G12" s="276">
        <f>+F12*$G$16</f>
        <v>836468.74674767477</v>
      </c>
      <c r="H12" s="179">
        <f>H$41</f>
        <v>3.8899999999999997E-2</v>
      </c>
      <c r="I12" s="22">
        <f t="shared" si="0"/>
        <v>32539</v>
      </c>
      <c r="K12" s="22">
        <f>ROUND(I12*$J$47,0)</f>
        <v>516</v>
      </c>
      <c r="L12" s="25"/>
    </row>
    <row r="13" spans="2:18">
      <c r="B13">
        <v>6</v>
      </c>
      <c r="D13" t="s">
        <v>19</v>
      </c>
      <c r="E13" s="237">
        <v>535943</v>
      </c>
      <c r="F13" s="275">
        <f t="shared" si="1"/>
        <v>3.5567084232808403E-2</v>
      </c>
      <c r="G13" s="276">
        <f t="shared" si="2"/>
        <v>563782.52730026643</v>
      </c>
      <c r="H13" s="179">
        <f>H$42</f>
        <v>2.8289999999999996E-2</v>
      </c>
      <c r="I13" s="22">
        <f t="shared" si="0"/>
        <v>15949</v>
      </c>
      <c r="K13" s="22">
        <f t="shared" si="3"/>
        <v>253</v>
      </c>
      <c r="L13" s="25"/>
    </row>
    <row r="14" spans="2:18">
      <c r="B14">
        <v>7</v>
      </c>
      <c r="D14" t="s">
        <v>20</v>
      </c>
      <c r="E14" s="237">
        <v>0</v>
      </c>
      <c r="F14" s="275">
        <f t="shared" si="1"/>
        <v>0</v>
      </c>
      <c r="G14" s="276">
        <f t="shared" si="2"/>
        <v>0</v>
      </c>
      <c r="H14" s="179">
        <f>H$43</f>
        <v>2.205E-2</v>
      </c>
      <c r="I14" s="22">
        <f t="shared" si="0"/>
        <v>0</v>
      </c>
      <c r="K14" s="22">
        <f t="shared" si="3"/>
        <v>0</v>
      </c>
      <c r="L14" s="25"/>
    </row>
    <row r="15" spans="2:18">
      <c r="B15">
        <v>8</v>
      </c>
      <c r="D15" t="s">
        <v>46</v>
      </c>
      <c r="E15" s="21">
        <f>SUM(E11:E14)</f>
        <v>3502857</v>
      </c>
      <c r="F15" s="21"/>
      <c r="G15" s="21">
        <f>SUM(G11:G14)</f>
        <v>3684812.6987971286</v>
      </c>
      <c r="H15" s="25"/>
      <c r="I15" s="23">
        <f>SUM(I11:I14)</f>
        <v>185699</v>
      </c>
      <c r="K15" s="23">
        <f>SUM(K11:K14)</f>
        <v>2943</v>
      </c>
      <c r="L15" s="25">
        <f>L34</f>
        <v>8.0000000000000004E-4</v>
      </c>
      <c r="M15" s="73">
        <f>G15*L15</f>
        <v>2947.8501590377032</v>
      </c>
      <c r="O15" s="77"/>
    </row>
    <row r="16" spans="2:18">
      <c r="B16">
        <v>9</v>
      </c>
      <c r="D16" t="s">
        <v>16</v>
      </c>
      <c r="E16" s="191">
        <f>SUM(E9:E10,E15)</f>
        <v>15068511</v>
      </c>
      <c r="F16" s="191"/>
      <c r="G16" s="277">
        <v>15851243.908833336</v>
      </c>
      <c r="H16" s="25"/>
      <c r="I16" s="23">
        <f>SUM(I9:I14)</f>
        <v>1825676</v>
      </c>
      <c r="J16" s="38">
        <f>Rates!I18</f>
        <v>25046.06281360703</v>
      </c>
      <c r="K16" s="23">
        <f>SUM(K9:K14)</f>
        <v>28931</v>
      </c>
      <c r="M16" s="24">
        <f>SUM(M9:M15)</f>
        <v>28971.142633594824</v>
      </c>
      <c r="N16" s="35">
        <f>M16-J16</f>
        <v>3925.0798199877936</v>
      </c>
    </row>
    <row r="17" spans="2:18">
      <c r="E17" s="238"/>
      <c r="F17" s="238"/>
      <c r="G17" s="188"/>
      <c r="H17" s="25"/>
    </row>
    <row r="18" spans="2:18">
      <c r="B18">
        <v>10</v>
      </c>
      <c r="C18" t="s">
        <v>47</v>
      </c>
      <c r="E18" s="238"/>
      <c r="F18" s="238"/>
      <c r="G18" s="188"/>
      <c r="H18" s="25"/>
      <c r="L18" s="6"/>
    </row>
    <row r="19" spans="2:18">
      <c r="B19">
        <v>11</v>
      </c>
      <c r="D19" t="s">
        <v>13</v>
      </c>
      <c r="E19" s="237">
        <v>1700000</v>
      </c>
      <c r="F19" s="275">
        <f>+E19/$E$25</f>
        <v>8.0427708878566179E-2</v>
      </c>
      <c r="G19" s="276">
        <f>+F19*$G$25</f>
        <v>1863257.4310542927</v>
      </c>
      <c r="H19" s="179">
        <f>H$38</f>
        <v>0.15446000000000001</v>
      </c>
      <c r="I19" s="22">
        <f t="shared" ref="I19:I24" si="4">ROUND(G19*H19,0)</f>
        <v>287799</v>
      </c>
      <c r="K19" s="22">
        <f t="shared" ref="K19:K24" si="5">ROUND(I19*$J$47,0)</f>
        <v>4561</v>
      </c>
      <c r="L19" s="25">
        <f t="shared" ref="L19:L24" si="6">L38</f>
        <v>2.4499999999999999E-3</v>
      </c>
      <c r="M19" s="22">
        <f t="shared" ref="M19:M24" si="7">G19*L19</f>
        <v>4564.9807060830171</v>
      </c>
    </row>
    <row r="20" spans="2:18">
      <c r="B20">
        <v>12</v>
      </c>
      <c r="D20" t="s">
        <v>14</v>
      </c>
      <c r="E20" s="237">
        <v>1639289</v>
      </c>
      <c r="F20" s="275">
        <f t="shared" ref="F20:F24" si="8">+E20/$E$25</f>
        <v>7.7555446152844626E-2</v>
      </c>
      <c r="G20" s="276">
        <f t="shared" ref="G20:G24" si="9">+F20*$G$25</f>
        <v>1796716.1240562121</v>
      </c>
      <c r="H20" s="179">
        <f>H$39</f>
        <v>9.3770000000000006E-2</v>
      </c>
      <c r="I20" s="22">
        <f t="shared" si="4"/>
        <v>168478</v>
      </c>
      <c r="K20" s="22">
        <f t="shared" si="5"/>
        <v>2670</v>
      </c>
      <c r="L20" s="25">
        <f t="shared" si="6"/>
        <v>1.49E-3</v>
      </c>
      <c r="M20" s="22">
        <f t="shared" si="7"/>
        <v>2677.1070248437559</v>
      </c>
    </row>
    <row r="21" spans="2:18">
      <c r="B21">
        <v>13</v>
      </c>
      <c r="D21" t="s">
        <v>17</v>
      </c>
      <c r="E21" s="237">
        <v>2744870</v>
      </c>
      <c r="F21" s="275">
        <f t="shared" si="8"/>
        <v>0.12986094427618231</v>
      </c>
      <c r="G21" s="276">
        <f t="shared" si="9"/>
        <v>3008470.2498694095</v>
      </c>
      <c r="H21" s="179">
        <f>H$40</f>
        <v>6.0059999999999995E-2</v>
      </c>
      <c r="I21" s="22">
        <f t="shared" si="4"/>
        <v>180689</v>
      </c>
      <c r="K21" s="22">
        <f>ROUND(I21*$J$47,0)</f>
        <v>2863</v>
      </c>
      <c r="L21" s="25">
        <f t="shared" si="6"/>
        <v>9.5E-4</v>
      </c>
      <c r="M21" s="22">
        <f t="shared" si="7"/>
        <v>2858.0467373759388</v>
      </c>
    </row>
    <row r="22" spans="2:18">
      <c r="B22">
        <v>14</v>
      </c>
      <c r="D22" t="s">
        <v>18</v>
      </c>
      <c r="E22" s="237">
        <v>3074295</v>
      </c>
      <c r="F22" s="275">
        <f t="shared" si="8"/>
        <v>0.14544617839225388</v>
      </c>
      <c r="G22" s="276">
        <f t="shared" si="9"/>
        <v>3369531.1788253277</v>
      </c>
      <c r="H22" s="179">
        <f>H$41</f>
        <v>3.8899999999999997E-2</v>
      </c>
      <c r="I22" s="22">
        <f t="shared" si="4"/>
        <v>131075</v>
      </c>
      <c r="K22" s="22">
        <f t="shared" si="5"/>
        <v>2077</v>
      </c>
      <c r="L22" s="25">
        <f t="shared" si="6"/>
        <v>6.2E-4</v>
      </c>
      <c r="M22" s="22">
        <f t="shared" si="7"/>
        <v>2089.1093308717032</v>
      </c>
    </row>
    <row r="23" spans="2:18">
      <c r="B23">
        <v>15</v>
      </c>
      <c r="D23" t="s">
        <v>19</v>
      </c>
      <c r="E23" s="237">
        <v>3859109</v>
      </c>
      <c r="F23" s="275">
        <f t="shared" si="8"/>
        <v>0.18257605598979684</v>
      </c>
      <c r="G23" s="276">
        <f t="shared" si="9"/>
        <v>4229713.8361755889</v>
      </c>
      <c r="H23" s="179">
        <f>H$42</f>
        <v>2.8289999999999996E-2</v>
      </c>
      <c r="I23" s="22">
        <f t="shared" si="4"/>
        <v>119659</v>
      </c>
      <c r="K23" s="22">
        <f t="shared" si="5"/>
        <v>1896</v>
      </c>
      <c r="L23" s="25">
        <f t="shared" si="6"/>
        <v>4.4999999999999999E-4</v>
      </c>
      <c r="M23" s="22">
        <f t="shared" si="7"/>
        <v>1903.371226279015</v>
      </c>
    </row>
    <row r="24" spans="2:18">
      <c r="B24">
        <v>16</v>
      </c>
      <c r="D24" t="s">
        <v>20</v>
      </c>
      <c r="E24" s="280">
        <v>8119431</v>
      </c>
      <c r="F24" s="275">
        <f t="shared" si="8"/>
        <v>0.38413366631035617</v>
      </c>
      <c r="G24" s="276">
        <f t="shared" si="9"/>
        <v>8899170.6745191701</v>
      </c>
      <c r="H24" s="179">
        <f>H$43</f>
        <v>2.205E-2</v>
      </c>
      <c r="I24" s="22">
        <f t="shared" si="4"/>
        <v>196227</v>
      </c>
      <c r="K24" s="22">
        <f t="shared" si="5"/>
        <v>3110</v>
      </c>
      <c r="L24" s="25">
        <f t="shared" si="6"/>
        <v>3.5E-4</v>
      </c>
      <c r="M24" s="22">
        <f t="shared" si="7"/>
        <v>3114.7097360817097</v>
      </c>
    </row>
    <row r="25" spans="2:18">
      <c r="B25">
        <v>17</v>
      </c>
      <c r="D25" t="s">
        <v>16</v>
      </c>
      <c r="E25" s="238">
        <f>SUM(E19:E24)</f>
        <v>21136994</v>
      </c>
      <c r="F25" s="238"/>
      <c r="G25" s="278">
        <v>23166859.4945</v>
      </c>
      <c r="H25" s="25"/>
      <c r="I25" s="24">
        <f>SUM(I19:I24)</f>
        <v>1083927</v>
      </c>
      <c r="J25" s="38">
        <f>Rates!I29</f>
        <v>23676.996016023473</v>
      </c>
      <c r="K25" s="24">
        <f>SUM(K19:K24)</f>
        <v>17177</v>
      </c>
      <c r="M25" s="24">
        <f>SUM(M19:M24)</f>
        <v>17207.324761535139</v>
      </c>
      <c r="N25" s="35">
        <f>M25-J25</f>
        <v>-6469.6712544883339</v>
      </c>
    </row>
    <row r="26" spans="2:18">
      <c r="E26" s="238"/>
      <c r="F26" s="238"/>
      <c r="G26" s="54"/>
      <c r="H26" s="25"/>
      <c r="I26" s="60"/>
      <c r="J26" s="16"/>
      <c r="K26" s="60"/>
      <c r="M26" s="60"/>
    </row>
    <row r="27" spans="2:18">
      <c r="B27">
        <f>B25+1</f>
        <v>18</v>
      </c>
      <c r="C27" t="s">
        <v>78</v>
      </c>
      <c r="E27" s="238"/>
      <c r="F27" s="238"/>
      <c r="G27" s="54"/>
      <c r="H27" s="25"/>
      <c r="I27" s="60"/>
      <c r="J27" s="16"/>
      <c r="K27" s="60"/>
      <c r="M27" s="60"/>
    </row>
    <row r="28" spans="2:18">
      <c r="B28">
        <f>B27+1</f>
        <v>19</v>
      </c>
      <c r="D28" t="s">
        <v>13</v>
      </c>
      <c r="E28" s="237">
        <v>29027550</v>
      </c>
      <c r="F28" s="275">
        <f>+E28/$E$35</f>
        <v>0.3735529184557293</v>
      </c>
      <c r="G28" s="276">
        <f>+F28*$G$35</f>
        <v>29930638.81244617</v>
      </c>
      <c r="H28" s="179">
        <f>H$38</f>
        <v>0.15446000000000001</v>
      </c>
      <c r="I28" s="22">
        <f t="shared" ref="I28:I33" si="10">ROUND(G28*H28,0)</f>
        <v>4623086</v>
      </c>
      <c r="J28" s="16"/>
      <c r="K28" s="22">
        <f t="shared" ref="K28:K33" si="11">ROUND(I28*$J$47,0)</f>
        <v>73261</v>
      </c>
      <c r="L28" s="25">
        <f>L38</f>
        <v>2.4499999999999999E-3</v>
      </c>
      <c r="M28" s="22">
        <f>G28*L28</f>
        <v>73330.06509049311</v>
      </c>
    </row>
    <row r="29" spans="2:18">
      <c r="B29">
        <f t="shared" ref="B29:B35" si="12">B28+1</f>
        <v>20</v>
      </c>
      <c r="D29" t="s">
        <v>14</v>
      </c>
      <c r="E29" s="237">
        <v>18884712</v>
      </c>
      <c r="F29" s="275">
        <f t="shared" ref="F29:F33" si="13">+E29/$E$35</f>
        <v>0.24302565258852132</v>
      </c>
      <c r="G29" s="276">
        <f t="shared" ref="G29:G33" si="14">+F29*$G$35</f>
        <v>19472242.540244281</v>
      </c>
      <c r="H29" s="179">
        <f>H$39</f>
        <v>9.3770000000000006E-2</v>
      </c>
      <c r="I29" s="22">
        <f t="shared" si="10"/>
        <v>1825912</v>
      </c>
      <c r="J29" s="16"/>
      <c r="K29" s="22">
        <f t="shared" si="11"/>
        <v>28935</v>
      </c>
      <c r="L29" s="25">
        <f>L39</f>
        <v>1.49E-3</v>
      </c>
      <c r="M29" s="22">
        <f>G29*L29</f>
        <v>29013.641384963979</v>
      </c>
      <c r="R29" s="2"/>
    </row>
    <row r="30" spans="2:18">
      <c r="B30">
        <f t="shared" si="12"/>
        <v>21</v>
      </c>
      <c r="D30" t="s">
        <v>17</v>
      </c>
      <c r="E30" s="237">
        <v>17059753</v>
      </c>
      <c r="F30" s="275">
        <f t="shared" si="13"/>
        <v>0.21954042009345892</v>
      </c>
      <c r="G30" s="276">
        <f t="shared" si="14"/>
        <v>17590506.442071237</v>
      </c>
      <c r="H30" s="179">
        <f>H$40</f>
        <v>6.0059999999999995E-2</v>
      </c>
      <c r="I30" s="22">
        <f t="shared" si="10"/>
        <v>1056486</v>
      </c>
      <c r="J30" s="16"/>
      <c r="K30" s="22">
        <f t="shared" si="11"/>
        <v>16742</v>
      </c>
      <c r="M30" s="60"/>
      <c r="R30" s="2"/>
    </row>
    <row r="31" spans="2:18">
      <c r="B31">
        <f t="shared" si="12"/>
        <v>22</v>
      </c>
      <c r="D31" t="s">
        <v>18</v>
      </c>
      <c r="E31" s="237">
        <v>10314763</v>
      </c>
      <c r="F31" s="275">
        <f t="shared" si="13"/>
        <v>0.13273975315964226</v>
      </c>
      <c r="G31" s="276">
        <f t="shared" si="14"/>
        <v>10635670.106122758</v>
      </c>
      <c r="H31" s="179">
        <f>H$41</f>
        <v>3.8899999999999997E-2</v>
      </c>
      <c r="I31" s="22">
        <f t="shared" si="10"/>
        <v>413728</v>
      </c>
      <c r="J31" s="16"/>
      <c r="K31" s="22">
        <f t="shared" si="11"/>
        <v>6556</v>
      </c>
      <c r="M31" s="60"/>
      <c r="R31" s="2"/>
    </row>
    <row r="32" spans="2:18">
      <c r="B32">
        <f t="shared" si="12"/>
        <v>23</v>
      </c>
      <c r="D32" t="s">
        <v>19</v>
      </c>
      <c r="E32" s="237">
        <v>2419883</v>
      </c>
      <c r="F32" s="275">
        <f t="shared" si="13"/>
        <v>3.1141255702648193E-2</v>
      </c>
      <c r="G32" s="276">
        <f t="shared" si="14"/>
        <v>2495169.0391155528</v>
      </c>
      <c r="H32" s="179">
        <f>H$42</f>
        <v>2.8289999999999996E-2</v>
      </c>
      <c r="I32" s="22">
        <f t="shared" si="10"/>
        <v>70588</v>
      </c>
      <c r="J32" s="16"/>
      <c r="K32" s="22">
        <f t="shared" si="11"/>
        <v>1119</v>
      </c>
      <c r="M32" s="60"/>
      <c r="R32" s="2"/>
    </row>
    <row r="33" spans="2:18">
      <c r="B33">
        <f t="shared" si="12"/>
        <v>24</v>
      </c>
      <c r="D33" t="s">
        <v>20</v>
      </c>
      <c r="E33" s="237">
        <v>0</v>
      </c>
      <c r="F33" s="275">
        <f t="shared" si="13"/>
        <v>0</v>
      </c>
      <c r="G33" s="276">
        <f t="shared" si="14"/>
        <v>0</v>
      </c>
      <c r="H33" s="179">
        <f>H$43</f>
        <v>2.205E-2</v>
      </c>
      <c r="I33" s="22">
        <f t="shared" si="10"/>
        <v>0</v>
      </c>
      <c r="J33" s="16"/>
      <c r="K33" s="22">
        <f t="shared" si="11"/>
        <v>0</v>
      </c>
      <c r="M33" s="60"/>
      <c r="R33" s="2"/>
    </row>
    <row r="34" spans="2:18">
      <c r="B34">
        <f t="shared" si="12"/>
        <v>25</v>
      </c>
      <c r="D34" t="s">
        <v>46</v>
      </c>
      <c r="E34" s="189">
        <f>SUM(E30:E33)</f>
        <v>29794399</v>
      </c>
      <c r="F34" s="189"/>
      <c r="G34" s="189">
        <f>SUM(G30:G33)</f>
        <v>30721345.587309547</v>
      </c>
      <c r="H34" s="25"/>
      <c r="I34" s="61">
        <f>SUM(I30:I33)</f>
        <v>1540802</v>
      </c>
      <c r="K34" s="61">
        <f>SUM(K30:K33)</f>
        <v>24417</v>
      </c>
      <c r="L34" s="25">
        <f>ROUND((K34+K15)/(G34+G15),5)</f>
        <v>8.0000000000000004E-4</v>
      </c>
      <c r="M34" s="73">
        <f>G34*L34</f>
        <v>24577.076469847638</v>
      </c>
      <c r="R34" s="2"/>
    </row>
    <row r="35" spans="2:18">
      <c r="B35">
        <f t="shared" si="12"/>
        <v>26</v>
      </c>
      <c r="D35" t="s">
        <v>16</v>
      </c>
      <c r="E35" s="238">
        <f>SUM(E28:E29,E34)</f>
        <v>77706661</v>
      </c>
      <c r="F35" s="238"/>
      <c r="G35" s="278">
        <v>80124226.939999998</v>
      </c>
      <c r="H35" s="25"/>
      <c r="I35" s="60">
        <f>SUM(I28:I33)</f>
        <v>7989800</v>
      </c>
      <c r="J35" s="38">
        <f>Rates!I35</f>
        <v>113626.91042674071</v>
      </c>
      <c r="K35" s="60">
        <f>SUM(K28:K33)</f>
        <v>126613</v>
      </c>
      <c r="M35" s="24">
        <f>SUM(M28:M34)</f>
        <v>126920.78294530473</v>
      </c>
      <c r="N35" s="35">
        <f>M35-J35</f>
        <v>13293.872518564021</v>
      </c>
      <c r="R35" s="2"/>
    </row>
    <row r="36" spans="2:18">
      <c r="E36" s="238"/>
      <c r="F36" s="238"/>
      <c r="G36" s="54"/>
      <c r="H36" s="25"/>
      <c r="I36" s="60"/>
      <c r="J36" s="16"/>
      <c r="K36" s="60"/>
      <c r="M36" s="60"/>
    </row>
    <row r="37" spans="2:18">
      <c r="B37">
        <f>B35+1</f>
        <v>27</v>
      </c>
      <c r="C37" t="s">
        <v>79</v>
      </c>
      <c r="E37" s="238"/>
      <c r="F37" s="238"/>
      <c r="G37" s="54"/>
      <c r="H37" s="25"/>
      <c r="I37" s="22"/>
      <c r="J37" s="16"/>
      <c r="K37" s="60"/>
      <c r="M37" s="60"/>
    </row>
    <row r="38" spans="2:18">
      <c r="B38">
        <f>B37+1</f>
        <v>28</v>
      </c>
      <c r="D38" t="s">
        <v>13</v>
      </c>
      <c r="E38" s="237">
        <v>3447876</v>
      </c>
      <c r="F38" s="275">
        <f>+E38/$E$44</f>
        <v>4.0346475886502642E-2</v>
      </c>
      <c r="G38" s="276">
        <f>+F38*$G$44</f>
        <v>3285063.4878339074</v>
      </c>
      <c r="H38" s="244">
        <f>0.14454+0.0007-0.00085+0.00969+0.00038</f>
        <v>0.15446000000000001</v>
      </c>
      <c r="I38" s="22">
        <f>ROUND(G38*H38,0)</f>
        <v>507411</v>
      </c>
      <c r="J38" s="16"/>
      <c r="K38" s="22">
        <f>ROUND(I38*$J$47,0)</f>
        <v>8041</v>
      </c>
      <c r="L38" s="25">
        <f>ROUND(K38/G38,5)</f>
        <v>2.4499999999999999E-3</v>
      </c>
      <c r="M38" s="22">
        <f t="shared" ref="M38:M43" si="15">G38*L38</f>
        <v>8048.4055451930726</v>
      </c>
    </row>
    <row r="39" spans="2:18">
      <c r="B39">
        <f t="shared" ref="B39:B44" si="16">B38+1</f>
        <v>29</v>
      </c>
      <c r="D39" t="s">
        <v>14</v>
      </c>
      <c r="E39" s="237">
        <v>3400000</v>
      </c>
      <c r="F39" s="275">
        <f t="shared" ref="F39:F43" si="17">+E39/$E$44</f>
        <v>3.9786238836347063E-2</v>
      </c>
      <c r="G39" s="276">
        <f t="shared" ref="G39:G43" si="18">+F39*$G$44</f>
        <v>3239448.2454227717</v>
      </c>
      <c r="H39" s="244">
        <f>0.08735+0.0007-0.00052+0.00586+0.00038</f>
        <v>9.3770000000000006E-2</v>
      </c>
      <c r="I39" s="22">
        <f t="shared" ref="I39:I43" si="19">ROUND(G39*H39,0)</f>
        <v>303763</v>
      </c>
      <c r="J39" s="16"/>
      <c r="K39" s="22">
        <f t="shared" ref="K39:K43" si="20">ROUND(I39*$J$47,0)</f>
        <v>4814</v>
      </c>
      <c r="L39" s="25">
        <f>ROUND(K39/G39,5)</f>
        <v>1.49E-3</v>
      </c>
      <c r="M39" s="22">
        <f t="shared" si="15"/>
        <v>4826.7778856799296</v>
      </c>
    </row>
    <row r="40" spans="2:18">
      <c r="B40">
        <f t="shared" si="16"/>
        <v>30</v>
      </c>
      <c r="D40" t="s">
        <v>17</v>
      </c>
      <c r="E40" s="237">
        <v>6640972</v>
      </c>
      <c r="F40" s="275">
        <f t="shared" si="17"/>
        <v>7.7711558263968653E-2</v>
      </c>
      <c r="G40" s="276">
        <f t="shared" si="18"/>
        <v>6327377.9686181629</v>
      </c>
      <c r="H40" s="244">
        <f>0.05558+0.0007-0.00033+0.00373+0.00038</f>
        <v>6.0059999999999995E-2</v>
      </c>
      <c r="I40" s="22">
        <f t="shared" si="19"/>
        <v>380022</v>
      </c>
      <c r="J40" s="16"/>
      <c r="K40" s="22">
        <f t="shared" si="20"/>
        <v>6022</v>
      </c>
      <c r="L40" s="25">
        <f t="shared" ref="L40:L43" si="21">ROUND(K40/G40,5)</f>
        <v>9.5E-4</v>
      </c>
      <c r="M40" s="22">
        <f t="shared" si="15"/>
        <v>6011.009070187255</v>
      </c>
    </row>
    <row r="41" spans="2:18">
      <c r="B41">
        <f t="shared" si="16"/>
        <v>31</v>
      </c>
      <c r="D41" t="s">
        <v>18</v>
      </c>
      <c r="E41" s="237">
        <v>12012318</v>
      </c>
      <c r="F41" s="275">
        <f t="shared" si="17"/>
        <v>0.1405661626253385</v>
      </c>
      <c r="G41" s="276">
        <f t="shared" si="18"/>
        <v>11445083.078988347</v>
      </c>
      <c r="H41" s="244">
        <f>0.03564+0.0007-0.00021+0.00239+0.00038</f>
        <v>3.8899999999999997E-2</v>
      </c>
      <c r="I41" s="22">
        <f t="shared" si="19"/>
        <v>445214</v>
      </c>
      <c r="J41" s="16"/>
      <c r="K41" s="22">
        <f t="shared" si="20"/>
        <v>7055</v>
      </c>
      <c r="L41" s="25">
        <f t="shared" si="21"/>
        <v>6.2E-4</v>
      </c>
      <c r="M41" s="22">
        <f t="shared" si="15"/>
        <v>7095.9515089727756</v>
      </c>
    </row>
    <row r="42" spans="2:18">
      <c r="B42">
        <f t="shared" si="16"/>
        <v>32</v>
      </c>
      <c r="D42" t="s">
        <v>19</v>
      </c>
      <c r="E42" s="237">
        <v>25179395</v>
      </c>
      <c r="F42" s="275">
        <f t="shared" si="17"/>
        <v>0.29464512447785973</v>
      </c>
      <c r="G42" s="276">
        <f t="shared" si="18"/>
        <v>23990396.162810855</v>
      </c>
      <c r="H42" s="244">
        <f>0.02564+0.0007-0.00015+0.00172+0.00038</f>
        <v>2.8289999999999996E-2</v>
      </c>
      <c r="I42" s="22">
        <f t="shared" si="19"/>
        <v>678688</v>
      </c>
      <c r="J42" s="16"/>
      <c r="K42" s="22">
        <f>ROUND(I42*$J$47,0)</f>
        <v>10755</v>
      </c>
      <c r="L42" s="25">
        <f t="shared" si="21"/>
        <v>4.4999999999999999E-4</v>
      </c>
      <c r="M42" s="22">
        <f t="shared" si="15"/>
        <v>10795.678273264884</v>
      </c>
    </row>
    <row r="43" spans="2:18">
      <c r="B43">
        <f t="shared" si="16"/>
        <v>33</v>
      </c>
      <c r="D43" t="s">
        <v>20</v>
      </c>
      <c r="E43" s="280">
        <v>34776122</v>
      </c>
      <c r="F43" s="275">
        <f t="shared" si="17"/>
        <v>0.40694443990998341</v>
      </c>
      <c r="G43" s="276">
        <f t="shared" si="18"/>
        <v>33133955.116325956</v>
      </c>
      <c r="H43" s="244">
        <f>0.01977+0.0007-0.00012+0.00132+0.00038</f>
        <v>2.205E-2</v>
      </c>
      <c r="I43" s="22">
        <f t="shared" si="19"/>
        <v>730604</v>
      </c>
      <c r="J43" s="16"/>
      <c r="K43" s="65">
        <f t="shared" si="20"/>
        <v>11578</v>
      </c>
      <c r="L43" s="25">
        <f t="shared" si="21"/>
        <v>3.5E-4</v>
      </c>
      <c r="M43" s="65">
        <f t="shared" si="15"/>
        <v>11596.884290714084</v>
      </c>
    </row>
    <row r="44" spans="2:18">
      <c r="B44">
        <f t="shared" si="16"/>
        <v>34</v>
      </c>
      <c r="D44" t="s">
        <v>16</v>
      </c>
      <c r="E44" s="238">
        <f>SUM(E38:E43)</f>
        <v>85456683</v>
      </c>
      <c r="F44" s="238"/>
      <c r="G44" s="278">
        <v>81421324.060000002</v>
      </c>
      <c r="H44" s="77"/>
      <c r="I44" s="24">
        <f>SUM(I38:I43)</f>
        <v>3045702</v>
      </c>
      <c r="J44" s="38">
        <f>Rates!I44</f>
        <v>58633.532297801961</v>
      </c>
      <c r="K44" s="24">
        <f>SUM(K38:K43)</f>
        <v>48265</v>
      </c>
      <c r="M44" s="60">
        <f>SUM(M38:M43)</f>
        <v>48374.706574012002</v>
      </c>
      <c r="N44" s="35">
        <f>M44-J44</f>
        <v>-10258.82572378996</v>
      </c>
    </row>
    <row r="45" spans="2:18">
      <c r="E45" s="190"/>
      <c r="F45" s="190"/>
      <c r="G45" s="54"/>
      <c r="I45" s="60"/>
      <c r="J45" s="70"/>
      <c r="K45" s="60"/>
      <c r="M45" s="60"/>
    </row>
    <row r="46" spans="2:18">
      <c r="C46" t="s">
        <v>16</v>
      </c>
      <c r="E46" s="190">
        <f>E16+E25+E35+E44</f>
        <v>199368849</v>
      </c>
      <c r="F46" s="190"/>
      <c r="G46" s="190">
        <f>G16+G25+G35+G44</f>
        <v>200563654.40333334</v>
      </c>
      <c r="I46" s="60">
        <f>I16+I25+I35+I44</f>
        <v>13945105</v>
      </c>
      <c r="J46" s="60">
        <f>J16+J25+J35+J44</f>
        <v>220983.50155417316</v>
      </c>
      <c r="K46" s="60">
        <f>K16+K25+K35+K44</f>
        <v>220986</v>
      </c>
      <c r="M46" s="60">
        <f>M16+M25+M35+M44</f>
        <v>221473.9569144467</v>
      </c>
      <c r="N46" s="63">
        <f>M46-J46</f>
        <v>490.45536027353955</v>
      </c>
    </row>
    <row r="47" spans="2:18">
      <c r="C47" t="s">
        <v>77</v>
      </c>
      <c r="E47" s="28"/>
      <c r="F47" s="28"/>
      <c r="G47" s="54"/>
      <c r="I47" s="60"/>
      <c r="J47" s="30">
        <f>J46/I46</f>
        <v>1.5846671757163044E-2</v>
      </c>
      <c r="K47" s="60"/>
      <c r="M47" s="60"/>
      <c r="N47" s="64">
        <f>N46/K46</f>
        <v>2.2193956190597573E-3</v>
      </c>
    </row>
    <row r="48" spans="2:18">
      <c r="E48" s="28"/>
      <c r="F48" s="28"/>
      <c r="G48" s="54"/>
      <c r="I48" s="60"/>
      <c r="J48" s="30"/>
      <c r="K48" s="60"/>
      <c r="M48" s="60"/>
      <c r="N48" s="64"/>
    </row>
    <row r="50" spans="2:18" s="6" customFormat="1">
      <c r="B50" s="40" t="s">
        <v>34</v>
      </c>
      <c r="C50" s="258" t="s">
        <v>245</v>
      </c>
      <c r="R50" s="2"/>
    </row>
    <row r="51" spans="2:18" s="6" customFormat="1" ht="12.75" customHeight="1">
      <c r="B51" s="41" t="s">
        <v>35</v>
      </c>
      <c r="C51" s="258" t="s">
        <v>247</v>
      </c>
      <c r="D51" s="67"/>
      <c r="E51" s="67"/>
      <c r="F51" s="67"/>
      <c r="G51" s="67"/>
      <c r="H51" s="67"/>
      <c r="I51" s="67"/>
      <c r="J51" s="67"/>
      <c r="K51" s="67"/>
      <c r="L51" s="67"/>
      <c r="M51" s="67"/>
      <c r="R51" s="2"/>
    </row>
    <row r="52" spans="2:18" s="6" customFormat="1">
      <c r="B52" s="40" t="s">
        <v>44</v>
      </c>
      <c r="C52" s="146" t="s">
        <v>246</v>
      </c>
      <c r="R52" s="2"/>
    </row>
    <row r="53" spans="2:18" ht="13.8" thickBot="1"/>
    <row r="54" spans="2:18">
      <c r="G54" s="241" t="s">
        <v>48</v>
      </c>
    </row>
    <row r="55" spans="2:18">
      <c r="G55" s="242">
        <f>G16-SUM(G9:G14)</f>
        <v>0</v>
      </c>
    </row>
    <row r="56" spans="2:18">
      <c r="G56" s="242">
        <f>G25-SUM(G19:G24)</f>
        <v>0</v>
      </c>
    </row>
    <row r="57" spans="2:18">
      <c r="G57" s="242">
        <f>G35-SUM(G28:G33)</f>
        <v>0</v>
      </c>
    </row>
    <row r="58" spans="2:18" ht="13.8" thickBot="1">
      <c r="G58" s="243">
        <f>G44-SUM(G38:G43)</f>
        <v>0</v>
      </c>
    </row>
    <row r="62" spans="2:18">
      <c r="I62" s="29"/>
      <c r="J62" s="29"/>
    </row>
    <row r="63" spans="2:18">
      <c r="G63" s="29"/>
    </row>
    <row r="67" spans="7:10">
      <c r="G67" s="29"/>
    </row>
    <row r="69" spans="7:10">
      <c r="J69" s="29"/>
    </row>
    <row r="71" spans="7:10">
      <c r="J71" s="29"/>
    </row>
  </sheetData>
  <mergeCells count="1">
    <mergeCell ref="C7:D7"/>
  </mergeCells>
  <phoneticPr fontId="6" type="noConversion"/>
  <printOptions horizontalCentered="1"/>
  <pageMargins left="0.75" right="0.75" top="1" bottom="1" header="0.5" footer="0.5"/>
  <pageSetup scale="72" orientation="landscape" blackAndWhite="1" horizontalDpi="300" verticalDpi="300" r:id="rId1"/>
  <headerFooter alignWithMargins="0">
    <oddFooter>&amp;L&amp;F &amp;A&amp;C&amp;P&amp;R&amp;D</oddFooter>
  </headerFooter>
  <rowBreaks count="1" manualBreakCount="1">
    <brk id="52" max="12" man="1"/>
  </rowBreaks>
  <colBreaks count="1" manualBreakCount="1">
    <brk id="13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68"/>
  <sheetViews>
    <sheetView workbookViewId="0"/>
  </sheetViews>
  <sheetFormatPr defaultColWidth="9.109375" defaultRowHeight="13.2"/>
  <cols>
    <col min="1" max="1" width="2.33203125" style="285" customWidth="1"/>
    <col min="2" max="2" width="5.33203125" style="285" customWidth="1"/>
    <col min="3" max="3" width="2.33203125" style="285" customWidth="1"/>
    <col min="4" max="4" width="46.5546875" style="285" customWidth="1"/>
    <col min="5" max="5" width="11.33203125" style="285" customWidth="1"/>
    <col min="6" max="6" width="11.6640625" style="285" customWidth="1"/>
    <col min="7" max="7" width="15.44140625" style="285" customWidth="1"/>
    <col min="8" max="8" width="12.33203125" style="285" customWidth="1"/>
    <col min="9" max="10" width="10.44140625" style="285" customWidth="1"/>
    <col min="11" max="12" width="9.109375" style="285"/>
    <col min="13" max="14" width="11.33203125" style="285" bestFit="1" customWidth="1"/>
    <col min="15" max="15" width="9.6640625" style="285" bestFit="1" customWidth="1"/>
    <col min="16" max="16384" width="9.109375" style="285"/>
  </cols>
  <sheetData>
    <row r="1" spans="2:15">
      <c r="B1" s="283" t="s">
        <v>0</v>
      </c>
      <c r="C1" s="283"/>
      <c r="D1" s="283"/>
      <c r="E1" s="283"/>
      <c r="F1" s="283"/>
      <c r="G1" s="283"/>
      <c r="H1" s="283"/>
      <c r="I1" s="284"/>
      <c r="J1" s="284"/>
    </row>
    <row r="2" spans="2:15">
      <c r="B2" s="378" t="s">
        <v>239</v>
      </c>
      <c r="C2" s="378"/>
      <c r="D2" s="378"/>
      <c r="E2" s="378"/>
      <c r="F2" s="378"/>
      <c r="G2" s="378"/>
      <c r="H2" s="378"/>
      <c r="I2" s="284"/>
      <c r="J2" s="284"/>
    </row>
    <row r="3" spans="2:15">
      <c r="B3" s="283" t="s">
        <v>156</v>
      </c>
      <c r="C3" s="283"/>
      <c r="D3" s="283"/>
      <c r="E3" s="283"/>
      <c r="F3" s="283"/>
      <c r="G3" s="283"/>
      <c r="H3" s="283"/>
      <c r="I3" s="284"/>
      <c r="J3" s="284"/>
    </row>
    <row r="4" spans="2:15">
      <c r="B4" s="286"/>
      <c r="C4" s="286"/>
      <c r="D4" s="286"/>
      <c r="E4" s="286"/>
      <c r="F4" s="286"/>
      <c r="G4" s="286"/>
      <c r="H4" s="286"/>
      <c r="I4" s="284"/>
      <c r="J4" s="284"/>
    </row>
    <row r="5" spans="2:15" ht="15" customHeight="1">
      <c r="E5" s="287"/>
      <c r="F5" s="288" t="s">
        <v>157</v>
      </c>
      <c r="G5" s="287" t="s">
        <v>158</v>
      </c>
      <c r="H5" s="287" t="s">
        <v>157</v>
      </c>
    </row>
    <row r="6" spans="2:15" ht="15" customHeight="1">
      <c r="B6" s="287" t="s">
        <v>7</v>
      </c>
      <c r="E6" s="287" t="s">
        <v>23</v>
      </c>
      <c r="F6" s="288" t="s">
        <v>159</v>
      </c>
      <c r="G6" s="287" t="s">
        <v>87</v>
      </c>
      <c r="H6" s="287" t="s">
        <v>140</v>
      </c>
    </row>
    <row r="7" spans="2:15" ht="14.4">
      <c r="B7" s="289" t="s">
        <v>160</v>
      </c>
      <c r="C7" s="379" t="s">
        <v>8</v>
      </c>
      <c r="D7" s="379"/>
      <c r="E7" s="289" t="s">
        <v>24</v>
      </c>
      <c r="F7" s="290" t="s">
        <v>50</v>
      </c>
      <c r="G7" s="289" t="s">
        <v>161</v>
      </c>
      <c r="H7" s="289" t="s">
        <v>30</v>
      </c>
      <c r="I7" s="291"/>
      <c r="J7" s="292"/>
    </row>
    <row r="8" spans="2:15" ht="14.4">
      <c r="B8" s="291"/>
      <c r="C8" s="293"/>
      <c r="D8" s="293" t="s">
        <v>112</v>
      </c>
      <c r="E8" s="293" t="s">
        <v>113</v>
      </c>
      <c r="F8" s="293" t="s">
        <v>162</v>
      </c>
      <c r="G8" s="293" t="s">
        <v>115</v>
      </c>
      <c r="H8" s="293" t="s">
        <v>116</v>
      </c>
      <c r="I8" s="291"/>
      <c r="J8" s="292"/>
    </row>
    <row r="9" spans="2:15" ht="14.4">
      <c r="B9" s="287">
        <v>1</v>
      </c>
      <c r="C9" s="293"/>
      <c r="D9" s="293"/>
      <c r="E9" s="293"/>
      <c r="F9" s="294"/>
      <c r="G9" s="293"/>
      <c r="H9" s="293"/>
      <c r="I9" s="291"/>
      <c r="J9" s="292"/>
    </row>
    <row r="10" spans="2:15" ht="14.4">
      <c r="B10" s="287">
        <f>B9+1</f>
        <v>2</v>
      </c>
      <c r="C10" s="285" t="s">
        <v>163</v>
      </c>
      <c r="D10" s="293"/>
      <c r="E10" s="293">
        <v>16</v>
      </c>
      <c r="F10" s="295">
        <v>0.67</v>
      </c>
      <c r="G10" s="296">
        <v>622</v>
      </c>
      <c r="H10" s="297">
        <f>ROUND(F10*G10,2)</f>
        <v>416.74</v>
      </c>
      <c r="I10" s="291"/>
      <c r="J10" s="292"/>
    </row>
    <row r="11" spans="2:15" ht="14.4">
      <c r="B11" s="287">
        <f t="shared" ref="B11:B76" si="0">B10+1</f>
        <v>3</v>
      </c>
      <c r="C11" s="293"/>
      <c r="D11" s="293"/>
      <c r="E11" s="293"/>
      <c r="F11" s="294"/>
      <c r="G11" s="293"/>
      <c r="H11" s="297"/>
      <c r="I11" s="291"/>
      <c r="J11" s="292"/>
    </row>
    <row r="12" spans="2:15" ht="14.4">
      <c r="B12" s="287">
        <f t="shared" si="0"/>
        <v>4</v>
      </c>
      <c r="C12" s="285" t="s">
        <v>9</v>
      </c>
      <c r="E12" s="287" t="s">
        <v>36</v>
      </c>
      <c r="F12" s="298">
        <v>3.9300000000000002E-2</v>
      </c>
      <c r="G12" s="296">
        <v>559688037</v>
      </c>
      <c r="H12" s="297">
        <f>ROUND(F12*G12,2)</f>
        <v>21995739.850000001</v>
      </c>
      <c r="J12" s="292"/>
      <c r="M12" s="297"/>
      <c r="N12" s="297"/>
      <c r="O12" s="297"/>
    </row>
    <row r="13" spans="2:15">
      <c r="B13" s="287">
        <f t="shared" si="0"/>
        <v>5</v>
      </c>
      <c r="E13" s="287"/>
      <c r="F13" s="298"/>
      <c r="H13" s="297"/>
      <c r="M13" s="297"/>
      <c r="N13" s="297"/>
      <c r="O13" s="297"/>
    </row>
    <row r="14" spans="2:15" ht="14.4">
      <c r="B14" s="287">
        <f t="shared" si="0"/>
        <v>6</v>
      </c>
      <c r="C14" s="285" t="s">
        <v>10</v>
      </c>
      <c r="E14" s="287">
        <v>31</v>
      </c>
      <c r="F14" s="298">
        <v>3.0330000000000024E-2</v>
      </c>
      <c r="G14" s="296">
        <v>202815693</v>
      </c>
      <c r="H14" s="297">
        <f>ROUND(F14*G14,2)</f>
        <v>6151399.9699999997</v>
      </c>
      <c r="J14" s="292"/>
      <c r="M14" s="297"/>
      <c r="N14" s="297"/>
      <c r="O14" s="297"/>
    </row>
    <row r="15" spans="2:15">
      <c r="B15" s="287">
        <f t="shared" si="0"/>
        <v>7</v>
      </c>
      <c r="E15" s="287"/>
      <c r="F15" s="298"/>
      <c r="H15" s="297"/>
      <c r="M15" s="297"/>
      <c r="N15" s="297"/>
      <c r="O15" s="297"/>
    </row>
    <row r="16" spans="2:15" ht="14.4">
      <c r="B16" s="287">
        <f t="shared" si="0"/>
        <v>8</v>
      </c>
      <c r="C16" s="285" t="s">
        <v>11</v>
      </c>
      <c r="E16" s="287">
        <v>41</v>
      </c>
      <c r="F16" s="298"/>
      <c r="G16" s="296"/>
      <c r="H16" s="297"/>
      <c r="J16" s="292"/>
      <c r="M16" s="297"/>
      <c r="N16" s="297"/>
      <c r="O16" s="297"/>
    </row>
    <row r="17" spans="2:15" ht="14.4">
      <c r="B17" s="287">
        <f t="shared" si="0"/>
        <v>9</v>
      </c>
      <c r="D17" s="285" t="s">
        <v>164</v>
      </c>
      <c r="E17" s="287"/>
      <c r="F17" s="303">
        <v>0.1100000000000001</v>
      </c>
      <c r="G17" s="296">
        <v>4308674.33</v>
      </c>
      <c r="H17" s="297">
        <f>ROUND(F17*G17,2)</f>
        <v>473954.18</v>
      </c>
      <c r="J17" s="292"/>
      <c r="M17" s="297"/>
      <c r="N17" s="297"/>
      <c r="O17" s="297"/>
    </row>
    <row r="18" spans="2:15" ht="14.4">
      <c r="B18" s="287">
        <f t="shared" si="0"/>
        <v>10</v>
      </c>
      <c r="D18" s="285" t="s">
        <v>165</v>
      </c>
      <c r="E18" s="287"/>
      <c r="F18" s="298"/>
      <c r="G18" s="296"/>
      <c r="H18" s="297"/>
      <c r="J18" s="292"/>
      <c r="M18" s="297"/>
      <c r="N18" s="297"/>
      <c r="O18" s="297"/>
    </row>
    <row r="19" spans="2:15" ht="14.4">
      <c r="B19" s="287">
        <f t="shared" si="0"/>
        <v>11</v>
      </c>
      <c r="D19" s="285" t="s">
        <v>225</v>
      </c>
      <c r="E19" s="287"/>
      <c r="F19" s="298">
        <v>0</v>
      </c>
      <c r="G19" s="296">
        <v>18457758</v>
      </c>
      <c r="H19" s="297">
        <f>ROUND(F19*G19,2)</f>
        <v>0</v>
      </c>
      <c r="J19" s="292"/>
      <c r="M19" s="297"/>
      <c r="N19" s="297"/>
      <c r="O19" s="297"/>
    </row>
    <row r="20" spans="2:15" ht="14.4">
      <c r="B20" s="287">
        <f t="shared" si="0"/>
        <v>12</v>
      </c>
      <c r="D20" s="285" t="s">
        <v>166</v>
      </c>
      <c r="E20" s="287"/>
      <c r="F20" s="298">
        <v>1.3700000000000018E-2</v>
      </c>
      <c r="G20" s="296">
        <v>32519670</v>
      </c>
      <c r="H20" s="297">
        <f>ROUND(F20*G20,2)</f>
        <v>445519.48</v>
      </c>
      <c r="J20" s="292"/>
      <c r="M20" s="297"/>
      <c r="N20" s="297"/>
      <c r="O20" s="297"/>
    </row>
    <row r="21" spans="2:15" ht="14.4">
      <c r="B21" s="287">
        <f t="shared" si="0"/>
        <v>13</v>
      </c>
      <c r="D21" s="285" t="s">
        <v>167</v>
      </c>
      <c r="E21" s="287"/>
      <c r="F21" s="298">
        <v>1.1029999999999998E-2</v>
      </c>
      <c r="G21" s="299">
        <v>26996599</v>
      </c>
      <c r="H21" s="300">
        <f>ROUND(F21*G21,2)</f>
        <v>297772.49</v>
      </c>
      <c r="J21" s="292"/>
      <c r="M21" s="297"/>
      <c r="N21" s="297"/>
      <c r="O21" s="297"/>
    </row>
    <row r="22" spans="2:15" ht="14.4">
      <c r="B22" s="287">
        <f t="shared" si="0"/>
        <v>14</v>
      </c>
      <c r="D22" s="285" t="s">
        <v>16</v>
      </c>
      <c r="E22" s="287"/>
      <c r="F22" s="298"/>
      <c r="G22" s="296">
        <f>SUM(G19:G21)</f>
        <v>77974027</v>
      </c>
      <c r="H22" s="297">
        <f>SUM(H17:H21)</f>
        <v>1217246.1499999999</v>
      </c>
      <c r="J22" s="292"/>
      <c r="M22" s="297"/>
      <c r="N22" s="297"/>
      <c r="O22" s="297"/>
    </row>
    <row r="23" spans="2:15">
      <c r="B23" s="287">
        <f t="shared" si="0"/>
        <v>15</v>
      </c>
      <c r="E23" s="287"/>
      <c r="F23" s="298"/>
      <c r="H23" s="297"/>
      <c r="M23" s="297"/>
      <c r="N23" s="297"/>
      <c r="O23" s="297"/>
    </row>
    <row r="24" spans="2:15">
      <c r="B24" s="287">
        <f t="shared" si="0"/>
        <v>16</v>
      </c>
      <c r="C24" s="285" t="s">
        <v>168</v>
      </c>
      <c r="E24" s="287" t="s">
        <v>169</v>
      </c>
      <c r="F24" s="298"/>
      <c r="G24" s="296"/>
      <c r="H24" s="297"/>
      <c r="M24" s="297"/>
      <c r="N24" s="297"/>
      <c r="O24" s="297"/>
    </row>
    <row r="25" spans="2:15">
      <c r="B25" s="287">
        <f t="shared" si="0"/>
        <v>17</v>
      </c>
      <c r="D25" s="285" t="s">
        <v>164</v>
      </c>
      <c r="E25" s="287"/>
      <c r="F25" s="303">
        <v>0.1100000000000001</v>
      </c>
      <c r="G25" s="296">
        <v>512366</v>
      </c>
      <c r="H25" s="297">
        <f>ROUND(F25*G25,2)</f>
        <v>56360.26</v>
      </c>
      <c r="M25" s="297"/>
      <c r="N25" s="297"/>
      <c r="O25" s="297"/>
    </row>
    <row r="26" spans="2:15">
      <c r="B26" s="287">
        <f t="shared" si="0"/>
        <v>18</v>
      </c>
      <c r="D26" s="285" t="s">
        <v>170</v>
      </c>
      <c r="E26" s="287"/>
      <c r="F26" s="298">
        <v>-5.3000000000000009E-4</v>
      </c>
      <c r="G26" s="301">
        <v>10889483</v>
      </c>
      <c r="H26" s="297">
        <f>ROUND(F26*G26,2)</f>
        <v>-5771.43</v>
      </c>
      <c r="M26" s="297"/>
      <c r="N26" s="297"/>
      <c r="O26" s="297"/>
    </row>
    <row r="27" spans="2:15">
      <c r="B27" s="287">
        <f t="shared" si="0"/>
        <v>19</v>
      </c>
      <c r="D27" s="285" t="s">
        <v>165</v>
      </c>
      <c r="E27" s="287"/>
      <c r="F27" s="298"/>
      <c r="G27" s="296"/>
      <c r="H27" s="297"/>
      <c r="M27" s="297"/>
      <c r="N27" s="297"/>
      <c r="O27" s="297"/>
    </row>
    <row r="28" spans="2:15">
      <c r="B28" s="287">
        <f t="shared" si="0"/>
        <v>20</v>
      </c>
      <c r="D28" s="285" t="s">
        <v>225</v>
      </c>
      <c r="E28" s="287"/>
      <c r="F28" s="298">
        <v>0</v>
      </c>
      <c r="G28" s="296">
        <v>665953</v>
      </c>
      <c r="H28" s="297">
        <f>ROUND(F28*G28,2)</f>
        <v>0</v>
      </c>
      <c r="M28" s="297"/>
      <c r="N28" s="297"/>
      <c r="O28" s="297"/>
    </row>
    <row r="29" spans="2:15">
      <c r="B29" s="287">
        <f t="shared" si="0"/>
        <v>21</v>
      </c>
      <c r="D29" s="285" t="s">
        <v>166</v>
      </c>
      <c r="E29" s="287"/>
      <c r="F29" s="298">
        <v>1.3700000000000018E-2</v>
      </c>
      <c r="G29" s="296">
        <v>2690154</v>
      </c>
      <c r="H29" s="297">
        <f>ROUND(F29*G29,2)</f>
        <v>36855.11</v>
      </c>
      <c r="M29" s="297"/>
      <c r="N29" s="297"/>
      <c r="O29" s="297"/>
    </row>
    <row r="30" spans="2:15">
      <c r="B30" s="287">
        <f t="shared" si="0"/>
        <v>22</v>
      </c>
      <c r="D30" s="285" t="s">
        <v>167</v>
      </c>
      <c r="E30" s="287"/>
      <c r="F30" s="298">
        <v>1.1029999999999998E-2</v>
      </c>
      <c r="G30" s="299">
        <v>7533376</v>
      </c>
      <c r="H30" s="300">
        <f>ROUND(F30*G30,2)</f>
        <v>83093.14</v>
      </c>
      <c r="M30" s="297"/>
      <c r="N30" s="297"/>
      <c r="O30" s="297"/>
    </row>
    <row r="31" spans="2:15">
      <c r="B31" s="287">
        <f t="shared" si="0"/>
        <v>23</v>
      </c>
      <c r="D31" s="285" t="s">
        <v>16</v>
      </c>
      <c r="E31" s="287"/>
      <c r="F31" s="298"/>
      <c r="G31" s="296">
        <f>SUM(G28:G30)</f>
        <v>10889483</v>
      </c>
      <c r="H31" s="297">
        <f>SUM(H25:H30)</f>
        <v>170537.08000000002</v>
      </c>
      <c r="M31" s="297"/>
      <c r="N31" s="297"/>
      <c r="O31" s="297"/>
    </row>
    <row r="32" spans="2:15">
      <c r="B32" s="287">
        <f t="shared" si="0"/>
        <v>24</v>
      </c>
      <c r="E32" s="287"/>
      <c r="F32" s="298"/>
      <c r="G32" s="296"/>
      <c r="H32" s="297"/>
      <c r="M32" s="297"/>
      <c r="N32" s="297"/>
      <c r="O32" s="297"/>
    </row>
    <row r="33" spans="2:15">
      <c r="B33" s="287">
        <f t="shared" si="0"/>
        <v>25</v>
      </c>
      <c r="D33" s="285" t="s">
        <v>171</v>
      </c>
      <c r="E33" s="287" t="s">
        <v>64</v>
      </c>
      <c r="F33" s="298"/>
      <c r="G33" s="296">
        <f>G22+G31</f>
        <v>88863510</v>
      </c>
      <c r="H33" s="297">
        <f t="shared" ref="H33" si="1">H22+H31</f>
        <v>1387783.23</v>
      </c>
      <c r="M33" s="297"/>
      <c r="N33" s="297"/>
      <c r="O33" s="297"/>
    </row>
    <row r="34" spans="2:15">
      <c r="B34" s="287">
        <f t="shared" si="0"/>
        <v>26</v>
      </c>
      <c r="E34" s="287"/>
      <c r="F34" s="298"/>
      <c r="H34" s="297"/>
      <c r="M34" s="297"/>
      <c r="N34" s="297"/>
      <c r="O34" s="297"/>
    </row>
    <row r="35" spans="2:15" ht="14.4">
      <c r="B35" s="287">
        <f t="shared" si="0"/>
        <v>27</v>
      </c>
      <c r="C35" s="285" t="s">
        <v>12</v>
      </c>
      <c r="E35" s="287">
        <v>85</v>
      </c>
      <c r="F35" s="298"/>
      <c r="H35" s="302"/>
      <c r="M35" s="297"/>
      <c r="N35" s="297"/>
      <c r="O35" s="297"/>
    </row>
    <row r="36" spans="2:15">
      <c r="B36" s="287">
        <f t="shared" si="0"/>
        <v>28</v>
      </c>
      <c r="D36" s="285" t="s">
        <v>172</v>
      </c>
      <c r="E36" s="287"/>
      <c r="F36" s="303">
        <v>37.840000000000003</v>
      </c>
      <c r="G36" s="296">
        <v>397</v>
      </c>
      <c r="H36" s="297">
        <f>ROUND(F36*G36,2)</f>
        <v>15022.48</v>
      </c>
      <c r="M36" s="297"/>
      <c r="N36" s="297"/>
      <c r="O36" s="297"/>
    </row>
    <row r="37" spans="2:15">
      <c r="B37" s="287">
        <f t="shared" si="0"/>
        <v>29</v>
      </c>
      <c r="D37" s="285" t="s">
        <v>164</v>
      </c>
      <c r="E37" s="287"/>
      <c r="F37" s="303">
        <v>0</v>
      </c>
      <c r="G37" s="296">
        <v>101408</v>
      </c>
      <c r="H37" s="297">
        <f>ROUND(F37*G37,2)</f>
        <v>0</v>
      </c>
      <c r="M37" s="297"/>
      <c r="N37" s="297"/>
      <c r="O37" s="297"/>
    </row>
    <row r="38" spans="2:15">
      <c r="B38" s="287">
        <f t="shared" si="0"/>
        <v>30</v>
      </c>
      <c r="D38" s="285" t="s">
        <v>173</v>
      </c>
      <c r="E38" s="287"/>
      <c r="F38" s="298">
        <v>4.6000000000000001E-4</v>
      </c>
      <c r="G38" s="296">
        <v>17344756</v>
      </c>
      <c r="H38" s="297">
        <f>ROUND(F38*G38,2)</f>
        <v>7978.59</v>
      </c>
      <c r="M38" s="297"/>
      <c r="N38" s="297"/>
      <c r="O38" s="297"/>
    </row>
    <row r="39" spans="2:15" ht="14.4">
      <c r="B39" s="287">
        <f t="shared" si="0"/>
        <v>31</v>
      </c>
      <c r="D39" s="285" t="s">
        <v>165</v>
      </c>
      <c r="E39" s="287"/>
      <c r="F39" s="298"/>
      <c r="H39" s="302"/>
      <c r="M39" s="297"/>
      <c r="N39" s="297"/>
      <c r="O39" s="297"/>
    </row>
    <row r="40" spans="2:15" ht="14.4">
      <c r="B40" s="287">
        <f t="shared" si="0"/>
        <v>32</v>
      </c>
      <c r="D40" s="285" t="s">
        <v>13</v>
      </c>
      <c r="E40" s="287"/>
      <c r="F40" s="298">
        <v>6.8500000000000002E-3</v>
      </c>
      <c r="G40" s="296">
        <v>8755957</v>
      </c>
      <c r="H40" s="297">
        <f>ROUND(F40*G40,2)</f>
        <v>59978.31</v>
      </c>
      <c r="J40" s="292"/>
      <c r="M40" s="297"/>
      <c r="N40" s="297"/>
      <c r="O40" s="297"/>
    </row>
    <row r="41" spans="2:15" ht="14.4">
      <c r="B41" s="287">
        <f t="shared" si="0"/>
        <v>33</v>
      </c>
      <c r="D41" s="285" t="s">
        <v>14</v>
      </c>
      <c r="E41" s="287"/>
      <c r="F41" s="298">
        <v>3.3999999999999998E-3</v>
      </c>
      <c r="G41" s="296">
        <v>4051604</v>
      </c>
      <c r="H41" s="297">
        <f>ROUND(F41*G41,2)</f>
        <v>13775.45</v>
      </c>
      <c r="J41" s="292"/>
      <c r="M41" s="297"/>
      <c r="N41" s="297"/>
      <c r="O41" s="297"/>
    </row>
    <row r="42" spans="2:15" ht="14.4">
      <c r="B42" s="287">
        <f t="shared" si="0"/>
        <v>34</v>
      </c>
      <c r="D42" s="285" t="s">
        <v>15</v>
      </c>
      <c r="E42" s="287"/>
      <c r="F42" s="298">
        <v>3.2499999999999999E-3</v>
      </c>
      <c r="G42" s="299">
        <v>4537195</v>
      </c>
      <c r="H42" s="300">
        <f>ROUND(F42*G42,2)</f>
        <v>14745.88</v>
      </c>
      <c r="J42" s="292"/>
      <c r="M42" s="297"/>
      <c r="N42" s="297"/>
      <c r="O42" s="297"/>
    </row>
    <row r="43" spans="2:15">
      <c r="B43" s="287">
        <f t="shared" si="0"/>
        <v>35</v>
      </c>
      <c r="D43" s="285" t="s">
        <v>16</v>
      </c>
      <c r="E43" s="287"/>
      <c r="F43" s="298"/>
      <c r="G43" s="296">
        <f>SUM(G40:G42)</f>
        <v>17344756</v>
      </c>
      <c r="H43" s="297">
        <f>SUM(H36:H42)</f>
        <v>111500.71</v>
      </c>
      <c r="M43" s="297"/>
      <c r="N43" s="297"/>
      <c r="O43" s="297"/>
    </row>
    <row r="44" spans="2:15">
      <c r="B44" s="287">
        <f t="shared" si="0"/>
        <v>36</v>
      </c>
      <c r="E44" s="287"/>
      <c r="F44" s="298"/>
      <c r="H44" s="297"/>
      <c r="M44" s="297"/>
      <c r="N44" s="297"/>
      <c r="O44" s="297"/>
    </row>
    <row r="45" spans="2:15" ht="14.4">
      <c r="B45" s="287">
        <f t="shared" si="0"/>
        <v>37</v>
      </c>
      <c r="C45" s="285" t="s">
        <v>174</v>
      </c>
      <c r="E45" s="287" t="s">
        <v>59</v>
      </c>
      <c r="F45" s="298"/>
      <c r="H45" s="302"/>
      <c r="M45" s="297"/>
      <c r="N45" s="297"/>
      <c r="O45" s="297"/>
    </row>
    <row r="46" spans="2:15">
      <c r="B46" s="287">
        <f t="shared" si="0"/>
        <v>38</v>
      </c>
      <c r="D46" s="285" t="s">
        <v>172</v>
      </c>
      <c r="E46" s="287"/>
      <c r="F46" s="303">
        <v>60.54</v>
      </c>
      <c r="G46" s="296">
        <v>1183</v>
      </c>
      <c r="H46" s="297">
        <f>ROUND(F46*G46,2)</f>
        <v>71618.820000000007</v>
      </c>
      <c r="M46" s="297"/>
      <c r="N46" s="297"/>
      <c r="O46" s="297"/>
    </row>
    <row r="47" spans="2:15">
      <c r="B47" s="287">
        <f t="shared" si="0"/>
        <v>39</v>
      </c>
      <c r="D47" s="285" t="s">
        <v>164</v>
      </c>
      <c r="E47" s="287"/>
      <c r="F47" s="298">
        <v>0</v>
      </c>
      <c r="G47" s="296">
        <v>665050</v>
      </c>
      <c r="H47" s="297">
        <f>ROUND(F47*G47,2)</f>
        <v>0</v>
      </c>
      <c r="M47" s="297"/>
      <c r="N47" s="297"/>
      <c r="O47" s="297"/>
    </row>
    <row r="48" spans="2:15" ht="14.4">
      <c r="B48" s="287">
        <f t="shared" si="0"/>
        <v>40</v>
      </c>
      <c r="D48" s="285" t="s">
        <v>165</v>
      </c>
      <c r="E48" s="287"/>
      <c r="F48" s="298"/>
      <c r="H48" s="302"/>
      <c r="M48" s="297"/>
      <c r="N48" s="297"/>
      <c r="O48" s="297"/>
    </row>
    <row r="49" spans="2:15">
      <c r="B49" s="287">
        <f t="shared" si="0"/>
        <v>41</v>
      </c>
      <c r="D49" s="285" t="s">
        <v>13</v>
      </c>
      <c r="E49" s="287"/>
      <c r="F49" s="298">
        <v>6.8500000000000002E-3</v>
      </c>
      <c r="G49" s="296">
        <v>27027671</v>
      </c>
      <c r="H49" s="297">
        <f>ROUND(F49*G49,2)</f>
        <v>185139.55</v>
      </c>
      <c r="M49" s="297"/>
      <c r="N49" s="297"/>
      <c r="O49" s="297"/>
    </row>
    <row r="50" spans="2:15">
      <c r="B50" s="287">
        <f t="shared" si="0"/>
        <v>42</v>
      </c>
      <c r="D50" s="285" t="s">
        <v>14</v>
      </c>
      <c r="E50" s="287"/>
      <c r="F50" s="298">
        <v>3.3999999999999998E-3</v>
      </c>
      <c r="G50" s="296">
        <v>18099259</v>
      </c>
      <c r="H50" s="297">
        <f>ROUND(F50*G50,2)</f>
        <v>61537.48</v>
      </c>
      <c r="M50" s="297"/>
      <c r="N50" s="297"/>
      <c r="O50" s="297"/>
    </row>
    <row r="51" spans="2:15">
      <c r="B51" s="287">
        <f t="shared" si="0"/>
        <v>43</v>
      </c>
      <c r="D51" s="285" t="s">
        <v>15</v>
      </c>
      <c r="E51" s="287"/>
      <c r="F51" s="298">
        <v>3.2499999999999999E-3</v>
      </c>
      <c r="G51" s="299">
        <v>31440202</v>
      </c>
      <c r="H51" s="300">
        <f>ROUND(F51*G51,2)</f>
        <v>102180.66</v>
      </c>
      <c r="M51" s="297"/>
      <c r="N51" s="297"/>
      <c r="O51" s="297"/>
    </row>
    <row r="52" spans="2:15">
      <c r="B52" s="287">
        <f t="shared" si="0"/>
        <v>44</v>
      </c>
      <c r="D52" s="285" t="s">
        <v>16</v>
      </c>
      <c r="E52" s="287"/>
      <c r="F52" s="298"/>
      <c r="G52" s="296">
        <f>SUM(G49:G51)</f>
        <v>76567132</v>
      </c>
      <c r="H52" s="297">
        <f>SUM(H46:H51)</f>
        <v>420476.51</v>
      </c>
      <c r="M52" s="297"/>
      <c r="N52" s="297"/>
      <c r="O52" s="297"/>
    </row>
    <row r="53" spans="2:15">
      <c r="B53" s="287">
        <f t="shared" si="0"/>
        <v>45</v>
      </c>
      <c r="E53" s="287"/>
      <c r="F53" s="298"/>
      <c r="G53" s="296"/>
      <c r="H53" s="297"/>
      <c r="M53" s="297"/>
      <c r="N53" s="297"/>
      <c r="O53" s="297"/>
    </row>
    <row r="54" spans="2:15">
      <c r="B54" s="287">
        <f t="shared" si="0"/>
        <v>46</v>
      </c>
      <c r="D54" s="285" t="s">
        <v>175</v>
      </c>
      <c r="E54" s="287" t="s">
        <v>99</v>
      </c>
      <c r="F54" s="298"/>
      <c r="G54" s="296">
        <f>G43+G52</f>
        <v>93911888</v>
      </c>
      <c r="H54" s="297">
        <f>H43+H52</f>
        <v>531977.22</v>
      </c>
      <c r="M54" s="297"/>
      <c r="N54" s="297"/>
      <c r="O54" s="297"/>
    </row>
    <row r="55" spans="2:15">
      <c r="B55" s="287">
        <f t="shared" si="0"/>
        <v>47</v>
      </c>
      <c r="E55" s="287"/>
      <c r="F55" s="298"/>
      <c r="G55" s="296"/>
      <c r="H55" s="297"/>
      <c r="M55" s="297"/>
      <c r="N55" s="297"/>
      <c r="O55" s="297"/>
    </row>
    <row r="56" spans="2:15" ht="14.4">
      <c r="B56" s="287">
        <f t="shared" si="0"/>
        <v>48</v>
      </c>
      <c r="C56" s="285" t="s">
        <v>176</v>
      </c>
      <c r="E56" s="287">
        <v>86</v>
      </c>
      <c r="F56" s="298"/>
      <c r="H56" s="302"/>
      <c r="M56" s="297"/>
      <c r="N56" s="297"/>
      <c r="O56" s="297"/>
    </row>
    <row r="57" spans="2:15">
      <c r="B57" s="287">
        <f t="shared" si="0"/>
        <v>49</v>
      </c>
      <c r="D57" s="285" t="s">
        <v>164</v>
      </c>
      <c r="E57" s="287"/>
      <c r="F57" s="303">
        <v>0.1100000000000001</v>
      </c>
      <c r="G57" s="296">
        <v>93477</v>
      </c>
      <c r="H57" s="297">
        <f>ROUND(F57*G57,2)</f>
        <v>10282.469999999999</v>
      </c>
      <c r="M57" s="297"/>
      <c r="N57" s="297"/>
      <c r="O57" s="297"/>
    </row>
    <row r="58" spans="2:15">
      <c r="B58" s="287">
        <f t="shared" si="0"/>
        <v>50</v>
      </c>
      <c r="D58" s="285" t="s">
        <v>173</v>
      </c>
      <c r="E58" s="287"/>
      <c r="F58" s="298">
        <v>6.7000000000000046E-4</v>
      </c>
      <c r="G58" s="296">
        <v>12317849</v>
      </c>
      <c r="H58" s="297">
        <f>ROUND(F58*G58,2)</f>
        <v>8252.9599999999991</v>
      </c>
      <c r="M58" s="297"/>
      <c r="N58" s="297"/>
      <c r="O58" s="297"/>
    </row>
    <row r="59" spans="2:15" ht="14.4">
      <c r="B59" s="287">
        <f t="shared" si="0"/>
        <v>51</v>
      </c>
      <c r="D59" s="285" t="s">
        <v>165</v>
      </c>
      <c r="E59" s="287"/>
      <c r="F59" s="298"/>
      <c r="H59" s="302"/>
      <c r="M59" s="297"/>
      <c r="N59" s="297"/>
      <c r="O59" s="297"/>
    </row>
    <row r="60" spans="2:15">
      <c r="B60" s="287">
        <f t="shared" si="0"/>
        <v>52</v>
      </c>
      <c r="D60" s="285" t="s">
        <v>177</v>
      </c>
      <c r="E60" s="287"/>
      <c r="F60" s="298">
        <v>1.9719999999999988E-2</v>
      </c>
      <c r="G60" s="296">
        <v>2903910</v>
      </c>
      <c r="H60" s="297">
        <f>ROUND(F60*G60,2)</f>
        <v>57265.11</v>
      </c>
      <c r="M60" s="297"/>
      <c r="N60" s="297"/>
      <c r="O60" s="297"/>
    </row>
    <row r="61" spans="2:15">
      <c r="B61" s="287">
        <f t="shared" si="0"/>
        <v>53</v>
      </c>
      <c r="D61" s="285" t="s">
        <v>178</v>
      </c>
      <c r="E61" s="287"/>
      <c r="F61" s="298">
        <v>1.3979999999999992E-2</v>
      </c>
      <c r="G61" s="299">
        <v>9413939</v>
      </c>
      <c r="H61" s="300">
        <f>ROUND(F61*G61,2)</f>
        <v>131606.87</v>
      </c>
      <c r="M61" s="297"/>
      <c r="N61" s="297"/>
      <c r="O61" s="297"/>
    </row>
    <row r="62" spans="2:15">
      <c r="B62" s="287">
        <f t="shared" si="0"/>
        <v>54</v>
      </c>
      <c r="D62" s="285" t="s">
        <v>16</v>
      </c>
      <c r="E62" s="287"/>
      <c r="F62" s="298"/>
      <c r="G62" s="296">
        <f>SUM(G60:G61)</f>
        <v>12317849</v>
      </c>
      <c r="H62" s="297">
        <f>SUM(H57:H61)</f>
        <v>207407.41</v>
      </c>
      <c r="M62" s="297"/>
      <c r="N62" s="297"/>
      <c r="O62" s="297"/>
    </row>
    <row r="63" spans="2:15">
      <c r="B63" s="287">
        <f t="shared" si="0"/>
        <v>55</v>
      </c>
      <c r="E63" s="287"/>
      <c r="F63" s="298"/>
      <c r="G63" s="296"/>
      <c r="H63" s="297"/>
      <c r="M63" s="297"/>
      <c r="N63" s="297"/>
      <c r="O63" s="297"/>
    </row>
    <row r="64" spans="2:15" ht="14.4">
      <c r="B64" s="287">
        <f t="shared" si="0"/>
        <v>56</v>
      </c>
      <c r="C64" s="285" t="s">
        <v>179</v>
      </c>
      <c r="E64" s="287" t="s">
        <v>180</v>
      </c>
      <c r="F64" s="298"/>
      <c r="H64" s="302"/>
      <c r="M64" s="297"/>
      <c r="N64" s="297"/>
      <c r="O64" s="297"/>
    </row>
    <row r="65" spans="2:15">
      <c r="B65" s="287">
        <f t="shared" si="0"/>
        <v>57</v>
      </c>
      <c r="D65" s="285" t="s">
        <v>164</v>
      </c>
      <c r="E65" s="287"/>
      <c r="F65" s="303">
        <v>0.1100000000000001</v>
      </c>
      <c r="G65" s="296">
        <v>0</v>
      </c>
      <c r="H65" s="297">
        <f>ROUND(F65*G65,2)</f>
        <v>0</v>
      </c>
      <c r="M65" s="297"/>
      <c r="N65" s="297"/>
      <c r="O65" s="297"/>
    </row>
    <row r="66" spans="2:15" ht="14.4">
      <c r="B66" s="287">
        <f t="shared" si="0"/>
        <v>58</v>
      </c>
      <c r="D66" s="285" t="s">
        <v>165</v>
      </c>
      <c r="E66" s="287"/>
      <c r="F66" s="298"/>
      <c r="H66" s="302"/>
      <c r="M66" s="297"/>
      <c r="N66" s="297"/>
      <c r="O66" s="297"/>
    </row>
    <row r="67" spans="2:15">
      <c r="B67" s="287">
        <f t="shared" si="0"/>
        <v>59</v>
      </c>
      <c r="D67" s="285" t="s">
        <v>177</v>
      </c>
      <c r="E67" s="287"/>
      <c r="F67" s="298">
        <v>1.9719999999999988E-2</v>
      </c>
      <c r="G67" s="296">
        <v>5459</v>
      </c>
      <c r="H67" s="297">
        <f>ROUND(F67*G67,2)</f>
        <v>107.65</v>
      </c>
      <c r="M67" s="297"/>
      <c r="N67" s="297"/>
      <c r="O67" s="297"/>
    </row>
    <row r="68" spans="2:15">
      <c r="B68" s="287">
        <f t="shared" si="0"/>
        <v>60</v>
      </c>
      <c r="D68" s="285" t="s">
        <v>178</v>
      </c>
      <c r="E68" s="287"/>
      <c r="F68" s="298">
        <v>1.3979999999999992E-2</v>
      </c>
      <c r="G68" s="299">
        <v>21114</v>
      </c>
      <c r="H68" s="300">
        <f>ROUND(F68*G68,2)</f>
        <v>295.17</v>
      </c>
      <c r="M68" s="297"/>
      <c r="N68" s="297"/>
      <c r="O68" s="297"/>
    </row>
    <row r="69" spans="2:15">
      <c r="B69" s="287">
        <f t="shared" si="0"/>
        <v>61</v>
      </c>
      <c r="D69" s="285" t="s">
        <v>16</v>
      </c>
      <c r="E69" s="287"/>
      <c r="F69" s="298"/>
      <c r="G69" s="296">
        <f>SUM(G67:G68)</f>
        <v>26573</v>
      </c>
      <c r="H69" s="297">
        <f>SUM(H65:H68)</f>
        <v>402.82000000000005</v>
      </c>
      <c r="M69" s="297"/>
      <c r="N69" s="297"/>
      <c r="O69" s="297"/>
    </row>
    <row r="70" spans="2:15">
      <c r="B70" s="287">
        <f t="shared" si="0"/>
        <v>62</v>
      </c>
      <c r="E70" s="287"/>
      <c r="F70" s="298"/>
      <c r="G70" s="296"/>
      <c r="H70" s="297"/>
      <c r="M70" s="297"/>
      <c r="N70" s="297"/>
      <c r="O70" s="297"/>
    </row>
    <row r="71" spans="2:15">
      <c r="B71" s="287">
        <f t="shared" si="0"/>
        <v>63</v>
      </c>
      <c r="D71" s="285" t="s">
        <v>181</v>
      </c>
      <c r="E71" s="287" t="s">
        <v>101</v>
      </c>
      <c r="F71" s="298"/>
      <c r="G71" s="296">
        <f>G62+G69</f>
        <v>12344422</v>
      </c>
      <c r="H71" s="297">
        <f t="shared" ref="H71" si="2">H62+H69</f>
        <v>207810.23</v>
      </c>
      <c r="M71" s="297"/>
      <c r="N71" s="297"/>
      <c r="O71" s="297"/>
    </row>
    <row r="72" spans="2:15">
      <c r="B72" s="287">
        <f t="shared" si="0"/>
        <v>64</v>
      </c>
      <c r="E72" s="287"/>
      <c r="F72" s="298"/>
      <c r="G72" s="296"/>
      <c r="H72" s="297"/>
      <c r="M72" s="297"/>
      <c r="N72" s="297"/>
      <c r="O72" s="297"/>
    </row>
    <row r="73" spans="2:15" ht="14.4">
      <c r="B73" s="287">
        <f t="shared" si="0"/>
        <v>65</v>
      </c>
      <c r="C73" s="285" t="s">
        <v>12</v>
      </c>
      <c r="E73" s="287">
        <v>87</v>
      </c>
      <c r="F73" s="298"/>
      <c r="H73" s="302"/>
      <c r="M73" s="297"/>
      <c r="N73" s="297"/>
      <c r="O73" s="297"/>
    </row>
    <row r="74" spans="2:15">
      <c r="B74" s="287">
        <f t="shared" si="0"/>
        <v>66</v>
      </c>
      <c r="D74" s="285" t="s">
        <v>172</v>
      </c>
      <c r="E74" s="287"/>
      <c r="F74" s="303">
        <v>38.85</v>
      </c>
      <c r="G74" s="296">
        <v>84</v>
      </c>
      <c r="H74" s="297">
        <f>ROUND(F74*G74,2)</f>
        <v>3263.4</v>
      </c>
      <c r="M74" s="297"/>
      <c r="N74" s="297"/>
      <c r="O74" s="297"/>
    </row>
    <row r="75" spans="2:15">
      <c r="B75" s="287">
        <f t="shared" si="0"/>
        <v>67</v>
      </c>
      <c r="D75" s="285" t="s">
        <v>164</v>
      </c>
      <c r="E75" s="287"/>
      <c r="F75" s="298">
        <v>0</v>
      </c>
      <c r="G75" s="296">
        <v>2184</v>
      </c>
      <c r="H75" s="297">
        <f>ROUND(F75*G75,2)</f>
        <v>0</v>
      </c>
      <c r="M75" s="297"/>
      <c r="N75" s="297"/>
      <c r="O75" s="297"/>
    </row>
    <row r="76" spans="2:15">
      <c r="B76" s="287">
        <f t="shared" si="0"/>
        <v>68</v>
      </c>
      <c r="D76" s="285" t="s">
        <v>173</v>
      </c>
      <c r="E76" s="287"/>
      <c r="F76" s="298">
        <v>3.6000000000000002E-4</v>
      </c>
      <c r="G76" s="296">
        <v>26567234</v>
      </c>
      <c r="H76" s="297">
        <f>ROUND(F76*G76,2)</f>
        <v>9564.2000000000007</v>
      </c>
      <c r="M76" s="297"/>
      <c r="N76" s="297"/>
      <c r="O76" s="297"/>
    </row>
    <row r="77" spans="2:15" ht="14.4">
      <c r="B77" s="287">
        <f t="shared" ref="B77:B128" si="3">B76+1</f>
        <v>69</v>
      </c>
      <c r="D77" s="285" t="s">
        <v>165</v>
      </c>
      <c r="E77" s="287"/>
      <c r="F77" s="298"/>
      <c r="H77" s="302"/>
      <c r="M77" s="297"/>
      <c r="N77" s="297"/>
      <c r="O77" s="297"/>
    </row>
    <row r="78" spans="2:15">
      <c r="B78" s="287">
        <f t="shared" si="3"/>
        <v>70</v>
      </c>
      <c r="D78" s="285" t="s">
        <v>13</v>
      </c>
      <c r="E78" s="287"/>
      <c r="F78" s="298">
        <v>9.6900000000000007E-3</v>
      </c>
      <c r="G78" s="296">
        <v>2100000</v>
      </c>
      <c r="H78" s="297">
        <f t="shared" ref="H78:H83" si="4">ROUND(F78*G78,2)</f>
        <v>20349</v>
      </c>
      <c r="M78" s="297"/>
      <c r="N78" s="297"/>
      <c r="O78" s="297"/>
    </row>
    <row r="79" spans="2:15">
      <c r="B79" s="287">
        <f t="shared" si="3"/>
        <v>71</v>
      </c>
      <c r="D79" s="285" t="s">
        <v>14</v>
      </c>
      <c r="E79" s="287"/>
      <c r="F79" s="298">
        <v>5.8599999999999998E-3</v>
      </c>
      <c r="G79" s="296">
        <v>2055807</v>
      </c>
      <c r="H79" s="297">
        <f t="shared" si="4"/>
        <v>12047.03</v>
      </c>
      <c r="M79" s="297"/>
      <c r="N79" s="297"/>
      <c r="O79" s="297"/>
    </row>
    <row r="80" spans="2:15">
      <c r="B80" s="287">
        <f t="shared" si="3"/>
        <v>72</v>
      </c>
      <c r="D80" s="285" t="s">
        <v>17</v>
      </c>
      <c r="E80" s="287"/>
      <c r="F80" s="298">
        <v>3.7299999999999998E-3</v>
      </c>
      <c r="G80" s="296">
        <v>3801695</v>
      </c>
      <c r="H80" s="297">
        <f t="shared" si="4"/>
        <v>14180.32</v>
      </c>
      <c r="M80" s="297"/>
      <c r="N80" s="297"/>
      <c r="O80" s="297"/>
    </row>
    <row r="81" spans="2:15">
      <c r="B81" s="287">
        <f t="shared" si="3"/>
        <v>73</v>
      </c>
      <c r="D81" s="285" t="s">
        <v>18</v>
      </c>
      <c r="E81" s="287"/>
      <c r="F81" s="298">
        <v>2.3900000000000002E-3</v>
      </c>
      <c r="G81" s="296">
        <v>5152762</v>
      </c>
      <c r="H81" s="297">
        <f t="shared" si="4"/>
        <v>12315.1</v>
      </c>
      <c r="M81" s="297"/>
      <c r="N81" s="297"/>
      <c r="O81" s="297"/>
    </row>
    <row r="82" spans="2:15">
      <c r="B82" s="287">
        <f t="shared" si="3"/>
        <v>74</v>
      </c>
      <c r="D82" s="304" t="s">
        <v>19</v>
      </c>
      <c r="E82" s="287"/>
      <c r="F82" s="298">
        <v>1.72E-3</v>
      </c>
      <c r="G82" s="296">
        <v>4864411</v>
      </c>
      <c r="H82" s="297">
        <f t="shared" si="4"/>
        <v>8366.7900000000009</v>
      </c>
      <c r="M82" s="297"/>
      <c r="N82" s="297"/>
      <c r="O82" s="297"/>
    </row>
    <row r="83" spans="2:15">
      <c r="B83" s="287">
        <f t="shared" si="3"/>
        <v>75</v>
      </c>
      <c r="D83" s="285" t="s">
        <v>20</v>
      </c>
      <c r="E83" s="287"/>
      <c r="F83" s="298">
        <v>1.32E-3</v>
      </c>
      <c r="G83" s="299">
        <v>8592559</v>
      </c>
      <c r="H83" s="300">
        <f t="shared" si="4"/>
        <v>11342.18</v>
      </c>
      <c r="M83" s="297"/>
      <c r="N83" s="297"/>
      <c r="O83" s="297"/>
    </row>
    <row r="84" spans="2:15">
      <c r="B84" s="287">
        <f t="shared" si="3"/>
        <v>76</v>
      </c>
      <c r="D84" s="285" t="s">
        <v>16</v>
      </c>
      <c r="E84" s="287"/>
      <c r="F84" s="298"/>
      <c r="G84" s="296">
        <f>SUM(G78:G83)</f>
        <v>26567234</v>
      </c>
      <c r="H84" s="297">
        <f>SUM(H74:H83)</f>
        <v>91428.01999999999</v>
      </c>
      <c r="M84" s="297"/>
      <c r="N84" s="297"/>
      <c r="O84" s="297"/>
    </row>
    <row r="85" spans="2:15">
      <c r="B85" s="287">
        <f t="shared" si="3"/>
        <v>77</v>
      </c>
      <c r="E85" s="287"/>
      <c r="F85" s="298"/>
      <c r="G85" s="296"/>
      <c r="H85" s="297"/>
      <c r="M85" s="297"/>
      <c r="N85" s="297"/>
      <c r="O85" s="297"/>
    </row>
    <row r="86" spans="2:15" ht="14.4">
      <c r="B86" s="287">
        <f t="shared" si="3"/>
        <v>78</v>
      </c>
      <c r="C86" s="285" t="s">
        <v>174</v>
      </c>
      <c r="E86" s="287" t="s">
        <v>60</v>
      </c>
      <c r="F86" s="298"/>
      <c r="H86" s="302"/>
      <c r="M86" s="297"/>
      <c r="N86" s="297"/>
      <c r="O86" s="297"/>
    </row>
    <row r="87" spans="2:15">
      <c r="B87" s="287">
        <f t="shared" si="3"/>
        <v>79</v>
      </c>
      <c r="D87" s="285" t="s">
        <v>172</v>
      </c>
      <c r="E87" s="287"/>
      <c r="F87" s="303">
        <v>62.15</v>
      </c>
      <c r="G87" s="296">
        <v>118</v>
      </c>
      <c r="H87" s="297">
        <f>ROUND(F87*G87,2)</f>
        <v>7333.7</v>
      </c>
      <c r="M87" s="297"/>
      <c r="N87" s="297"/>
      <c r="O87" s="297"/>
    </row>
    <row r="88" spans="2:15">
      <c r="B88" s="287">
        <f t="shared" si="3"/>
        <v>80</v>
      </c>
      <c r="D88" s="285" t="s">
        <v>164</v>
      </c>
      <c r="E88" s="287"/>
      <c r="F88" s="298">
        <v>0</v>
      </c>
      <c r="G88" s="296">
        <v>332988</v>
      </c>
      <c r="H88" s="297">
        <f>ROUND(F88*G88,2)</f>
        <v>0</v>
      </c>
      <c r="M88" s="297"/>
      <c r="N88" s="297"/>
      <c r="O88" s="297"/>
    </row>
    <row r="89" spans="2:15" ht="14.4">
      <c r="B89" s="287">
        <f t="shared" si="3"/>
        <v>81</v>
      </c>
      <c r="D89" s="285" t="s">
        <v>165</v>
      </c>
      <c r="E89" s="287"/>
      <c r="F89" s="298"/>
      <c r="H89" s="302"/>
      <c r="M89" s="297"/>
      <c r="N89" s="297"/>
      <c r="O89" s="297"/>
    </row>
    <row r="90" spans="2:15">
      <c r="B90" s="287">
        <f t="shared" si="3"/>
        <v>82</v>
      </c>
      <c r="D90" s="285" t="s">
        <v>13</v>
      </c>
      <c r="E90" s="287"/>
      <c r="F90" s="298">
        <v>9.6900000000000007E-3</v>
      </c>
      <c r="G90" s="296">
        <v>2925980</v>
      </c>
      <c r="H90" s="297">
        <f t="shared" ref="H90:H95" si="5">ROUND(F90*G90,2)</f>
        <v>28352.75</v>
      </c>
      <c r="M90" s="297"/>
      <c r="N90" s="297"/>
      <c r="O90" s="297"/>
    </row>
    <row r="91" spans="2:15">
      <c r="B91" s="287">
        <f t="shared" si="3"/>
        <v>83</v>
      </c>
      <c r="D91" s="285" t="s">
        <v>14</v>
      </c>
      <c r="E91" s="287"/>
      <c r="F91" s="298">
        <v>5.8599999999999998E-3</v>
      </c>
      <c r="G91" s="296">
        <v>2885234</v>
      </c>
      <c r="H91" s="297">
        <f t="shared" si="5"/>
        <v>16907.47</v>
      </c>
      <c r="M91" s="297"/>
      <c r="N91" s="297"/>
      <c r="O91" s="297"/>
    </row>
    <row r="92" spans="2:15">
      <c r="B92" s="287">
        <f t="shared" si="3"/>
        <v>84</v>
      </c>
      <c r="D92" s="285" t="s">
        <v>17</v>
      </c>
      <c r="E92" s="287"/>
      <c r="F92" s="298">
        <v>3.7299999999999998E-3</v>
      </c>
      <c r="G92" s="296">
        <v>5700000</v>
      </c>
      <c r="H92" s="297">
        <f t="shared" si="5"/>
        <v>21261</v>
      </c>
      <c r="M92" s="297"/>
      <c r="N92" s="297"/>
      <c r="O92" s="297"/>
    </row>
    <row r="93" spans="2:15">
      <c r="B93" s="287">
        <f t="shared" si="3"/>
        <v>85</v>
      </c>
      <c r="D93" s="285" t="s">
        <v>18</v>
      </c>
      <c r="E93" s="287"/>
      <c r="F93" s="298">
        <v>2.3900000000000002E-3</v>
      </c>
      <c r="G93" s="296">
        <v>11216700</v>
      </c>
      <c r="H93" s="297">
        <f t="shared" si="5"/>
        <v>26807.91</v>
      </c>
      <c r="M93" s="297"/>
      <c r="N93" s="297"/>
      <c r="O93" s="297"/>
    </row>
    <row r="94" spans="2:15">
      <c r="B94" s="287">
        <f t="shared" si="3"/>
        <v>86</v>
      </c>
      <c r="D94" s="304" t="s">
        <v>19</v>
      </c>
      <c r="E94" s="287"/>
      <c r="F94" s="298">
        <v>1.72E-3</v>
      </c>
      <c r="G94" s="296">
        <v>28237241</v>
      </c>
      <c r="H94" s="297">
        <f t="shared" si="5"/>
        <v>48568.05</v>
      </c>
      <c r="M94" s="297"/>
      <c r="N94" s="297"/>
      <c r="O94" s="297"/>
    </row>
    <row r="95" spans="2:15">
      <c r="B95" s="287">
        <f t="shared" si="3"/>
        <v>87</v>
      </c>
      <c r="D95" s="285" t="s">
        <v>20</v>
      </c>
      <c r="E95" s="287"/>
      <c r="F95" s="298">
        <v>1.32E-3</v>
      </c>
      <c r="G95" s="299">
        <v>36815683</v>
      </c>
      <c r="H95" s="300">
        <f t="shared" si="5"/>
        <v>48596.7</v>
      </c>
      <c r="M95" s="297"/>
      <c r="N95" s="297"/>
      <c r="O95" s="297"/>
    </row>
    <row r="96" spans="2:15">
      <c r="B96" s="287">
        <f t="shared" si="3"/>
        <v>88</v>
      </c>
      <c r="D96" s="285" t="s">
        <v>16</v>
      </c>
      <c r="E96" s="287"/>
      <c r="F96" s="298"/>
      <c r="G96" s="296">
        <f>SUM(G90:G95)</f>
        <v>87780838</v>
      </c>
      <c r="H96" s="297">
        <f>SUM(H87:H95)</f>
        <v>197827.58000000002</v>
      </c>
      <c r="M96" s="297"/>
      <c r="N96" s="297"/>
      <c r="O96" s="297"/>
    </row>
    <row r="97" spans="2:15">
      <c r="B97" s="287">
        <f t="shared" si="3"/>
        <v>89</v>
      </c>
      <c r="E97" s="287"/>
      <c r="F97" s="298"/>
      <c r="G97" s="296"/>
      <c r="H97" s="297"/>
      <c r="M97" s="297"/>
      <c r="N97" s="297"/>
      <c r="O97" s="297"/>
    </row>
    <row r="98" spans="2:15">
      <c r="B98" s="287">
        <f t="shared" si="3"/>
        <v>90</v>
      </c>
      <c r="D98" s="285" t="s">
        <v>182</v>
      </c>
      <c r="E98" s="287" t="s">
        <v>100</v>
      </c>
      <c r="F98" s="298"/>
      <c r="G98" s="296">
        <f>G84+G96</f>
        <v>114348072</v>
      </c>
      <c r="H98" s="297">
        <f>H84+H96</f>
        <v>289255.59999999998</v>
      </c>
      <c r="M98" s="297"/>
      <c r="N98" s="297"/>
      <c r="O98" s="297"/>
    </row>
    <row r="99" spans="2:15">
      <c r="B99" s="287">
        <f t="shared" si="3"/>
        <v>91</v>
      </c>
      <c r="E99" s="287"/>
      <c r="F99" s="298"/>
      <c r="G99" s="296"/>
      <c r="H99" s="297"/>
      <c r="M99" s="297"/>
      <c r="N99" s="297"/>
      <c r="O99" s="297"/>
    </row>
    <row r="100" spans="2:15">
      <c r="B100" s="287">
        <f t="shared" si="3"/>
        <v>92</v>
      </c>
      <c r="C100" s="285" t="s">
        <v>183</v>
      </c>
      <c r="E100" s="287"/>
      <c r="F100" s="298"/>
      <c r="G100" s="296"/>
      <c r="H100" s="297"/>
      <c r="M100" s="297"/>
      <c r="N100" s="297"/>
      <c r="O100" s="297"/>
    </row>
    <row r="101" spans="2:15">
      <c r="B101" s="287">
        <f t="shared" si="3"/>
        <v>93</v>
      </c>
      <c r="D101" s="285" t="s">
        <v>184</v>
      </c>
      <c r="E101" s="285" t="s">
        <v>185</v>
      </c>
      <c r="F101" s="303">
        <v>0.5</v>
      </c>
      <c r="G101" s="296">
        <v>16696</v>
      </c>
      <c r="H101" s="297">
        <f t="shared" ref="H101:H106" si="6">ROUND(F101*G101,2)</f>
        <v>8348</v>
      </c>
      <c r="M101" s="297"/>
      <c r="N101" s="297"/>
      <c r="O101" s="297"/>
    </row>
    <row r="102" spans="2:15">
      <c r="B102" s="287">
        <f t="shared" si="3"/>
        <v>94</v>
      </c>
      <c r="D102" s="285" t="s">
        <v>186</v>
      </c>
      <c r="E102" s="285" t="s">
        <v>187</v>
      </c>
      <c r="F102" s="303">
        <v>0.83</v>
      </c>
      <c r="G102" s="296">
        <v>265595</v>
      </c>
      <c r="H102" s="297">
        <f t="shared" si="6"/>
        <v>220443.85</v>
      </c>
      <c r="M102" s="297"/>
      <c r="N102" s="297"/>
      <c r="O102" s="297"/>
    </row>
    <row r="103" spans="2:15">
      <c r="B103" s="287">
        <f t="shared" si="3"/>
        <v>95</v>
      </c>
      <c r="D103" s="285" t="s">
        <v>188</v>
      </c>
      <c r="E103" s="285" t="s">
        <v>189</v>
      </c>
      <c r="F103" s="303">
        <v>1.17</v>
      </c>
      <c r="G103" s="296">
        <v>48629</v>
      </c>
      <c r="H103" s="297">
        <f t="shared" si="6"/>
        <v>56895.93</v>
      </c>
      <c r="M103" s="297"/>
      <c r="N103" s="297"/>
      <c r="O103" s="297"/>
    </row>
    <row r="104" spans="2:15">
      <c r="B104" s="287">
        <f t="shared" si="3"/>
        <v>96</v>
      </c>
      <c r="D104" s="285" t="s">
        <v>190</v>
      </c>
      <c r="E104" s="285" t="s">
        <v>191</v>
      </c>
      <c r="F104" s="303">
        <v>1.1399999999999999</v>
      </c>
      <c r="G104" s="296">
        <v>12371</v>
      </c>
      <c r="H104" s="297">
        <f t="shared" si="6"/>
        <v>14102.94</v>
      </c>
      <c r="M104" s="297"/>
      <c r="N104" s="297"/>
      <c r="O104" s="297"/>
    </row>
    <row r="105" spans="2:15">
      <c r="B105" s="287">
        <f t="shared" si="3"/>
        <v>97</v>
      </c>
      <c r="D105" s="285" t="s">
        <v>192</v>
      </c>
      <c r="E105" s="285" t="s">
        <v>193</v>
      </c>
      <c r="F105" s="303">
        <v>0.4</v>
      </c>
      <c r="G105" s="296">
        <v>52953</v>
      </c>
      <c r="H105" s="297">
        <f t="shared" si="6"/>
        <v>21181.200000000001</v>
      </c>
      <c r="M105" s="297"/>
      <c r="N105" s="297"/>
      <c r="O105" s="297"/>
    </row>
    <row r="106" spans="2:15">
      <c r="B106" s="287">
        <f t="shared" si="3"/>
        <v>98</v>
      </c>
      <c r="D106" s="285" t="s">
        <v>194</v>
      </c>
      <c r="E106" s="285" t="s">
        <v>195</v>
      </c>
      <c r="F106" s="303">
        <v>0.73</v>
      </c>
      <c r="G106" s="299">
        <v>2910</v>
      </c>
      <c r="H106" s="300">
        <f t="shared" si="6"/>
        <v>2124.3000000000002</v>
      </c>
      <c r="M106" s="297"/>
      <c r="N106" s="297"/>
      <c r="O106" s="297"/>
    </row>
    <row r="107" spans="2:15">
      <c r="B107" s="287">
        <f t="shared" si="3"/>
        <v>99</v>
      </c>
      <c r="D107" s="285" t="s">
        <v>196</v>
      </c>
      <c r="E107" s="287"/>
      <c r="F107" s="298"/>
      <c r="G107" s="296">
        <f>SUM(G101:G106)</f>
        <v>399154</v>
      </c>
      <c r="H107" s="297">
        <f>SUM(H101:H106)</f>
        <v>323096.22000000003</v>
      </c>
      <c r="M107" s="297"/>
      <c r="N107" s="297"/>
      <c r="O107" s="297"/>
    </row>
    <row r="108" spans="2:15">
      <c r="B108" s="287">
        <f t="shared" si="3"/>
        <v>100</v>
      </c>
      <c r="E108" s="287"/>
      <c r="F108" s="298"/>
      <c r="G108" s="296"/>
      <c r="H108" s="297"/>
      <c r="M108" s="297"/>
      <c r="N108" s="297"/>
      <c r="O108" s="297"/>
    </row>
    <row r="109" spans="2:15">
      <c r="B109" s="287">
        <f t="shared" si="3"/>
        <v>101</v>
      </c>
      <c r="C109" s="285" t="s">
        <v>197</v>
      </c>
      <c r="E109" s="287"/>
      <c r="F109" s="298"/>
      <c r="G109" s="296"/>
      <c r="H109" s="297"/>
      <c r="M109" s="297"/>
      <c r="N109" s="297"/>
      <c r="O109" s="297"/>
    </row>
    <row r="110" spans="2:15">
      <c r="B110" s="287">
        <f t="shared" si="3"/>
        <v>102</v>
      </c>
      <c r="D110" s="285" t="s">
        <v>198</v>
      </c>
      <c r="E110" s="285" t="s">
        <v>199</v>
      </c>
      <c r="F110" s="303">
        <v>1.02</v>
      </c>
      <c r="G110" s="296">
        <v>2044</v>
      </c>
      <c r="H110" s="297">
        <f t="shared" ref="H110:H116" si="7">ROUND(F110*G110,2)</f>
        <v>2084.88</v>
      </c>
      <c r="M110" s="297"/>
      <c r="N110" s="297"/>
      <c r="O110" s="297"/>
    </row>
    <row r="111" spans="2:15">
      <c r="B111" s="287">
        <f t="shared" si="3"/>
        <v>103</v>
      </c>
      <c r="D111" s="285" t="s">
        <v>200</v>
      </c>
      <c r="E111" s="285" t="s">
        <v>201</v>
      </c>
      <c r="F111" s="303">
        <v>1.35</v>
      </c>
      <c r="G111" s="296">
        <v>1333</v>
      </c>
      <c r="H111" s="297">
        <f t="shared" si="7"/>
        <v>1799.55</v>
      </c>
      <c r="M111" s="297"/>
      <c r="N111" s="297"/>
      <c r="O111" s="297"/>
    </row>
    <row r="112" spans="2:15">
      <c r="B112" s="287">
        <f t="shared" si="3"/>
        <v>104</v>
      </c>
      <c r="D112" s="285" t="s">
        <v>202</v>
      </c>
      <c r="E112" s="285" t="s">
        <v>203</v>
      </c>
      <c r="F112" s="303">
        <v>1.35</v>
      </c>
      <c r="G112" s="296">
        <v>3916</v>
      </c>
      <c r="H112" s="297">
        <f t="shared" si="7"/>
        <v>5286.6</v>
      </c>
      <c r="M112" s="297"/>
      <c r="N112" s="297"/>
      <c r="O112" s="297"/>
    </row>
    <row r="113" spans="2:15">
      <c r="B113" s="287">
        <f t="shared" si="3"/>
        <v>105</v>
      </c>
      <c r="D113" s="285" t="s">
        <v>204</v>
      </c>
      <c r="E113" s="285" t="s">
        <v>205</v>
      </c>
      <c r="F113" s="303">
        <v>2.11</v>
      </c>
      <c r="G113" s="296">
        <v>202</v>
      </c>
      <c r="H113" s="297">
        <f t="shared" si="7"/>
        <v>426.22</v>
      </c>
      <c r="M113" s="297"/>
      <c r="N113" s="297"/>
      <c r="O113" s="297"/>
    </row>
    <row r="114" spans="2:15">
      <c r="B114" s="287">
        <f t="shared" si="3"/>
        <v>106</v>
      </c>
      <c r="D114" s="285" t="s">
        <v>206</v>
      </c>
      <c r="E114" s="285" t="s">
        <v>207</v>
      </c>
      <c r="F114" s="303">
        <v>2.76</v>
      </c>
      <c r="G114" s="296">
        <v>8764</v>
      </c>
      <c r="H114" s="297">
        <f t="shared" si="7"/>
        <v>24188.639999999999</v>
      </c>
      <c r="M114" s="297"/>
      <c r="N114" s="297"/>
      <c r="O114" s="297"/>
    </row>
    <row r="115" spans="2:15">
      <c r="B115" s="287">
        <f t="shared" si="3"/>
        <v>107</v>
      </c>
      <c r="D115" s="285" t="s">
        <v>208</v>
      </c>
      <c r="E115" s="285" t="s">
        <v>209</v>
      </c>
      <c r="F115" s="303">
        <v>3.7</v>
      </c>
      <c r="G115" s="296">
        <v>5652</v>
      </c>
      <c r="H115" s="297">
        <f t="shared" si="7"/>
        <v>20912.400000000001</v>
      </c>
      <c r="M115" s="297"/>
      <c r="N115" s="297"/>
      <c r="O115" s="297"/>
    </row>
    <row r="116" spans="2:15">
      <c r="B116" s="287">
        <f t="shared" si="3"/>
        <v>108</v>
      </c>
      <c r="D116" s="285" t="s">
        <v>210</v>
      </c>
      <c r="E116" s="285" t="s">
        <v>211</v>
      </c>
      <c r="F116" s="303">
        <v>4.3099999999999996</v>
      </c>
      <c r="G116" s="299">
        <v>15906</v>
      </c>
      <c r="H116" s="300">
        <f t="shared" si="7"/>
        <v>68554.86</v>
      </c>
      <c r="M116" s="297"/>
      <c r="N116" s="297"/>
      <c r="O116" s="297"/>
    </row>
    <row r="117" spans="2:15">
      <c r="B117" s="287">
        <f t="shared" si="3"/>
        <v>109</v>
      </c>
      <c r="D117" s="285" t="s">
        <v>212</v>
      </c>
      <c r="E117" s="287"/>
      <c r="F117" s="298"/>
      <c r="G117" s="296">
        <f>SUM(G110:G116)</f>
        <v>37817</v>
      </c>
      <c r="H117" s="297">
        <f>SUM(H110:H116)</f>
        <v>123253.15</v>
      </c>
      <c r="M117" s="297"/>
      <c r="N117" s="297"/>
      <c r="O117" s="297"/>
    </row>
    <row r="118" spans="2:15">
      <c r="B118" s="287">
        <f t="shared" si="3"/>
        <v>110</v>
      </c>
      <c r="E118" s="287"/>
      <c r="F118" s="298"/>
      <c r="G118" s="296"/>
      <c r="H118" s="297"/>
      <c r="M118" s="297"/>
      <c r="N118" s="297"/>
      <c r="O118" s="297"/>
    </row>
    <row r="119" spans="2:15">
      <c r="B119" s="287">
        <f t="shared" si="3"/>
        <v>111</v>
      </c>
      <c r="C119" s="285" t="s">
        <v>213</v>
      </c>
      <c r="E119" s="287"/>
      <c r="F119" s="298"/>
      <c r="G119" s="296"/>
      <c r="H119" s="297"/>
      <c r="M119" s="297"/>
      <c r="N119" s="297"/>
      <c r="O119" s="297"/>
    </row>
    <row r="120" spans="2:15">
      <c r="B120" s="287">
        <f t="shared" si="3"/>
        <v>112</v>
      </c>
      <c r="D120" s="285" t="s">
        <v>214</v>
      </c>
      <c r="E120" s="285" t="s">
        <v>215</v>
      </c>
      <c r="F120" s="303">
        <v>0.7</v>
      </c>
      <c r="G120" s="296">
        <v>18367</v>
      </c>
      <c r="H120" s="297">
        <f>ROUND(F120*G120,2)</f>
        <v>12856.9</v>
      </c>
      <c r="M120" s="297"/>
      <c r="N120" s="297"/>
      <c r="O120" s="297"/>
    </row>
    <row r="121" spans="2:15">
      <c r="B121" s="287">
        <f t="shared" si="3"/>
        <v>113</v>
      </c>
      <c r="D121" s="285" t="s">
        <v>216</v>
      </c>
      <c r="E121" s="285" t="s">
        <v>217</v>
      </c>
      <c r="F121" s="303">
        <v>1.89</v>
      </c>
      <c r="G121" s="296">
        <v>1146</v>
      </c>
      <c r="H121" s="297">
        <f>ROUND(F121*G121,2)</f>
        <v>2165.94</v>
      </c>
      <c r="M121" s="297"/>
      <c r="N121" s="297"/>
      <c r="O121" s="297"/>
    </row>
    <row r="122" spans="2:15">
      <c r="B122" s="287">
        <f t="shared" si="3"/>
        <v>114</v>
      </c>
      <c r="D122" s="285" t="s">
        <v>218</v>
      </c>
      <c r="E122" s="285" t="s">
        <v>219</v>
      </c>
      <c r="F122" s="303">
        <v>2.56</v>
      </c>
      <c r="G122" s="296">
        <v>637</v>
      </c>
      <c r="H122" s="297">
        <f>ROUND(F122*G122,2)</f>
        <v>1630.72</v>
      </c>
      <c r="M122" s="297"/>
      <c r="N122" s="297"/>
      <c r="O122" s="297"/>
    </row>
    <row r="123" spans="2:15">
      <c r="B123" s="287">
        <f t="shared" si="3"/>
        <v>115</v>
      </c>
      <c r="D123" s="285" t="s">
        <v>220</v>
      </c>
      <c r="E123" s="285" t="s">
        <v>221</v>
      </c>
      <c r="F123" s="303">
        <v>1.06</v>
      </c>
      <c r="G123" s="299">
        <v>32084</v>
      </c>
      <c r="H123" s="300">
        <f>ROUND(F123*G123,2)</f>
        <v>34009.040000000001</v>
      </c>
      <c r="M123" s="297"/>
      <c r="N123" s="297"/>
      <c r="O123" s="297"/>
    </row>
    <row r="124" spans="2:15">
      <c r="B124" s="287">
        <f t="shared" si="3"/>
        <v>116</v>
      </c>
      <c r="D124" s="285" t="s">
        <v>212</v>
      </c>
      <c r="E124" s="287"/>
      <c r="F124" s="298"/>
      <c r="G124" s="296">
        <f>SUM(G120:G123)</f>
        <v>52234</v>
      </c>
      <c r="H124" s="297">
        <f>SUM(H120:H123)</f>
        <v>50662.600000000006</v>
      </c>
      <c r="M124" s="297"/>
      <c r="N124" s="297"/>
      <c r="O124" s="297"/>
    </row>
    <row r="125" spans="2:15">
      <c r="B125" s="287">
        <f t="shared" si="3"/>
        <v>117</v>
      </c>
      <c r="E125" s="287"/>
      <c r="F125" s="298"/>
      <c r="G125" s="296"/>
      <c r="H125" s="297"/>
      <c r="M125" s="297"/>
      <c r="N125" s="297"/>
      <c r="O125" s="297"/>
    </row>
    <row r="126" spans="2:15">
      <c r="B126" s="287">
        <f t="shared" si="3"/>
        <v>118</v>
      </c>
      <c r="D126" s="285" t="s">
        <v>222</v>
      </c>
      <c r="E126" s="287" t="s">
        <v>223</v>
      </c>
      <c r="F126" s="298"/>
      <c r="G126" s="296">
        <f>SUM(G107,G117,G124)</f>
        <v>489205</v>
      </c>
      <c r="H126" s="297">
        <f>SUM(H107,H117,H124)</f>
        <v>497011.97</v>
      </c>
      <c r="M126" s="297"/>
      <c r="N126" s="297"/>
      <c r="O126" s="297"/>
    </row>
    <row r="127" spans="2:15">
      <c r="B127" s="287">
        <f t="shared" si="3"/>
        <v>119</v>
      </c>
      <c r="E127" s="287"/>
      <c r="F127" s="298"/>
      <c r="G127" s="296"/>
      <c r="H127" s="297"/>
      <c r="M127" s="297"/>
      <c r="N127" s="297"/>
      <c r="O127" s="297"/>
    </row>
    <row r="128" spans="2:15">
      <c r="B128" s="287">
        <f t="shared" si="3"/>
        <v>120</v>
      </c>
      <c r="D128" s="285" t="s">
        <v>16</v>
      </c>
      <c r="E128" s="287"/>
      <c r="F128" s="298"/>
      <c r="G128" s="296">
        <f>G12+G14+G22+G31+G43+G52+G62+G69+G84+G96</f>
        <v>1071971622</v>
      </c>
      <c r="H128" s="297">
        <f>H10+H12+H14+H22+H31+H43+H52+H62+H69+H84+H96+H126</f>
        <v>31061394.809999995</v>
      </c>
      <c r="M128" s="297"/>
      <c r="N128" s="297"/>
      <c r="O128" s="297"/>
    </row>
    <row r="129" spans="2:14">
      <c r="N129" s="297"/>
    </row>
    <row r="130" spans="2:14">
      <c r="B130" s="305" t="s">
        <v>34</v>
      </c>
      <c r="C130" s="306" t="s">
        <v>224</v>
      </c>
      <c r="D130" s="307"/>
      <c r="N130" s="297"/>
    </row>
    <row r="131" spans="2:14" ht="12.75" customHeight="1">
      <c r="B131" s="305"/>
      <c r="C131" s="380"/>
      <c r="D131" s="381"/>
      <c r="E131" s="381"/>
      <c r="F131" s="381"/>
      <c r="G131" s="381"/>
      <c r="H131" s="381"/>
      <c r="N131" s="297"/>
    </row>
    <row r="132" spans="2:14">
      <c r="C132" s="306"/>
      <c r="N132" s="297"/>
    </row>
    <row r="133" spans="2:14">
      <c r="N133" s="297"/>
    </row>
    <row r="134" spans="2:14">
      <c r="N134" s="297"/>
    </row>
    <row r="135" spans="2:14">
      <c r="N135" s="297"/>
    </row>
    <row r="136" spans="2:14">
      <c r="N136" s="297"/>
    </row>
    <row r="137" spans="2:14">
      <c r="N137" s="297"/>
    </row>
    <row r="138" spans="2:14">
      <c r="N138" s="297"/>
    </row>
    <row r="139" spans="2:14">
      <c r="N139" s="297"/>
    </row>
    <row r="140" spans="2:14">
      <c r="N140" s="297"/>
    </row>
    <row r="141" spans="2:14">
      <c r="N141" s="297"/>
    </row>
    <row r="142" spans="2:14">
      <c r="N142" s="297"/>
    </row>
    <row r="143" spans="2:14">
      <c r="N143" s="297"/>
    </row>
    <row r="144" spans="2:14">
      <c r="N144" s="297"/>
    </row>
    <row r="145" spans="14:14">
      <c r="N145" s="297"/>
    </row>
    <row r="146" spans="14:14">
      <c r="N146" s="297"/>
    </row>
    <row r="147" spans="14:14">
      <c r="N147" s="297"/>
    </row>
    <row r="148" spans="14:14">
      <c r="N148" s="297"/>
    </row>
    <row r="149" spans="14:14">
      <c r="N149" s="297"/>
    </row>
    <row r="150" spans="14:14">
      <c r="N150" s="297"/>
    </row>
    <row r="151" spans="14:14">
      <c r="N151" s="297"/>
    </row>
    <row r="152" spans="14:14">
      <c r="N152" s="297"/>
    </row>
    <row r="153" spans="14:14">
      <c r="N153" s="297"/>
    </row>
    <row r="154" spans="14:14">
      <c r="N154" s="297"/>
    </row>
    <row r="155" spans="14:14">
      <c r="N155" s="297"/>
    </row>
    <row r="156" spans="14:14">
      <c r="N156" s="297"/>
    </row>
    <row r="157" spans="14:14">
      <c r="N157" s="297"/>
    </row>
    <row r="158" spans="14:14">
      <c r="N158" s="297"/>
    </row>
    <row r="159" spans="14:14">
      <c r="N159" s="297"/>
    </row>
    <row r="160" spans="14:14">
      <c r="N160" s="297"/>
    </row>
    <row r="161" spans="14:14">
      <c r="N161" s="297"/>
    </row>
    <row r="162" spans="14:14">
      <c r="N162" s="297"/>
    </row>
    <row r="163" spans="14:14">
      <c r="N163" s="297"/>
    </row>
    <row r="164" spans="14:14">
      <c r="N164" s="297"/>
    </row>
    <row r="165" spans="14:14">
      <c r="N165" s="297"/>
    </row>
    <row r="166" spans="14:14">
      <c r="N166" s="297"/>
    </row>
    <row r="167" spans="14:14">
      <c r="N167" s="297"/>
    </row>
    <row r="168" spans="14:14">
      <c r="N168" s="297"/>
    </row>
  </sheetData>
  <mergeCells count="3">
    <mergeCell ref="B2:H2"/>
    <mergeCell ref="C7:D7"/>
    <mergeCell ref="C131:H131"/>
  </mergeCells>
  <printOptions horizontalCentered="1"/>
  <pageMargins left="0.7" right="0.7" top="0.5" bottom="0.5" header="0.3" footer="0.3"/>
  <pageSetup scale="75" fitToHeight="2" orientation="portrait" blackAndWhite="1" horizontalDpi="1200" verticalDpi="1200" r:id="rId1"/>
  <headerFooter>
    <oddFooter>&amp;L&amp;F
&amp;A&amp;C&amp;P&amp;R&amp;D</oddFooter>
  </headerFooter>
  <rowBreaks count="1" manualBreakCount="1">
    <brk id="71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39"/>
  <sheetViews>
    <sheetView workbookViewId="0"/>
  </sheetViews>
  <sheetFormatPr defaultColWidth="9.109375" defaultRowHeight="13.2"/>
  <cols>
    <col min="1" max="1" width="2.33203125" style="285" customWidth="1"/>
    <col min="2" max="2" width="5.33203125" style="285" customWidth="1"/>
    <col min="3" max="3" width="2.33203125" style="285" customWidth="1"/>
    <col min="4" max="4" width="46.5546875" style="285" customWidth="1"/>
    <col min="5" max="5" width="11.33203125" style="285" customWidth="1"/>
    <col min="6" max="6" width="11.6640625" style="285" customWidth="1"/>
    <col min="7" max="7" width="15.44140625" style="285" customWidth="1"/>
    <col min="8" max="8" width="13.44140625" style="285" bestFit="1" customWidth="1"/>
    <col min="9" max="10" width="10.44140625" style="285" customWidth="1"/>
    <col min="11" max="12" width="9.109375" style="285"/>
    <col min="13" max="14" width="11.33203125" style="285" bestFit="1" customWidth="1"/>
    <col min="15" max="15" width="9.6640625" style="285" bestFit="1" customWidth="1"/>
    <col min="16" max="16384" width="9.109375" style="285"/>
  </cols>
  <sheetData>
    <row r="1" spans="2:15">
      <c r="B1" s="283" t="s">
        <v>0</v>
      </c>
      <c r="C1" s="283"/>
      <c r="D1" s="283"/>
      <c r="E1" s="283"/>
      <c r="F1" s="283"/>
      <c r="G1" s="283"/>
      <c r="H1" s="283"/>
      <c r="I1" s="284"/>
      <c r="J1" s="284"/>
    </row>
    <row r="2" spans="2:15">
      <c r="B2" s="378" t="s">
        <v>238</v>
      </c>
      <c r="C2" s="378"/>
      <c r="D2" s="378"/>
      <c r="E2" s="378"/>
      <c r="F2" s="378"/>
      <c r="G2" s="378"/>
      <c r="H2" s="378"/>
      <c r="I2" s="284"/>
      <c r="J2" s="284"/>
    </row>
    <row r="3" spans="2:15">
      <c r="B3" s="283"/>
      <c r="C3" s="283"/>
      <c r="D3" s="283"/>
      <c r="E3" s="283"/>
      <c r="F3" s="283"/>
      <c r="G3" s="283"/>
      <c r="H3" s="283"/>
      <c r="I3" s="284"/>
      <c r="J3" s="284"/>
    </row>
    <row r="4" spans="2:15">
      <c r="B4" s="286"/>
      <c r="C4" s="286"/>
      <c r="D4" s="286"/>
      <c r="E4" s="286"/>
      <c r="F4" s="286"/>
      <c r="G4" s="286"/>
      <c r="H4" s="286"/>
      <c r="I4" s="284"/>
      <c r="J4" s="284"/>
    </row>
    <row r="5" spans="2:15" ht="15" customHeight="1">
      <c r="E5" s="287"/>
      <c r="F5" s="288" t="s">
        <v>240</v>
      </c>
      <c r="G5" s="287" t="s">
        <v>158</v>
      </c>
      <c r="H5" s="287" t="s">
        <v>241</v>
      </c>
    </row>
    <row r="6" spans="2:15" ht="15" customHeight="1">
      <c r="B6" s="287" t="s">
        <v>7</v>
      </c>
      <c r="E6" s="287" t="s">
        <v>23</v>
      </c>
      <c r="F6" s="288" t="s">
        <v>159</v>
      </c>
      <c r="G6" s="287" t="s">
        <v>87</v>
      </c>
      <c r="H6" s="287" t="s">
        <v>242</v>
      </c>
    </row>
    <row r="7" spans="2:15" ht="14.4">
      <c r="B7" s="312" t="s">
        <v>160</v>
      </c>
      <c r="C7" s="379" t="s">
        <v>8</v>
      </c>
      <c r="D7" s="379"/>
      <c r="E7" s="312" t="s">
        <v>24</v>
      </c>
      <c r="F7" s="290" t="s">
        <v>50</v>
      </c>
      <c r="G7" s="312" t="s">
        <v>161</v>
      </c>
      <c r="H7" s="312" t="s">
        <v>30</v>
      </c>
      <c r="I7" s="291"/>
      <c r="J7" s="292"/>
    </row>
    <row r="8" spans="2:15" ht="14.4">
      <c r="B8" s="291"/>
      <c r="C8" s="293"/>
      <c r="D8" s="293" t="s">
        <v>112</v>
      </c>
      <c r="E8" s="293" t="s">
        <v>113</v>
      </c>
      <c r="F8" s="293" t="s">
        <v>162</v>
      </c>
      <c r="G8" s="293" t="s">
        <v>115</v>
      </c>
      <c r="H8" s="293" t="s">
        <v>116</v>
      </c>
      <c r="I8" s="291"/>
      <c r="J8" s="292"/>
    </row>
    <row r="9" spans="2:15" ht="14.4">
      <c r="B9" s="287">
        <v>1</v>
      </c>
      <c r="C9" s="293"/>
      <c r="D9" s="293"/>
      <c r="E9" s="293"/>
      <c r="F9" s="294"/>
      <c r="G9" s="293"/>
      <c r="H9" s="293"/>
      <c r="I9" s="291"/>
      <c r="J9" s="292"/>
    </row>
    <row r="10" spans="2:15" ht="14.4">
      <c r="B10" s="287">
        <f>B9+1</f>
        <v>2</v>
      </c>
      <c r="C10" s="285" t="s">
        <v>163</v>
      </c>
      <c r="D10" s="293"/>
      <c r="E10" s="293">
        <v>16</v>
      </c>
      <c r="F10" s="321">
        <v>10.67</v>
      </c>
      <c r="G10" s="296">
        <v>622</v>
      </c>
      <c r="H10" s="297">
        <f>ROUND(F10*G10,2)</f>
        <v>6636.74</v>
      </c>
      <c r="I10" s="291"/>
      <c r="J10" s="292"/>
    </row>
    <row r="11" spans="2:15" ht="14.4">
      <c r="B11" s="287">
        <f t="shared" ref="B11:B74" si="0">B10+1</f>
        <v>3</v>
      </c>
      <c r="C11" s="293"/>
      <c r="D11" s="293"/>
      <c r="E11" s="293"/>
      <c r="F11" s="322"/>
      <c r="G11" s="293"/>
      <c r="H11" s="297"/>
      <c r="I11" s="291"/>
      <c r="J11" s="292"/>
    </row>
    <row r="12" spans="2:15" ht="14.4">
      <c r="B12" s="287">
        <f t="shared" si="0"/>
        <v>4</v>
      </c>
      <c r="C12" s="285" t="s">
        <v>9</v>
      </c>
      <c r="E12" s="287" t="s">
        <v>36</v>
      </c>
      <c r="F12" s="323">
        <v>0.56176000000000004</v>
      </c>
      <c r="G12" s="296">
        <v>559688037</v>
      </c>
      <c r="H12" s="297">
        <f>ROUND(F12*G12,2)</f>
        <v>314410351.67000002</v>
      </c>
      <c r="J12" s="292"/>
      <c r="M12" s="297"/>
      <c r="N12" s="297"/>
      <c r="O12" s="297"/>
    </row>
    <row r="13" spans="2:15">
      <c r="B13" s="287">
        <f t="shared" si="0"/>
        <v>5</v>
      </c>
      <c r="E13" s="287"/>
      <c r="F13" s="323"/>
      <c r="H13" s="297"/>
      <c r="M13" s="297"/>
      <c r="N13" s="297"/>
      <c r="O13" s="297"/>
    </row>
    <row r="14" spans="2:15" ht="14.4">
      <c r="B14" s="287">
        <f t="shared" si="0"/>
        <v>6</v>
      </c>
      <c r="C14" s="285" t="s">
        <v>10</v>
      </c>
      <c r="E14" s="287">
        <v>31</v>
      </c>
      <c r="F14" s="323">
        <v>0.55549999999999999</v>
      </c>
      <c r="G14" s="296">
        <v>202815693</v>
      </c>
      <c r="H14" s="297">
        <f>ROUND(F14*G14,2)</f>
        <v>112664117.45999999</v>
      </c>
      <c r="J14" s="292"/>
      <c r="M14" s="297"/>
      <c r="N14" s="297"/>
      <c r="O14" s="297"/>
    </row>
    <row r="15" spans="2:15">
      <c r="B15" s="287">
        <f t="shared" si="0"/>
        <v>7</v>
      </c>
      <c r="E15" s="287"/>
      <c r="F15" s="323"/>
      <c r="H15" s="297"/>
      <c r="M15" s="297"/>
      <c r="N15" s="297"/>
      <c r="O15" s="297"/>
    </row>
    <row r="16" spans="2:15" ht="14.4">
      <c r="B16" s="287">
        <f t="shared" si="0"/>
        <v>8</v>
      </c>
      <c r="C16" s="285" t="s">
        <v>11</v>
      </c>
      <c r="E16" s="287">
        <v>41</v>
      </c>
      <c r="F16" s="323"/>
      <c r="G16" s="296"/>
      <c r="H16" s="297"/>
      <c r="J16" s="292"/>
      <c r="M16" s="297"/>
      <c r="N16" s="297"/>
      <c r="O16" s="297"/>
    </row>
    <row r="17" spans="2:15" ht="14.4">
      <c r="B17" s="287">
        <f t="shared" si="0"/>
        <v>9</v>
      </c>
      <c r="D17" s="285" t="s">
        <v>164</v>
      </c>
      <c r="E17" s="287"/>
      <c r="F17" s="324">
        <v>1.05</v>
      </c>
      <c r="G17" s="296">
        <v>4308674.33</v>
      </c>
      <c r="H17" s="297">
        <f>ROUND(F17*G17,2)</f>
        <v>4524108.05</v>
      </c>
      <c r="J17" s="292"/>
      <c r="M17" s="297"/>
      <c r="N17" s="297"/>
      <c r="O17" s="297"/>
    </row>
    <row r="18" spans="2:15" ht="14.4">
      <c r="B18" s="287">
        <f t="shared" si="0"/>
        <v>10</v>
      </c>
      <c r="D18" s="285" t="s">
        <v>165</v>
      </c>
      <c r="E18" s="287"/>
      <c r="F18" s="323"/>
      <c r="G18" s="296"/>
      <c r="H18" s="297"/>
      <c r="J18" s="292"/>
      <c r="M18" s="297"/>
      <c r="N18" s="297"/>
      <c r="O18" s="297"/>
    </row>
    <row r="19" spans="2:15" ht="14.4">
      <c r="B19" s="287">
        <f t="shared" si="0"/>
        <v>11</v>
      </c>
      <c r="D19" s="285" t="s">
        <v>225</v>
      </c>
      <c r="E19" s="287"/>
      <c r="F19" s="323">
        <v>0.46343000000000001</v>
      </c>
      <c r="G19" s="296">
        <v>18457758</v>
      </c>
      <c r="H19" s="297">
        <f>ROUND(F19*G19,2)</f>
        <v>8553878.7899999991</v>
      </c>
      <c r="J19" s="292"/>
      <c r="M19" s="297"/>
      <c r="N19" s="297"/>
      <c r="O19" s="297"/>
    </row>
    <row r="20" spans="2:15" ht="14.4">
      <c r="B20" s="287">
        <f t="shared" si="0"/>
        <v>12</v>
      </c>
      <c r="D20" s="285" t="s">
        <v>166</v>
      </c>
      <c r="E20" s="287"/>
      <c r="F20" s="323">
        <v>0.46343000000000001</v>
      </c>
      <c r="G20" s="296">
        <v>32519670</v>
      </c>
      <c r="H20" s="297">
        <f>ROUND(F20*G20,2)</f>
        <v>15070590.67</v>
      </c>
      <c r="J20" s="292"/>
      <c r="M20" s="297"/>
      <c r="N20" s="297"/>
      <c r="O20" s="297"/>
    </row>
    <row r="21" spans="2:15" ht="14.4">
      <c r="B21" s="287">
        <f t="shared" si="0"/>
        <v>13</v>
      </c>
      <c r="D21" s="285" t="s">
        <v>167</v>
      </c>
      <c r="E21" s="287"/>
      <c r="F21" s="323">
        <v>0.46343000000000001</v>
      </c>
      <c r="G21" s="299">
        <v>26996599</v>
      </c>
      <c r="H21" s="300">
        <f>ROUND(F21*G21,2)</f>
        <v>12511033.869999999</v>
      </c>
      <c r="J21" s="292"/>
      <c r="M21" s="297"/>
      <c r="N21" s="297"/>
      <c r="O21" s="297"/>
    </row>
    <row r="22" spans="2:15" ht="14.4">
      <c r="B22" s="287">
        <f t="shared" si="0"/>
        <v>14</v>
      </c>
      <c r="D22" s="285" t="s">
        <v>16</v>
      </c>
      <c r="E22" s="287"/>
      <c r="F22" s="298"/>
      <c r="G22" s="296">
        <f>SUM(G19:G21)</f>
        <v>77974027</v>
      </c>
      <c r="H22" s="297">
        <f>SUM(H17:H21)</f>
        <v>40659611.379999995</v>
      </c>
      <c r="J22" s="292"/>
      <c r="M22" s="297"/>
      <c r="N22" s="297"/>
      <c r="O22" s="297"/>
    </row>
    <row r="23" spans="2:15">
      <c r="B23" s="287">
        <f t="shared" si="0"/>
        <v>15</v>
      </c>
      <c r="E23" s="287"/>
      <c r="F23" s="298"/>
      <c r="H23" s="297"/>
      <c r="M23" s="297"/>
      <c r="N23" s="297"/>
      <c r="O23" s="297"/>
    </row>
    <row r="24" spans="2:15">
      <c r="B24" s="287">
        <f t="shared" si="0"/>
        <v>16</v>
      </c>
      <c r="C24" s="285" t="s">
        <v>168</v>
      </c>
      <c r="E24" s="287" t="s">
        <v>169</v>
      </c>
      <c r="F24" s="298"/>
      <c r="G24" s="296"/>
      <c r="H24" s="297"/>
      <c r="M24" s="297"/>
      <c r="N24" s="297"/>
      <c r="O24" s="297"/>
    </row>
    <row r="25" spans="2:15">
      <c r="B25" s="287">
        <f t="shared" si="0"/>
        <v>17</v>
      </c>
      <c r="D25" s="285" t="s">
        <v>164</v>
      </c>
      <c r="E25" s="287"/>
      <c r="F25" s="303">
        <v>0</v>
      </c>
      <c r="G25" s="296">
        <v>512366</v>
      </c>
      <c r="H25" s="297">
        <f>ROUND(F25*G25,2)</f>
        <v>0</v>
      </c>
      <c r="M25" s="297"/>
      <c r="N25" s="297"/>
      <c r="O25" s="297"/>
    </row>
    <row r="26" spans="2:15">
      <c r="B26" s="287">
        <f t="shared" si="0"/>
        <v>18</v>
      </c>
      <c r="D26" s="285" t="s">
        <v>170</v>
      </c>
      <c r="E26" s="287"/>
      <c r="F26" s="298">
        <v>0</v>
      </c>
      <c r="G26" s="301">
        <v>10889483</v>
      </c>
      <c r="H26" s="297">
        <f>ROUND(F26*G26,2)</f>
        <v>0</v>
      </c>
      <c r="M26" s="297"/>
      <c r="N26" s="297"/>
      <c r="O26" s="297"/>
    </row>
    <row r="27" spans="2:15">
      <c r="B27" s="287">
        <f t="shared" si="0"/>
        <v>19</v>
      </c>
      <c r="D27" s="285" t="s">
        <v>165</v>
      </c>
      <c r="E27" s="287"/>
      <c r="F27" s="298"/>
      <c r="G27" s="296"/>
      <c r="H27" s="297"/>
      <c r="M27" s="297"/>
      <c r="N27" s="297"/>
      <c r="O27" s="297"/>
    </row>
    <row r="28" spans="2:15">
      <c r="B28" s="287">
        <f t="shared" si="0"/>
        <v>20</v>
      </c>
      <c r="D28" s="285" t="s">
        <v>225</v>
      </c>
      <c r="E28" s="287"/>
      <c r="F28" s="298">
        <v>0</v>
      </c>
      <c r="G28" s="296">
        <v>665953</v>
      </c>
      <c r="H28" s="297">
        <f>ROUND(F28*G28,2)</f>
        <v>0</v>
      </c>
      <c r="M28" s="297"/>
      <c r="N28" s="297"/>
      <c r="O28" s="297"/>
    </row>
    <row r="29" spans="2:15">
      <c r="B29" s="287">
        <f t="shared" si="0"/>
        <v>21</v>
      </c>
      <c r="D29" s="285" t="s">
        <v>166</v>
      </c>
      <c r="E29" s="287"/>
      <c r="F29" s="298">
        <v>0</v>
      </c>
      <c r="G29" s="296">
        <v>2690154</v>
      </c>
      <c r="H29" s="297">
        <f>ROUND(F29*G29,2)</f>
        <v>0</v>
      </c>
      <c r="M29" s="297"/>
      <c r="N29" s="297"/>
      <c r="O29" s="297"/>
    </row>
    <row r="30" spans="2:15">
      <c r="B30" s="287">
        <f t="shared" si="0"/>
        <v>22</v>
      </c>
      <c r="D30" s="285" t="s">
        <v>167</v>
      </c>
      <c r="E30" s="287"/>
      <c r="F30" s="298">
        <v>0</v>
      </c>
      <c r="G30" s="299">
        <v>7533376</v>
      </c>
      <c r="H30" s="300">
        <f>ROUND(F30*G30,2)</f>
        <v>0</v>
      </c>
      <c r="M30" s="297"/>
      <c r="N30" s="297"/>
      <c r="O30" s="297"/>
    </row>
    <row r="31" spans="2:15">
      <c r="B31" s="287">
        <f t="shared" si="0"/>
        <v>23</v>
      </c>
      <c r="D31" s="285" t="s">
        <v>16</v>
      </c>
      <c r="E31" s="287"/>
      <c r="F31" s="298"/>
      <c r="G31" s="296">
        <f>SUM(G28:G30)</f>
        <v>10889483</v>
      </c>
      <c r="H31" s="297">
        <f>SUM(H25:H30)</f>
        <v>0</v>
      </c>
      <c r="M31" s="297"/>
      <c r="N31" s="297"/>
      <c r="O31" s="297"/>
    </row>
    <row r="32" spans="2:15">
      <c r="B32" s="287">
        <f t="shared" si="0"/>
        <v>24</v>
      </c>
      <c r="E32" s="287"/>
      <c r="F32" s="298"/>
      <c r="G32" s="296"/>
      <c r="H32" s="297"/>
      <c r="M32" s="297"/>
      <c r="N32" s="297"/>
      <c r="O32" s="297"/>
    </row>
    <row r="33" spans="2:15">
      <c r="B33" s="287">
        <f t="shared" si="0"/>
        <v>25</v>
      </c>
      <c r="D33" s="285" t="s">
        <v>171</v>
      </c>
      <c r="E33" s="287" t="s">
        <v>64</v>
      </c>
      <c r="F33" s="298"/>
      <c r="G33" s="296">
        <f>G22+G31</f>
        <v>88863510</v>
      </c>
      <c r="H33" s="297">
        <f t="shared" ref="H33" si="1">H22+H31</f>
        <v>40659611.379999995</v>
      </c>
      <c r="M33" s="297"/>
      <c r="N33" s="297"/>
      <c r="O33" s="297"/>
    </row>
    <row r="34" spans="2:15">
      <c r="B34" s="287">
        <f t="shared" si="0"/>
        <v>26</v>
      </c>
      <c r="E34" s="287"/>
      <c r="F34" s="298"/>
      <c r="H34" s="297"/>
      <c r="M34" s="297"/>
      <c r="N34" s="297"/>
      <c r="O34" s="297"/>
    </row>
    <row r="35" spans="2:15" ht="14.4">
      <c r="B35" s="287">
        <f t="shared" si="0"/>
        <v>27</v>
      </c>
      <c r="C35" s="285" t="s">
        <v>12</v>
      </c>
      <c r="E35" s="287">
        <v>85</v>
      </c>
      <c r="F35" s="298"/>
      <c r="H35" s="302"/>
      <c r="M35" s="297"/>
      <c r="N35" s="297"/>
      <c r="O35" s="297"/>
    </row>
    <row r="36" spans="2:15">
      <c r="B36" s="287">
        <f t="shared" si="0"/>
        <v>28</v>
      </c>
      <c r="D36" s="285" t="s">
        <v>172</v>
      </c>
      <c r="E36" s="287"/>
      <c r="F36" s="324">
        <f>F17</f>
        <v>1.05</v>
      </c>
      <c r="G36" s="296">
        <v>397</v>
      </c>
      <c r="H36" s="297">
        <f>ROUND(F36*G36,2)</f>
        <v>416.85</v>
      </c>
      <c r="M36" s="297"/>
      <c r="N36" s="297"/>
      <c r="O36" s="297"/>
    </row>
    <row r="37" spans="2:15">
      <c r="B37" s="287">
        <f t="shared" si="0"/>
        <v>29</v>
      </c>
      <c r="D37" s="285" t="s">
        <v>164</v>
      </c>
      <c r="E37" s="287"/>
      <c r="F37" s="303">
        <v>0</v>
      </c>
      <c r="G37" s="296">
        <v>101408</v>
      </c>
      <c r="H37" s="297">
        <f>ROUND(F37*G37,2)</f>
        <v>0</v>
      </c>
      <c r="M37" s="297"/>
      <c r="N37" s="297"/>
      <c r="O37" s="297"/>
    </row>
    <row r="38" spans="2:15">
      <c r="B38" s="287">
        <f t="shared" si="0"/>
        <v>30</v>
      </c>
      <c r="D38" s="285" t="s">
        <v>173</v>
      </c>
      <c r="E38" s="287"/>
      <c r="F38" s="298"/>
      <c r="G38" s="296">
        <v>17344756</v>
      </c>
      <c r="H38" s="297">
        <f>ROUND(F38*G38,2)</f>
        <v>0</v>
      </c>
      <c r="M38" s="297"/>
      <c r="N38" s="297"/>
      <c r="O38" s="297"/>
    </row>
    <row r="39" spans="2:15" ht="14.4">
      <c r="B39" s="287">
        <f t="shared" si="0"/>
        <v>31</v>
      </c>
      <c r="D39" s="285" t="s">
        <v>165</v>
      </c>
      <c r="E39" s="287"/>
      <c r="F39" s="298"/>
      <c r="H39" s="302"/>
      <c r="M39" s="297"/>
      <c r="N39" s="297"/>
      <c r="O39" s="297"/>
    </row>
    <row r="40" spans="2:15" ht="14.4">
      <c r="B40" s="287">
        <f t="shared" si="0"/>
        <v>32</v>
      </c>
      <c r="D40" s="285" t="s">
        <v>13</v>
      </c>
      <c r="E40" s="287"/>
      <c r="F40" s="323">
        <v>0.49852999999999997</v>
      </c>
      <c r="G40" s="296">
        <v>8755957</v>
      </c>
      <c r="H40" s="297">
        <f>ROUND(F40*G40,2)</f>
        <v>4365107.24</v>
      </c>
      <c r="J40" s="292"/>
      <c r="M40" s="297"/>
      <c r="N40" s="297"/>
      <c r="O40" s="297"/>
    </row>
    <row r="41" spans="2:15" ht="14.4">
      <c r="B41" s="287">
        <f t="shared" si="0"/>
        <v>33</v>
      </c>
      <c r="D41" s="285" t="s">
        <v>14</v>
      </c>
      <c r="E41" s="287"/>
      <c r="F41" s="323">
        <v>0.49852999999999997</v>
      </c>
      <c r="G41" s="296">
        <v>4051604</v>
      </c>
      <c r="H41" s="297">
        <f>ROUND(F41*G41,2)</f>
        <v>2019846.14</v>
      </c>
      <c r="J41" s="292"/>
      <c r="M41" s="297"/>
      <c r="N41" s="297"/>
      <c r="O41" s="297"/>
    </row>
    <row r="42" spans="2:15" ht="14.4">
      <c r="B42" s="287">
        <f t="shared" si="0"/>
        <v>34</v>
      </c>
      <c r="D42" s="285" t="s">
        <v>15</v>
      </c>
      <c r="E42" s="287"/>
      <c r="F42" s="323">
        <v>0.49852999999999997</v>
      </c>
      <c r="G42" s="299">
        <v>4537195</v>
      </c>
      <c r="H42" s="300">
        <f>ROUND(F42*G42,2)</f>
        <v>2261927.8199999998</v>
      </c>
      <c r="J42" s="292"/>
      <c r="M42" s="297"/>
      <c r="N42" s="297"/>
      <c r="O42" s="297"/>
    </row>
    <row r="43" spans="2:15">
      <c r="B43" s="287">
        <f t="shared" si="0"/>
        <v>35</v>
      </c>
      <c r="D43" s="285" t="s">
        <v>16</v>
      </c>
      <c r="E43" s="287"/>
      <c r="F43" s="298"/>
      <c r="G43" s="296">
        <f>SUM(G40:G42)</f>
        <v>17344756</v>
      </c>
      <c r="H43" s="297">
        <f>SUM(H36:H42)</f>
        <v>8647298.0499999989</v>
      </c>
      <c r="M43" s="297"/>
      <c r="N43" s="297"/>
      <c r="O43" s="297"/>
    </row>
    <row r="44" spans="2:15">
      <c r="B44" s="287">
        <f t="shared" si="0"/>
        <v>36</v>
      </c>
      <c r="E44" s="287"/>
      <c r="F44" s="298"/>
      <c r="H44" s="297"/>
      <c r="M44" s="297"/>
      <c r="N44" s="297"/>
      <c r="O44" s="297"/>
    </row>
    <row r="45" spans="2:15" ht="14.4">
      <c r="B45" s="287">
        <f t="shared" si="0"/>
        <v>37</v>
      </c>
      <c r="C45" s="285" t="s">
        <v>174</v>
      </c>
      <c r="E45" s="287" t="s">
        <v>59</v>
      </c>
      <c r="F45" s="298"/>
      <c r="H45" s="302"/>
      <c r="M45" s="297"/>
      <c r="N45" s="297"/>
      <c r="O45" s="297"/>
    </row>
    <row r="46" spans="2:15">
      <c r="B46" s="287">
        <f t="shared" si="0"/>
        <v>38</v>
      </c>
      <c r="D46" s="285" t="s">
        <v>172</v>
      </c>
      <c r="E46" s="287"/>
      <c r="F46" s="303"/>
      <c r="G46" s="296">
        <v>1183</v>
      </c>
      <c r="H46" s="297">
        <f>ROUND(F46*G46,2)</f>
        <v>0</v>
      </c>
      <c r="M46" s="297"/>
      <c r="N46" s="297"/>
      <c r="O46" s="297"/>
    </row>
    <row r="47" spans="2:15">
      <c r="B47" s="287">
        <f t="shared" si="0"/>
        <v>39</v>
      </c>
      <c r="D47" s="285" t="s">
        <v>164</v>
      </c>
      <c r="E47" s="287"/>
      <c r="F47" s="298">
        <v>0</v>
      </c>
      <c r="G47" s="296">
        <v>665050</v>
      </c>
      <c r="H47" s="297">
        <f>ROUND(F47*G47,2)</f>
        <v>0</v>
      </c>
      <c r="M47" s="297"/>
      <c r="N47" s="297"/>
      <c r="O47" s="297"/>
    </row>
    <row r="48" spans="2:15" ht="14.4">
      <c r="B48" s="287">
        <f t="shared" si="0"/>
        <v>40</v>
      </c>
      <c r="D48" s="285" t="s">
        <v>165</v>
      </c>
      <c r="E48" s="287"/>
      <c r="F48" s="298"/>
      <c r="H48" s="302"/>
      <c r="M48" s="297"/>
      <c r="N48" s="297"/>
      <c r="O48" s="297"/>
    </row>
    <row r="49" spans="2:15">
      <c r="B49" s="287">
        <f t="shared" si="0"/>
        <v>41</v>
      </c>
      <c r="D49" s="285" t="s">
        <v>13</v>
      </c>
      <c r="E49" s="287"/>
      <c r="F49" s="298"/>
      <c r="G49" s="296">
        <v>27027671</v>
      </c>
      <c r="H49" s="297">
        <f>ROUND(F49*G49,2)</f>
        <v>0</v>
      </c>
      <c r="M49" s="297"/>
      <c r="N49" s="297"/>
      <c r="O49" s="297"/>
    </row>
    <row r="50" spans="2:15">
      <c r="B50" s="287">
        <f t="shared" si="0"/>
        <v>42</v>
      </c>
      <c r="D50" s="285" t="s">
        <v>14</v>
      </c>
      <c r="E50" s="287"/>
      <c r="F50" s="298"/>
      <c r="G50" s="296">
        <v>18099259</v>
      </c>
      <c r="H50" s="297">
        <f>ROUND(F50*G50,2)</f>
        <v>0</v>
      </c>
      <c r="M50" s="297"/>
      <c r="N50" s="297"/>
      <c r="O50" s="297"/>
    </row>
    <row r="51" spans="2:15">
      <c r="B51" s="287">
        <f t="shared" si="0"/>
        <v>43</v>
      </c>
      <c r="D51" s="285" t="s">
        <v>15</v>
      </c>
      <c r="E51" s="287"/>
      <c r="F51" s="298"/>
      <c r="G51" s="299">
        <v>31440202</v>
      </c>
      <c r="H51" s="300">
        <f>ROUND(F51*G51,2)</f>
        <v>0</v>
      </c>
      <c r="M51" s="297"/>
      <c r="N51" s="297"/>
      <c r="O51" s="297"/>
    </row>
    <row r="52" spans="2:15">
      <c r="B52" s="287">
        <f t="shared" si="0"/>
        <v>44</v>
      </c>
      <c r="D52" s="285" t="s">
        <v>16</v>
      </c>
      <c r="E52" s="287"/>
      <c r="F52" s="298"/>
      <c r="G52" s="296">
        <f>SUM(G49:G51)</f>
        <v>76567132</v>
      </c>
      <c r="H52" s="297">
        <f>SUM(H46:H51)</f>
        <v>0</v>
      </c>
      <c r="M52" s="297"/>
      <c r="N52" s="297"/>
      <c r="O52" s="297"/>
    </row>
    <row r="53" spans="2:15">
      <c r="B53" s="287">
        <f t="shared" si="0"/>
        <v>45</v>
      </c>
      <c r="E53" s="287"/>
      <c r="F53" s="298"/>
      <c r="G53" s="296"/>
      <c r="H53" s="297"/>
      <c r="M53" s="297"/>
      <c r="N53" s="297"/>
      <c r="O53" s="297"/>
    </row>
    <row r="54" spans="2:15">
      <c r="B54" s="287">
        <f t="shared" si="0"/>
        <v>46</v>
      </c>
      <c r="D54" s="285" t="s">
        <v>175</v>
      </c>
      <c r="E54" s="287" t="s">
        <v>99</v>
      </c>
      <c r="F54" s="298"/>
      <c r="G54" s="296">
        <f>G43+G52</f>
        <v>93911888</v>
      </c>
      <c r="H54" s="297">
        <f>H43+H52</f>
        <v>8647298.0499999989</v>
      </c>
      <c r="M54" s="297"/>
      <c r="N54" s="297"/>
      <c r="O54" s="297"/>
    </row>
    <row r="55" spans="2:15">
      <c r="B55" s="287">
        <f t="shared" si="0"/>
        <v>47</v>
      </c>
      <c r="E55" s="287"/>
      <c r="F55" s="298"/>
      <c r="G55" s="296"/>
      <c r="H55" s="297"/>
      <c r="M55" s="297"/>
      <c r="N55" s="297"/>
      <c r="O55" s="297"/>
    </row>
    <row r="56" spans="2:15" ht="14.4">
      <c r="B56" s="287">
        <f t="shared" si="0"/>
        <v>48</v>
      </c>
      <c r="C56" s="285" t="s">
        <v>176</v>
      </c>
      <c r="E56" s="287">
        <v>86</v>
      </c>
      <c r="F56" s="298"/>
      <c r="H56" s="302"/>
      <c r="M56" s="297"/>
      <c r="N56" s="297"/>
      <c r="O56" s="297"/>
    </row>
    <row r="57" spans="2:15">
      <c r="B57" s="287">
        <f t="shared" si="0"/>
        <v>49</v>
      </c>
      <c r="D57" s="285" t="s">
        <v>164</v>
      </c>
      <c r="E57" s="287"/>
      <c r="F57" s="303">
        <v>1.05</v>
      </c>
      <c r="G57" s="296">
        <v>93477</v>
      </c>
      <c r="H57" s="297">
        <f>ROUND(F57*G57,2)</f>
        <v>98150.85</v>
      </c>
      <c r="M57" s="297"/>
      <c r="N57" s="297"/>
      <c r="O57" s="297"/>
    </row>
    <row r="58" spans="2:15">
      <c r="B58" s="287">
        <f t="shared" si="0"/>
        <v>50</v>
      </c>
      <c r="D58" s="285" t="s">
        <v>173</v>
      </c>
      <c r="E58" s="287"/>
      <c r="F58" s="298"/>
      <c r="G58" s="296">
        <v>12317849</v>
      </c>
      <c r="H58" s="297">
        <f>ROUND(F58*G58,2)</f>
        <v>0</v>
      </c>
      <c r="M58" s="297"/>
      <c r="N58" s="297"/>
      <c r="O58" s="297"/>
    </row>
    <row r="59" spans="2:15" ht="14.4">
      <c r="B59" s="287">
        <f t="shared" si="0"/>
        <v>51</v>
      </c>
      <c r="D59" s="285" t="s">
        <v>165</v>
      </c>
      <c r="E59" s="287"/>
      <c r="F59" s="298"/>
      <c r="H59" s="302"/>
      <c r="M59" s="297"/>
      <c r="N59" s="297"/>
      <c r="O59" s="297"/>
    </row>
    <row r="60" spans="2:15">
      <c r="B60" s="287">
        <f t="shared" si="0"/>
        <v>52</v>
      </c>
      <c r="D60" s="285" t="s">
        <v>177</v>
      </c>
      <c r="E60" s="287"/>
      <c r="F60" s="323">
        <v>0.50322</v>
      </c>
      <c r="G60" s="296">
        <v>2903910</v>
      </c>
      <c r="H60" s="297">
        <f>ROUND(F60*G60,2)</f>
        <v>1461305.59</v>
      </c>
      <c r="M60" s="297"/>
      <c r="N60" s="297"/>
      <c r="O60" s="297"/>
    </row>
    <row r="61" spans="2:15">
      <c r="B61" s="287">
        <f t="shared" si="0"/>
        <v>53</v>
      </c>
      <c r="D61" s="285" t="s">
        <v>178</v>
      </c>
      <c r="E61" s="287"/>
      <c r="F61" s="323">
        <v>0.50322</v>
      </c>
      <c r="G61" s="299">
        <v>9413939</v>
      </c>
      <c r="H61" s="300">
        <f>ROUND(F61*G61,2)</f>
        <v>4737282.38</v>
      </c>
      <c r="M61" s="297"/>
      <c r="N61" s="297"/>
      <c r="O61" s="297"/>
    </row>
    <row r="62" spans="2:15">
      <c r="B62" s="287">
        <f t="shared" si="0"/>
        <v>54</v>
      </c>
      <c r="D62" s="285" t="s">
        <v>16</v>
      </c>
      <c r="E62" s="287"/>
      <c r="F62" s="298"/>
      <c r="G62" s="296">
        <f>SUM(G60:G61)</f>
        <v>12317849</v>
      </c>
      <c r="H62" s="297">
        <f>SUM(H57:H61)</f>
        <v>6296738.8200000003</v>
      </c>
      <c r="M62" s="297"/>
      <c r="N62" s="297"/>
      <c r="O62" s="297"/>
    </row>
    <row r="63" spans="2:15">
      <c r="B63" s="287">
        <f t="shared" si="0"/>
        <v>55</v>
      </c>
      <c r="E63" s="287"/>
      <c r="F63" s="298"/>
      <c r="G63" s="296"/>
      <c r="H63" s="297"/>
      <c r="M63" s="297"/>
      <c r="N63" s="297"/>
      <c r="O63" s="297"/>
    </row>
    <row r="64" spans="2:15" ht="14.4">
      <c r="B64" s="287">
        <f t="shared" si="0"/>
        <v>56</v>
      </c>
      <c r="C64" s="285" t="s">
        <v>179</v>
      </c>
      <c r="E64" s="287" t="s">
        <v>180</v>
      </c>
      <c r="F64" s="298"/>
      <c r="H64" s="302"/>
      <c r="M64" s="297"/>
      <c r="N64" s="297"/>
      <c r="O64" s="297"/>
    </row>
    <row r="65" spans="2:15">
      <c r="B65" s="287">
        <f t="shared" si="0"/>
        <v>57</v>
      </c>
      <c r="D65" s="285" t="s">
        <v>164</v>
      </c>
      <c r="E65" s="287"/>
      <c r="F65" s="303"/>
      <c r="G65" s="296">
        <v>0</v>
      </c>
      <c r="H65" s="297">
        <f>ROUND(F65*G65,2)</f>
        <v>0</v>
      </c>
      <c r="M65" s="297"/>
      <c r="N65" s="297"/>
      <c r="O65" s="297"/>
    </row>
    <row r="66" spans="2:15" ht="14.4">
      <c r="B66" s="287">
        <f t="shared" si="0"/>
        <v>58</v>
      </c>
      <c r="D66" s="285" t="s">
        <v>165</v>
      </c>
      <c r="E66" s="287"/>
      <c r="F66" s="298"/>
      <c r="H66" s="302"/>
      <c r="M66" s="297"/>
      <c r="N66" s="297"/>
      <c r="O66" s="297"/>
    </row>
    <row r="67" spans="2:15">
      <c r="B67" s="287">
        <f t="shared" si="0"/>
        <v>59</v>
      </c>
      <c r="D67" s="285" t="s">
        <v>177</v>
      </c>
      <c r="E67" s="287"/>
      <c r="F67" s="298"/>
      <c r="G67" s="296">
        <v>5459</v>
      </c>
      <c r="H67" s="297">
        <f>ROUND(F67*G67,2)</f>
        <v>0</v>
      </c>
      <c r="M67" s="297"/>
      <c r="N67" s="297"/>
      <c r="O67" s="297"/>
    </row>
    <row r="68" spans="2:15">
      <c r="B68" s="287">
        <f t="shared" si="0"/>
        <v>60</v>
      </c>
      <c r="D68" s="285" t="s">
        <v>178</v>
      </c>
      <c r="E68" s="287"/>
      <c r="F68" s="298"/>
      <c r="G68" s="299">
        <v>21114</v>
      </c>
      <c r="H68" s="300">
        <f>ROUND(F68*G68,2)</f>
        <v>0</v>
      </c>
      <c r="M68" s="297"/>
      <c r="N68" s="297"/>
      <c r="O68" s="297"/>
    </row>
    <row r="69" spans="2:15">
      <c r="B69" s="287">
        <f t="shared" si="0"/>
        <v>61</v>
      </c>
      <c r="D69" s="285" t="s">
        <v>16</v>
      </c>
      <c r="E69" s="287"/>
      <c r="F69" s="298"/>
      <c r="G69" s="296">
        <f>SUM(G67:G68)</f>
        <v>26573</v>
      </c>
      <c r="H69" s="297">
        <f>SUM(H65:H68)</f>
        <v>0</v>
      </c>
      <c r="M69" s="297"/>
      <c r="N69" s="297"/>
      <c r="O69" s="297"/>
    </row>
    <row r="70" spans="2:15">
      <c r="B70" s="287">
        <f t="shared" si="0"/>
        <v>62</v>
      </c>
      <c r="E70" s="287"/>
      <c r="F70" s="298"/>
      <c r="G70" s="296"/>
      <c r="H70" s="297"/>
      <c r="M70" s="297"/>
      <c r="N70" s="297"/>
      <c r="O70" s="297"/>
    </row>
    <row r="71" spans="2:15">
      <c r="B71" s="287">
        <f t="shared" si="0"/>
        <v>63</v>
      </c>
      <c r="D71" s="285" t="s">
        <v>181</v>
      </c>
      <c r="E71" s="287" t="s">
        <v>101</v>
      </c>
      <c r="F71" s="298"/>
      <c r="G71" s="296">
        <f>G62+G69</f>
        <v>12344422</v>
      </c>
      <c r="H71" s="297">
        <f t="shared" ref="H71" si="2">H62+H69</f>
        <v>6296738.8200000003</v>
      </c>
      <c r="M71" s="297"/>
      <c r="N71" s="297"/>
      <c r="O71" s="297"/>
    </row>
    <row r="72" spans="2:15">
      <c r="B72" s="287">
        <f t="shared" si="0"/>
        <v>64</v>
      </c>
      <c r="E72" s="287"/>
      <c r="F72" s="298"/>
      <c r="G72" s="296"/>
      <c r="H72" s="297"/>
      <c r="M72" s="297"/>
      <c r="N72" s="297"/>
      <c r="O72" s="297"/>
    </row>
    <row r="73" spans="2:15" ht="14.4">
      <c r="B73" s="287">
        <f t="shared" si="0"/>
        <v>65</v>
      </c>
      <c r="C73" s="285" t="s">
        <v>12</v>
      </c>
      <c r="E73" s="287">
        <v>87</v>
      </c>
      <c r="F73" s="298"/>
      <c r="H73" s="302"/>
      <c r="M73" s="297"/>
      <c r="N73" s="297"/>
      <c r="O73" s="297"/>
    </row>
    <row r="74" spans="2:15">
      <c r="B74" s="287">
        <f t="shared" si="0"/>
        <v>66</v>
      </c>
      <c r="D74" s="285" t="s">
        <v>172</v>
      </c>
      <c r="E74" s="287"/>
      <c r="F74" s="303">
        <f>F57</f>
        <v>1.05</v>
      </c>
      <c r="G74" s="296">
        <v>84</v>
      </c>
      <c r="H74" s="297">
        <f>ROUND(F74*G74,2)</f>
        <v>88.2</v>
      </c>
      <c r="M74" s="297"/>
      <c r="N74" s="297"/>
      <c r="O74" s="297"/>
    </row>
    <row r="75" spans="2:15">
      <c r="B75" s="287">
        <f t="shared" ref="B75:B99" si="3">B74+1</f>
        <v>67</v>
      </c>
      <c r="D75" s="285" t="s">
        <v>164</v>
      </c>
      <c r="E75" s="287"/>
      <c r="F75" s="298">
        <v>0</v>
      </c>
      <c r="G75" s="296">
        <v>2184</v>
      </c>
      <c r="H75" s="297">
        <f>ROUND(F75*G75,2)</f>
        <v>0</v>
      </c>
      <c r="M75" s="297"/>
      <c r="N75" s="297"/>
      <c r="O75" s="297"/>
    </row>
    <row r="76" spans="2:15">
      <c r="B76" s="287">
        <f t="shared" si="3"/>
        <v>68</v>
      </c>
      <c r="D76" s="285" t="s">
        <v>173</v>
      </c>
      <c r="E76" s="287"/>
      <c r="F76" s="298"/>
      <c r="G76" s="296">
        <v>26567234</v>
      </c>
      <c r="H76" s="297">
        <f>ROUND(F76*G76,2)</f>
        <v>0</v>
      </c>
      <c r="M76" s="297"/>
      <c r="N76" s="297"/>
      <c r="O76" s="297"/>
    </row>
    <row r="77" spans="2:15" ht="14.4">
      <c r="B77" s="287">
        <f t="shared" si="3"/>
        <v>69</v>
      </c>
      <c r="D77" s="285" t="s">
        <v>165</v>
      </c>
      <c r="E77" s="287"/>
      <c r="F77" s="298"/>
      <c r="H77" s="302"/>
      <c r="M77" s="297"/>
      <c r="N77" s="297"/>
      <c r="O77" s="297"/>
    </row>
    <row r="78" spans="2:15">
      <c r="B78" s="287">
        <f t="shared" si="3"/>
        <v>70</v>
      </c>
      <c r="D78" s="285" t="s">
        <v>13</v>
      </c>
      <c r="E78" s="287"/>
      <c r="F78" s="325">
        <v>0.49665999999999999</v>
      </c>
      <c r="G78" s="296">
        <v>2100000</v>
      </c>
      <c r="H78" s="297">
        <f t="shared" ref="H78:H83" si="4">ROUND(F78*G78,2)</f>
        <v>1042986</v>
      </c>
      <c r="M78" s="297"/>
      <c r="N78" s="297"/>
      <c r="O78" s="297"/>
    </row>
    <row r="79" spans="2:15">
      <c r="B79" s="287">
        <f t="shared" si="3"/>
        <v>71</v>
      </c>
      <c r="D79" s="285" t="s">
        <v>14</v>
      </c>
      <c r="E79" s="287"/>
      <c r="F79" s="325">
        <v>0.49665999999999999</v>
      </c>
      <c r="G79" s="296">
        <v>2055807</v>
      </c>
      <c r="H79" s="297">
        <f t="shared" si="4"/>
        <v>1021037.1</v>
      </c>
      <c r="M79" s="297"/>
      <c r="N79" s="297"/>
      <c r="O79" s="297"/>
    </row>
    <row r="80" spans="2:15">
      <c r="B80" s="287">
        <f t="shared" si="3"/>
        <v>72</v>
      </c>
      <c r="D80" s="285" t="s">
        <v>17</v>
      </c>
      <c r="E80" s="287"/>
      <c r="F80" s="325">
        <v>0.49665999999999999</v>
      </c>
      <c r="G80" s="296">
        <v>3801695</v>
      </c>
      <c r="H80" s="297">
        <f t="shared" si="4"/>
        <v>1888149.84</v>
      </c>
      <c r="M80" s="297"/>
      <c r="N80" s="297"/>
      <c r="O80" s="297"/>
    </row>
    <row r="81" spans="2:15">
      <c r="B81" s="287">
        <f t="shared" si="3"/>
        <v>73</v>
      </c>
      <c r="D81" s="285" t="s">
        <v>18</v>
      </c>
      <c r="E81" s="287"/>
      <c r="F81" s="325">
        <v>0.49665999999999999</v>
      </c>
      <c r="G81" s="296">
        <v>5152762</v>
      </c>
      <c r="H81" s="297">
        <f t="shared" si="4"/>
        <v>2559170.77</v>
      </c>
      <c r="M81" s="297"/>
      <c r="N81" s="297"/>
      <c r="O81" s="297"/>
    </row>
    <row r="82" spans="2:15">
      <c r="B82" s="287">
        <f t="shared" si="3"/>
        <v>74</v>
      </c>
      <c r="D82" s="314" t="s">
        <v>19</v>
      </c>
      <c r="E82" s="287"/>
      <c r="F82" s="325">
        <v>0.49665999999999999</v>
      </c>
      <c r="G82" s="296">
        <v>4864411</v>
      </c>
      <c r="H82" s="297">
        <f t="shared" si="4"/>
        <v>2415958.37</v>
      </c>
      <c r="M82" s="297"/>
      <c r="N82" s="297"/>
      <c r="O82" s="297"/>
    </row>
    <row r="83" spans="2:15">
      <c r="B83" s="287">
        <f t="shared" si="3"/>
        <v>75</v>
      </c>
      <c r="D83" s="285" t="s">
        <v>20</v>
      </c>
      <c r="E83" s="287"/>
      <c r="F83" s="325">
        <v>0.49665999999999999</v>
      </c>
      <c r="G83" s="299">
        <v>8592559</v>
      </c>
      <c r="H83" s="300">
        <f t="shared" si="4"/>
        <v>4267580.3499999996</v>
      </c>
      <c r="M83" s="297"/>
      <c r="N83" s="297"/>
      <c r="O83" s="297"/>
    </row>
    <row r="84" spans="2:15">
      <c r="B84" s="287">
        <f t="shared" si="3"/>
        <v>76</v>
      </c>
      <c r="D84" s="285" t="s">
        <v>16</v>
      </c>
      <c r="E84" s="287"/>
      <c r="F84" s="298"/>
      <c r="G84" s="296">
        <f>SUM(G78:G83)</f>
        <v>26567234</v>
      </c>
      <c r="H84" s="297">
        <f>SUM(H74:H83)</f>
        <v>13194970.630000001</v>
      </c>
      <c r="M84" s="297"/>
      <c r="N84" s="297"/>
      <c r="O84" s="297"/>
    </row>
    <row r="85" spans="2:15">
      <c r="B85" s="287">
        <f t="shared" si="3"/>
        <v>77</v>
      </c>
      <c r="E85" s="287"/>
      <c r="F85" s="298"/>
      <c r="G85" s="296"/>
      <c r="H85" s="297"/>
      <c r="M85" s="297"/>
      <c r="N85" s="297"/>
      <c r="O85" s="297"/>
    </row>
    <row r="86" spans="2:15" ht="14.4">
      <c r="B86" s="287">
        <f t="shared" si="3"/>
        <v>78</v>
      </c>
      <c r="C86" s="285" t="s">
        <v>174</v>
      </c>
      <c r="E86" s="287" t="s">
        <v>60</v>
      </c>
      <c r="F86" s="298"/>
      <c r="H86" s="302"/>
      <c r="M86" s="297"/>
      <c r="N86" s="297"/>
      <c r="O86" s="297"/>
    </row>
    <row r="87" spans="2:15">
      <c r="B87" s="287">
        <f t="shared" si="3"/>
        <v>79</v>
      </c>
      <c r="D87" s="285" t="s">
        <v>172</v>
      </c>
      <c r="E87" s="287"/>
      <c r="F87" s="303"/>
      <c r="G87" s="296">
        <v>118</v>
      </c>
      <c r="H87" s="297">
        <f>ROUND(F87*G87,2)</f>
        <v>0</v>
      </c>
      <c r="M87" s="297"/>
      <c r="N87" s="297"/>
      <c r="O87" s="297"/>
    </row>
    <row r="88" spans="2:15">
      <c r="B88" s="287">
        <f t="shared" si="3"/>
        <v>80</v>
      </c>
      <c r="D88" s="285" t="s">
        <v>164</v>
      </c>
      <c r="E88" s="287"/>
      <c r="F88" s="298">
        <v>0</v>
      </c>
      <c r="G88" s="296">
        <v>332988</v>
      </c>
      <c r="H88" s="297">
        <f>ROUND(F88*G88,2)</f>
        <v>0</v>
      </c>
      <c r="M88" s="297"/>
      <c r="N88" s="297"/>
      <c r="O88" s="297"/>
    </row>
    <row r="89" spans="2:15" ht="14.4">
      <c r="B89" s="287">
        <f t="shared" si="3"/>
        <v>81</v>
      </c>
      <c r="D89" s="285" t="s">
        <v>165</v>
      </c>
      <c r="E89" s="287"/>
      <c r="F89" s="298"/>
      <c r="H89" s="302"/>
      <c r="M89" s="297"/>
      <c r="N89" s="297"/>
      <c r="O89" s="297"/>
    </row>
    <row r="90" spans="2:15">
      <c r="B90" s="287">
        <f t="shared" si="3"/>
        <v>82</v>
      </c>
      <c r="D90" s="285" t="s">
        <v>13</v>
      </c>
      <c r="E90" s="287"/>
      <c r="F90" s="298"/>
      <c r="G90" s="296">
        <v>2925980</v>
      </c>
      <c r="H90" s="297">
        <f t="shared" ref="H90:H95" si="5">ROUND(F90*G90,2)</f>
        <v>0</v>
      </c>
      <c r="M90" s="297"/>
      <c r="N90" s="297"/>
      <c r="O90" s="297"/>
    </row>
    <row r="91" spans="2:15">
      <c r="B91" s="287">
        <f t="shared" si="3"/>
        <v>83</v>
      </c>
      <c r="D91" s="285" t="s">
        <v>14</v>
      </c>
      <c r="E91" s="287"/>
      <c r="F91" s="298"/>
      <c r="G91" s="296">
        <v>2885234</v>
      </c>
      <c r="H91" s="297">
        <f t="shared" si="5"/>
        <v>0</v>
      </c>
      <c r="M91" s="297"/>
      <c r="N91" s="297"/>
      <c r="O91" s="297"/>
    </row>
    <row r="92" spans="2:15">
      <c r="B92" s="287">
        <f t="shared" si="3"/>
        <v>84</v>
      </c>
      <c r="D92" s="285" t="s">
        <v>17</v>
      </c>
      <c r="E92" s="287"/>
      <c r="F92" s="298"/>
      <c r="G92" s="296">
        <v>5700000</v>
      </c>
      <c r="H92" s="297">
        <f t="shared" si="5"/>
        <v>0</v>
      </c>
      <c r="M92" s="297"/>
      <c r="N92" s="297"/>
      <c r="O92" s="297"/>
    </row>
    <row r="93" spans="2:15">
      <c r="B93" s="287">
        <f t="shared" si="3"/>
        <v>85</v>
      </c>
      <c r="D93" s="285" t="s">
        <v>18</v>
      </c>
      <c r="E93" s="287"/>
      <c r="F93" s="298"/>
      <c r="G93" s="296">
        <v>11216700</v>
      </c>
      <c r="H93" s="297">
        <f t="shared" si="5"/>
        <v>0</v>
      </c>
      <c r="M93" s="297"/>
      <c r="N93" s="297"/>
      <c r="O93" s="297"/>
    </row>
    <row r="94" spans="2:15">
      <c r="B94" s="287">
        <f t="shared" si="3"/>
        <v>86</v>
      </c>
      <c r="D94" s="314" t="s">
        <v>19</v>
      </c>
      <c r="E94" s="287"/>
      <c r="F94" s="298"/>
      <c r="G94" s="296">
        <v>28237241</v>
      </c>
      <c r="H94" s="297">
        <f t="shared" si="5"/>
        <v>0</v>
      </c>
      <c r="M94" s="297"/>
      <c r="N94" s="297"/>
      <c r="O94" s="297"/>
    </row>
    <row r="95" spans="2:15">
      <c r="B95" s="287">
        <f t="shared" si="3"/>
        <v>87</v>
      </c>
      <c r="D95" s="285" t="s">
        <v>20</v>
      </c>
      <c r="E95" s="287"/>
      <c r="F95" s="298"/>
      <c r="G95" s="299">
        <v>36815683</v>
      </c>
      <c r="H95" s="300">
        <f t="shared" si="5"/>
        <v>0</v>
      </c>
      <c r="M95" s="297"/>
      <c r="N95" s="297"/>
      <c r="O95" s="297"/>
    </row>
    <row r="96" spans="2:15">
      <c r="B96" s="287">
        <f t="shared" si="3"/>
        <v>88</v>
      </c>
      <c r="D96" s="285" t="s">
        <v>16</v>
      </c>
      <c r="E96" s="287"/>
      <c r="F96" s="298"/>
      <c r="G96" s="296">
        <f>SUM(G90:G95)</f>
        <v>87780838</v>
      </c>
      <c r="H96" s="297">
        <f>SUM(H87:H95)</f>
        <v>0</v>
      </c>
      <c r="M96" s="297"/>
      <c r="N96" s="297"/>
      <c r="O96" s="297"/>
    </row>
    <row r="97" spans="2:15">
      <c r="B97" s="287">
        <f t="shared" si="3"/>
        <v>89</v>
      </c>
      <c r="E97" s="287"/>
      <c r="F97" s="298"/>
      <c r="G97" s="296"/>
      <c r="H97" s="297"/>
      <c r="M97" s="297"/>
      <c r="N97" s="297"/>
      <c r="O97" s="297"/>
    </row>
    <row r="98" spans="2:15">
      <c r="B98" s="287">
        <f t="shared" si="3"/>
        <v>90</v>
      </c>
      <c r="D98" s="285" t="s">
        <v>182</v>
      </c>
      <c r="E98" s="287" t="s">
        <v>100</v>
      </c>
      <c r="F98" s="298"/>
      <c r="G98" s="296">
        <f>G84+G96</f>
        <v>114348072</v>
      </c>
      <c r="H98" s="297">
        <f>H84+H96</f>
        <v>13194970.630000001</v>
      </c>
      <c r="M98" s="297"/>
      <c r="N98" s="297"/>
      <c r="O98" s="297"/>
    </row>
    <row r="99" spans="2:15">
      <c r="B99" s="287">
        <f t="shared" si="3"/>
        <v>91</v>
      </c>
      <c r="E99" s="287"/>
      <c r="F99" s="298"/>
      <c r="G99" s="296"/>
      <c r="H99" s="297"/>
      <c r="M99" s="297"/>
      <c r="N99" s="297"/>
      <c r="O99" s="297"/>
    </row>
    <row r="100" spans="2:15">
      <c r="N100" s="297"/>
    </row>
    <row r="101" spans="2:15">
      <c r="B101" s="305" t="s">
        <v>34</v>
      </c>
      <c r="C101" s="306" t="s">
        <v>224</v>
      </c>
      <c r="D101" s="313"/>
      <c r="N101" s="297"/>
    </row>
    <row r="102" spans="2:15" ht="12.75" customHeight="1">
      <c r="B102" s="305"/>
      <c r="C102" s="380"/>
      <c r="D102" s="381"/>
      <c r="E102" s="381"/>
      <c r="F102" s="381"/>
      <c r="G102" s="381"/>
      <c r="H102" s="381"/>
      <c r="N102" s="297"/>
    </row>
    <row r="103" spans="2:15">
      <c r="C103" s="306"/>
      <c r="N103" s="297"/>
    </row>
    <row r="104" spans="2:15">
      <c r="N104" s="297"/>
    </row>
    <row r="105" spans="2:15">
      <c r="N105" s="297"/>
    </row>
    <row r="106" spans="2:15">
      <c r="N106" s="297"/>
    </row>
    <row r="107" spans="2:15">
      <c r="N107" s="297"/>
    </row>
    <row r="108" spans="2:15">
      <c r="N108" s="297"/>
    </row>
    <row r="109" spans="2:15">
      <c r="N109" s="297"/>
    </row>
    <row r="110" spans="2:15">
      <c r="N110" s="297"/>
    </row>
    <row r="111" spans="2:15">
      <c r="N111" s="297"/>
    </row>
    <row r="112" spans="2:15">
      <c r="N112" s="297"/>
    </row>
    <row r="113" spans="14:14">
      <c r="N113" s="297"/>
    </row>
    <row r="114" spans="14:14">
      <c r="N114" s="297"/>
    </row>
    <row r="115" spans="14:14">
      <c r="N115" s="297"/>
    </row>
    <row r="116" spans="14:14">
      <c r="N116" s="297"/>
    </row>
    <row r="117" spans="14:14">
      <c r="N117" s="297"/>
    </row>
    <row r="118" spans="14:14">
      <c r="N118" s="297"/>
    </row>
    <row r="119" spans="14:14">
      <c r="N119" s="297"/>
    </row>
    <row r="120" spans="14:14">
      <c r="N120" s="297"/>
    </row>
    <row r="121" spans="14:14">
      <c r="N121" s="297"/>
    </row>
    <row r="122" spans="14:14">
      <c r="N122" s="297"/>
    </row>
    <row r="123" spans="14:14">
      <c r="N123" s="297"/>
    </row>
    <row r="124" spans="14:14">
      <c r="N124" s="297"/>
    </row>
    <row r="125" spans="14:14">
      <c r="N125" s="297"/>
    </row>
    <row r="126" spans="14:14">
      <c r="N126" s="297"/>
    </row>
    <row r="127" spans="14:14">
      <c r="N127" s="297"/>
    </row>
    <row r="128" spans="14:14">
      <c r="N128" s="297"/>
    </row>
    <row r="129" spans="14:14">
      <c r="N129" s="297"/>
    </row>
    <row r="130" spans="14:14">
      <c r="N130" s="297"/>
    </row>
    <row r="131" spans="14:14">
      <c r="N131" s="297"/>
    </row>
    <row r="132" spans="14:14">
      <c r="N132" s="297"/>
    </row>
    <row r="133" spans="14:14">
      <c r="N133" s="297"/>
    </row>
    <row r="134" spans="14:14">
      <c r="N134" s="297"/>
    </row>
    <row r="135" spans="14:14">
      <c r="N135" s="297"/>
    </row>
    <row r="136" spans="14:14">
      <c r="N136" s="297"/>
    </row>
    <row r="137" spans="14:14">
      <c r="N137" s="297"/>
    </row>
    <row r="138" spans="14:14">
      <c r="N138" s="297"/>
    </row>
    <row r="139" spans="14:14">
      <c r="N139" s="297"/>
    </row>
  </sheetData>
  <mergeCells count="3">
    <mergeCell ref="B2:H2"/>
    <mergeCell ref="C7:D7"/>
    <mergeCell ref="C102:H102"/>
  </mergeCells>
  <printOptions horizontalCentered="1"/>
  <pageMargins left="0.7" right="0.7" top="0.5" bottom="0.5" header="0.3" footer="0.3"/>
  <pageSetup scale="75" fitToHeight="2" orientation="portrait" blackAndWhite="1" horizontalDpi="1200" verticalDpi="1200" r:id="rId1"/>
  <headerFooter>
    <oddFooter>&amp;L&amp;F
&amp;A&amp;C&amp;P&amp;R&amp;D</oddFooter>
  </headerFooter>
  <rowBreaks count="1" manualBreakCount="1">
    <brk id="71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39"/>
  <sheetViews>
    <sheetView workbookViewId="0"/>
  </sheetViews>
  <sheetFormatPr defaultColWidth="9.109375" defaultRowHeight="13.2"/>
  <cols>
    <col min="1" max="1" width="2.33203125" style="285" customWidth="1"/>
    <col min="2" max="2" width="5.33203125" style="285" customWidth="1"/>
    <col min="3" max="3" width="2.33203125" style="285" customWidth="1"/>
    <col min="4" max="4" width="46.5546875" style="285" customWidth="1"/>
    <col min="5" max="5" width="11.33203125" style="285" customWidth="1"/>
    <col min="6" max="6" width="11.6640625" style="285" customWidth="1"/>
    <col min="7" max="7" width="15.44140625" style="285" customWidth="1"/>
    <col min="8" max="8" width="13.44140625" style="285" bestFit="1" customWidth="1"/>
    <col min="9" max="10" width="10.44140625" style="285" customWidth="1"/>
    <col min="11" max="12" width="9.109375" style="285"/>
    <col min="13" max="14" width="11.33203125" style="285" bestFit="1" customWidth="1"/>
    <col min="15" max="15" width="9.6640625" style="285" bestFit="1" customWidth="1"/>
    <col min="16" max="16384" width="9.109375" style="285"/>
  </cols>
  <sheetData>
    <row r="1" spans="2:15">
      <c r="B1" s="283" t="s">
        <v>0</v>
      </c>
      <c r="C1" s="283"/>
      <c r="D1" s="283"/>
      <c r="E1" s="283"/>
      <c r="F1" s="283"/>
      <c r="G1" s="283"/>
      <c r="H1" s="283"/>
      <c r="I1" s="284"/>
      <c r="J1" s="284"/>
    </row>
    <row r="2" spans="2:15">
      <c r="B2" s="378" t="s">
        <v>251</v>
      </c>
      <c r="C2" s="378"/>
      <c r="D2" s="378"/>
      <c r="E2" s="378"/>
      <c r="F2" s="378"/>
      <c r="G2" s="378"/>
      <c r="H2" s="378"/>
      <c r="I2" s="284"/>
      <c r="J2" s="284"/>
    </row>
    <row r="3" spans="2:15">
      <c r="B3" s="283"/>
      <c r="C3" s="283"/>
      <c r="D3" s="283"/>
      <c r="E3" s="283"/>
      <c r="F3" s="283"/>
      <c r="G3" s="283"/>
      <c r="H3" s="283"/>
      <c r="I3" s="284"/>
      <c r="J3" s="284"/>
    </row>
    <row r="4" spans="2:15">
      <c r="B4" s="286"/>
      <c r="C4" s="286"/>
      <c r="D4" s="286"/>
      <c r="E4" s="286"/>
      <c r="F4" s="286"/>
      <c r="G4" s="286"/>
      <c r="H4" s="286"/>
      <c r="I4" s="284"/>
      <c r="J4" s="284"/>
    </row>
    <row r="5" spans="2:15" ht="15" customHeight="1">
      <c r="E5" s="287"/>
      <c r="F5" s="288" t="s">
        <v>252</v>
      </c>
      <c r="G5" s="287" t="s">
        <v>158</v>
      </c>
      <c r="H5" s="287" t="s">
        <v>252</v>
      </c>
    </row>
    <row r="6" spans="2:15" ht="15" customHeight="1">
      <c r="B6" s="287" t="s">
        <v>7</v>
      </c>
      <c r="E6" s="287" t="s">
        <v>23</v>
      </c>
      <c r="F6" s="288" t="s">
        <v>159</v>
      </c>
      <c r="G6" s="287" t="s">
        <v>87</v>
      </c>
      <c r="H6" s="287" t="s">
        <v>242</v>
      </c>
    </row>
    <row r="7" spans="2:15" ht="14.4">
      <c r="B7" s="318" t="s">
        <v>160</v>
      </c>
      <c r="C7" s="379" t="s">
        <v>8</v>
      </c>
      <c r="D7" s="379"/>
      <c r="E7" s="318" t="s">
        <v>24</v>
      </c>
      <c r="F7" s="290" t="s">
        <v>50</v>
      </c>
      <c r="G7" s="318" t="s">
        <v>161</v>
      </c>
      <c r="H7" s="318" t="s">
        <v>30</v>
      </c>
      <c r="I7" s="291"/>
      <c r="J7" s="292"/>
    </row>
    <row r="8" spans="2:15" ht="14.4">
      <c r="B8" s="291"/>
      <c r="C8" s="293"/>
      <c r="D8" s="293" t="s">
        <v>112</v>
      </c>
      <c r="E8" s="293" t="s">
        <v>113</v>
      </c>
      <c r="F8" s="293" t="s">
        <v>162</v>
      </c>
      <c r="G8" s="293" t="s">
        <v>115</v>
      </c>
      <c r="H8" s="293" t="s">
        <v>116</v>
      </c>
      <c r="I8" s="291"/>
      <c r="J8" s="292"/>
    </row>
    <row r="9" spans="2:15" ht="14.4">
      <c r="B9" s="287">
        <v>1</v>
      </c>
      <c r="C9" s="293"/>
      <c r="D9" s="293"/>
      <c r="E9" s="293"/>
      <c r="F9" s="294"/>
      <c r="G9" s="293"/>
      <c r="H9" s="293"/>
      <c r="I9" s="291"/>
      <c r="J9" s="292"/>
    </row>
    <row r="10" spans="2:15" ht="14.4">
      <c r="B10" s="287">
        <f>B9+1</f>
        <v>2</v>
      </c>
      <c r="C10" s="285" t="s">
        <v>163</v>
      </c>
      <c r="D10" s="293"/>
      <c r="E10" s="293">
        <v>16</v>
      </c>
      <c r="F10" s="321">
        <v>0.05</v>
      </c>
      <c r="G10" s="296">
        <v>622</v>
      </c>
      <c r="H10" s="297">
        <f>ROUND(F10*G10,2)</f>
        <v>31.1</v>
      </c>
      <c r="I10" s="291"/>
      <c r="J10" s="292"/>
    </row>
    <row r="11" spans="2:15" ht="14.4">
      <c r="B11" s="287">
        <f t="shared" ref="B11:B74" si="0">B10+1</f>
        <v>3</v>
      </c>
      <c r="C11" s="293"/>
      <c r="D11" s="293"/>
      <c r="E11" s="293"/>
      <c r="F11" s="322"/>
      <c r="G11" s="293"/>
      <c r="H11" s="297"/>
      <c r="I11" s="291"/>
      <c r="J11" s="292"/>
    </row>
    <row r="12" spans="2:15" ht="14.4">
      <c r="B12" s="287">
        <f t="shared" si="0"/>
        <v>4</v>
      </c>
      <c r="C12" s="285" t="s">
        <v>9</v>
      </c>
      <c r="E12" s="287" t="s">
        <v>36</v>
      </c>
      <c r="F12" s="323">
        <v>2.5600000000000002E-3</v>
      </c>
      <c r="G12" s="296">
        <v>559688037</v>
      </c>
      <c r="H12" s="297">
        <f>ROUND(F12*G12,2)</f>
        <v>1432801.37</v>
      </c>
      <c r="J12" s="292"/>
      <c r="M12" s="297"/>
      <c r="N12" s="297"/>
      <c r="O12" s="297"/>
    </row>
    <row r="13" spans="2:15">
      <c r="B13" s="287">
        <f t="shared" si="0"/>
        <v>5</v>
      </c>
      <c r="E13" s="287"/>
      <c r="F13" s="323"/>
      <c r="H13" s="297"/>
      <c r="M13" s="297"/>
      <c r="N13" s="297"/>
      <c r="O13" s="297"/>
    </row>
    <row r="14" spans="2:15" ht="14.4">
      <c r="B14" s="287">
        <f t="shared" si="0"/>
        <v>6</v>
      </c>
      <c r="C14" s="285" t="s">
        <v>10</v>
      </c>
      <c r="E14" s="287">
        <v>31</v>
      </c>
      <c r="F14" s="323">
        <v>2.48E-3</v>
      </c>
      <c r="G14" s="296">
        <v>202815693</v>
      </c>
      <c r="H14" s="297">
        <f>ROUND(F14*G14,2)</f>
        <v>502982.92</v>
      </c>
      <c r="J14" s="292"/>
      <c r="M14" s="297"/>
      <c r="N14" s="297"/>
      <c r="O14" s="297"/>
    </row>
    <row r="15" spans="2:15">
      <c r="B15" s="287">
        <f t="shared" si="0"/>
        <v>7</v>
      </c>
      <c r="E15" s="287"/>
      <c r="F15" s="323"/>
      <c r="H15" s="297"/>
      <c r="M15" s="297"/>
      <c r="N15" s="297"/>
      <c r="O15" s="297"/>
    </row>
    <row r="16" spans="2:15" ht="14.4">
      <c r="B16" s="287">
        <f t="shared" si="0"/>
        <v>8</v>
      </c>
      <c r="C16" s="285" t="s">
        <v>11</v>
      </c>
      <c r="E16" s="287">
        <v>41</v>
      </c>
      <c r="F16" s="323"/>
      <c r="G16" s="296"/>
      <c r="H16" s="297"/>
      <c r="J16" s="292"/>
      <c r="M16" s="297"/>
      <c r="N16" s="297"/>
      <c r="O16" s="297"/>
    </row>
    <row r="17" spans="2:15" ht="14.4">
      <c r="B17" s="287">
        <f t="shared" si="0"/>
        <v>9</v>
      </c>
      <c r="D17" s="285" t="s">
        <v>164</v>
      </c>
      <c r="E17" s="287"/>
      <c r="F17" s="324">
        <v>0</v>
      </c>
      <c r="G17" s="296">
        <v>4308674.33</v>
      </c>
      <c r="H17" s="297">
        <f>ROUND(F17*G17,2)</f>
        <v>0</v>
      </c>
      <c r="J17" s="292"/>
      <c r="M17" s="297"/>
      <c r="N17" s="297"/>
      <c r="O17" s="297"/>
    </row>
    <row r="18" spans="2:15" ht="14.4">
      <c r="B18" s="287">
        <f t="shared" si="0"/>
        <v>10</v>
      </c>
      <c r="D18" s="285" t="s">
        <v>165</v>
      </c>
      <c r="E18" s="287"/>
      <c r="F18" s="323"/>
      <c r="G18" s="296"/>
      <c r="H18" s="297"/>
      <c r="J18" s="292"/>
      <c r="M18" s="297"/>
      <c r="N18" s="297"/>
      <c r="O18" s="297"/>
    </row>
    <row r="19" spans="2:15" ht="14.4">
      <c r="B19" s="287">
        <f t="shared" si="0"/>
        <v>11</v>
      </c>
      <c r="D19" s="285" t="s">
        <v>225</v>
      </c>
      <c r="E19" s="287"/>
      <c r="F19" s="323">
        <v>1.2899999999999999E-3</v>
      </c>
      <c r="G19" s="296">
        <v>18457758</v>
      </c>
      <c r="H19" s="297">
        <f>ROUND(F19*G19,2)</f>
        <v>23810.51</v>
      </c>
      <c r="J19" s="292"/>
      <c r="M19" s="297"/>
      <c r="N19" s="297"/>
      <c r="O19" s="297"/>
    </row>
    <row r="20" spans="2:15" ht="14.4">
      <c r="B20" s="287">
        <f t="shared" si="0"/>
        <v>12</v>
      </c>
      <c r="D20" s="285" t="s">
        <v>166</v>
      </c>
      <c r="E20" s="287"/>
      <c r="F20" s="323">
        <v>1.2899999999999999E-3</v>
      </c>
      <c r="G20" s="296">
        <v>32519670</v>
      </c>
      <c r="H20" s="297">
        <f>ROUND(F20*G20,2)</f>
        <v>41950.37</v>
      </c>
      <c r="J20" s="292"/>
      <c r="M20" s="297"/>
      <c r="N20" s="297"/>
      <c r="O20" s="297"/>
    </row>
    <row r="21" spans="2:15" ht="14.4">
      <c r="B21" s="287">
        <f t="shared" si="0"/>
        <v>13</v>
      </c>
      <c r="D21" s="285" t="s">
        <v>167</v>
      </c>
      <c r="E21" s="287"/>
      <c r="F21" s="323">
        <v>1.2899999999999999E-3</v>
      </c>
      <c r="G21" s="299">
        <v>26996599</v>
      </c>
      <c r="H21" s="300">
        <f>ROUND(F21*G21,2)</f>
        <v>34825.61</v>
      </c>
      <c r="J21" s="292"/>
      <c r="M21" s="297"/>
      <c r="N21" s="297"/>
      <c r="O21" s="297"/>
    </row>
    <row r="22" spans="2:15" ht="14.4">
      <c r="B22" s="287">
        <f t="shared" si="0"/>
        <v>14</v>
      </c>
      <c r="D22" s="285" t="s">
        <v>16</v>
      </c>
      <c r="E22" s="287"/>
      <c r="F22" s="298"/>
      <c r="G22" s="296">
        <f>SUM(G19:G21)</f>
        <v>77974027</v>
      </c>
      <c r="H22" s="297">
        <f>SUM(H17:H21)</f>
        <v>100586.49</v>
      </c>
      <c r="J22" s="292"/>
      <c r="M22" s="297"/>
      <c r="N22" s="297"/>
      <c r="O22" s="297"/>
    </row>
    <row r="23" spans="2:15">
      <c r="B23" s="287">
        <f t="shared" si="0"/>
        <v>15</v>
      </c>
      <c r="E23" s="287"/>
      <c r="F23" s="298"/>
      <c r="H23" s="297"/>
      <c r="M23" s="297"/>
      <c r="N23" s="297"/>
      <c r="O23" s="297"/>
    </row>
    <row r="24" spans="2:15">
      <c r="B24" s="287">
        <f t="shared" si="0"/>
        <v>16</v>
      </c>
      <c r="C24" s="285" t="s">
        <v>168</v>
      </c>
      <c r="E24" s="287" t="s">
        <v>169</v>
      </c>
      <c r="F24" s="298"/>
      <c r="G24" s="296"/>
      <c r="H24" s="297"/>
      <c r="M24" s="297"/>
      <c r="N24" s="297"/>
      <c r="O24" s="297"/>
    </row>
    <row r="25" spans="2:15">
      <c r="B25" s="287">
        <f t="shared" si="0"/>
        <v>17</v>
      </c>
      <c r="D25" s="285" t="s">
        <v>164</v>
      </c>
      <c r="E25" s="287"/>
      <c r="F25" s="303">
        <v>0</v>
      </c>
      <c r="G25" s="296">
        <v>512366</v>
      </c>
      <c r="H25" s="297">
        <f>ROUND(F25*G25,2)</f>
        <v>0</v>
      </c>
      <c r="M25" s="297"/>
      <c r="N25" s="297"/>
      <c r="O25" s="297"/>
    </row>
    <row r="26" spans="2:15">
      <c r="B26" s="287">
        <f t="shared" si="0"/>
        <v>18</v>
      </c>
      <c r="D26" s="285" t="s">
        <v>170</v>
      </c>
      <c r="E26" s="287"/>
      <c r="F26" s="298">
        <v>0</v>
      </c>
      <c r="G26" s="301">
        <v>10889483</v>
      </c>
      <c r="H26" s="297">
        <f>ROUND(F26*G26,2)</f>
        <v>0</v>
      </c>
      <c r="M26" s="297"/>
      <c r="N26" s="297"/>
      <c r="O26" s="297"/>
    </row>
    <row r="27" spans="2:15">
      <c r="B27" s="287">
        <f t="shared" si="0"/>
        <v>19</v>
      </c>
      <c r="D27" s="285" t="s">
        <v>165</v>
      </c>
      <c r="E27" s="287"/>
      <c r="F27" s="298"/>
      <c r="G27" s="296"/>
      <c r="H27" s="297"/>
      <c r="M27" s="297"/>
      <c r="N27" s="297"/>
      <c r="O27" s="297"/>
    </row>
    <row r="28" spans="2:15">
      <c r="B28" s="287">
        <f t="shared" si="0"/>
        <v>20</v>
      </c>
      <c r="D28" s="285" t="s">
        <v>225</v>
      </c>
      <c r="E28" s="287"/>
      <c r="F28" s="323">
        <v>1.2899999999999999E-3</v>
      </c>
      <c r="G28" s="296">
        <v>665953</v>
      </c>
      <c r="H28" s="297">
        <f>ROUND(F28*G28,2)</f>
        <v>859.08</v>
      </c>
      <c r="M28" s="297"/>
      <c r="N28" s="297"/>
      <c r="O28" s="297"/>
    </row>
    <row r="29" spans="2:15">
      <c r="B29" s="287">
        <f t="shared" si="0"/>
        <v>21</v>
      </c>
      <c r="D29" s="285" t="s">
        <v>166</v>
      </c>
      <c r="E29" s="287"/>
      <c r="F29" s="323">
        <v>1.2899999999999999E-3</v>
      </c>
      <c r="G29" s="296">
        <v>2690154</v>
      </c>
      <c r="H29" s="297">
        <f>ROUND(F29*G29,2)</f>
        <v>3470.3</v>
      </c>
      <c r="M29" s="297"/>
      <c r="N29" s="297"/>
      <c r="O29" s="297"/>
    </row>
    <row r="30" spans="2:15">
      <c r="B30" s="287">
        <f t="shared" si="0"/>
        <v>22</v>
      </c>
      <c r="D30" s="285" t="s">
        <v>167</v>
      </c>
      <c r="E30" s="287"/>
      <c r="F30" s="323">
        <v>1.2899999999999999E-3</v>
      </c>
      <c r="G30" s="299">
        <v>7533376</v>
      </c>
      <c r="H30" s="300">
        <f>ROUND(F30*G30,2)</f>
        <v>9718.06</v>
      </c>
      <c r="M30" s="297"/>
      <c r="N30" s="297"/>
      <c r="O30" s="297"/>
    </row>
    <row r="31" spans="2:15">
      <c r="B31" s="287">
        <f t="shared" si="0"/>
        <v>23</v>
      </c>
      <c r="D31" s="285" t="s">
        <v>16</v>
      </c>
      <c r="E31" s="287"/>
      <c r="F31" s="298"/>
      <c r="G31" s="296">
        <f>SUM(G28:G30)</f>
        <v>10889483</v>
      </c>
      <c r="H31" s="297">
        <f>SUM(H25:H30)</f>
        <v>14047.439999999999</v>
      </c>
      <c r="M31" s="297"/>
      <c r="N31" s="297"/>
      <c r="O31" s="297"/>
    </row>
    <row r="32" spans="2:15">
      <c r="B32" s="287">
        <f t="shared" si="0"/>
        <v>24</v>
      </c>
      <c r="E32" s="287"/>
      <c r="F32" s="298"/>
      <c r="G32" s="296"/>
      <c r="H32" s="297"/>
      <c r="M32" s="297"/>
      <c r="N32" s="297"/>
      <c r="O32" s="297"/>
    </row>
    <row r="33" spans="2:15">
      <c r="B33" s="287">
        <f t="shared" si="0"/>
        <v>25</v>
      </c>
      <c r="D33" s="285" t="s">
        <v>171</v>
      </c>
      <c r="E33" s="287" t="s">
        <v>64</v>
      </c>
      <c r="F33" s="298"/>
      <c r="G33" s="296">
        <f>G22+G31</f>
        <v>88863510</v>
      </c>
      <c r="H33" s="297">
        <f t="shared" ref="H33" si="1">H22+H31</f>
        <v>114633.93000000001</v>
      </c>
      <c r="M33" s="297"/>
      <c r="N33" s="297"/>
      <c r="O33" s="297"/>
    </row>
    <row r="34" spans="2:15">
      <c r="B34" s="287">
        <f t="shared" si="0"/>
        <v>26</v>
      </c>
      <c r="E34" s="287"/>
      <c r="F34" s="298"/>
      <c r="H34" s="297"/>
      <c r="M34" s="297"/>
      <c r="N34" s="297"/>
      <c r="O34" s="297"/>
    </row>
    <row r="35" spans="2:15" ht="14.4">
      <c r="B35" s="287">
        <f t="shared" si="0"/>
        <v>27</v>
      </c>
      <c r="C35" s="285" t="s">
        <v>12</v>
      </c>
      <c r="E35" s="287">
        <v>85</v>
      </c>
      <c r="F35" s="298"/>
      <c r="H35" s="302"/>
      <c r="M35" s="297"/>
      <c r="N35" s="297"/>
      <c r="O35" s="297"/>
    </row>
    <row r="36" spans="2:15">
      <c r="B36" s="287">
        <f t="shared" si="0"/>
        <v>28</v>
      </c>
      <c r="D36" s="285" t="s">
        <v>172</v>
      </c>
      <c r="E36" s="287"/>
      <c r="F36" s="324">
        <f>F17</f>
        <v>0</v>
      </c>
      <c r="G36" s="296">
        <v>397</v>
      </c>
      <c r="H36" s="297">
        <f>ROUND(F36*G36,2)</f>
        <v>0</v>
      </c>
      <c r="M36" s="297"/>
      <c r="N36" s="297"/>
      <c r="O36" s="297"/>
    </row>
    <row r="37" spans="2:15">
      <c r="B37" s="287">
        <f t="shared" si="0"/>
        <v>29</v>
      </c>
      <c r="D37" s="285" t="s">
        <v>164</v>
      </c>
      <c r="E37" s="287"/>
      <c r="F37" s="303">
        <v>0</v>
      </c>
      <c r="G37" s="296">
        <v>101408</v>
      </c>
      <c r="H37" s="297">
        <f>ROUND(F37*G37,2)</f>
        <v>0</v>
      </c>
      <c r="M37" s="297"/>
      <c r="N37" s="297"/>
      <c r="O37" s="297"/>
    </row>
    <row r="38" spans="2:15">
      <c r="B38" s="287">
        <f t="shared" si="0"/>
        <v>30</v>
      </c>
      <c r="D38" s="285" t="s">
        <v>173</v>
      </c>
      <c r="E38" s="287"/>
      <c r="F38" s="298"/>
      <c r="G38" s="296">
        <v>17344756</v>
      </c>
      <c r="H38" s="297">
        <f>ROUND(F38*G38,2)</f>
        <v>0</v>
      </c>
      <c r="M38" s="297"/>
      <c r="N38" s="297"/>
      <c r="O38" s="297"/>
    </row>
    <row r="39" spans="2:15" ht="14.4">
      <c r="B39" s="287">
        <f t="shared" si="0"/>
        <v>31</v>
      </c>
      <c r="D39" s="285" t="s">
        <v>165</v>
      </c>
      <c r="E39" s="287"/>
      <c r="F39" s="298"/>
      <c r="H39" s="302"/>
      <c r="M39" s="297"/>
      <c r="N39" s="297"/>
      <c r="O39" s="297"/>
    </row>
    <row r="40" spans="2:15" ht="14.4">
      <c r="B40" s="287">
        <f t="shared" si="0"/>
        <v>32</v>
      </c>
      <c r="D40" s="285" t="s">
        <v>13</v>
      </c>
      <c r="E40" s="287"/>
      <c r="F40" s="323">
        <v>6.0999999999999997E-4</v>
      </c>
      <c r="G40" s="296">
        <v>8755957</v>
      </c>
      <c r="H40" s="297">
        <f>ROUND(F40*G40,2)</f>
        <v>5341.13</v>
      </c>
      <c r="J40" s="292"/>
      <c r="M40" s="297"/>
      <c r="N40" s="297"/>
      <c r="O40" s="297"/>
    </row>
    <row r="41" spans="2:15" ht="14.4">
      <c r="B41" s="287">
        <f t="shared" si="0"/>
        <v>33</v>
      </c>
      <c r="D41" s="285" t="s">
        <v>14</v>
      </c>
      <c r="E41" s="287"/>
      <c r="F41" s="323">
        <v>6.0999999999999997E-4</v>
      </c>
      <c r="G41" s="296">
        <v>4051604</v>
      </c>
      <c r="H41" s="297">
        <f>ROUND(F41*G41,2)</f>
        <v>2471.48</v>
      </c>
      <c r="J41" s="292"/>
      <c r="M41" s="297"/>
      <c r="N41" s="297"/>
      <c r="O41" s="297"/>
    </row>
    <row r="42" spans="2:15" ht="14.4">
      <c r="B42" s="287">
        <f t="shared" si="0"/>
        <v>34</v>
      </c>
      <c r="D42" s="285" t="s">
        <v>15</v>
      </c>
      <c r="E42" s="287"/>
      <c r="F42" s="323">
        <v>6.0999999999999997E-4</v>
      </c>
      <c r="G42" s="299">
        <v>4537195</v>
      </c>
      <c r="H42" s="300">
        <f>ROUND(F42*G42,2)</f>
        <v>2767.69</v>
      </c>
      <c r="J42" s="292"/>
      <c r="M42" s="297"/>
      <c r="N42" s="297"/>
      <c r="O42" s="297"/>
    </row>
    <row r="43" spans="2:15">
      <c r="B43" s="287">
        <f t="shared" si="0"/>
        <v>35</v>
      </c>
      <c r="D43" s="285" t="s">
        <v>16</v>
      </c>
      <c r="E43" s="287"/>
      <c r="F43" s="298"/>
      <c r="G43" s="296">
        <f>SUM(G40:G42)</f>
        <v>17344756</v>
      </c>
      <c r="H43" s="297">
        <f>SUM(H36:H42)</f>
        <v>10580.300000000001</v>
      </c>
      <c r="M43" s="297"/>
      <c r="N43" s="297"/>
      <c r="O43" s="297"/>
    </row>
    <row r="44" spans="2:15">
      <c r="B44" s="287">
        <f t="shared" si="0"/>
        <v>36</v>
      </c>
      <c r="E44" s="287"/>
      <c r="F44" s="298"/>
      <c r="H44" s="297"/>
      <c r="M44" s="297"/>
      <c r="N44" s="297"/>
      <c r="O44" s="297"/>
    </row>
    <row r="45" spans="2:15" ht="14.4">
      <c r="B45" s="287">
        <f t="shared" si="0"/>
        <v>37</v>
      </c>
      <c r="C45" s="285" t="s">
        <v>174</v>
      </c>
      <c r="E45" s="287" t="s">
        <v>59</v>
      </c>
      <c r="F45" s="298"/>
      <c r="H45" s="302"/>
      <c r="M45" s="297"/>
      <c r="N45" s="297"/>
      <c r="O45" s="297"/>
    </row>
    <row r="46" spans="2:15">
      <c r="B46" s="287">
        <f t="shared" si="0"/>
        <v>38</v>
      </c>
      <c r="D46" s="285" t="s">
        <v>172</v>
      </c>
      <c r="E46" s="287"/>
      <c r="F46" s="303"/>
      <c r="G46" s="296">
        <v>1183</v>
      </c>
      <c r="H46" s="297">
        <f>ROUND(F46*G46,2)</f>
        <v>0</v>
      </c>
      <c r="M46" s="297"/>
      <c r="N46" s="297"/>
      <c r="O46" s="297"/>
    </row>
    <row r="47" spans="2:15">
      <c r="B47" s="287">
        <f t="shared" si="0"/>
        <v>39</v>
      </c>
      <c r="D47" s="285" t="s">
        <v>164</v>
      </c>
      <c r="E47" s="287"/>
      <c r="F47" s="298">
        <v>0</v>
      </c>
      <c r="G47" s="296">
        <v>665050</v>
      </c>
      <c r="H47" s="297">
        <f>ROUND(F47*G47,2)</f>
        <v>0</v>
      </c>
      <c r="M47" s="297"/>
      <c r="N47" s="297"/>
      <c r="O47" s="297"/>
    </row>
    <row r="48" spans="2:15" ht="14.4">
      <c r="B48" s="287">
        <f t="shared" si="0"/>
        <v>40</v>
      </c>
      <c r="D48" s="285" t="s">
        <v>165</v>
      </c>
      <c r="E48" s="287"/>
      <c r="F48" s="298"/>
      <c r="H48" s="302"/>
      <c r="M48" s="297"/>
      <c r="N48" s="297"/>
      <c r="O48" s="297"/>
    </row>
    <row r="49" spans="2:15">
      <c r="B49" s="287">
        <f t="shared" si="0"/>
        <v>41</v>
      </c>
      <c r="D49" s="285" t="s">
        <v>13</v>
      </c>
      <c r="E49" s="287"/>
      <c r="F49" s="323">
        <v>6.0999999999999997E-4</v>
      </c>
      <c r="G49" s="296">
        <v>27027671</v>
      </c>
      <c r="H49" s="297">
        <f>ROUND(F49*G49,2)</f>
        <v>16486.88</v>
      </c>
      <c r="M49" s="297"/>
      <c r="N49" s="297"/>
      <c r="O49" s="297"/>
    </row>
    <row r="50" spans="2:15">
      <c r="B50" s="287">
        <f t="shared" si="0"/>
        <v>42</v>
      </c>
      <c r="D50" s="285" t="s">
        <v>14</v>
      </c>
      <c r="E50" s="287"/>
      <c r="F50" s="323">
        <v>6.0999999999999997E-4</v>
      </c>
      <c r="G50" s="296">
        <v>18099259</v>
      </c>
      <c r="H50" s="297">
        <f>ROUND(F50*G50,2)</f>
        <v>11040.55</v>
      </c>
      <c r="M50" s="297"/>
      <c r="N50" s="297"/>
      <c r="O50" s="297"/>
    </row>
    <row r="51" spans="2:15">
      <c r="B51" s="287">
        <f t="shared" si="0"/>
        <v>43</v>
      </c>
      <c r="D51" s="285" t="s">
        <v>15</v>
      </c>
      <c r="E51" s="287"/>
      <c r="F51" s="323">
        <v>6.0999999999999997E-4</v>
      </c>
      <c r="G51" s="299">
        <v>31440202</v>
      </c>
      <c r="H51" s="300">
        <f>ROUND(F51*G51,2)</f>
        <v>19178.52</v>
      </c>
      <c r="M51" s="297"/>
      <c r="N51" s="297"/>
      <c r="O51" s="297"/>
    </row>
    <row r="52" spans="2:15">
      <c r="B52" s="287">
        <f t="shared" si="0"/>
        <v>44</v>
      </c>
      <c r="D52" s="285" t="s">
        <v>16</v>
      </c>
      <c r="E52" s="287"/>
      <c r="F52" s="298"/>
      <c r="G52" s="296">
        <f>SUM(G49:G51)</f>
        <v>76567132</v>
      </c>
      <c r="H52" s="297">
        <f>SUM(H46:H51)</f>
        <v>46705.95</v>
      </c>
      <c r="M52" s="297"/>
      <c r="N52" s="297"/>
      <c r="O52" s="297"/>
    </row>
    <row r="53" spans="2:15">
      <c r="B53" s="287">
        <f t="shared" si="0"/>
        <v>45</v>
      </c>
      <c r="E53" s="287"/>
      <c r="F53" s="298"/>
      <c r="G53" s="296"/>
      <c r="H53" s="297"/>
      <c r="M53" s="297"/>
      <c r="N53" s="297"/>
      <c r="O53" s="297"/>
    </row>
    <row r="54" spans="2:15">
      <c r="B54" s="287">
        <f t="shared" si="0"/>
        <v>46</v>
      </c>
      <c r="D54" s="285" t="s">
        <v>175</v>
      </c>
      <c r="E54" s="287" t="s">
        <v>99</v>
      </c>
      <c r="F54" s="298"/>
      <c r="G54" s="296">
        <f>G43+G52</f>
        <v>93911888</v>
      </c>
      <c r="H54" s="297">
        <f>H43+H52</f>
        <v>57286.25</v>
      </c>
      <c r="M54" s="297"/>
      <c r="N54" s="297"/>
      <c r="O54" s="297"/>
    </row>
    <row r="55" spans="2:15">
      <c r="B55" s="287">
        <f t="shared" si="0"/>
        <v>47</v>
      </c>
      <c r="E55" s="287"/>
      <c r="F55" s="298"/>
      <c r="G55" s="296"/>
      <c r="H55" s="297"/>
      <c r="M55" s="297"/>
      <c r="N55" s="297"/>
      <c r="O55" s="297"/>
    </row>
    <row r="56" spans="2:15" ht="14.4">
      <c r="B56" s="287">
        <f t="shared" si="0"/>
        <v>48</v>
      </c>
      <c r="C56" s="285" t="s">
        <v>176</v>
      </c>
      <c r="E56" s="287">
        <v>86</v>
      </c>
      <c r="F56" s="298"/>
      <c r="H56" s="302"/>
      <c r="M56" s="297"/>
      <c r="N56" s="297"/>
      <c r="O56" s="297"/>
    </row>
    <row r="57" spans="2:15">
      <c r="B57" s="287">
        <f t="shared" si="0"/>
        <v>49</v>
      </c>
      <c r="D57" s="285" t="s">
        <v>164</v>
      </c>
      <c r="E57" s="287"/>
      <c r="F57" s="303">
        <v>0</v>
      </c>
      <c r="G57" s="296">
        <v>93477</v>
      </c>
      <c r="H57" s="297">
        <f>ROUND(F57*G57,2)</f>
        <v>0</v>
      </c>
      <c r="M57" s="297"/>
      <c r="N57" s="297"/>
      <c r="O57" s="297"/>
    </row>
    <row r="58" spans="2:15">
      <c r="B58" s="287">
        <f t="shared" si="0"/>
        <v>50</v>
      </c>
      <c r="D58" s="285" t="s">
        <v>173</v>
      </c>
      <c r="E58" s="287"/>
      <c r="F58" s="298"/>
      <c r="G58" s="296">
        <v>12317849</v>
      </c>
      <c r="H58" s="297">
        <f>ROUND(F58*G58,2)</f>
        <v>0</v>
      </c>
      <c r="M58" s="297"/>
      <c r="N58" s="297"/>
      <c r="O58" s="297"/>
    </row>
    <row r="59" spans="2:15" ht="14.4">
      <c r="B59" s="287">
        <f t="shared" si="0"/>
        <v>51</v>
      </c>
      <c r="D59" s="285" t="s">
        <v>165</v>
      </c>
      <c r="E59" s="287"/>
      <c r="F59" s="298"/>
      <c r="H59" s="302"/>
      <c r="M59" s="297"/>
      <c r="N59" s="297"/>
      <c r="O59" s="297"/>
    </row>
    <row r="60" spans="2:15">
      <c r="B60" s="287">
        <f t="shared" si="0"/>
        <v>52</v>
      </c>
      <c r="D60" s="285" t="s">
        <v>177</v>
      </c>
      <c r="E60" s="287"/>
      <c r="F60" s="323">
        <v>1.33E-3</v>
      </c>
      <c r="G60" s="296">
        <v>2903910</v>
      </c>
      <c r="H60" s="297">
        <f>ROUND(F60*G60,2)</f>
        <v>3862.2</v>
      </c>
      <c r="M60" s="297"/>
      <c r="N60" s="297"/>
      <c r="O60" s="297"/>
    </row>
    <row r="61" spans="2:15">
      <c r="B61" s="287">
        <f t="shared" si="0"/>
        <v>53</v>
      </c>
      <c r="D61" s="285" t="s">
        <v>178</v>
      </c>
      <c r="E61" s="287"/>
      <c r="F61" s="323">
        <v>1.33E-3</v>
      </c>
      <c r="G61" s="299">
        <v>9413939</v>
      </c>
      <c r="H61" s="300">
        <f>ROUND(F61*G61,2)</f>
        <v>12520.54</v>
      </c>
      <c r="M61" s="297"/>
      <c r="N61" s="297"/>
      <c r="O61" s="297"/>
    </row>
    <row r="62" spans="2:15">
      <c r="B62" s="287">
        <f t="shared" si="0"/>
        <v>54</v>
      </c>
      <c r="D62" s="285" t="s">
        <v>16</v>
      </c>
      <c r="E62" s="287"/>
      <c r="F62" s="298"/>
      <c r="G62" s="296">
        <f>SUM(G60:G61)</f>
        <v>12317849</v>
      </c>
      <c r="H62" s="297">
        <f>SUM(H57:H61)</f>
        <v>16382.740000000002</v>
      </c>
      <c r="M62" s="297"/>
      <c r="N62" s="297"/>
      <c r="O62" s="297"/>
    </row>
    <row r="63" spans="2:15">
      <c r="B63" s="287">
        <f t="shared" si="0"/>
        <v>55</v>
      </c>
      <c r="E63" s="287"/>
      <c r="F63" s="298"/>
      <c r="G63" s="296"/>
      <c r="H63" s="297"/>
      <c r="M63" s="297"/>
      <c r="N63" s="297"/>
      <c r="O63" s="297"/>
    </row>
    <row r="64" spans="2:15" ht="14.4">
      <c r="B64" s="287">
        <f t="shared" si="0"/>
        <v>56</v>
      </c>
      <c r="C64" s="285" t="s">
        <v>179</v>
      </c>
      <c r="E64" s="287" t="s">
        <v>180</v>
      </c>
      <c r="F64" s="298"/>
      <c r="H64" s="302"/>
      <c r="M64" s="297"/>
      <c r="N64" s="297"/>
      <c r="O64" s="297"/>
    </row>
    <row r="65" spans="2:15">
      <c r="B65" s="287">
        <f t="shared" si="0"/>
        <v>57</v>
      </c>
      <c r="D65" s="285" t="s">
        <v>164</v>
      </c>
      <c r="E65" s="287"/>
      <c r="F65" s="303"/>
      <c r="G65" s="296">
        <v>0</v>
      </c>
      <c r="H65" s="297">
        <f>ROUND(F65*G65,2)</f>
        <v>0</v>
      </c>
      <c r="M65" s="297"/>
      <c r="N65" s="297"/>
      <c r="O65" s="297"/>
    </row>
    <row r="66" spans="2:15" ht="14.4">
      <c r="B66" s="287">
        <f t="shared" si="0"/>
        <v>58</v>
      </c>
      <c r="D66" s="285" t="s">
        <v>165</v>
      </c>
      <c r="E66" s="287"/>
      <c r="F66" s="298"/>
      <c r="H66" s="302"/>
      <c r="M66" s="297"/>
      <c r="N66" s="297"/>
      <c r="O66" s="297"/>
    </row>
    <row r="67" spans="2:15">
      <c r="B67" s="287">
        <f t="shared" si="0"/>
        <v>59</v>
      </c>
      <c r="D67" s="285" t="s">
        <v>177</v>
      </c>
      <c r="E67" s="287"/>
      <c r="F67" s="323">
        <v>1.33E-3</v>
      </c>
      <c r="G67" s="296">
        <v>5459</v>
      </c>
      <c r="H67" s="297">
        <f>ROUND(F67*G67,2)</f>
        <v>7.26</v>
      </c>
      <c r="M67" s="297"/>
      <c r="N67" s="297"/>
      <c r="O67" s="297"/>
    </row>
    <row r="68" spans="2:15">
      <c r="B68" s="287">
        <f t="shared" si="0"/>
        <v>60</v>
      </c>
      <c r="D68" s="285" t="s">
        <v>178</v>
      </c>
      <c r="E68" s="287"/>
      <c r="F68" s="323">
        <v>1.33E-3</v>
      </c>
      <c r="G68" s="299">
        <v>21114</v>
      </c>
      <c r="H68" s="300">
        <f>ROUND(F68*G68,2)</f>
        <v>28.08</v>
      </c>
      <c r="M68" s="297"/>
      <c r="N68" s="297"/>
      <c r="O68" s="297"/>
    </row>
    <row r="69" spans="2:15">
      <c r="B69" s="287">
        <f t="shared" si="0"/>
        <v>61</v>
      </c>
      <c r="D69" s="285" t="s">
        <v>16</v>
      </c>
      <c r="E69" s="287"/>
      <c r="F69" s="298"/>
      <c r="G69" s="296">
        <f>SUM(G67:G68)</f>
        <v>26573</v>
      </c>
      <c r="H69" s="297">
        <f>SUM(H65:H68)</f>
        <v>35.339999999999996</v>
      </c>
      <c r="M69" s="297"/>
      <c r="N69" s="297"/>
      <c r="O69" s="297"/>
    </row>
    <row r="70" spans="2:15">
      <c r="B70" s="287">
        <f t="shared" si="0"/>
        <v>62</v>
      </c>
      <c r="E70" s="287"/>
      <c r="F70" s="298"/>
      <c r="G70" s="296"/>
      <c r="H70" s="297"/>
      <c r="M70" s="297"/>
      <c r="N70" s="297"/>
      <c r="O70" s="297"/>
    </row>
    <row r="71" spans="2:15">
      <c r="B71" s="287">
        <f t="shared" si="0"/>
        <v>63</v>
      </c>
      <c r="D71" s="285" t="s">
        <v>181</v>
      </c>
      <c r="E71" s="287" t="s">
        <v>101</v>
      </c>
      <c r="F71" s="298"/>
      <c r="G71" s="296">
        <f>G62+G69</f>
        <v>12344422</v>
      </c>
      <c r="H71" s="297">
        <f t="shared" ref="H71" si="2">H62+H69</f>
        <v>16418.080000000002</v>
      </c>
      <c r="M71" s="297"/>
      <c r="N71" s="297"/>
      <c r="O71" s="297"/>
    </row>
    <row r="72" spans="2:15">
      <c r="B72" s="287">
        <f t="shared" si="0"/>
        <v>64</v>
      </c>
      <c r="E72" s="287"/>
      <c r="F72" s="298"/>
      <c r="G72" s="296"/>
      <c r="H72" s="297"/>
      <c r="M72" s="297"/>
      <c r="N72" s="297"/>
      <c r="O72" s="297"/>
    </row>
    <row r="73" spans="2:15" ht="14.4">
      <c r="B73" s="287">
        <f t="shared" si="0"/>
        <v>65</v>
      </c>
      <c r="C73" s="285" t="s">
        <v>12</v>
      </c>
      <c r="E73" s="287">
        <v>87</v>
      </c>
      <c r="F73" s="298"/>
      <c r="H73" s="302"/>
      <c r="M73" s="297"/>
      <c r="N73" s="297"/>
      <c r="O73" s="297"/>
    </row>
    <row r="74" spans="2:15">
      <c r="B74" s="287">
        <f t="shared" si="0"/>
        <v>66</v>
      </c>
      <c r="D74" s="285" t="s">
        <v>172</v>
      </c>
      <c r="E74" s="287"/>
      <c r="F74" s="303">
        <f>F57</f>
        <v>0</v>
      </c>
      <c r="G74" s="296">
        <v>84</v>
      </c>
      <c r="H74" s="297">
        <f>ROUND(F74*G74,2)</f>
        <v>0</v>
      </c>
      <c r="M74" s="297"/>
      <c r="N74" s="297"/>
      <c r="O74" s="297"/>
    </row>
    <row r="75" spans="2:15">
      <c r="B75" s="287">
        <f t="shared" ref="B75:B99" si="3">B74+1</f>
        <v>67</v>
      </c>
      <c r="D75" s="285" t="s">
        <v>164</v>
      </c>
      <c r="E75" s="287"/>
      <c r="F75" s="298">
        <v>0</v>
      </c>
      <c r="G75" s="296">
        <v>2184</v>
      </c>
      <c r="H75" s="297">
        <f>ROUND(F75*G75,2)</f>
        <v>0</v>
      </c>
      <c r="M75" s="297"/>
      <c r="N75" s="297"/>
      <c r="O75" s="297"/>
    </row>
    <row r="76" spans="2:15">
      <c r="B76" s="287">
        <f t="shared" si="3"/>
        <v>68</v>
      </c>
      <c r="D76" s="285" t="s">
        <v>173</v>
      </c>
      <c r="E76" s="287"/>
      <c r="F76" s="298"/>
      <c r="G76" s="296">
        <v>26567234</v>
      </c>
      <c r="H76" s="297">
        <f>ROUND(F76*G76,2)</f>
        <v>0</v>
      </c>
      <c r="M76" s="297"/>
      <c r="N76" s="297"/>
      <c r="O76" s="297"/>
    </row>
    <row r="77" spans="2:15" ht="14.4">
      <c r="B77" s="287">
        <f t="shared" si="3"/>
        <v>69</v>
      </c>
      <c r="D77" s="285" t="s">
        <v>165</v>
      </c>
      <c r="E77" s="287"/>
      <c r="F77" s="298"/>
      <c r="H77" s="302"/>
      <c r="M77" s="297"/>
      <c r="N77" s="297"/>
      <c r="O77" s="297"/>
    </row>
    <row r="78" spans="2:15">
      <c r="B78" s="287">
        <f t="shared" si="3"/>
        <v>70</v>
      </c>
      <c r="D78" s="285" t="s">
        <v>13</v>
      </c>
      <c r="E78" s="287"/>
      <c r="F78" s="325">
        <v>3.8000000000000002E-4</v>
      </c>
      <c r="G78" s="296">
        <v>2100000</v>
      </c>
      <c r="H78" s="297">
        <f t="shared" ref="H78:H83" si="4">ROUND(F78*G78,2)</f>
        <v>798</v>
      </c>
      <c r="M78" s="297"/>
      <c r="N78" s="297"/>
      <c r="O78" s="297"/>
    </row>
    <row r="79" spans="2:15">
      <c r="B79" s="287">
        <f t="shared" si="3"/>
        <v>71</v>
      </c>
      <c r="D79" s="285" t="s">
        <v>14</v>
      </c>
      <c r="E79" s="287"/>
      <c r="F79" s="325">
        <v>3.8000000000000002E-4</v>
      </c>
      <c r="G79" s="296">
        <v>2055807</v>
      </c>
      <c r="H79" s="297">
        <f t="shared" si="4"/>
        <v>781.21</v>
      </c>
      <c r="M79" s="297"/>
      <c r="N79" s="297"/>
      <c r="O79" s="297"/>
    </row>
    <row r="80" spans="2:15">
      <c r="B80" s="287">
        <f t="shared" si="3"/>
        <v>72</v>
      </c>
      <c r="D80" s="285" t="s">
        <v>17</v>
      </c>
      <c r="E80" s="287"/>
      <c r="F80" s="325">
        <v>3.8000000000000002E-4</v>
      </c>
      <c r="G80" s="296">
        <v>3801695</v>
      </c>
      <c r="H80" s="297">
        <f t="shared" si="4"/>
        <v>1444.64</v>
      </c>
      <c r="M80" s="297"/>
      <c r="N80" s="297"/>
      <c r="O80" s="297"/>
    </row>
    <row r="81" spans="2:15">
      <c r="B81" s="287">
        <f t="shared" si="3"/>
        <v>73</v>
      </c>
      <c r="D81" s="285" t="s">
        <v>18</v>
      </c>
      <c r="E81" s="287"/>
      <c r="F81" s="325">
        <v>3.8000000000000002E-4</v>
      </c>
      <c r="G81" s="296">
        <v>5152762</v>
      </c>
      <c r="H81" s="297">
        <f t="shared" si="4"/>
        <v>1958.05</v>
      </c>
      <c r="M81" s="297"/>
      <c r="N81" s="297"/>
      <c r="O81" s="297"/>
    </row>
    <row r="82" spans="2:15">
      <c r="B82" s="287">
        <f t="shared" si="3"/>
        <v>74</v>
      </c>
      <c r="D82" s="320" t="s">
        <v>19</v>
      </c>
      <c r="E82" s="287"/>
      <c r="F82" s="325">
        <v>3.8000000000000002E-4</v>
      </c>
      <c r="G82" s="296">
        <v>4864411</v>
      </c>
      <c r="H82" s="297">
        <f t="shared" si="4"/>
        <v>1848.48</v>
      </c>
      <c r="M82" s="297"/>
      <c r="N82" s="297"/>
      <c r="O82" s="297"/>
    </row>
    <row r="83" spans="2:15">
      <c r="B83" s="287">
        <f t="shared" si="3"/>
        <v>75</v>
      </c>
      <c r="D83" s="285" t="s">
        <v>20</v>
      </c>
      <c r="E83" s="287"/>
      <c r="F83" s="325">
        <v>3.8000000000000002E-4</v>
      </c>
      <c r="G83" s="299">
        <v>8592559</v>
      </c>
      <c r="H83" s="300">
        <f t="shared" si="4"/>
        <v>3265.17</v>
      </c>
      <c r="M83" s="297"/>
      <c r="N83" s="297"/>
      <c r="O83" s="297"/>
    </row>
    <row r="84" spans="2:15">
      <c r="B84" s="287">
        <f t="shared" si="3"/>
        <v>76</v>
      </c>
      <c r="D84" s="285" t="s">
        <v>16</v>
      </c>
      <c r="E84" s="287"/>
      <c r="F84" s="298"/>
      <c r="G84" s="296">
        <f>SUM(G78:G83)</f>
        <v>26567234</v>
      </c>
      <c r="H84" s="297">
        <f>SUM(H74:H83)</f>
        <v>10095.550000000001</v>
      </c>
      <c r="M84" s="297"/>
      <c r="N84" s="297"/>
      <c r="O84" s="297"/>
    </row>
    <row r="85" spans="2:15">
      <c r="B85" s="287">
        <f t="shared" si="3"/>
        <v>77</v>
      </c>
      <c r="E85" s="287"/>
      <c r="F85" s="298"/>
      <c r="G85" s="296"/>
      <c r="H85" s="297"/>
      <c r="M85" s="297"/>
      <c r="N85" s="297"/>
      <c r="O85" s="297"/>
    </row>
    <row r="86" spans="2:15" ht="14.4">
      <c r="B86" s="287">
        <f t="shared" si="3"/>
        <v>78</v>
      </c>
      <c r="C86" s="285" t="s">
        <v>174</v>
      </c>
      <c r="E86" s="287" t="s">
        <v>60</v>
      </c>
      <c r="F86" s="298"/>
      <c r="H86" s="302"/>
      <c r="M86" s="297"/>
      <c r="N86" s="297"/>
      <c r="O86" s="297"/>
    </row>
    <row r="87" spans="2:15">
      <c r="B87" s="287">
        <f t="shared" si="3"/>
        <v>79</v>
      </c>
      <c r="D87" s="285" t="s">
        <v>172</v>
      </c>
      <c r="E87" s="287"/>
      <c r="F87" s="303"/>
      <c r="G87" s="296">
        <v>118</v>
      </c>
      <c r="H87" s="297">
        <f>ROUND(F87*G87,2)</f>
        <v>0</v>
      </c>
      <c r="M87" s="297"/>
      <c r="N87" s="297"/>
      <c r="O87" s="297"/>
    </row>
    <row r="88" spans="2:15">
      <c r="B88" s="287">
        <f t="shared" si="3"/>
        <v>80</v>
      </c>
      <c r="D88" s="285" t="s">
        <v>164</v>
      </c>
      <c r="E88" s="287"/>
      <c r="F88" s="298">
        <v>0</v>
      </c>
      <c r="G88" s="296">
        <v>332988</v>
      </c>
      <c r="H88" s="297">
        <f>ROUND(F88*G88,2)</f>
        <v>0</v>
      </c>
      <c r="M88" s="297"/>
      <c r="N88" s="297"/>
      <c r="O88" s="297"/>
    </row>
    <row r="89" spans="2:15" ht="14.4">
      <c r="B89" s="287">
        <f t="shared" si="3"/>
        <v>81</v>
      </c>
      <c r="D89" s="285" t="s">
        <v>165</v>
      </c>
      <c r="E89" s="287"/>
      <c r="F89" s="298"/>
      <c r="H89" s="302"/>
      <c r="M89" s="297"/>
      <c r="N89" s="297"/>
      <c r="O89" s="297"/>
    </row>
    <row r="90" spans="2:15">
      <c r="B90" s="287">
        <f t="shared" si="3"/>
        <v>82</v>
      </c>
      <c r="D90" s="285" t="s">
        <v>13</v>
      </c>
      <c r="E90" s="287"/>
      <c r="F90" s="325">
        <v>3.8000000000000002E-4</v>
      </c>
      <c r="G90" s="296">
        <v>2925980</v>
      </c>
      <c r="H90" s="297">
        <f t="shared" ref="H90:H95" si="5">ROUND(F90*G90,2)</f>
        <v>1111.8699999999999</v>
      </c>
      <c r="M90" s="297"/>
      <c r="N90" s="297"/>
      <c r="O90" s="297"/>
    </row>
    <row r="91" spans="2:15">
      <c r="B91" s="287">
        <f t="shared" si="3"/>
        <v>83</v>
      </c>
      <c r="D91" s="285" t="s">
        <v>14</v>
      </c>
      <c r="E91" s="287"/>
      <c r="F91" s="325">
        <v>3.8000000000000002E-4</v>
      </c>
      <c r="G91" s="296">
        <v>2885234</v>
      </c>
      <c r="H91" s="297">
        <f t="shared" si="5"/>
        <v>1096.3900000000001</v>
      </c>
      <c r="M91" s="297"/>
      <c r="N91" s="297"/>
      <c r="O91" s="297"/>
    </row>
    <row r="92" spans="2:15">
      <c r="B92" s="287">
        <f t="shared" si="3"/>
        <v>84</v>
      </c>
      <c r="D92" s="285" t="s">
        <v>17</v>
      </c>
      <c r="E92" s="287"/>
      <c r="F92" s="325">
        <v>3.8000000000000002E-4</v>
      </c>
      <c r="G92" s="296">
        <v>5700000</v>
      </c>
      <c r="H92" s="297">
        <f t="shared" si="5"/>
        <v>2166</v>
      </c>
      <c r="M92" s="297"/>
      <c r="N92" s="297"/>
      <c r="O92" s="297"/>
    </row>
    <row r="93" spans="2:15">
      <c r="B93" s="287">
        <f t="shared" si="3"/>
        <v>85</v>
      </c>
      <c r="D93" s="285" t="s">
        <v>18</v>
      </c>
      <c r="E93" s="287"/>
      <c r="F93" s="325">
        <v>3.8000000000000002E-4</v>
      </c>
      <c r="G93" s="296">
        <v>11216700</v>
      </c>
      <c r="H93" s="297">
        <f t="shared" si="5"/>
        <v>4262.3500000000004</v>
      </c>
      <c r="M93" s="297"/>
      <c r="N93" s="297"/>
      <c r="O93" s="297"/>
    </row>
    <row r="94" spans="2:15">
      <c r="B94" s="287">
        <f t="shared" si="3"/>
        <v>86</v>
      </c>
      <c r="D94" s="320" t="s">
        <v>19</v>
      </c>
      <c r="E94" s="287"/>
      <c r="F94" s="325">
        <v>3.8000000000000002E-4</v>
      </c>
      <c r="G94" s="296">
        <v>28237241</v>
      </c>
      <c r="H94" s="297">
        <f t="shared" si="5"/>
        <v>10730.15</v>
      </c>
      <c r="M94" s="297"/>
      <c r="N94" s="297"/>
      <c r="O94" s="297"/>
    </row>
    <row r="95" spans="2:15">
      <c r="B95" s="287">
        <f t="shared" si="3"/>
        <v>87</v>
      </c>
      <c r="D95" s="285" t="s">
        <v>20</v>
      </c>
      <c r="E95" s="287"/>
      <c r="F95" s="325">
        <v>3.8000000000000002E-4</v>
      </c>
      <c r="G95" s="299">
        <v>36815683</v>
      </c>
      <c r="H95" s="300">
        <f t="shared" si="5"/>
        <v>13989.96</v>
      </c>
      <c r="M95" s="297"/>
      <c r="N95" s="297"/>
      <c r="O95" s="297"/>
    </row>
    <row r="96" spans="2:15">
      <c r="B96" s="287">
        <f t="shared" si="3"/>
        <v>88</v>
      </c>
      <c r="D96" s="285" t="s">
        <v>16</v>
      </c>
      <c r="E96" s="287"/>
      <c r="F96" s="298"/>
      <c r="G96" s="296">
        <f>SUM(G90:G95)</f>
        <v>87780838</v>
      </c>
      <c r="H96" s="297">
        <f>SUM(H87:H95)</f>
        <v>33356.720000000001</v>
      </c>
      <c r="M96" s="297"/>
      <c r="N96" s="297"/>
      <c r="O96" s="297"/>
    </row>
    <row r="97" spans="2:15">
      <c r="B97" s="287">
        <f t="shared" si="3"/>
        <v>89</v>
      </c>
      <c r="E97" s="287"/>
      <c r="F97" s="298"/>
      <c r="G97" s="296"/>
      <c r="H97" s="297"/>
      <c r="M97" s="297"/>
      <c r="N97" s="297"/>
      <c r="O97" s="297"/>
    </row>
    <row r="98" spans="2:15">
      <c r="B98" s="287">
        <f t="shared" si="3"/>
        <v>90</v>
      </c>
      <c r="D98" s="285" t="s">
        <v>182</v>
      </c>
      <c r="E98" s="287" t="s">
        <v>100</v>
      </c>
      <c r="F98" s="298"/>
      <c r="G98" s="296">
        <f>G84+G96</f>
        <v>114348072</v>
      </c>
      <c r="H98" s="297">
        <f>H84+H96</f>
        <v>43452.270000000004</v>
      </c>
      <c r="M98" s="297"/>
      <c r="N98" s="297"/>
      <c r="O98" s="297"/>
    </row>
    <row r="99" spans="2:15">
      <c r="B99" s="287">
        <f t="shared" si="3"/>
        <v>91</v>
      </c>
      <c r="E99" s="287"/>
      <c r="F99" s="298"/>
      <c r="G99" s="296"/>
      <c r="H99" s="297"/>
      <c r="M99" s="297"/>
      <c r="N99" s="297"/>
      <c r="O99" s="297"/>
    </row>
    <row r="100" spans="2:15">
      <c r="N100" s="297"/>
    </row>
    <row r="101" spans="2:15">
      <c r="B101" s="305" t="s">
        <v>34</v>
      </c>
      <c r="C101" s="306" t="s">
        <v>224</v>
      </c>
      <c r="D101" s="319"/>
      <c r="N101" s="297"/>
    </row>
    <row r="102" spans="2:15" ht="12.75" customHeight="1">
      <c r="B102" s="305"/>
      <c r="C102" s="380"/>
      <c r="D102" s="381"/>
      <c r="E102" s="381"/>
      <c r="F102" s="381"/>
      <c r="G102" s="381"/>
      <c r="H102" s="381"/>
      <c r="N102" s="297"/>
    </row>
    <row r="103" spans="2:15">
      <c r="C103" s="306"/>
      <c r="N103" s="297"/>
    </row>
    <row r="104" spans="2:15">
      <c r="N104" s="297"/>
    </row>
    <row r="105" spans="2:15">
      <c r="N105" s="297"/>
    </row>
    <row r="106" spans="2:15">
      <c r="N106" s="297"/>
    </row>
    <row r="107" spans="2:15">
      <c r="N107" s="297"/>
    </row>
    <row r="108" spans="2:15">
      <c r="N108" s="297"/>
    </row>
    <row r="109" spans="2:15">
      <c r="N109" s="297"/>
    </row>
    <row r="110" spans="2:15">
      <c r="N110" s="297"/>
    </row>
    <row r="111" spans="2:15">
      <c r="N111" s="297"/>
    </row>
    <row r="112" spans="2:15">
      <c r="N112" s="297"/>
    </row>
    <row r="113" spans="14:14">
      <c r="N113" s="297"/>
    </row>
    <row r="114" spans="14:14">
      <c r="N114" s="297"/>
    </row>
    <row r="115" spans="14:14">
      <c r="N115" s="297"/>
    </row>
    <row r="116" spans="14:14">
      <c r="N116" s="297"/>
    </row>
    <row r="117" spans="14:14">
      <c r="N117" s="297"/>
    </row>
    <row r="118" spans="14:14">
      <c r="N118" s="297"/>
    </row>
    <row r="119" spans="14:14">
      <c r="N119" s="297"/>
    </row>
    <row r="120" spans="14:14">
      <c r="N120" s="297"/>
    </row>
    <row r="121" spans="14:14">
      <c r="N121" s="297"/>
    </row>
    <row r="122" spans="14:14">
      <c r="N122" s="297"/>
    </row>
    <row r="123" spans="14:14">
      <c r="N123" s="297"/>
    </row>
    <row r="124" spans="14:14">
      <c r="N124" s="297"/>
    </row>
    <row r="125" spans="14:14">
      <c r="N125" s="297"/>
    </row>
    <row r="126" spans="14:14">
      <c r="N126" s="297"/>
    </row>
    <row r="127" spans="14:14">
      <c r="N127" s="297"/>
    </row>
    <row r="128" spans="14:14">
      <c r="N128" s="297"/>
    </row>
    <row r="129" spans="14:14">
      <c r="N129" s="297"/>
    </row>
    <row r="130" spans="14:14">
      <c r="N130" s="297"/>
    </row>
    <row r="131" spans="14:14">
      <c r="N131" s="297"/>
    </row>
    <row r="132" spans="14:14">
      <c r="N132" s="297"/>
    </row>
    <row r="133" spans="14:14">
      <c r="N133" s="297"/>
    </row>
    <row r="134" spans="14:14">
      <c r="N134" s="297"/>
    </row>
    <row r="135" spans="14:14">
      <c r="N135" s="297"/>
    </row>
    <row r="136" spans="14:14">
      <c r="N136" s="297"/>
    </row>
    <row r="137" spans="14:14">
      <c r="N137" s="297"/>
    </row>
    <row r="138" spans="14:14">
      <c r="N138" s="297"/>
    </row>
    <row r="139" spans="14:14">
      <c r="N139" s="297"/>
    </row>
  </sheetData>
  <mergeCells count="3">
    <mergeCell ref="B2:H2"/>
    <mergeCell ref="C7:D7"/>
    <mergeCell ref="C102:H102"/>
  </mergeCells>
  <printOptions horizontalCentered="1"/>
  <pageMargins left="0.7" right="0.7" top="0.5" bottom="0.5" header="0.3" footer="0.3"/>
  <pageSetup scale="75" fitToHeight="2" orientation="portrait" blackAndWhite="1" horizontalDpi="1200" verticalDpi="1200" r:id="rId1"/>
  <headerFooter>
    <oddFooter>&amp;L&amp;F
&amp;A&amp;C&amp;P&amp;R&amp;D</oddFooter>
  </headerFooter>
  <rowBreaks count="1" manualBreakCount="1">
    <brk id="7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61"/>
  <sheetViews>
    <sheetView workbookViewId="0"/>
  </sheetViews>
  <sheetFormatPr defaultRowHeight="13.2"/>
  <cols>
    <col min="1" max="1" width="8.5546875" customWidth="1"/>
    <col min="2" max="2" width="30.6640625" customWidth="1"/>
    <col min="3" max="3" width="44.44140625" customWidth="1"/>
    <col min="4" max="4" width="7.33203125" bestFit="1" customWidth="1"/>
    <col min="5" max="5" width="7.33203125" customWidth="1"/>
    <col min="6" max="6" width="12.33203125" style="6" bestFit="1" customWidth="1"/>
    <col min="7" max="7" width="11.88671875" style="6" bestFit="1" customWidth="1"/>
    <col min="8" max="8" width="12.33203125" style="6" bestFit="1" customWidth="1"/>
    <col min="9" max="9" width="10.33203125" customWidth="1"/>
    <col min="10" max="10" width="12.33203125" bestFit="1" customWidth="1"/>
  </cols>
  <sheetData>
    <row r="1" spans="1:10" ht="17.399999999999999">
      <c r="A1" s="152" t="s">
        <v>1</v>
      </c>
      <c r="B1" s="153"/>
      <c r="C1" s="153"/>
      <c r="D1" s="153"/>
      <c r="E1" s="153"/>
      <c r="F1" s="153"/>
      <c r="G1" s="153"/>
      <c r="H1" s="153"/>
      <c r="I1" s="153"/>
    </row>
    <row r="2" spans="1:10" ht="17.399999999999999">
      <c r="A2" s="152" t="s">
        <v>2</v>
      </c>
      <c r="B2" s="153"/>
      <c r="C2" s="153"/>
      <c r="D2" s="153"/>
      <c r="E2" s="153"/>
      <c r="F2" s="153"/>
      <c r="G2" s="153"/>
      <c r="H2" s="153"/>
      <c r="I2" s="153"/>
    </row>
    <row r="3" spans="1:10" ht="17.399999999999999">
      <c r="A3" s="152" t="s">
        <v>55</v>
      </c>
      <c r="B3" s="154"/>
      <c r="C3" s="154"/>
      <c r="D3" s="154"/>
      <c r="E3" s="154"/>
      <c r="F3" s="154"/>
      <c r="G3" s="154"/>
      <c r="H3" s="154"/>
      <c r="I3" s="154"/>
    </row>
    <row r="4" spans="1:10" ht="17.399999999999999">
      <c r="A4" s="152" t="s">
        <v>226</v>
      </c>
      <c r="B4" s="154"/>
      <c r="C4" s="154"/>
      <c r="D4" s="154"/>
      <c r="E4" s="154"/>
      <c r="F4" s="154"/>
      <c r="G4" s="154"/>
      <c r="H4" s="154"/>
      <c r="I4" s="154"/>
    </row>
    <row r="5" spans="1:10">
      <c r="A5" s="5"/>
      <c r="B5" s="163"/>
      <c r="C5" s="2"/>
      <c r="D5" s="192"/>
      <c r="E5" s="193"/>
      <c r="F5" s="185"/>
      <c r="I5" s="6"/>
    </row>
    <row r="6" spans="1:10" ht="27" thickBot="1">
      <c r="A6" s="194" t="s">
        <v>111</v>
      </c>
      <c r="B6" s="195"/>
      <c r="C6" s="196"/>
      <c r="D6" s="197" t="s">
        <v>106</v>
      </c>
      <c r="E6" s="198" t="s">
        <v>107</v>
      </c>
      <c r="F6" s="199" t="s">
        <v>3</v>
      </c>
      <c r="G6" s="199" t="s">
        <v>4</v>
      </c>
      <c r="H6" s="199" t="s">
        <v>5</v>
      </c>
      <c r="I6" s="200" t="s">
        <v>108</v>
      </c>
      <c r="J6" s="5"/>
    </row>
    <row r="7" spans="1:10">
      <c r="A7" s="155" t="s">
        <v>112</v>
      </c>
      <c r="B7" s="201" t="s">
        <v>113</v>
      </c>
      <c r="C7" s="182" t="s">
        <v>114</v>
      </c>
      <c r="D7" s="182" t="s">
        <v>115</v>
      </c>
      <c r="E7" s="183" t="s">
        <v>116</v>
      </c>
      <c r="F7" s="157" t="s">
        <v>117</v>
      </c>
      <c r="G7" s="157" t="s">
        <v>118</v>
      </c>
      <c r="H7" s="157" t="s">
        <v>119</v>
      </c>
      <c r="I7" s="157" t="s">
        <v>120</v>
      </c>
      <c r="J7" s="5"/>
    </row>
    <row r="8" spans="1:10">
      <c r="A8" s="155"/>
      <c r="B8" s="201"/>
      <c r="C8" s="182"/>
      <c r="D8" s="182"/>
      <c r="E8" s="183"/>
      <c r="F8" s="202"/>
      <c r="G8" s="202"/>
      <c r="H8" s="202"/>
      <c r="I8" s="202"/>
      <c r="J8" s="5"/>
    </row>
    <row r="9" spans="1:10">
      <c r="A9" s="155">
        <v>1</v>
      </c>
      <c r="B9" s="158" t="s">
        <v>121</v>
      </c>
      <c r="C9" s="203"/>
      <c r="D9" s="204">
        <v>0.75</v>
      </c>
      <c r="E9" s="205">
        <v>0.25</v>
      </c>
      <c r="F9" s="262">
        <v>16406329.595235607</v>
      </c>
      <c r="G9" s="262">
        <v>5480730</v>
      </c>
      <c r="H9" s="263">
        <f>SUM(F9:G9)</f>
        <v>21887059.595235609</v>
      </c>
      <c r="I9" s="207" t="s">
        <v>142</v>
      </c>
      <c r="J9" s="5"/>
    </row>
    <row r="10" spans="1:10">
      <c r="A10" s="155">
        <f>A9+1</f>
        <v>2</v>
      </c>
      <c r="B10" s="158" t="s">
        <v>109</v>
      </c>
      <c r="C10" s="2"/>
      <c r="D10" s="208">
        <v>2.8525682883982734E-2</v>
      </c>
      <c r="E10" s="209">
        <v>1.6183663084829047E-2</v>
      </c>
      <c r="F10" s="264">
        <f>F9*D10</f>
        <v>468001.7553237917</v>
      </c>
      <c r="G10" s="264">
        <f>G9*E10</f>
        <v>88698.28777891511</v>
      </c>
      <c r="H10" s="265">
        <f>SUM(F10:G10)</f>
        <v>556700.04310270678</v>
      </c>
      <c r="I10" s="266" t="s">
        <v>143</v>
      </c>
      <c r="J10" s="234"/>
    </row>
    <row r="11" spans="1:10">
      <c r="A11" s="155">
        <f t="shared" ref="A11:A29" si="0">A10+1</f>
        <v>3</v>
      </c>
      <c r="B11" s="158" t="s">
        <v>110</v>
      </c>
      <c r="C11" s="2"/>
      <c r="D11" s="184"/>
      <c r="E11" s="211"/>
      <c r="F11" s="267">
        <f>SUM(F9:F10)</f>
        <v>16874331.350559399</v>
      </c>
      <c r="G11" s="267">
        <f>SUM(G9:G10)</f>
        <v>5569428.2877789149</v>
      </c>
      <c r="H11" s="267">
        <f>SUM(H9:H10)</f>
        <v>22443759.638338316</v>
      </c>
      <c r="I11" s="210"/>
      <c r="J11" s="35"/>
    </row>
    <row r="12" spans="1:10">
      <c r="A12" s="155">
        <f t="shared" si="0"/>
        <v>4</v>
      </c>
      <c r="B12" s="158"/>
      <c r="C12" s="2"/>
      <c r="D12" s="184"/>
      <c r="E12" s="211"/>
      <c r="F12" s="206"/>
      <c r="G12" s="206"/>
      <c r="H12" s="159"/>
      <c r="I12" s="210"/>
    </row>
    <row r="13" spans="1:10">
      <c r="A13" s="155">
        <f t="shared" si="0"/>
        <v>5</v>
      </c>
      <c r="B13" s="160" t="s">
        <v>227</v>
      </c>
      <c r="C13" s="2"/>
      <c r="D13" s="2"/>
      <c r="E13" s="212"/>
      <c r="F13" s="213">
        <v>1006408.688845773</v>
      </c>
      <c r="G13" s="213">
        <v>912351.63490670454</v>
      </c>
      <c r="H13" s="213">
        <f>SUM(F13:G13)</f>
        <v>1918760.3237524775</v>
      </c>
      <c r="I13" s="210"/>
      <c r="J13" s="5"/>
    </row>
    <row r="14" spans="1:10">
      <c r="A14" s="155">
        <f t="shared" si="0"/>
        <v>6</v>
      </c>
      <c r="B14" s="161" t="s">
        <v>56</v>
      </c>
      <c r="C14" s="2"/>
      <c r="D14" s="2"/>
      <c r="E14" s="156"/>
      <c r="F14" s="268">
        <f>H14*D9</f>
        <v>-698106.87</v>
      </c>
      <c r="G14" s="268">
        <f>H14*E9</f>
        <v>-232702.29</v>
      </c>
      <c r="H14" s="269">
        <v>-930809.16</v>
      </c>
      <c r="I14" s="210"/>
      <c r="J14" s="5"/>
    </row>
    <row r="15" spans="1:10">
      <c r="A15" s="155">
        <f t="shared" si="0"/>
        <v>7</v>
      </c>
      <c r="B15" s="2"/>
      <c r="C15" s="2"/>
      <c r="D15" s="2"/>
      <c r="E15" s="156"/>
      <c r="F15" s="214"/>
      <c r="G15" s="214"/>
      <c r="H15" s="214"/>
      <c r="I15" s="210"/>
      <c r="J15" s="5"/>
    </row>
    <row r="16" spans="1:10" ht="14.1" customHeight="1">
      <c r="A16" s="155">
        <f t="shared" si="0"/>
        <v>8</v>
      </c>
      <c r="B16" s="160" t="s">
        <v>228</v>
      </c>
      <c r="C16" s="2"/>
      <c r="D16" s="2"/>
      <c r="E16" s="156"/>
      <c r="F16" s="270">
        <f>SUM(F11:F14)</f>
        <v>17182633.16940517</v>
      </c>
      <c r="G16" s="270">
        <f t="shared" ref="G16" si="1">SUM(G11:G14)</f>
        <v>6249077.6326856194</v>
      </c>
      <c r="H16" s="270">
        <f>SUM(H11:H14)</f>
        <v>23431710.802090794</v>
      </c>
      <c r="I16" s="210"/>
    </row>
    <row r="17" spans="1:9" ht="14.1" customHeight="1">
      <c r="A17" s="155">
        <f t="shared" si="0"/>
        <v>9</v>
      </c>
      <c r="B17" s="161"/>
      <c r="C17" s="2"/>
      <c r="D17" s="2"/>
      <c r="E17" s="156"/>
      <c r="F17" s="215"/>
      <c r="G17" s="215"/>
      <c r="H17" s="215"/>
      <c r="I17" s="210"/>
    </row>
    <row r="18" spans="1:9" ht="14.1" customHeight="1">
      <c r="A18" s="155">
        <f t="shared" si="0"/>
        <v>10</v>
      </c>
      <c r="B18" s="162" t="s">
        <v>57</v>
      </c>
      <c r="C18" s="2"/>
      <c r="D18" s="2"/>
      <c r="E18" s="156"/>
      <c r="F18" s="215"/>
      <c r="G18" s="215"/>
      <c r="H18" s="215"/>
      <c r="I18" s="210"/>
    </row>
    <row r="19" spans="1:9" ht="14.1" customHeight="1">
      <c r="A19" s="155">
        <f t="shared" si="0"/>
        <v>11</v>
      </c>
      <c r="B19" s="161" t="s">
        <v>229</v>
      </c>
      <c r="C19" s="2"/>
      <c r="D19" s="2"/>
      <c r="E19" s="156"/>
      <c r="F19" s="216">
        <v>5.084E-3</v>
      </c>
      <c r="G19" s="216">
        <v>3.7230000000000002E-3</v>
      </c>
      <c r="H19" s="215"/>
      <c r="I19" s="156"/>
    </row>
    <row r="20" spans="1:9" ht="14.1" customHeight="1">
      <c r="A20" s="155">
        <f t="shared" si="0"/>
        <v>12</v>
      </c>
      <c r="B20" s="161" t="s">
        <v>58</v>
      </c>
      <c r="C20" s="2"/>
      <c r="D20" s="2"/>
      <c r="E20" s="156"/>
      <c r="F20" s="216">
        <v>2E-3</v>
      </c>
      <c r="G20" s="216">
        <v>2E-3</v>
      </c>
      <c r="H20" s="215"/>
      <c r="I20" s="156"/>
    </row>
    <row r="21" spans="1:9" ht="14.1" customHeight="1">
      <c r="A21" s="155">
        <f t="shared" si="0"/>
        <v>13</v>
      </c>
      <c r="B21" s="161" t="s">
        <v>98</v>
      </c>
      <c r="C21" s="2"/>
      <c r="D21" s="2"/>
      <c r="E21" s="156"/>
      <c r="F21" s="216">
        <v>3.8537000000000002E-2</v>
      </c>
      <c r="G21" s="216">
        <v>3.8377000000000001E-2</v>
      </c>
      <c r="H21" s="215"/>
      <c r="I21" s="156"/>
    </row>
    <row r="22" spans="1:9" ht="14.1" customHeight="1">
      <c r="A22" s="155">
        <f t="shared" si="0"/>
        <v>14</v>
      </c>
      <c r="B22" s="161"/>
      <c r="C22" s="2"/>
      <c r="D22" s="2"/>
      <c r="E22" s="156"/>
      <c r="F22" s="217"/>
      <c r="G22" s="217"/>
      <c r="H22" s="215"/>
      <c r="I22" s="156"/>
    </row>
    <row r="23" spans="1:9" ht="14.1" customHeight="1">
      <c r="A23" s="155">
        <f t="shared" si="0"/>
        <v>15</v>
      </c>
      <c r="B23" s="160" t="s">
        <v>144</v>
      </c>
      <c r="C23" s="2"/>
      <c r="D23" s="2"/>
      <c r="E23" s="156"/>
      <c r="F23" s="218">
        <f>1-SUM(F19:F21)</f>
        <v>0.95437899999999998</v>
      </c>
      <c r="G23" s="218">
        <f>1-SUM(G19:G21)</f>
        <v>0.95589999999999997</v>
      </c>
      <c r="H23" s="219"/>
      <c r="I23" s="156"/>
    </row>
    <row r="24" spans="1:9" ht="14.1" customHeight="1">
      <c r="A24" s="155">
        <f t="shared" si="0"/>
        <v>16</v>
      </c>
      <c r="B24" s="161"/>
      <c r="C24" s="2"/>
      <c r="D24" s="2"/>
      <c r="E24" s="156"/>
      <c r="F24" s="215"/>
      <c r="G24" s="215"/>
      <c r="H24" s="215"/>
      <c r="I24" s="156"/>
    </row>
    <row r="25" spans="1:9" ht="14.1" customHeight="1">
      <c r="A25" s="155">
        <f t="shared" si="0"/>
        <v>17</v>
      </c>
      <c r="B25" s="160" t="s">
        <v>145</v>
      </c>
      <c r="C25" s="2"/>
      <c r="D25" s="2"/>
      <c r="E25" s="156"/>
      <c r="F25" s="220">
        <f>F16/F23</f>
        <v>18003993.350026742</v>
      </c>
      <c r="G25" s="220">
        <f>G16/G23</f>
        <v>6537375.9103312269</v>
      </c>
      <c r="H25" s="220">
        <f>SUM(F25:G25)</f>
        <v>24541369.260357969</v>
      </c>
      <c r="I25" s="156"/>
    </row>
    <row r="26" spans="1:9" ht="14.1" customHeight="1">
      <c r="A26" s="155">
        <f t="shared" si="0"/>
        <v>18</v>
      </c>
      <c r="B26" s="161"/>
      <c r="C26" s="2"/>
      <c r="D26" s="2"/>
      <c r="E26" s="156"/>
      <c r="F26" s="221"/>
      <c r="G26" s="221"/>
      <c r="H26" s="221"/>
      <c r="I26" s="156"/>
    </row>
    <row r="27" spans="1:9" ht="14.1" customHeight="1">
      <c r="A27" s="155">
        <f t="shared" si="0"/>
        <v>19</v>
      </c>
      <c r="B27" s="160" t="s">
        <v>230</v>
      </c>
      <c r="C27" s="2"/>
      <c r="D27" s="2"/>
      <c r="E27" s="2"/>
      <c r="F27" s="222">
        <v>16733026.040312484</v>
      </c>
      <c r="G27" s="222">
        <v>5453779.0762474071</v>
      </c>
      <c r="H27" s="223">
        <f>SUM(F27:G27)</f>
        <v>22186805.116559893</v>
      </c>
      <c r="I27" s="156"/>
    </row>
    <row r="28" spans="1:9">
      <c r="A28" s="155">
        <f t="shared" si="0"/>
        <v>20</v>
      </c>
      <c r="B28" s="163"/>
      <c r="C28" s="164"/>
      <c r="D28" s="164"/>
      <c r="E28" s="164"/>
      <c r="F28" s="224"/>
      <c r="G28" s="224"/>
      <c r="H28" s="224"/>
      <c r="I28" s="156"/>
    </row>
    <row r="29" spans="1:9" ht="13.8" thickBot="1">
      <c r="A29" s="225">
        <f t="shared" si="0"/>
        <v>21</v>
      </c>
      <c r="B29" s="226" t="s">
        <v>146</v>
      </c>
      <c r="C29" s="226"/>
      <c r="D29" s="226"/>
      <c r="E29" s="227"/>
      <c r="F29" s="228">
        <f>F25-F27</f>
        <v>1270967.3097142577</v>
      </c>
      <c r="G29" s="228">
        <f>G25-G27</f>
        <v>1083596.8340838198</v>
      </c>
      <c r="H29" s="228">
        <f>H25-H27</f>
        <v>2354564.1437980756</v>
      </c>
      <c r="I29" s="229"/>
    </row>
    <row r="30" spans="1:9" ht="13.8" thickTop="1">
      <c r="A30" s="182"/>
      <c r="B30" s="182"/>
      <c r="C30" s="2"/>
      <c r="D30" s="2"/>
      <c r="E30" s="2"/>
      <c r="F30" s="2"/>
      <c r="G30" s="2"/>
      <c r="H30" s="2"/>
      <c r="I30" s="6"/>
    </row>
    <row r="31" spans="1:9" ht="14.1" customHeight="1">
      <c r="A31" s="165" t="s">
        <v>147</v>
      </c>
      <c r="B31" s="182"/>
      <c r="C31" s="2"/>
      <c r="D31" s="2"/>
      <c r="E31" s="2"/>
      <c r="F31" s="230"/>
      <c r="G31" s="230"/>
      <c r="H31" s="230"/>
      <c r="I31" s="6"/>
    </row>
    <row r="32" spans="1:9" ht="14.1" customHeight="1">
      <c r="A32" s="165" t="s">
        <v>148</v>
      </c>
      <c r="B32" s="182"/>
      <c r="C32" s="2"/>
      <c r="D32" s="2"/>
      <c r="E32" s="2"/>
      <c r="F32" s="230"/>
      <c r="G32" s="230"/>
      <c r="H32" s="230"/>
      <c r="I32" s="6"/>
    </row>
    <row r="33" spans="1:10" ht="14.1" customHeight="1">
      <c r="A33" s="4"/>
      <c r="B33" s="182"/>
      <c r="C33" s="2"/>
      <c r="D33" s="2"/>
      <c r="E33" s="2"/>
      <c r="F33" s="230"/>
      <c r="G33" s="230"/>
      <c r="H33" s="230"/>
      <c r="I33" s="6"/>
    </row>
    <row r="34" spans="1:10" ht="14.1" customHeight="1">
      <c r="A34" s="165" t="s">
        <v>149</v>
      </c>
      <c r="B34" s="182"/>
      <c r="C34" s="2"/>
      <c r="D34" s="2"/>
      <c r="E34" s="2"/>
      <c r="F34" s="230"/>
      <c r="G34" s="230"/>
      <c r="H34" s="230"/>
      <c r="I34" s="6"/>
    </row>
    <row r="35" spans="1:10" ht="14.1" customHeight="1">
      <c r="A35" s="165" t="s">
        <v>150</v>
      </c>
      <c r="B35" s="182"/>
      <c r="C35" s="2"/>
      <c r="D35" s="2"/>
      <c r="E35" s="2"/>
      <c r="F35" s="230"/>
      <c r="G35" s="230"/>
      <c r="H35" s="230"/>
      <c r="I35" s="6"/>
    </row>
    <row r="36" spans="1:10" ht="14.1" customHeight="1">
      <c r="A36" s="165"/>
      <c r="B36" s="182"/>
      <c r="C36" s="2"/>
      <c r="D36" s="2"/>
      <c r="E36" s="2"/>
      <c r="F36" s="230"/>
      <c r="G36" s="230"/>
      <c r="H36" s="231"/>
      <c r="I36" s="6"/>
    </row>
    <row r="37" spans="1:10" ht="14.1" customHeight="1">
      <c r="A37" s="165" t="s">
        <v>151</v>
      </c>
      <c r="B37" s="182"/>
      <c r="C37" s="2"/>
      <c r="D37" s="2"/>
      <c r="E37" s="2"/>
      <c r="F37" s="230"/>
      <c r="G37" s="230"/>
      <c r="H37" s="231"/>
      <c r="I37" s="6"/>
    </row>
    <row r="38" spans="1:10" ht="14.1" customHeight="1">
      <c r="A38" s="165" t="s">
        <v>152</v>
      </c>
      <c r="B38" s="182"/>
      <c r="C38" s="2"/>
      <c r="D38" s="2"/>
      <c r="E38" s="2"/>
      <c r="F38" s="230"/>
      <c r="G38" s="230"/>
      <c r="H38" s="231"/>
      <c r="I38" s="6"/>
    </row>
    <row r="39" spans="1:10" ht="14.1" customHeight="1">
      <c r="A39" s="165"/>
      <c r="B39" s="182"/>
      <c r="C39" s="2"/>
      <c r="D39" s="2"/>
      <c r="E39" s="2"/>
      <c r="F39" s="230"/>
      <c r="G39" s="230"/>
      <c r="H39" s="231"/>
      <c r="I39" s="6"/>
    </row>
    <row r="40" spans="1:10" ht="14.1" customHeight="1">
      <c r="A40" s="165" t="s">
        <v>231</v>
      </c>
      <c r="B40" s="182"/>
      <c r="C40" s="2"/>
      <c r="D40" s="2"/>
      <c r="E40" s="2"/>
      <c r="F40" s="230"/>
      <c r="G40" s="230"/>
      <c r="H40" s="231"/>
      <c r="I40" s="6"/>
    </row>
    <row r="41" spans="1:10" ht="14.1" customHeight="1">
      <c r="A41" s="165"/>
      <c r="B41" s="182"/>
      <c r="C41" s="2"/>
      <c r="D41" s="2"/>
      <c r="E41" s="2"/>
      <c r="F41" s="230"/>
      <c r="G41" s="230"/>
      <c r="H41" s="231"/>
      <c r="I41" s="6"/>
    </row>
    <row r="42" spans="1:10" ht="14.1" customHeight="1">
      <c r="A42" s="271" t="s">
        <v>232</v>
      </c>
      <c r="B42" s="182"/>
      <c r="C42" s="2"/>
      <c r="D42" s="2"/>
      <c r="E42" s="2"/>
      <c r="F42" s="230"/>
      <c r="G42" s="230"/>
      <c r="H42" s="231"/>
      <c r="I42" s="6"/>
    </row>
    <row r="43" spans="1:10" ht="14.1" customHeight="1">
      <c r="A43" t="s">
        <v>233</v>
      </c>
      <c r="B43" s="182"/>
      <c r="C43" s="2"/>
      <c r="D43" s="2"/>
      <c r="E43" s="2"/>
      <c r="F43" s="230"/>
      <c r="G43" s="230"/>
      <c r="H43" s="231"/>
      <c r="I43" s="6"/>
    </row>
    <row r="44" spans="1:10" ht="14.1" customHeight="1">
      <c r="B44" s="182"/>
      <c r="C44" s="2"/>
      <c r="D44" s="2"/>
      <c r="E44" s="2"/>
      <c r="F44" s="230"/>
      <c r="G44" s="230"/>
      <c r="H44" s="231"/>
      <c r="I44" s="6"/>
    </row>
    <row r="45" spans="1:10" ht="14.1" customHeight="1">
      <c r="B45" s="182"/>
      <c r="C45" s="2"/>
      <c r="D45" s="2"/>
      <c r="E45" s="2"/>
      <c r="F45" s="230"/>
      <c r="G45" s="230"/>
      <c r="H45" s="231"/>
      <c r="I45" s="6"/>
    </row>
    <row r="46" spans="1:10" ht="14.1" customHeight="1" thickBot="1">
      <c r="A46" s="166" t="s">
        <v>104</v>
      </c>
      <c r="B46" s="6"/>
      <c r="C46" s="2"/>
      <c r="D46" s="2"/>
      <c r="E46" s="2"/>
      <c r="F46" s="167" t="s">
        <v>3</v>
      </c>
      <c r="G46" s="167" t="s">
        <v>4</v>
      </c>
      <c r="H46" s="232" t="s">
        <v>5</v>
      </c>
      <c r="I46" s="6"/>
    </row>
    <row r="47" spans="1:10" ht="14.1" customHeight="1">
      <c r="A47" s="168"/>
      <c r="B47" s="6"/>
      <c r="C47" s="2"/>
      <c r="D47" s="2"/>
      <c r="E47" s="2"/>
      <c r="F47" s="233"/>
      <c r="G47" s="233"/>
      <c r="H47" s="230"/>
      <c r="I47" s="6"/>
    </row>
    <row r="48" spans="1:10" ht="14.1" customHeight="1">
      <c r="A48" s="165"/>
      <c r="C48" s="2"/>
      <c r="D48" s="2"/>
      <c r="E48" s="2"/>
      <c r="F48" s="234"/>
      <c r="G48" s="234"/>
      <c r="H48" s="234"/>
      <c r="I48" s="6"/>
      <c r="J48" s="169"/>
    </row>
    <row r="49" spans="1:10" ht="14.1" customHeight="1">
      <c r="A49" s="165" t="s">
        <v>153</v>
      </c>
      <c r="C49" s="2"/>
      <c r="D49" s="2"/>
      <c r="E49" s="2"/>
      <c r="F49" s="234">
        <v>490373.06491843611</v>
      </c>
      <c r="G49" s="234">
        <v>92790.341854707338</v>
      </c>
      <c r="H49" s="234">
        <f>SUM(F49:G49)</f>
        <v>583163.40677314345</v>
      </c>
      <c r="I49" s="6"/>
      <c r="J49" s="169"/>
    </row>
    <row r="50" spans="1:10">
      <c r="A50" s="168" t="s">
        <v>154</v>
      </c>
      <c r="C50" s="2"/>
      <c r="D50" s="2"/>
      <c r="E50" s="2"/>
      <c r="F50" s="234">
        <v>794494.11581142491</v>
      </c>
      <c r="G50" s="234">
        <v>995432.41021216451</v>
      </c>
      <c r="H50" s="234">
        <f>SUM(F50:G50)</f>
        <v>1789926.5260235895</v>
      </c>
      <c r="I50" s="6"/>
      <c r="J50" s="169"/>
    </row>
    <row r="51" spans="1:10">
      <c r="A51" s="168" t="s">
        <v>155</v>
      </c>
      <c r="C51" s="6"/>
      <c r="D51" s="6"/>
      <c r="E51" s="6"/>
      <c r="F51" s="234">
        <v>-13899.871015602723</v>
      </c>
      <c r="G51" s="234">
        <v>-4625.9179830526409</v>
      </c>
      <c r="H51" s="235">
        <f>SUM(F51:G51)</f>
        <v>-18525.788998655364</v>
      </c>
      <c r="I51" s="6"/>
      <c r="J51" s="169"/>
    </row>
    <row r="52" spans="1:10">
      <c r="A52" s="166"/>
      <c r="B52" s="6"/>
      <c r="C52" s="6"/>
      <c r="D52" s="6"/>
      <c r="E52" s="6"/>
      <c r="F52" s="236"/>
      <c r="G52" s="236"/>
      <c r="H52" s="170"/>
      <c r="I52" s="6"/>
      <c r="J52" s="169"/>
    </row>
    <row r="53" spans="1:10" ht="13.8" thickBot="1">
      <c r="A53" s="171" t="s">
        <v>105</v>
      </c>
      <c r="B53" s="6"/>
      <c r="C53" s="6"/>
      <c r="D53" s="6"/>
      <c r="E53" s="6"/>
      <c r="F53" s="172">
        <f>SUM(F48:F52)</f>
        <v>1270967.3097142582</v>
      </c>
      <c r="G53" s="172">
        <f>SUM(G48:G52)</f>
        <v>1083596.8340838193</v>
      </c>
      <c r="H53" s="172">
        <f>SUM(H48:H52)</f>
        <v>2354564.1437980775</v>
      </c>
      <c r="I53" s="6"/>
    </row>
    <row r="54" spans="1:10" ht="13.8" thickTop="1">
      <c r="B54" s="6"/>
      <c r="C54" s="6"/>
      <c r="D54" s="6"/>
      <c r="E54" s="6"/>
      <c r="I54" s="6"/>
    </row>
    <row r="55" spans="1:10">
      <c r="B55" s="6"/>
      <c r="C55" s="6"/>
      <c r="D55" s="6"/>
      <c r="E55" s="6"/>
      <c r="I55" s="6"/>
    </row>
    <row r="56" spans="1:10">
      <c r="A56" s="6"/>
      <c r="B56" s="6"/>
      <c r="C56" s="6"/>
      <c r="D56" s="6"/>
      <c r="E56" s="6"/>
      <c r="F56" s="173"/>
      <c r="G56" s="173"/>
    </row>
    <row r="57" spans="1:10">
      <c r="A57" s="6"/>
      <c r="B57" s="6"/>
      <c r="C57" s="6"/>
      <c r="D57" s="6"/>
      <c r="E57" s="6"/>
      <c r="F57" s="173"/>
      <c r="G57" s="173"/>
    </row>
    <row r="58" spans="1:10">
      <c r="A58" s="6"/>
      <c r="B58" s="6"/>
      <c r="C58" s="22"/>
      <c r="D58" s="22"/>
      <c r="E58" s="6"/>
    </row>
    <row r="59" spans="1:10">
      <c r="A59" s="6"/>
      <c r="B59" s="6"/>
      <c r="C59" s="6"/>
      <c r="D59" s="6"/>
      <c r="E59" s="6"/>
    </row>
    <row r="60" spans="1:10">
      <c r="C60" s="35"/>
      <c r="D60" s="35"/>
    </row>
    <row r="61" spans="1:10">
      <c r="C61" s="92"/>
      <c r="D61" s="92"/>
    </row>
  </sheetData>
  <printOptions horizontalCentered="1"/>
  <pageMargins left="0.5" right="0.5" top="0.28000000000000003" bottom="0.52" header="0.36" footer="0.42"/>
  <pageSetup scale="76" orientation="landscape" r:id="rId1"/>
  <headerFooter alignWithMargins="0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Initial Filing</DocumentSetType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2015-08-28T07:00:00+00:00</OpenedDate>
    <Date1 xmlns="dc463f71-b30c-4ab2-9473-d307f9d35888">2015-08-28T07:00:00+00:00</Date1>
    <IsDocumentOrder xmlns="dc463f71-b30c-4ab2-9473-d307f9d35888" xsi:nil="true"/>
    <IsHighlyConfidential xmlns="dc463f71-b30c-4ab2-9473-d307f9d35888">false</IsHighlyConfidential>
    <CaseCompanyNames xmlns="dc463f71-b30c-4ab2-9473-d307f9d35888">Puget Sound Energy</CaseCompanyNames>
    <DocketNumber xmlns="dc463f71-b30c-4ab2-9473-d307f9d35888">151772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0E27E28AAF89042AFE99084D9C95A04" ma:contentTypeVersion="119" ma:contentTypeDescription="" ma:contentTypeScope="" ma:versionID="6cc10a9329e552bf2bdacd577d0f922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16448C-3A2D-4124-81A8-D24FB663B46C}"/>
</file>

<file path=customXml/itemProps2.xml><?xml version="1.0" encoding="utf-8"?>
<ds:datastoreItem xmlns:ds="http://schemas.openxmlformats.org/officeDocument/2006/customXml" ds:itemID="{62E969B2-8119-4BAD-84DE-5877BDC1037A}"/>
</file>

<file path=customXml/itemProps3.xml><?xml version="1.0" encoding="utf-8"?>
<ds:datastoreItem xmlns:ds="http://schemas.openxmlformats.org/officeDocument/2006/customXml" ds:itemID="{73B89D51-064C-4096-81A8-9CE659A243D3}"/>
</file>

<file path=customXml/itemProps4.xml><?xml version="1.0" encoding="utf-8"?>
<ds:datastoreItem xmlns:ds="http://schemas.openxmlformats.org/officeDocument/2006/customXml" ds:itemID="{755C4D80-9819-4AE5-8310-6FD855B2073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12</vt:i4>
      </vt:variant>
    </vt:vector>
  </HeadingPairs>
  <TitlesOfParts>
    <vt:vector size="25" baseType="lpstr">
      <vt:lpstr>Impacts</vt:lpstr>
      <vt:lpstr>Res Bill</vt:lpstr>
      <vt:lpstr>Rates</vt:lpstr>
      <vt:lpstr>Revenue</vt:lpstr>
      <vt:lpstr>85 87</vt:lpstr>
      <vt:lpstr>Sch 142 Revenue</vt:lpstr>
      <vt:lpstr>PGA Revenue</vt:lpstr>
      <vt:lpstr>CRM Revenue</vt:lpstr>
      <vt:lpstr>Revenue Requirements 2015-2016</vt:lpstr>
      <vt:lpstr>Rev Change on Forecasted Therms</vt:lpstr>
      <vt:lpstr>Forecasted Therms by Block</vt:lpstr>
      <vt:lpstr>Rev Change on Test Year Therms</vt:lpstr>
      <vt:lpstr>F2014 Forecast Load</vt:lpstr>
      <vt:lpstr>'85 87'!Print_Area</vt:lpstr>
      <vt:lpstr>'Forecasted Therms by Block'!Print_Area</vt:lpstr>
      <vt:lpstr>Impacts!Print_Area</vt:lpstr>
      <vt:lpstr>Rates!Print_Area</vt:lpstr>
      <vt:lpstr>'Res Bill'!Print_Area</vt:lpstr>
      <vt:lpstr>'Rev Change on Forecasted Therms'!Print_Area</vt:lpstr>
      <vt:lpstr>'Rev Change on Test Year Therms'!Print_Area</vt:lpstr>
      <vt:lpstr>Revenue!Print_Area</vt:lpstr>
      <vt:lpstr>'Revenue Requirements 2015-2016'!Print_Area</vt:lpstr>
      <vt:lpstr>'CRM Revenue'!Print_Titles</vt:lpstr>
      <vt:lpstr>'PGA Revenue'!Print_Titles</vt:lpstr>
      <vt:lpstr>'Sch 142 Revenue'!Print_Titles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acox</dc:creator>
  <cp:lastModifiedBy>Lynn Logen</cp:lastModifiedBy>
  <cp:lastPrinted>2015-08-25T19:45:39Z</cp:lastPrinted>
  <dcterms:created xsi:type="dcterms:W3CDTF">2007-07-20T21:14:55Z</dcterms:created>
  <dcterms:modified xsi:type="dcterms:W3CDTF">2015-08-25T19:46:05Z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0x0101006E56B4D1795A2E4DB2F0B01679ED314A0070E27E28AAF89042AFE99084D9C95A04</vt:lpwstr>
  </property>
  <property fmtid="{D5CDD505-2E9C-101B-9397-08002B2CF9AE}" pid="3" name="_docset_NoMedatataSyncRequired">
    <vt:lpwstr>False</vt:lpwstr>
  </property>
</Properties>
</file>