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240" yWindow="108" windowWidth="22500" windowHeight="13500"/>
  </bookViews>
  <sheets>
    <sheet name="BS - Summary for Comm Reports" sheetId="2" r:id="rId1"/>
    <sheet name="Sheet2" sheetId="8" state="hidden" r:id="rId2"/>
    <sheet name="Sheet1" sheetId="6" state="hidden" r:id="rId3"/>
    <sheet name="Scenario Info" sheetId="7" state="hidden" r:id="rId4"/>
  </sheets>
  <definedNames>
    <definedName name="_xlnm.Print_Area" localSheetId="0">'BS - Summary for Comm Reports'!$A$1:$D$231</definedName>
    <definedName name="_xlnm.Print_Titles" localSheetId="0">'BS - Summary for Comm Reports'!$2:$2</definedName>
  </definedNames>
  <calcPr calcId="152511"/>
</workbook>
</file>

<file path=xl/calcChain.xml><?xml version="1.0" encoding="utf-8"?>
<calcChain xmlns="http://schemas.openxmlformats.org/spreadsheetml/2006/main">
  <c r="K187" i="8" l="1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72" i="8"/>
  <c r="K165" i="8"/>
  <c r="K166" i="8"/>
  <c r="K167" i="8"/>
  <c r="K168" i="8"/>
  <c r="K169" i="8"/>
  <c r="K170" i="8"/>
  <c r="K171" i="8"/>
  <c r="K164" i="8"/>
  <c r="K154" i="8"/>
  <c r="K155" i="8"/>
  <c r="K156" i="8"/>
  <c r="K157" i="8"/>
  <c r="K158" i="8"/>
  <c r="K159" i="8"/>
  <c r="K160" i="8"/>
  <c r="K161" i="8"/>
  <c r="K162" i="8"/>
  <c r="K163" i="8"/>
  <c r="K152" i="8"/>
  <c r="K153" i="8"/>
  <c r="K142" i="8"/>
  <c r="K143" i="8"/>
  <c r="K144" i="8"/>
  <c r="K145" i="8"/>
  <c r="K146" i="8"/>
  <c r="K147" i="8"/>
  <c r="K148" i="8"/>
  <c r="K149" i="8"/>
  <c r="K150" i="8"/>
  <c r="K151" i="8"/>
  <c r="K141" i="8"/>
  <c r="K135" i="8"/>
  <c r="K136" i="8"/>
  <c r="K137" i="8"/>
  <c r="K138" i="8"/>
  <c r="K139" i="8"/>
  <c r="K140" i="8"/>
  <c r="K134" i="8"/>
  <c r="K133" i="8"/>
  <c r="K132" i="8"/>
  <c r="K115" i="8"/>
  <c r="K116" i="8"/>
  <c r="K117" i="8"/>
  <c r="K118" i="8"/>
  <c r="K119" i="8"/>
  <c r="K120" i="8"/>
  <c r="K121" i="8"/>
  <c r="K114" i="8"/>
  <c r="K112" i="8"/>
  <c r="K113" i="8"/>
  <c r="K111" i="8"/>
  <c r="K104" i="8"/>
  <c r="K105" i="8"/>
  <c r="K106" i="8"/>
  <c r="K107" i="8"/>
  <c r="K108" i="8"/>
  <c r="K109" i="8"/>
  <c r="K110" i="8"/>
  <c r="K103" i="8"/>
  <c r="K102" i="8"/>
  <c r="K101" i="8"/>
  <c r="K94" i="8"/>
  <c r="K95" i="8"/>
  <c r="K96" i="8"/>
  <c r="K97" i="8"/>
  <c r="K98" i="8"/>
  <c r="K99" i="8"/>
  <c r="K100" i="8"/>
  <c r="K93" i="8"/>
  <c r="K88" i="8"/>
  <c r="K89" i="8"/>
  <c r="K90" i="8"/>
  <c r="K87" i="8"/>
  <c r="K86" i="8"/>
  <c r="K8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65" i="8"/>
  <c r="M62" i="8"/>
  <c r="M63" i="8"/>
  <c r="M64" i="8"/>
  <c r="M61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40" i="8"/>
  <c r="K40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65" i="8"/>
  <c r="K62" i="8"/>
  <c r="K63" i="8"/>
  <c r="K64" i="8"/>
  <c r="K61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33" i="8"/>
  <c r="K34" i="8"/>
  <c r="K35" i="8"/>
  <c r="K36" i="8"/>
  <c r="K37" i="8"/>
  <c r="K38" i="8"/>
  <c r="K39" i="8"/>
  <c r="K26" i="8"/>
  <c r="K27" i="8"/>
  <c r="K28" i="8"/>
  <c r="K29" i="8"/>
  <c r="K30" i="8"/>
  <c r="K31" i="8"/>
  <c r="K32" i="8"/>
  <c r="K18" i="8"/>
  <c r="K19" i="8"/>
  <c r="K20" i="8"/>
  <c r="K21" i="8"/>
  <c r="K22" i="8"/>
  <c r="K23" i="8"/>
  <c r="K24" i="8"/>
  <c r="K25" i="8"/>
  <c r="K14" i="8"/>
  <c r="K15" i="8"/>
  <c r="K16" i="8"/>
  <c r="K17" i="8"/>
  <c r="K13" i="8"/>
  <c r="K12" i="8"/>
</calcChain>
</file>

<file path=xl/sharedStrings.xml><?xml version="1.0" encoding="utf-8"?>
<sst xmlns="http://schemas.openxmlformats.org/spreadsheetml/2006/main" count="999" uniqueCount="705">
  <si>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</si>
  <si>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</si>
  <si>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</si>
  <si>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</si>
  <si>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</si>
  <si>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</si>
  <si>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</si>
  <si>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</si>
  <si>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</si>
  <si>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</si>
  <si>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</si>
  <si>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</si>
  <si>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</si>
  <si>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</si>
  <si>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</si>
  <si>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117.3 Gas Strd.in Resvr.&amp; Pipln.-Noncurr.</t>
  </si>
  <si>
    <t>Total Gas Plant</t>
  </si>
  <si>
    <t>***Common Plant</t>
  </si>
  <si>
    <t>101 Plant in Service - Common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</si>
  <si>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</si>
  <si>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</si>
  <si>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</si>
  <si>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</si>
  <si>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</si>
  <si>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</si>
  <si>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</si>
  <si>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</si>
  <si>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</si>
  <si>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</si>
  <si>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</si>
  <si>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</si>
  <si>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</si>
  <si>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</si>
  <si>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</si>
  <si>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</si>
  <si>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</si>
  <si>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</si>
  <si>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</si>
  <si>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</si>
  <si>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</si>
  <si>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</si>
  <si>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</si>
  <si>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</si>
  <si>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</si>
  <si>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</si>
  <si>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</si>
  <si>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</si>
  <si>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</si>
  <si>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</si>
  <si>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</si>
  <si>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</si>
  <si>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</si>
  <si>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</si>
  <si>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</si>
  <si>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</si>
  <si>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</si>
  <si>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</si>
  <si>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</si>
  <si>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</si>
  <si>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</si>
  <si>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</si>
  <si>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</si>
  <si>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</si>
  <si>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</si>
  <si>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</si>
  <si>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</si>
  <si>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</si>
  <si>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</si>
  <si>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</si>
  <si>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</si>
  <si>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</si>
  <si>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</si>
  <si>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</si>
  <si>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</si>
  <si>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</si>
  <si>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</si>
  <si>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</si>
  <si>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</si>
  <si>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165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</si>
  <si>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</si>
  <si>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</si>
  <si>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</si>
  <si>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</si>
  <si>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</si>
  <si>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</si>
  <si>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</si>
  <si>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</si>
  <si>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</si>
  <si>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</si>
  <si>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</si>
  <si>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</si>
  <si>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</si>
  <si>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</si>
  <si>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</si>
  <si>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</si>
  <si>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</si>
  <si>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</si>
  <si>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</si>
  <si>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</si>
  <si>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</si>
  <si>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</si>
  <si>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</si>
  <si>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</si>
  <si>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</si>
  <si>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</si>
  <si>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</si>
  <si>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</si>
  <si>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</si>
  <si>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</si>
  <si>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</si>
  <si>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</si>
  <si>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</si>
  <si>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</si>
  <si>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</si>
  <si>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</si>
  <si>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</si>
  <si>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</si>
  <si>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</si>
  <si>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</si>
  <si>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</si>
  <si>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</si>
  <si>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</si>
  <si>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</si>
  <si>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</si>
  <si>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</si>
  <si>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</si>
  <si>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</si>
  <si>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</si>
  <si>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</si>
  <si>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</si>
  <si>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</si>
  <si>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</si>
  <si>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</si>
  <si>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</si>
  <si>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</si>
  <si>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</si>
  <si>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</si>
  <si>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</si>
  <si>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</si>
  <si>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</si>
  <si>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</si>
  <si>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</si>
  <si>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</si>
  <si>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</si>
  <si>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</si>
  <si>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</si>
  <si>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</si>
  <si>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</si>
  <si>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</si>
  <si>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</si>
  <si>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</si>
  <si>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</si>
  <si>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</si>
  <si>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</si>
  <si>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</si>
  <si>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</si>
  <si>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</si>
  <si>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</si>
  <si>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</si>
  <si>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</si>
  <si>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</si>
  <si>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</si>
  <si>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ASSETS:</t>
  </si>
  <si>
    <t>Utility Plant:</t>
  </si>
  <si>
    <t xml:space="preserve">    Electric</t>
  </si>
  <si>
    <t xml:space="preserve">    Gas</t>
  </si>
  <si>
    <t xml:space="preserve">    Common</t>
  </si>
  <si>
    <t>Less: Accumulated deprec and amort</t>
  </si>
  <si>
    <t>Net Plant</t>
  </si>
  <si>
    <t>Other Property and Investments:</t>
  </si>
  <si>
    <t xml:space="preserve">    Investment in Bonneville Exchange Power Contract</t>
  </si>
  <si>
    <t xml:space="preserve">    Non-Utility Plant</t>
  </si>
  <si>
    <t xml:space="preserve">    Non-Utility Accumulated Depreciation</t>
  </si>
  <si>
    <t xml:space="preserve">    Non-Utility Property</t>
  </si>
  <si>
    <t xml:space="preserve">    Other</t>
  </si>
  <si>
    <t xml:space="preserve">      Total Other Property and Investments</t>
  </si>
  <si>
    <t>Current Assets:</t>
  </si>
  <si>
    <t xml:space="preserve">    Cash </t>
  </si>
  <si>
    <t xml:space="preserve">    Restricted cash</t>
  </si>
  <si>
    <t xml:space="preserve">    Accounts Receivable (Rpt Node)</t>
  </si>
  <si>
    <t xml:space="preserve">    Less allowance for doubtful accounts</t>
  </si>
  <si>
    <t xml:space="preserve">    Secure Pledged Accounts Receivable</t>
  </si>
  <si>
    <t xml:space="preserve">    Unbilled revenues</t>
  </si>
  <si>
    <t xml:space="preserve">    Materials and Supplies</t>
  </si>
  <si>
    <t xml:space="preserve">    Fuel and Gas Inventory</t>
  </si>
  <si>
    <t xml:space="preserve">    Current Portion FAS 133 Unrealized Gain/Loss (ST)</t>
  </si>
  <si>
    <t xml:space="preserve">    Prepaid Expense and other</t>
  </si>
  <si>
    <t xml:space="preserve">    Taxes Receivable</t>
  </si>
  <si>
    <t xml:space="preserve">    Current Portion of Deferred Income Taxes</t>
  </si>
  <si>
    <t xml:space="preserve">      Total Current Assets</t>
  </si>
  <si>
    <t>Long-Term and Regulatory Assets:</t>
  </si>
  <si>
    <t>Regulatory assets:</t>
  </si>
  <si>
    <t xml:space="preserve">    Regulatory asset for deferred income taxes </t>
  </si>
  <si>
    <t xml:space="preserve">    Regulatory asset for PURPA buyout costs</t>
  </si>
  <si>
    <t xml:space="preserve">    Other Regulatory Assets</t>
  </si>
  <si>
    <t>Long-Term Assets:</t>
  </si>
  <si>
    <t xml:space="preserve">    Other Long-Term Assets</t>
  </si>
  <si>
    <t>Total Long-Term and Regulatory Assets</t>
  </si>
  <si>
    <t>TOTAL ASSETS</t>
  </si>
  <si>
    <t>Capitalization:</t>
  </si>
  <si>
    <t>CAPITALIZATION AND LIABILITIES:</t>
  </si>
  <si>
    <t xml:space="preserve">    Common equity</t>
  </si>
  <si>
    <t xml:space="preserve">    Preferred Stock</t>
  </si>
  <si>
    <t>Total shareholders' equity</t>
  </si>
  <si>
    <t xml:space="preserve">    Preferred stock subject to mandatory redemption</t>
  </si>
  <si>
    <t xml:space="preserve">Junior subordinated notes </t>
  </si>
  <si>
    <t>Long-term Debt (acct 221)</t>
  </si>
  <si>
    <t>Total redeemable securities and long-term debt</t>
  </si>
  <si>
    <t>Total capitalization</t>
  </si>
  <si>
    <t>Current Liabilities:</t>
  </si>
  <si>
    <t xml:space="preserve">    Accounts Payable</t>
  </si>
  <si>
    <t xml:space="preserve">    Notes Payable</t>
  </si>
  <si>
    <t xml:space="preserve">    Short-term Debt</t>
  </si>
  <si>
    <t xml:space="preserve">    Short Term Debt Owed to Puget Energy</t>
  </si>
  <si>
    <t xml:space="preserve">    Current maturities of Long-Term Debt</t>
  </si>
  <si>
    <t xml:space="preserve">    Accrued Expenses:</t>
  </si>
  <si>
    <t xml:space="preserve">       Purchased gas liability</t>
  </si>
  <si>
    <t xml:space="preserve">       Taxes</t>
  </si>
  <si>
    <t xml:space="preserve">       Salaries and wages</t>
  </si>
  <si>
    <t xml:space="preserve">       Interest</t>
  </si>
  <si>
    <t xml:space="preserve">      Total current liabilities</t>
  </si>
  <si>
    <t>Long-Term Liabilities:</t>
  </si>
  <si>
    <t xml:space="preserve">    Deferred income taxes</t>
  </si>
  <si>
    <t xml:space="preserve">    FAS 133 Unrealized Gain/Loss (LT)</t>
  </si>
  <si>
    <t>Power Cost Adjustment Mechanism</t>
  </si>
  <si>
    <t xml:space="preserve">    Other Deferred Credits</t>
  </si>
  <si>
    <t xml:space="preserve">   Total long-term liabilities</t>
  </si>
  <si>
    <t>TOTAL CAPITALIZATION AND LIABILITIES:</t>
  </si>
  <si>
    <t>ADJUSTMENTS</t>
  </si>
  <si>
    <t>Accumulated Depreciation and Amortization</t>
  </si>
  <si>
    <t>Cash</t>
  </si>
  <si>
    <t>Restricted Cash</t>
  </si>
  <si>
    <t>Accounts Receivable</t>
  </si>
  <si>
    <t>Allowance for Doubtful Accounts</t>
  </si>
  <si>
    <t>Unbilled Revenues</t>
  </si>
  <si>
    <t>Current Asset FAS 133</t>
  </si>
  <si>
    <t>Prepayments and Other</t>
  </si>
  <si>
    <t>Current Portion of Deferred Income Taxes</t>
  </si>
  <si>
    <t>FAS 133 Unrealized Gain/Loss - Long Term Asset</t>
  </si>
  <si>
    <t>Purchased Gas Receivable</t>
  </si>
  <si>
    <t>Unamortized Conserv Costs</t>
  </si>
  <si>
    <t>Other Regulatory Assets</t>
  </si>
  <si>
    <t xml:space="preserve">Long Term Asset </t>
  </si>
  <si>
    <t>Long Term Asset - Other</t>
  </si>
  <si>
    <t>Long Term Debt</t>
  </si>
  <si>
    <t>Current Maturities of Long Term Debt</t>
  </si>
  <si>
    <t>Accounts Payable</t>
  </si>
  <si>
    <t>Accrued Taxes</t>
  </si>
  <si>
    <t>Purchased Gas Liability</t>
  </si>
  <si>
    <t>FAS 133 Current Portion Unrealized Gain/Loss</t>
  </si>
  <si>
    <t>Other Current Liabilities</t>
  </si>
  <si>
    <t>FIT Payable</t>
  </si>
  <si>
    <t>Regulatory liability</t>
  </si>
  <si>
    <t>Other Deferred Credits</t>
  </si>
  <si>
    <t>FAS 133 Long Term Unrealized Gain/Loss</t>
  </si>
  <si>
    <t>(1000)</t>
  </si>
  <si>
    <t>(1002)</t>
  </si>
  <si>
    <t>(1004)</t>
  </si>
  <si>
    <t>PSE</t>
  </si>
  <si>
    <t>Adjustment</t>
  </si>
  <si>
    <t>HEDC</t>
  </si>
  <si>
    <t>Puget</t>
  </si>
  <si>
    <t>TOTAL</t>
  </si>
  <si>
    <t>Western</t>
  </si>
  <si>
    <t>5*  Electric Plant</t>
  </si>
  <si>
    <t>5*  Gas Plant</t>
  </si>
  <si>
    <t>5*  Common Plant</t>
  </si>
  <si>
    <t>5*  Less:  Accumulated Depreciation and Amortizat</t>
  </si>
  <si>
    <t>Subtotal</t>
  </si>
  <si>
    <t>5*  Investment in BEP contract</t>
  </si>
  <si>
    <t>4*  Subtotal 121</t>
  </si>
  <si>
    <t>4*  Subtotal 122</t>
  </si>
  <si>
    <t>4*  Subtotal 123.1</t>
  </si>
  <si>
    <t>4*  Subtotal 124</t>
  </si>
  <si>
    <t>Total</t>
  </si>
  <si>
    <t>5*  Cash</t>
  </si>
  <si>
    <t>5*  Restricted Cash</t>
  </si>
  <si>
    <t>5*  Accounts Receivable (Rpt Node)</t>
  </si>
  <si>
    <t>5*  Less: Allowance for Doubtful Accounts</t>
  </si>
  <si>
    <t>5*  Secure Pledged Accounts Receivable</t>
  </si>
  <si>
    <t>5*  Unbilled Revenue</t>
  </si>
  <si>
    <t>5*  Materials and Supplies</t>
  </si>
  <si>
    <t>5*  Fuel and Gas Inventory</t>
  </si>
  <si>
    <t>5*  Unrealized Gain on Derivative Instruments(ST)</t>
  </si>
  <si>
    <t>5*  Prepayments and Other</t>
  </si>
  <si>
    <t>5*  Current Portion of Deferred Income Taxes</t>
  </si>
  <si>
    <t>4*  Regulatory Asset for Deferred Income Tax</t>
  </si>
  <si>
    <t>4*  PURPA Regulatory Assets</t>
  </si>
  <si>
    <t>4*  Power Cost Adjustment Mechanism</t>
  </si>
  <si>
    <t>4*  Other Regulatory Assets</t>
  </si>
  <si>
    <t>4*  Unrealized Gain on Derivative Instruments(LT)</t>
  </si>
  <si>
    <t>4*  Other Long-Term Assets</t>
  </si>
  <si>
    <t>5*  Shareholder's Equity</t>
  </si>
  <si>
    <t>*** Preferred Stock - Mandatorily Redeemable</t>
  </si>
  <si>
    <t>**  Subtotal 221 Junior Subordinated Debt</t>
  </si>
  <si>
    <t>**  Subtotal 221</t>
  </si>
  <si>
    <t>5*  Accounts Payable</t>
  </si>
  <si>
    <t>4*  Subtotal 231</t>
  </si>
  <si>
    <t>4*  Subtotal 233</t>
  </si>
  <si>
    <t>5*  Accrued Taxes</t>
  </si>
  <si>
    <t>5*  Accrued Salaries and Wages</t>
  </si>
  <si>
    <t>5*  Accrued Interest</t>
  </si>
  <si>
    <t>5*  Unrealized Loss Derivative Instruments (ST)</t>
  </si>
  <si>
    <t>5*  Other Current Liabilities</t>
  </si>
  <si>
    <t>5*  Deferred Taxes</t>
  </si>
  <si>
    <t>5*  Regulatory Liabilities</t>
  </si>
  <si>
    <t>4*  Other Deferred Credits (Rpt Node)</t>
  </si>
  <si>
    <t>#1</t>
  </si>
  <si>
    <t>Adjustments to B/S:</t>
  </si>
  <si>
    <t>Account</t>
  </si>
  <si>
    <t xml:space="preserve">Description </t>
  </si>
  <si>
    <t>Debit</t>
  </si>
  <si>
    <t>Credit</t>
  </si>
  <si>
    <t>1. Move from Accts. Rec. to LT Assets</t>
  </si>
  <si>
    <t>Line Extension</t>
  </si>
  <si>
    <t>Loans-Exit Payback OARM</t>
  </si>
  <si>
    <t>2. Move from Deferred Credits to Other C.L.</t>
  </si>
  <si>
    <t>25300371 &amp; 25300381</t>
  </si>
  <si>
    <t>Deferred Interchange Power</t>
  </si>
  <si>
    <t>Xfr payment portion -- recalculate each Dec, using Nov's pymnt amt</t>
  </si>
  <si>
    <t>25300203 &amp; 25300633</t>
  </si>
  <si>
    <t>Employee Retiree Benefits</t>
  </si>
  <si>
    <t>3. Move from Deferred Credits to Other Current Liabilities</t>
  </si>
  <si>
    <t>25300891 - 25302063</t>
  </si>
  <si>
    <t>25301073 and 25302073</t>
  </si>
  <si>
    <t>Cashiers Overages</t>
  </si>
  <si>
    <t>4. Move from LT Debt to Current Mat. of LTD</t>
  </si>
  <si>
    <t>22100000 - 22199999</t>
  </si>
  <si>
    <t>Update Qtrly from Treasury</t>
  </si>
  <si>
    <t>Cash Credit Balances</t>
  </si>
  <si>
    <t>Amount is ZERO if not a quarter end month.</t>
  </si>
  <si>
    <t>13100773</t>
  </si>
  <si>
    <t>13100773 and 134 accts</t>
  </si>
  <si>
    <t>7. Reclass PGA receivable credit balance to a liability</t>
  </si>
  <si>
    <t>formula, no input here</t>
  </si>
  <si>
    <t xml:space="preserve">(IF LIABILITY) </t>
  </si>
  <si>
    <t xml:space="preserve">8b. Reclass FAS 133 PGA Net Unrealized Gain/(Loss) to Regulatory Liability </t>
  </si>
  <si>
    <t>PGA FAS 133 Unrealized Gain/Loss</t>
  </si>
  <si>
    <t>18230301 and 18230361</t>
  </si>
  <si>
    <t>PTC - Int on Def Tax</t>
  </si>
  <si>
    <t>JO1 Job Orders Temporary Facilities</t>
  </si>
  <si>
    <t xml:space="preserve">1823, 186 </t>
  </si>
  <si>
    <t>Unamortized Energy Cons Costs</t>
  </si>
  <si>
    <t>18239000 - 18239999</t>
  </si>
  <si>
    <t>Low Income Program Costs</t>
  </si>
  <si>
    <t>Residential Exchange - Oth Def Cr</t>
  </si>
  <si>
    <t>(IF ASSET)</t>
  </si>
  <si>
    <t>Residential Exchange - Oth LT Asset</t>
  </si>
  <si>
    <t>19xxxxxx &amp; 283xxxxx</t>
  </si>
  <si>
    <t>23200963</t>
  </si>
  <si>
    <t>19000371 &amp; 23600033</t>
  </si>
  <si>
    <t>236xxxxx</t>
  </si>
  <si>
    <t>Land Transportation Clearing</t>
  </si>
  <si>
    <t>#2&amp;3</t>
  </si>
  <si>
    <t>#4</t>
  </si>
  <si>
    <t>#7</t>
  </si>
  <si>
    <t>#8b</t>
  </si>
  <si>
    <t>#9</t>
  </si>
  <si>
    <t>#10</t>
  </si>
  <si>
    <t>#11</t>
  </si>
  <si>
    <t>#12</t>
  </si>
  <si>
    <t>#14</t>
  </si>
  <si>
    <t>#15</t>
  </si>
  <si>
    <t>#15b</t>
  </si>
  <si>
    <t xml:space="preserve">Derivative Accounting will be doing this reclass in SAP per NH </t>
  </si>
  <si>
    <t>5*  Prepaid Income Taxes</t>
  </si>
  <si>
    <t>5*  Taxes Receivable</t>
  </si>
  <si>
    <t>5*  Preferred Stock</t>
  </si>
  <si>
    <t>5*  Notes Payable</t>
  </si>
  <si>
    <t>SAP Report:</t>
  </si>
  <si>
    <t>FS10N</t>
  </si>
  <si>
    <t xml:space="preserve">    Power Cost Adjustment Mechanism (PCA)</t>
  </si>
  <si>
    <t xml:space="preserve">    Purchased Gas Adjustment Receivable (PGA)</t>
  </si>
  <si>
    <t>22100063-22101053 - MTN Due within a year</t>
  </si>
  <si>
    <t xml:space="preserve">Derivative Acctounting will be doing this reclass </t>
  </si>
  <si>
    <t>5*  Purchased Gas Adjustment</t>
  </si>
  <si>
    <t xml:space="preserve">    Other current liabilities</t>
  </si>
  <si>
    <t xml:space="preserve">    Investment in &amp; Advances to Subs.</t>
  </si>
  <si>
    <t>**  Subtotal 226</t>
  </si>
  <si>
    <t>Long-term Debt (acct 226)</t>
  </si>
  <si>
    <t>*** Unrealized Loss on Energy Derivatives (LT)</t>
  </si>
  <si>
    <t xml:space="preserve">    Income Taxes</t>
  </si>
  <si>
    <t>Elimination</t>
  </si>
  <si>
    <t>and/or</t>
  </si>
  <si>
    <t>Reclasses</t>
  </si>
  <si>
    <t>Additional</t>
  </si>
  <si>
    <t>Adjustments</t>
  </si>
  <si>
    <t>PGA FAS 133 Derivative</t>
  </si>
  <si>
    <t>25300221, 25300231, 25300621 &amp; 25300631</t>
  </si>
  <si>
    <t>MNT CC on RB Reserve, WHE CC GAAP Offset, Misc Def Cr - MNT EqOS and Equity Rsrv on WHE Fxd</t>
  </si>
  <si>
    <t xml:space="preserve">    Deferred Tax Asset</t>
  </si>
  <si>
    <t>(a)</t>
  </si>
  <si>
    <t>(b)</t>
  </si>
  <si>
    <t>Legend:</t>
  </si>
  <si>
    <t>b)  Reclass to Liability</t>
  </si>
  <si>
    <t>a) Eliminate Investment in Subsidiary</t>
  </si>
  <si>
    <t xml:space="preserve">    Storm Damage Costs</t>
  </si>
  <si>
    <t xml:space="preserve">    Environmental Remediation</t>
  </si>
  <si>
    <t xml:space="preserve">    Contract Initiation</t>
  </si>
  <si>
    <t xml:space="preserve">    WUTC AFUDC</t>
  </si>
  <si>
    <t xml:space="preserve">    Baker Lake License</t>
  </si>
  <si>
    <t xml:space="preserve">    Purchase Gas Adjustment Deferral</t>
  </si>
  <si>
    <t xml:space="preserve">    Regulatory Liabilities:</t>
  </si>
  <si>
    <t xml:space="preserve">        Cost of Removal</t>
  </si>
  <si>
    <t>NOTE:  HEDC merged into PSE 5-10</t>
  </si>
  <si>
    <t>6. Reclass any restricted cash</t>
  </si>
  <si>
    <t>8. Reclass FAS 133 PCA Derivative to Regulatory Liability</t>
  </si>
  <si>
    <t>9. Reclass PTC - Int on Def Tax to Regulatory Liability</t>
  </si>
  <si>
    <t>10. Reclass negative balance in 185 Damage Claim accounts to other current liabilities</t>
  </si>
  <si>
    <t>11. Reclass negative (credit) balance in Unamort Energy Costs to Oth Def Credits</t>
  </si>
  <si>
    <t>12. Reclass negative (credit) balance in Low Income Program Costs</t>
  </si>
  <si>
    <t>13. Reclass PCA receivable credit balance to a liability</t>
  </si>
  <si>
    <t>14. Reclass debit Residential Exchange balance to an Regulatory Asset</t>
  </si>
  <si>
    <t>15. Reclass credit Residential Exchange balance to a Regulatory Liability</t>
  </si>
  <si>
    <t>16. Reclass net liability of current deferred taxes</t>
  </si>
  <si>
    <t>17. Reclass Mercer Slough Donation to long-term liabilities</t>
  </si>
  <si>
    <t xml:space="preserve">18. Reclass to Other Regulatory Assets </t>
  </si>
  <si>
    <t>19. Reclass debit accrued taxes balance to Prepaid Account</t>
  </si>
  <si>
    <t xml:space="preserve">20. Reclass Land Transportation Clearing receivable negative (credit) balance to a liability </t>
  </si>
  <si>
    <t>#5</t>
  </si>
  <si>
    <t>#6</t>
  </si>
  <si>
    <t>#8</t>
  </si>
  <si>
    <t>#13</t>
  </si>
  <si>
    <t>#16</t>
  </si>
  <si>
    <t>#17</t>
  </si>
  <si>
    <t>#18</t>
  </si>
  <si>
    <t>#19</t>
  </si>
  <si>
    <t>#20</t>
  </si>
  <si>
    <t>F.08 Adj #1 Variant</t>
  </si>
  <si>
    <t>F.08 Variant #2</t>
  </si>
  <si>
    <t>F.08 Variant #3</t>
  </si>
  <si>
    <t>F.01 Variant #4</t>
  </si>
  <si>
    <t xml:space="preserve">Source: Excel Spreadsheet from Treasury </t>
  </si>
  <si>
    <t>F.08 Variant #5B</t>
  </si>
  <si>
    <t>Source: Dec. PY Milliman report</t>
  </si>
  <si>
    <t>F.08 No Variant Exists</t>
  </si>
  <si>
    <t>F.08 Variant #10</t>
  </si>
  <si>
    <t>F.08 Variant #11</t>
  </si>
  <si>
    <t>F.08 Variant #15C</t>
  </si>
  <si>
    <t>(IF NEGATIVE)</t>
  </si>
  <si>
    <r>
      <t xml:space="preserve">5. Increase Other Current Liabilities and Cash </t>
    </r>
    <r>
      <rPr>
        <sz val="11"/>
        <color indexed="10"/>
        <rFont val="Arial"/>
        <family val="2"/>
      </rPr>
      <t>(Quarterly basis)</t>
    </r>
  </si>
  <si>
    <r>
      <t xml:space="preserve">Deferred Income Taxes </t>
    </r>
    <r>
      <rPr>
        <sz val="11"/>
        <color indexed="12"/>
        <rFont val="Arial"/>
        <family val="2"/>
      </rPr>
      <t>(formula)</t>
    </r>
  </si>
  <si>
    <r>
      <t>15b. Adjust Deferred Income Taxes (</t>
    </r>
    <r>
      <rPr>
        <sz val="11"/>
        <color indexed="10"/>
        <rFont val="Arial"/>
        <family val="2"/>
      </rPr>
      <t>temporary in Sep 2007</t>
    </r>
    <r>
      <rPr>
        <sz val="11"/>
        <color indexed="8"/>
        <rFont val="Arial"/>
        <family val="2"/>
      </rPr>
      <t>)</t>
    </r>
  </si>
  <si>
    <r>
      <t>Deferred Income Taxes (</t>
    </r>
    <r>
      <rPr>
        <sz val="11"/>
        <color indexed="12"/>
        <rFont val="Arial"/>
        <family val="2"/>
      </rPr>
      <t>temp Sep adj</t>
    </r>
    <r>
      <rPr>
        <sz val="11"/>
        <color indexed="8"/>
        <rFont val="Arial"/>
        <family val="2"/>
      </rPr>
      <t>)</t>
    </r>
  </si>
  <si>
    <t>Scenario</t>
  </si>
  <si>
    <t> (Dollars)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</si>
  <si>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</si>
  <si>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</si>
  <si>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</si>
  <si>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</si>
  <si>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</si>
  <si>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>#,##0.00%_);[Red](#,##0.00%);" "</t>
  </si>
  <si>
    <t>Version ID: 1</t>
  </si>
  <si>
    <t>#,##0.0_);[Red](#,##0.0);" "</t>
  </si>
  <si>
    <t>2010 GRC NEW Base Attribute</t>
  </si>
  <si>
    <t>#,##0.00_);[Red](#,##0.00);" "</t>
  </si>
  <si>
    <t>Updated 2010.05.18-13:36 Attribute</t>
  </si>
  <si>
    <t>#,##0.000_);[Red](#,##0.000);" "</t>
  </si>
  <si>
    <t>#,##0.0000_);[Red](#,##0.0000);" "</t>
  </si>
  <si>
    <t>March 2010 Logic Case</t>
  </si>
  <si>
    <t>#,##0.00000_);[Red](#,##0.00000);" "</t>
  </si>
  <si>
    <t>#,##0.000000_);[Red](#,##0.000000);" "</t>
  </si>
  <si>
    <t>Base Time Date</t>
  </si>
  <si>
    <t>#,##0%_);[Red](#,##0%);" "</t>
  </si>
  <si>
    <t>#,##0.0%_);[Red](#,##0.0%);" "</t>
  </si>
  <si>
    <t>Updated 0 Overlay</t>
  </si>
  <si>
    <t>MIOV Temp Data</t>
  </si>
  <si>
    <t>#,##0.000%_);[Red](#,##0.000%);" "</t>
  </si>
  <si>
    <t>#,##0.0000%_);[Red](#,##0.0000%);" "</t>
  </si>
  <si>
    <t>Reports with Actuals Date::</t>
  </si>
  <si>
    <t>#,##0.00000%_);[Red](#,##0.00000%);" "</t>
  </si>
  <si>
    <t>#,##0.000000%_);[Red](#,##0.000000%);" "</t>
  </si>
  <si>
    <t>$#,##0.0_);[Red]($#,##0.0);" "</t>
  </si>
  <si>
    <t>$#,##0.00_);[Red]($#,##0.00);" "</t>
  </si>
  <si>
    <t>$#,##0.000_);[Red]($#,##0.000);" "</t>
  </si>
  <si>
    <t>$#,##0.0000_);[Red]($#,##0.0000);" "</t>
  </si>
  <si>
    <t>$#,##0.00000_);[Red]($#,##0.00000);" "</t>
  </si>
  <si>
    <t>$#,##0.000000_);[Red]($#,##0.000000);" "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</si>
  <si>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</si>
  <si>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</si>
  <si>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</si>
  <si>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</si>
  <si>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</si>
  <si>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</si>
  <si>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</si>
  <si>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</si>
  <si>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</si>
  <si>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</si>
  <si>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</si>
  <si>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</si>
  <si>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</si>
  <si>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</si>
  <si>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</si>
  <si>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</si>
  <si>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</si>
  <si>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</si>
  <si>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</si>
  <si>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</si>
  <si>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</si>
  <si>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</si>
  <si>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</si>
  <si>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</si>
  <si>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</si>
  <si>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</si>
  <si>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</si>
  <si>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</si>
  <si>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Puget Sound Energy                     FERC Regulatory Reporting (Rates Dep't)                    Time 09:12:08     Date  09/26/2011</t>
  </si>
  <si>
    <t>Bellevue                                                                                          RFBILA00/MIOV     Page           1</t>
  </si>
  <si>
    <t>Company code</t>
  </si>
  <si>
    <t>Business area</t>
  </si>
  <si>
    <t>****</t>
  </si>
  <si>
    <t>Amounts in</t>
  </si>
  <si>
    <t>USD</t>
  </si>
  <si>
    <t>C</t>
  </si>
  <si>
    <t>Comp</t>
  </si>
  <si>
    <t>Bus.</t>
  </si>
  <si>
    <t>Texts</t>
  </si>
  <si>
    <t>Reporting period</t>
  </si>
  <si>
    <t>Comparison period</t>
  </si>
  <si>
    <t xml:space="preserve">   Rel</t>
  </si>
  <si>
    <t>Sumtn</t>
  </si>
  <si>
    <t>F</t>
  </si>
  <si>
    <t>code</t>
  </si>
  <si>
    <t>area</t>
  </si>
  <si>
    <t>(01.2011-07.2011)</t>
  </si>
  <si>
    <t>(01.2011-08.2011)</t>
  </si>
  <si>
    <t xml:space="preserve">   dif</t>
  </si>
  <si>
    <t>level</t>
  </si>
  <si>
    <t xml:space="preserve">  101 Electric Plant in Service</t>
  </si>
  <si>
    <t>*4*</t>
  </si>
  <si>
    <t xml:space="preserve">  105 Electric Plant Held for Future Use</t>
  </si>
  <si>
    <t xml:space="preserve">  106 Comp.Construction Not Classfd.-Electric</t>
  </si>
  <si>
    <t xml:space="preserve">  107 Construction Work in Prog. - Electric</t>
  </si>
  <si>
    <t xml:space="preserve">  114 Electric Plant Acquisition Adjustments</t>
  </si>
  <si>
    <t xml:space="preserve">     ***Total Electric Plant</t>
  </si>
  <si>
    <t>*3*</t>
  </si>
  <si>
    <t xml:space="preserve">  101 Gas Plant in Service</t>
  </si>
  <si>
    <t xml:space="preserve">  105 Gas Plant Held for Future Use</t>
  </si>
  <si>
    <t xml:space="preserve">  106 Comp. Construction Not Classfd.- Gas</t>
  </si>
  <si>
    <t xml:space="preserve">  107 Construction Work in Progress - Gas</t>
  </si>
  <si>
    <t xml:space="preserve">  117.3 Gas Strd.in Resvr.&amp; Pipln.-Noncurr.</t>
  </si>
  <si>
    <t xml:space="preserve">     ***Total Gas Plant</t>
  </si>
  <si>
    <t xml:space="preserve">  101 Plant in Service - Common</t>
  </si>
  <si>
    <t>101.1 Property Under Capital Leases</t>
  </si>
  <si>
    <t xml:space="preserve">  106 Comp Construction Not Classfd. - Common</t>
  </si>
  <si>
    <t xml:space="preserve">  107 Construction Work in Progress - Common</t>
  </si>
  <si>
    <t xml:space="preserve">     ***Total Common Plant</t>
  </si>
  <si>
    <t xml:space="preserve">  108 Accumulated Provision for Depreciation</t>
  </si>
  <si>
    <t xml:space="preserve">  111 Accumulated Provision for Amortization</t>
  </si>
  <si>
    <t xml:space="preserve">  115 Accm.Prv.for Amort.of Plant Acquis.Adj.</t>
  </si>
  <si>
    <t xml:space="preserve">     ***Less:  Accumulated Depr and Amortizat</t>
  </si>
  <si>
    <t xml:space="preserve">          **NET UTILITY PLANT</t>
  </si>
  <si>
    <t>*2*</t>
  </si>
  <si>
    <t xml:space="preserve">  121 Nonutility Property</t>
  </si>
  <si>
    <t xml:space="preserve">  122 Accm.Prov.for Depr.&amp; Amort.Non-utilty P</t>
  </si>
  <si>
    <t xml:space="preserve">  123.1 Investment in Subsidiary Companies</t>
  </si>
  <si>
    <t xml:space="preserve">  124 Other Investments</t>
  </si>
  <si>
    <t xml:space="preserve">     ***Total Other Investments</t>
  </si>
  <si>
    <t xml:space="preserve">        **TOTAL OTHER PROPERTY AND INVESTMENT</t>
  </si>
  <si>
    <t xml:space="preserve">  131 Cash</t>
  </si>
  <si>
    <t xml:space="preserve">  134 Other Special Deposits</t>
  </si>
  <si>
    <t xml:space="preserve">  135 Working Funds</t>
  </si>
  <si>
    <t xml:space="preserve">  136 Temporary Cash Investments</t>
  </si>
  <si>
    <t xml:space="preserve">     ***Total Cash</t>
  </si>
  <si>
    <t xml:space="preserve">  141 Notes Receivable</t>
  </si>
  <si>
    <t xml:space="preserve">  142 Customer Accounts Receivable</t>
  </si>
  <si>
    <t xml:space="preserve">  143 Other Accounts Receivable</t>
  </si>
  <si>
    <t xml:space="preserve">  146 Accounts Receiv.from Assoc. Companies</t>
  </si>
  <si>
    <t xml:space="preserve">  173 Accrued Utility Revenues</t>
  </si>
  <si>
    <t xml:space="preserve">  185 Temporary Facilities</t>
  </si>
  <si>
    <t xml:space="preserve">  191 Unrecovered Purchased Gas Costs</t>
  </si>
  <si>
    <t xml:space="preserve">     ***Total Accounts Receivable</t>
  </si>
  <si>
    <t xml:space="preserve">  144 Accm.Prov.for Uncollectble Accts-Credit</t>
  </si>
  <si>
    <t xml:space="preserve">     ***Less: Allowance for Doubtful Accounts</t>
  </si>
  <si>
    <t>***Fuel and Gas Inventory</t>
  </si>
  <si>
    <t xml:space="preserve">  151 Fuel Stock</t>
  </si>
  <si>
    <t xml:space="preserve">  164.1 Gas Stored - Current</t>
  </si>
  <si>
    <t xml:space="preserve">  164.2 Liquefied Natural Gas Stored</t>
  </si>
  <si>
    <t xml:space="preserve">     ***Total Fuel and Gas Inventory</t>
  </si>
  <si>
    <t xml:space="preserve">  154 Plant Materials and Operating Supplies</t>
  </si>
  <si>
    <t xml:space="preserve">  163 Stores Expense Undistributed</t>
  </si>
  <si>
    <t xml:space="preserve">     ***Total Materials and Supplies</t>
  </si>
  <si>
    <t xml:space="preserve">  175 Invest in Derivative Instrumnts -Opt ST</t>
  </si>
  <si>
    <t xml:space="preserve">     ***Unrealized Gain on Derivatives (ST)</t>
  </si>
  <si>
    <t xml:space="preserve">     Total Current Deferred Taxes</t>
  </si>
  <si>
    <t xml:space="preserve">  165 Prepayments</t>
  </si>
  <si>
    <t xml:space="preserve">  174 Misc.Current and Accrued Assets</t>
  </si>
  <si>
    <t xml:space="preserve">  186 Miscellaneous Deferred Debits</t>
  </si>
  <si>
    <t xml:space="preserve">     ***Total Prepayments &amp; Othr.Currt.Assets</t>
  </si>
  <si>
    <t xml:space="preserve">        **TOTAL CURRENT ASSETS</t>
  </si>
  <si>
    <t xml:space="preserve">  165 Long-Term Prepaid</t>
  </si>
  <si>
    <t xml:space="preserve">  175 Invest in Derivative Instrumnts -Opt LT</t>
  </si>
  <si>
    <t xml:space="preserve">  181 Unamortized Debt Expense</t>
  </si>
  <si>
    <t>Storm Damage Deferral</t>
  </si>
  <si>
    <t xml:space="preserve">  182.1 Storm Damage Deferral</t>
  </si>
  <si>
    <t xml:space="preserve">  182.2 Unrecovered Plant &amp; Reg Study Costs</t>
  </si>
  <si>
    <t>WUTC AFUDC</t>
  </si>
  <si>
    <t xml:space="preserve">  Subtotal WUTC AFUDC</t>
  </si>
  <si>
    <t xml:space="preserve">  182.3 Other Regulatory Assets</t>
  </si>
  <si>
    <t xml:space="preserve">  183 Prelm. Survey and Investigation Charges</t>
  </si>
  <si>
    <t xml:space="preserve">  184 Clearing Accounts</t>
  </si>
  <si>
    <t xml:space="preserve">  Subtotal Other Misc Defer Debits</t>
  </si>
  <si>
    <t>*5*</t>
  </si>
  <si>
    <t xml:space="preserve">  187 Def.Losses from Dispos.of Utility Plant</t>
  </si>
  <si>
    <t xml:space="preserve">  189 Unamortized Loss on Reacquired Debt</t>
  </si>
  <si>
    <t xml:space="preserve">        **TOTAL LONG-TERM ASSETS</t>
  </si>
  <si>
    <t>*1*</t>
  </si>
  <si>
    <t>Bellevue                                                                                          RFBILA00/MIOV     Page           2</t>
  </si>
  <si>
    <t xml:space="preserve">  244 FAS 133 Opt Unrealized Loss ST</t>
  </si>
  <si>
    <t xml:space="preserve">  231 Notes Payable</t>
  </si>
  <si>
    <t xml:space="preserve">  232 Accounts Payable</t>
  </si>
  <si>
    <t xml:space="preserve">  233 Notes Payable to Associated Companies</t>
  </si>
  <si>
    <t xml:space="preserve">  234 Accounts Payable to Asscted Companies</t>
  </si>
  <si>
    <t xml:space="preserve">  235 Customer Deposits</t>
  </si>
  <si>
    <t xml:space="preserve">  236 Taxes Accrued</t>
  </si>
  <si>
    <t xml:space="preserve">  237 Interest Accrued</t>
  </si>
  <si>
    <t xml:space="preserve">  241 Tax Collections Payable</t>
  </si>
  <si>
    <t xml:space="preserve">  242 Misc. Current and Accrued Liabilities</t>
  </si>
  <si>
    <t xml:space="preserve">  243 Obligations Under Cap.Leases - Current</t>
  </si>
  <si>
    <t xml:space="preserve">          **TOTAL CURRENT LIABILITIES</t>
  </si>
  <si>
    <t xml:space="preserve">  283 Accum.Deferred Income Taxes - Other</t>
  </si>
  <si>
    <t xml:space="preserve">     ***Total Reg.Liab.for Def.Income Tax</t>
  </si>
  <si>
    <t xml:space="preserve">  190 Accum.Deferred Income Taxes</t>
  </si>
  <si>
    <t xml:space="preserve">  255 Accum.Deferred Investment Tax Credits</t>
  </si>
  <si>
    <t xml:space="preserve">  282 Accum. Def. Income Taxes - Other Prop.</t>
  </si>
  <si>
    <t xml:space="preserve">     ***Total Deferred Income Tax</t>
  </si>
  <si>
    <t xml:space="preserve">          **TOTAL DEFERRED TAXES</t>
  </si>
  <si>
    <t>Subtot Unrealized Loss Derivative Insts (LT)</t>
  </si>
  <si>
    <t xml:space="preserve">  228.2 Accum. Prov.for Injuries and Damages</t>
  </si>
  <si>
    <t xml:space="preserve">  228.3 Pension &amp; Post Retirement Liabilities</t>
  </si>
  <si>
    <t xml:space="preserve">  228.4 Accum. Misc.Operating Provisions</t>
  </si>
  <si>
    <t xml:space="preserve">  252 Customer Advances for Construction</t>
  </si>
  <si>
    <t xml:space="preserve">  253 Other Deferred Credits</t>
  </si>
  <si>
    <t xml:space="preserve">  254 Other Regulatory Liabilities</t>
  </si>
  <si>
    <t xml:space="preserve">  256 Def. Gains from Dispos.of Utility Plt</t>
  </si>
  <si>
    <t xml:space="preserve">          **TOTAL OTHER DEFERRED CREDITS</t>
  </si>
  <si>
    <t xml:space="preserve">  201 Common Stock Issued</t>
  </si>
  <si>
    <t xml:space="preserve">  207 Premium on Capital Stock</t>
  </si>
  <si>
    <t xml:space="preserve">  211 Miscellaneous Paid-in Capital</t>
  </si>
  <si>
    <t xml:space="preserve">  214 Capital Stock Expense</t>
  </si>
  <si>
    <t xml:space="preserve">  215 Appropriated Retained Earnings</t>
  </si>
  <si>
    <t xml:space="preserve">  216 Unappropriated Retained Earnings</t>
  </si>
  <si>
    <t xml:space="preserve">  216.1 Unappr.Undistrib.Subsidiary Earnings</t>
  </si>
  <si>
    <t xml:space="preserve">  219 Other Comprehensive Income</t>
  </si>
  <si>
    <t xml:space="preserve">  433 Balance Transferred from Income</t>
  </si>
  <si>
    <t xml:space="preserve">  438 Dividends Declared - Common Stock</t>
  </si>
  <si>
    <t xml:space="preserve">  439 Adjustments to Retained Earnings</t>
  </si>
  <si>
    <t xml:space="preserve">     ****Total Common Equity</t>
  </si>
  <si>
    <t xml:space="preserve">     ***TOTAL SHAREHOLDER'S EQUITY</t>
  </si>
  <si>
    <t xml:space="preserve">  221 Bonds</t>
  </si>
  <si>
    <t>*6*</t>
  </si>
  <si>
    <t xml:space="preserve">  221 Junior Subordinated Debt</t>
  </si>
  <si>
    <t xml:space="preserve">  226 Unamort.Disct. on Long-term Debt-Debit</t>
  </si>
  <si>
    <t xml:space="preserve">  Long-term Debt</t>
  </si>
  <si>
    <t xml:space="preserve">     ****Long-term Debt Total</t>
  </si>
  <si>
    <t xml:space="preserve">     ***REDEEMABLE SECURITIES AND LTD</t>
  </si>
  <si>
    <t xml:space="preserve">          **TOTAL CAPITALIZATION</t>
  </si>
  <si>
    <t>Bellevue                                                                                          RFBILA00/MIOV     Page           3</t>
  </si>
  <si>
    <t>Bellevue                                                                                          RFBILA00/MIOV     Page           4</t>
  </si>
  <si>
    <t>Bellevue                                                                                          RFBILA00/MIOV     Page           5</t>
  </si>
  <si>
    <t>128 Qualified Pension Plan Funded Status</t>
  </si>
  <si>
    <t>FERC Account and Description</t>
  </si>
  <si>
    <t>229  Accum Provision for Rate Refunds</t>
  </si>
  <si>
    <t>Consolidated</t>
  </si>
  <si>
    <t>  (Dollars)</t>
  </si>
  <si>
    <t>BS - Summary for Comm Reports¯B</t>
  </si>
  <si>
    <t>BS - Summary for Comm Reports¯BS - Summary for Comm Reports</t>
  </si>
  <si>
    <t xml:space="preserve"> 100 #1.0#1.0#.75#.75#0.5#0.5#1</t>
  </si>
  <si>
    <t xml:space="preserve">Print Date/Time: </t>
  </si>
  <si>
    <t xml:space="preserve">Scenario run Date/Time: </t>
  </si>
  <si>
    <t xml:space="preserve">Scenario Id: </t>
  </si>
  <si>
    <t>Executable version: 6.11</t>
  </si>
  <si>
    <t xml:space="preserve">Cases in Scenario: </t>
  </si>
  <si>
    <t>AMA (BS) / Monthly (IS) Overlay Attribute</t>
  </si>
  <si>
    <t>Monthly Alloction Factors</t>
  </si>
  <si>
    <t>Actual Adjustments- Unit Cost</t>
  </si>
  <si>
    <t>2010 GRC Oct Filing Allocations</t>
  </si>
  <si>
    <t>C:\UIPLAN~1\Source\planner.jar</t>
  </si>
  <si>
    <t>2011 GRC and CBR Allocations</t>
  </si>
  <si>
    <t>C:\DOCUME~1\miov\UIPlanner\temp</t>
  </si>
  <si>
    <t>C:\PROGRA~1\Java\jre6\bin\java.exe</t>
  </si>
  <si>
    <t>Base Actuals NOL Adj</t>
  </si>
  <si>
    <t>Report Sequence Set:</t>
  </si>
  <si>
    <t>Regulatory Sequence Set</t>
  </si>
  <si>
    <t>Report Sequence Sub-Set:</t>
  </si>
  <si>
    <t>None</t>
  </si>
  <si>
    <t>#,##0_)</t>
  </si>
  <si>
    <t>2012 Allocations Quarterly Comm Reports</t>
  </si>
  <si>
    <t> February 11, 2013 09:56:15</t>
  </si>
  <si>
    <t>Base Year: 201001.0</t>
  </si>
  <si>
    <t>Years run monthly: 4</t>
  </si>
  <si>
    <t>Scenario Actuals Date: 201306</t>
  </si>
  <si>
    <t>Updated 2013.02.10-17:25 Attribute</t>
  </si>
  <si>
    <t>Updated 2013.02.10-17:25 Formula</t>
  </si>
  <si>
    <t>Updated 2013.02.10-15:45 Overlay</t>
  </si>
  <si>
    <t>Updated 2013.02.07-19:39 Overlay</t>
  </si>
  <si>
    <t>Updated 2013.02.08-16:21 Overlay</t>
  </si>
  <si>
    <t>Updated 2013.02.08-11:09 Actuals</t>
  </si>
  <si>
    <t>156 Other Materials and Supplies</t>
  </si>
  <si>
    <t>186 Miscellaneous Deferred Debits LT</t>
  </si>
  <si>
    <t>283 Accum.Deferred Income Taxes - Oth</t>
  </si>
  <si>
    <t>158.1 Carbon Allowances</t>
  </si>
  <si>
    <t>Jan 2015</t>
  </si>
  <si>
    <t>Feb 2015</t>
  </si>
  <si>
    <t>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</si>
</sst>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&quot;&quot;#,##0.00_);\(&quot;&quot;#,##0.00\)"/>
    <numFmt numFmtId="166" formatCode="&quot;&quot;#,##0_);\(&quot;&quot;#,##0\)"/>
    <numFmt numFmtId="167" formatCode="_(* #,##0_);_(* \(#,##0\);_(* &quot;-&quot;??_);_(@_)"/>
    <numFmt numFmtId="168" formatCode="0.000000"/>
    <numFmt numFmtId="169" formatCode="0.00_)"/>
  </numFmts>
  <fonts count="88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MS Serif"/>
      <family val="1"/>
    </font>
    <font>
      <sz val="10"/>
      <color indexed="8"/>
      <name val="MS Sans Serif"/>
      <family val="2"/>
    </font>
    <font>
      <sz val="10"/>
      <name val="Bookman Old Style"/>
      <family val="1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u/>
      <sz val="11"/>
      <name val="Arial"/>
      <family val="2"/>
    </font>
    <font>
      <sz val="11"/>
      <color indexed="12"/>
      <name val="Arial"/>
      <family val="2"/>
    </font>
    <font>
      <sz val="11"/>
      <color indexed="8"/>
      <name val="Bell MT"/>
      <family val="1"/>
    </font>
    <font>
      <b/>
      <sz val="11"/>
      <color indexed="8"/>
      <name val="Bell MT"/>
      <family val="1"/>
    </font>
    <font>
      <sz val="11"/>
      <name val="Bell MT"/>
      <family val="1"/>
    </font>
    <font>
      <b/>
      <sz val="11"/>
      <name val="Bell MT"/>
      <family val="1"/>
    </font>
    <font>
      <u/>
      <sz val="11"/>
      <name val="Bell MT"/>
      <family val="1"/>
    </font>
    <font>
      <b/>
      <u/>
      <sz val="11"/>
      <name val="Bell MT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8">
    <xf numFmtId="0" fontId="0" fillId="0" borderId="0"/>
    <xf numFmtId="168" fontId="23" fillId="0" borderId="0">
      <alignment horizontal="left" wrapText="1"/>
    </xf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5" fillId="3" borderId="0" applyNumberFormat="0" applyBorder="0" applyAlignment="0" applyProtection="0"/>
    <xf numFmtId="0" fontId="46" fillId="20" borderId="1" applyNumberFormat="0" applyAlignment="0" applyProtection="0"/>
    <xf numFmtId="0" fontId="47" fillId="21" borderId="2" applyNumberFormat="0" applyAlignment="0" applyProtection="0"/>
    <xf numFmtId="43" fontId="21" fillId="0" borderId="0" applyFont="0" applyFill="0" applyBorder="0" applyAlignment="0" applyProtection="0"/>
    <xf numFmtId="168" fontId="23" fillId="0" borderId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38" fontId="22" fillId="22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38" fontId="53" fillId="0" borderId="0"/>
    <xf numFmtId="40" fontId="53" fillId="0" borderId="0"/>
    <xf numFmtId="0" fontId="54" fillId="7" borderId="1" applyNumberFormat="0" applyAlignment="0" applyProtection="0"/>
    <xf numFmtId="10" fontId="22" fillId="23" borderId="6" applyNumberFormat="0" applyBorder="0" applyAlignment="0" applyProtection="0"/>
    <xf numFmtId="0" fontId="55" fillId="0" borderId="7" applyNumberFormat="0" applyFill="0" applyAlignment="0" applyProtection="0"/>
    <xf numFmtId="44" fontId="56" fillId="0" borderId="8" applyNumberFormat="0" applyFont="0" applyAlignment="0">
      <alignment horizontal="center"/>
    </xf>
    <xf numFmtId="44" fontId="56" fillId="0" borderId="9" applyNumberFormat="0" applyFont="0" applyAlignment="0">
      <alignment horizontal="center"/>
    </xf>
    <xf numFmtId="0" fontId="57" fillId="24" borderId="0" applyNumberFormat="0" applyBorder="0" applyAlignment="0" applyProtection="0"/>
    <xf numFmtId="169" fontId="58" fillId="0" borderId="0"/>
    <xf numFmtId="0" fontId="24" fillId="0" borderId="0"/>
    <xf numFmtId="0" fontId="25" fillId="0" borderId="0" applyNumberFormat="0" applyFont="0" applyFill="0" applyBorder="0" applyAlignment="0" applyProtection="0"/>
    <xf numFmtId="0" fontId="26" fillId="0" borderId="0"/>
    <xf numFmtId="0" fontId="25" fillId="0" borderId="0" applyNumberFormat="0" applyFont="0" applyFill="0" applyBorder="0" applyAlignment="0" applyProtection="0"/>
    <xf numFmtId="0" fontId="23" fillId="0" borderId="0"/>
    <xf numFmtId="0" fontId="23" fillId="25" borderId="10" applyNumberFormat="0" applyFont="0" applyAlignment="0" applyProtection="0"/>
    <xf numFmtId="0" fontId="59" fillId="20" borderId="11" applyNumberFormat="0" applyAlignment="0" applyProtection="0"/>
    <xf numFmtId="10" fontId="23" fillId="0" borderId="0" applyFont="0" applyFill="0" applyBorder="0" applyAlignment="0" applyProtection="0"/>
    <xf numFmtId="4" fontId="60" fillId="26" borderId="11" applyNumberFormat="0" applyProtection="0">
      <alignment vertical="center"/>
    </xf>
    <xf numFmtId="4" fontId="61" fillId="26" borderId="11" applyNumberFormat="0" applyProtection="0">
      <alignment vertical="center"/>
    </xf>
    <xf numFmtId="4" fontId="60" fillId="26" borderId="11" applyNumberFormat="0" applyProtection="0">
      <alignment horizontal="left" vertical="center" indent="1"/>
    </xf>
    <xf numFmtId="4" fontId="60" fillId="26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4" fontId="60" fillId="28" borderId="11" applyNumberFormat="0" applyProtection="0">
      <alignment horizontal="right" vertical="center"/>
    </xf>
    <xf numFmtId="4" fontId="60" fillId="29" borderId="11" applyNumberFormat="0" applyProtection="0">
      <alignment horizontal="right" vertical="center"/>
    </xf>
    <xf numFmtId="4" fontId="60" fillId="30" borderId="11" applyNumberFormat="0" applyProtection="0">
      <alignment horizontal="right" vertical="center"/>
    </xf>
    <xf numFmtId="4" fontId="60" fillId="31" borderId="11" applyNumberFormat="0" applyProtection="0">
      <alignment horizontal="right" vertical="center"/>
    </xf>
    <xf numFmtId="4" fontId="60" fillId="32" borderId="11" applyNumberFormat="0" applyProtection="0">
      <alignment horizontal="right" vertical="center"/>
    </xf>
    <xf numFmtId="4" fontId="60" fillId="33" borderId="11" applyNumberFormat="0" applyProtection="0">
      <alignment horizontal="right" vertical="center"/>
    </xf>
    <xf numFmtId="4" fontId="60" fillId="34" borderId="11" applyNumberFormat="0" applyProtection="0">
      <alignment horizontal="right" vertical="center"/>
    </xf>
    <xf numFmtId="4" fontId="60" fillId="35" borderId="11" applyNumberFormat="0" applyProtection="0">
      <alignment horizontal="right" vertical="center"/>
    </xf>
    <xf numFmtId="4" fontId="60" fillId="36" borderId="11" applyNumberFormat="0" applyProtection="0">
      <alignment horizontal="right" vertical="center"/>
    </xf>
    <xf numFmtId="4" fontId="62" fillId="37" borderId="11" applyNumberFormat="0" applyProtection="0">
      <alignment horizontal="left" vertical="center" indent="1"/>
    </xf>
    <xf numFmtId="4" fontId="60" fillId="38" borderId="12" applyNumberFormat="0" applyProtection="0">
      <alignment horizontal="left" vertical="center" indent="1"/>
    </xf>
    <xf numFmtId="4" fontId="63" fillId="39" borderId="0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4" fontId="64" fillId="38" borderId="11" applyNumberFormat="0" applyProtection="0">
      <alignment horizontal="left" vertical="center" indent="1"/>
    </xf>
    <xf numFmtId="4" fontId="64" fillId="40" borderId="11" applyNumberFormat="0" applyProtection="0">
      <alignment horizontal="left" vertical="center" indent="1"/>
    </xf>
    <xf numFmtId="0" fontId="23" fillId="40" borderId="11" applyNumberFormat="0" applyProtection="0">
      <alignment horizontal="left" vertical="center" indent="1"/>
    </xf>
    <xf numFmtId="0" fontId="23" fillId="40" borderId="11" applyNumberFormat="0" applyProtection="0">
      <alignment horizontal="left" vertical="center" indent="1"/>
    </xf>
    <xf numFmtId="0" fontId="23" fillId="41" borderId="11" applyNumberFormat="0" applyProtection="0">
      <alignment horizontal="left" vertical="center" indent="1"/>
    </xf>
    <xf numFmtId="0" fontId="23" fillId="41" borderId="11" applyNumberFormat="0" applyProtection="0">
      <alignment horizontal="left" vertical="center" indent="1"/>
    </xf>
    <xf numFmtId="0" fontId="23" fillId="22" borderId="11" applyNumberFormat="0" applyProtection="0">
      <alignment horizontal="left" vertical="center" indent="1"/>
    </xf>
    <xf numFmtId="0" fontId="23" fillId="22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0" fontId="23" fillId="0" borderId="0"/>
    <xf numFmtId="4" fontId="60" fillId="42" borderId="11" applyNumberFormat="0" applyProtection="0">
      <alignment vertical="center"/>
    </xf>
    <xf numFmtId="4" fontId="61" fillId="42" borderId="11" applyNumberFormat="0" applyProtection="0">
      <alignment vertical="center"/>
    </xf>
    <xf numFmtId="4" fontId="60" fillId="42" borderId="11" applyNumberFormat="0" applyProtection="0">
      <alignment horizontal="left" vertical="center" indent="1"/>
    </xf>
    <xf numFmtId="4" fontId="60" fillId="42" borderId="11" applyNumberFormat="0" applyProtection="0">
      <alignment horizontal="left" vertical="center" indent="1"/>
    </xf>
    <xf numFmtId="4" fontId="60" fillId="38" borderId="11" applyNumberFormat="0" applyProtection="0">
      <alignment horizontal="right" vertical="center"/>
    </xf>
    <xf numFmtId="4" fontId="61" fillId="38" borderId="11" applyNumberFormat="0" applyProtection="0">
      <alignment horizontal="right" vertical="center"/>
    </xf>
    <xf numFmtId="0" fontId="23" fillId="27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0" fontId="65" fillId="0" borderId="0"/>
    <xf numFmtId="4" fontId="66" fillId="38" borderId="11" applyNumberFormat="0" applyProtection="0">
      <alignment horizontal="right" vertical="center"/>
    </xf>
    <xf numFmtId="38" fontId="22" fillId="0" borderId="13"/>
    <xf numFmtId="38" fontId="53" fillId="0" borderId="14"/>
    <xf numFmtId="0" fontId="67" fillId="0" borderId="0" applyNumberFormat="0" applyFill="0" applyBorder="0" applyAlignment="0" applyProtection="0"/>
    <xf numFmtId="0" fontId="68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7" fillId="77" borderId="0" applyNumberFormat="0" applyBorder="0" applyAlignment="0" applyProtection="0"/>
    <xf numFmtId="43" fontId="1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8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87" fillId="7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8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87" fillId="77" borderId="0" applyNumberFormat="0" applyBorder="0" applyAlignment="0" applyProtection="0"/>
    <xf numFmtId="0" fontId="17" fillId="0" borderId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7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87" fillId="77" borderId="0" applyNumberFormat="0" applyBorder="0" applyAlignment="0" applyProtection="0"/>
    <xf numFmtId="0" fontId="17" fillId="0" borderId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7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6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6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87" fillId="77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5" fillId="0" borderId="0"/>
    <xf numFmtId="0" fontId="15" fillId="53" borderId="36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4" fillId="0" borderId="0"/>
    <xf numFmtId="0" fontId="14" fillId="0" borderId="0"/>
    <xf numFmtId="0" fontId="14" fillId="53" borderId="36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79" fillId="50" borderId="32" applyNumberFormat="0" applyAlignment="0" applyProtection="0"/>
    <xf numFmtId="0" fontId="14" fillId="71" borderId="0" applyNumberFormat="0" applyBorder="0" applyAlignment="0" applyProtection="0"/>
    <xf numFmtId="0" fontId="14" fillId="72" borderId="0" applyNumberFormat="0" applyBorder="0" applyAlignment="0" applyProtection="0"/>
    <xf numFmtId="0" fontId="14" fillId="0" borderId="0"/>
    <xf numFmtId="0" fontId="14" fillId="75" borderId="0" applyNumberFormat="0" applyBorder="0" applyAlignment="0" applyProtection="0"/>
    <xf numFmtId="0" fontId="14" fillId="76" borderId="0" applyNumberFormat="0" applyBorder="0" applyAlignment="0" applyProtection="0"/>
    <xf numFmtId="0" fontId="13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3" fillId="0" borderId="0"/>
    <xf numFmtId="0" fontId="13" fillId="53" borderId="36" applyNumberFormat="0" applyFont="0" applyAlignment="0" applyProtection="0"/>
    <xf numFmtId="0" fontId="13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13" fillId="75" borderId="0" applyNumberFormat="0" applyBorder="0" applyAlignment="0" applyProtection="0"/>
    <xf numFmtId="0" fontId="13" fillId="76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2" fillId="53" borderId="36" applyNumberFormat="0" applyFont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0" borderId="0"/>
    <xf numFmtId="0" fontId="12" fillId="75" borderId="0" applyNumberFormat="0" applyBorder="0" applyAlignment="0" applyProtection="0"/>
    <xf numFmtId="0" fontId="12" fillId="76" borderId="0" applyNumberFormat="0" applyBorder="0" applyAlignment="0" applyProtection="0"/>
    <xf numFmtId="0" fontId="11" fillId="0" borderId="0"/>
    <xf numFmtId="0" fontId="11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1" fillId="0" borderId="0"/>
    <xf numFmtId="0" fontId="11" fillId="53" borderId="36" applyNumberFormat="0" applyFont="0" applyAlignment="0" applyProtection="0"/>
    <xf numFmtId="0" fontId="79" fillId="50" borderId="32" applyNumberFormat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11" fillId="0" borderId="0"/>
    <xf numFmtId="0" fontId="11" fillId="75" borderId="0" applyNumberFormat="0" applyBorder="0" applyAlignment="0" applyProtection="0"/>
    <xf numFmtId="0" fontId="11" fillId="76" borderId="0" applyNumberFormat="0" applyBorder="0" applyAlignment="0" applyProtection="0"/>
    <xf numFmtId="0" fontId="10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0" fillId="53" borderId="36" applyNumberFormat="0" applyFont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0" fillId="0" borderId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0" fillId="0" borderId="0"/>
    <xf numFmtId="0" fontId="10" fillId="75" borderId="0" applyNumberFormat="0" applyBorder="0" applyAlignment="0" applyProtection="0"/>
    <xf numFmtId="0" fontId="10" fillId="76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9" fillId="0" borderId="0"/>
    <xf numFmtId="0" fontId="9" fillId="53" borderId="36" applyNumberFormat="0" applyFont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9" fillId="75" borderId="0" applyNumberFormat="0" applyBorder="0" applyAlignment="0" applyProtection="0"/>
    <xf numFmtId="0" fontId="9" fillId="76" borderId="0" applyNumberFormat="0" applyBorder="0" applyAlignment="0" applyProtection="0"/>
    <xf numFmtId="0" fontId="9" fillId="0" borderId="0"/>
    <xf numFmtId="0" fontId="8" fillId="0" borderId="0"/>
    <xf numFmtId="0" fontId="79" fillId="50" borderId="32" applyNumberFormat="0" applyAlignment="0" applyProtection="0"/>
    <xf numFmtId="0" fontId="8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8" fillId="0" borderId="0"/>
    <xf numFmtId="0" fontId="8" fillId="53" borderId="36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53" borderId="36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0" borderId="0"/>
    <xf numFmtId="0" fontId="7" fillId="0" borderId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9" fillId="50" borderId="32" applyNumberFormat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0" borderId="0"/>
    <xf numFmtId="0" fontId="7" fillId="0" borderId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0" borderId="0"/>
    <xf numFmtId="0" fontId="7" fillId="0" borderId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" fillId="0" borderId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43" fontId="7" fillId="0" borderId="0" applyFont="0" applyFill="0" applyBorder="0" applyAlignment="0" applyProtection="0"/>
    <xf numFmtId="0" fontId="6" fillId="0" borderId="0"/>
    <xf numFmtId="0" fontId="79" fillId="50" borderId="32" applyNumberFormat="0" applyAlignment="0" applyProtection="0"/>
    <xf numFmtId="0" fontId="6" fillId="53" borderId="36" applyNumberFormat="0" applyFont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9" fillId="50" borderId="32" applyNumberFormat="0" applyAlignment="0" applyProtection="0"/>
    <xf numFmtId="0" fontId="5" fillId="53" borderId="36" applyNumberFormat="0" applyFont="0" applyAlignment="0" applyProtection="0"/>
    <xf numFmtId="0" fontId="79" fillId="50" borderId="32" applyNumberFormat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79" fillId="50" borderId="32" applyNumberFormat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5" fillId="0" borderId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5" fillId="75" borderId="0" applyNumberFormat="0" applyBorder="0" applyAlignment="0" applyProtection="0"/>
    <xf numFmtId="0" fontId="5" fillId="76" borderId="0" applyNumberFormat="0" applyBorder="0" applyAlignment="0" applyProtection="0"/>
    <xf numFmtId="0" fontId="4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4" fillId="0" borderId="0"/>
    <xf numFmtId="0" fontId="4" fillId="53" borderId="36" applyNumberFormat="0" applyFon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3" fillId="0" borderId="0"/>
    <xf numFmtId="0" fontId="79" fillId="50" borderId="32" applyNumberFormat="0" applyAlignment="0" applyProtection="0"/>
    <xf numFmtId="0" fontId="3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3" fillId="0" borderId="0"/>
    <xf numFmtId="0" fontId="3" fillId="53" borderId="36" applyNumberFormat="0" applyFont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2" fillId="0" borderId="0"/>
    <xf numFmtId="0" fontId="79" fillId="50" borderId="32" applyNumberFormat="0" applyAlignment="0" applyProtection="0"/>
    <xf numFmtId="0" fontId="2" fillId="53" borderId="36" applyNumberFormat="0" applyFont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1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" fillId="0" borderId="0"/>
    <xf numFmtId="0" fontId="1" fillId="53" borderId="36" applyNumberFormat="0" applyFont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</cellStyleXfs>
  <cellXfs count="216">
    <xf numFmtId="0" fontId="0" fillId="0" borderId="0" xfId="0"/>
    <xf numFmtId="49" fontId="23" fillId="0" borderId="0" xfId="0" applyNumberFormat="1" applyFont="1" applyAlignment="1">
      <alignment horizontal="center" wrapText="1"/>
    </xf>
    <xf numFmtId="164" fontId="23" fillId="0" borderId="0" xfId="0" applyNumberFormat="1" applyFont="1" applyAlignment="1">
      <alignment horizontal="left"/>
    </xf>
    <xf numFmtId="164" fontId="23" fillId="0" borderId="0" xfId="0" applyNumberFormat="1" applyFont="1" applyAlignment="1">
      <alignment horizontal="right"/>
    </xf>
    <xf numFmtId="164" fontId="23" fillId="0" borderId="16" xfId="0" applyNumberFormat="1" applyFont="1" applyBorder="1" applyAlignment="1">
      <alignment horizontal="left"/>
    </xf>
    <xf numFmtId="0" fontId="23" fillId="0" borderId="0" xfId="51"/>
    <xf numFmtId="0" fontId="27" fillId="0" borderId="0" xfId="50" applyNumberFormat="1" applyFont="1" applyFill="1" applyBorder="1" applyAlignment="1" applyProtection="1">
      <alignment horizontal="centerContinuous"/>
    </xf>
    <xf numFmtId="0" fontId="27" fillId="0" borderId="0" xfId="49" applyFont="1" applyProtection="1"/>
    <xf numFmtId="0" fontId="28" fillId="0" borderId="0" xfId="50" applyNumberFormat="1" applyFont="1" applyFill="1" applyBorder="1" applyAlignment="1" applyProtection="1">
      <alignment horizontal="centerContinuous"/>
    </xf>
    <xf numFmtId="3" fontId="27" fillId="0" borderId="0" xfId="49" applyNumberFormat="1" applyFont="1" applyProtection="1"/>
    <xf numFmtId="165" fontId="27" fillId="0" borderId="0" xfId="49" applyNumberFormat="1" applyFont="1" applyFill="1" applyProtection="1"/>
    <xf numFmtId="3" fontId="29" fillId="0" borderId="0" xfId="48" applyNumberFormat="1" applyFont="1" applyFill="1" applyBorder="1" applyAlignment="1" applyProtection="1">
      <alignment horizontal="center"/>
    </xf>
    <xf numFmtId="41" fontId="29" fillId="26" borderId="0" xfId="47" applyNumberFormat="1" applyFont="1" applyFill="1" applyBorder="1" applyAlignment="1" applyProtection="1">
      <alignment horizontal="center"/>
    </xf>
    <xf numFmtId="165" fontId="30" fillId="0" borderId="0" xfId="49" applyNumberFormat="1" applyFont="1" applyFill="1" applyProtection="1"/>
    <xf numFmtId="165" fontId="27" fillId="0" borderId="0" xfId="49" applyNumberFormat="1" applyFont="1" applyProtection="1"/>
    <xf numFmtId="0" fontId="31" fillId="0" borderId="0" xfId="49" applyFont="1" applyProtection="1"/>
    <xf numFmtId="0" fontId="31" fillId="0" borderId="0" xfId="49" applyFont="1" applyFill="1" applyProtection="1"/>
    <xf numFmtId="0" fontId="32" fillId="0" borderId="0" xfId="49" applyFont="1" applyProtection="1"/>
    <xf numFmtId="0" fontId="27" fillId="0" borderId="0" xfId="50" applyNumberFormat="1" applyFont="1" applyFill="1" applyBorder="1" applyAlignment="1" applyProtection="1">
      <alignment horizontal="center"/>
    </xf>
    <xf numFmtId="0" fontId="29" fillId="0" borderId="0" xfId="50" applyNumberFormat="1" applyFont="1" applyFill="1" applyBorder="1" applyAlignment="1" applyProtection="1">
      <alignment horizontal="center"/>
    </xf>
    <xf numFmtId="16" fontId="29" fillId="26" borderId="0" xfId="48" applyNumberFormat="1" applyFont="1" applyFill="1" applyBorder="1" applyAlignment="1" applyProtection="1">
      <alignment horizontal="center"/>
    </xf>
    <xf numFmtId="3" fontId="29" fillId="0" borderId="0" xfId="50" applyNumberFormat="1" applyFont="1" applyFill="1" applyBorder="1" applyAlignment="1" applyProtection="1">
      <alignment horizontal="center"/>
    </xf>
    <xf numFmtId="165" fontId="29" fillId="0" borderId="0" xfId="49" applyNumberFormat="1" applyFont="1" applyFill="1" applyAlignment="1" applyProtection="1">
      <alignment horizontal="center"/>
    </xf>
    <xf numFmtId="0" fontId="31" fillId="0" borderId="0" xfId="49" applyFont="1" applyBorder="1" applyProtection="1"/>
    <xf numFmtId="0" fontId="32" fillId="0" borderId="0" xfId="49" applyFont="1" applyFill="1" applyProtection="1"/>
    <xf numFmtId="16" fontId="27" fillId="0" borderId="0" xfId="48" applyNumberFormat="1" applyFont="1" applyFill="1" applyBorder="1" applyAlignment="1" applyProtection="1"/>
    <xf numFmtId="16" fontId="29" fillId="0" borderId="0" xfId="48" applyNumberFormat="1" applyFont="1" applyFill="1" applyBorder="1" applyAlignment="1" applyProtection="1"/>
    <xf numFmtId="41" fontId="29" fillId="0" borderId="0" xfId="47" applyNumberFormat="1" applyFont="1" applyFill="1" applyBorder="1" applyAlignment="1" applyProtection="1">
      <alignment horizontal="center"/>
    </xf>
    <xf numFmtId="165" fontId="29" fillId="0" borderId="0" xfId="49" applyNumberFormat="1" applyFont="1" applyBorder="1" applyAlignment="1" applyProtection="1">
      <alignment horizontal="center"/>
    </xf>
    <xf numFmtId="0" fontId="27" fillId="0" borderId="0" xfId="49" applyFont="1" applyBorder="1" applyProtection="1"/>
    <xf numFmtId="0" fontId="31" fillId="0" borderId="0" xfId="49" applyFont="1" applyFill="1" applyBorder="1" applyProtection="1"/>
    <xf numFmtId="44" fontId="27" fillId="0" borderId="0" xfId="49" applyNumberFormat="1" applyFont="1" applyFill="1" applyBorder="1" applyProtection="1"/>
    <xf numFmtId="44" fontId="27" fillId="0" borderId="0" xfId="49" applyNumberFormat="1" applyFont="1" applyBorder="1" applyProtection="1"/>
    <xf numFmtId="6" fontId="27" fillId="0" borderId="0" xfId="49" applyNumberFormat="1" applyFont="1" applyBorder="1" applyProtection="1"/>
    <xf numFmtId="16" fontId="27" fillId="0" borderId="16" xfId="48" applyNumberFormat="1" applyFont="1" applyFill="1" applyBorder="1" applyAlignment="1" applyProtection="1"/>
    <xf numFmtId="16" fontId="29" fillId="0" borderId="16" xfId="48" applyNumberFormat="1" applyFont="1" applyFill="1" applyBorder="1" applyAlignment="1" applyProtection="1"/>
    <xf numFmtId="16" fontId="29" fillId="0" borderId="16" xfId="48" applyNumberFormat="1" applyFont="1" applyFill="1" applyBorder="1" applyAlignment="1" applyProtection="1">
      <alignment horizontal="center"/>
    </xf>
    <xf numFmtId="3" fontId="29" fillId="0" borderId="16" xfId="48" applyNumberFormat="1" applyFont="1" applyFill="1" applyBorder="1" applyAlignment="1" applyProtection="1">
      <alignment horizontal="center"/>
    </xf>
    <xf numFmtId="41" fontId="29" fillId="0" borderId="16" xfId="47" applyNumberFormat="1" applyFont="1" applyFill="1" applyBorder="1" applyAlignment="1" applyProtection="1">
      <alignment horizontal="center"/>
    </xf>
    <xf numFmtId="165" fontId="29" fillId="0" borderId="16" xfId="49" applyNumberFormat="1" applyFont="1" applyBorder="1" applyAlignment="1" applyProtection="1">
      <alignment horizontal="center"/>
    </xf>
    <xf numFmtId="0" fontId="32" fillId="0" borderId="0" xfId="49" applyFont="1" applyFill="1" applyBorder="1" applyAlignment="1" applyProtection="1">
      <alignment horizontal="center"/>
    </xf>
    <xf numFmtId="0" fontId="32" fillId="0" borderId="0" xfId="49" applyFont="1" applyAlignment="1" applyProtection="1">
      <alignment horizontal="center"/>
    </xf>
    <xf numFmtId="0" fontId="31" fillId="0" borderId="0" xfId="48" applyNumberFormat="1" applyFont="1" applyFill="1" applyBorder="1" applyAlignment="1" applyProtection="1"/>
    <xf numFmtId="41" fontId="27" fillId="0" borderId="0" xfId="51" applyNumberFormat="1" applyFont="1"/>
    <xf numFmtId="41" fontId="27" fillId="0" borderId="0" xfId="51" applyNumberFormat="1" applyFont="1" applyAlignment="1">
      <alignment horizontal="center"/>
    </xf>
    <xf numFmtId="0" fontId="27" fillId="0" borderId="0" xfId="51" applyFont="1"/>
    <xf numFmtId="0" fontId="33" fillId="0" borderId="0" xfId="48" applyNumberFormat="1" applyFont="1" applyFill="1" applyBorder="1" applyAlignment="1" applyProtection="1"/>
    <xf numFmtId="0" fontId="33" fillId="0" borderId="0" xfId="48" applyNumberFormat="1" applyFont="1" applyFill="1" applyBorder="1" applyAlignment="1" applyProtection="1">
      <alignment horizontal="left" vertical="top" wrapText="1"/>
    </xf>
    <xf numFmtId="0" fontId="33" fillId="0" borderId="0" xfId="48" quotePrefix="1" applyNumberFormat="1" applyFont="1" applyFill="1" applyBorder="1" applyAlignment="1" applyProtection="1">
      <alignment horizontal="left" vertical="top" wrapText="1"/>
    </xf>
    <xf numFmtId="49" fontId="33" fillId="0" borderId="0" xfId="48" quotePrefix="1" applyNumberFormat="1" applyFont="1" applyFill="1" applyBorder="1" applyAlignment="1" applyProtection="1">
      <alignment horizontal="left" vertical="top"/>
    </xf>
    <xf numFmtId="41" fontId="27" fillId="31" borderId="0" xfId="51" applyNumberFormat="1" applyFont="1" applyFill="1"/>
    <xf numFmtId="49" fontId="28" fillId="0" borderId="0" xfId="48" quotePrefix="1" applyNumberFormat="1" applyFont="1" applyFill="1" applyBorder="1" applyAlignment="1" applyProtection="1">
      <alignment horizontal="left" vertical="top"/>
    </xf>
    <xf numFmtId="41" fontId="30" fillId="43" borderId="0" xfId="51" applyNumberFormat="1" applyFont="1" applyFill="1"/>
    <xf numFmtId="165" fontId="27" fillId="0" borderId="0" xfId="51" applyNumberFormat="1" applyFont="1"/>
    <xf numFmtId="41" fontId="27" fillId="0" borderId="0" xfId="51" applyNumberFormat="1" applyFont="1" applyFill="1"/>
    <xf numFmtId="0" fontId="33" fillId="0" borderId="22" xfId="48" quotePrefix="1" applyNumberFormat="1" applyFont="1" applyFill="1" applyBorder="1" applyAlignment="1" applyProtection="1">
      <alignment horizontal="left" vertical="top" wrapText="1"/>
    </xf>
    <xf numFmtId="49" fontId="28" fillId="0" borderId="22" xfId="48" quotePrefix="1" applyNumberFormat="1" applyFont="1" applyFill="1" applyBorder="1" applyAlignment="1" applyProtection="1">
      <alignment horizontal="left" vertical="top"/>
    </xf>
    <xf numFmtId="41" fontId="30" fillId="0" borderId="22" xfId="51" applyNumberFormat="1" applyFont="1" applyBorder="1"/>
    <xf numFmtId="41" fontId="27" fillId="0" borderId="22" xfId="51" applyNumberFormat="1" applyFont="1" applyBorder="1"/>
    <xf numFmtId="41" fontId="27" fillId="0" borderId="22" xfId="51" applyNumberFormat="1" applyFont="1" applyBorder="1" applyAlignment="1">
      <alignment horizontal="center"/>
    </xf>
    <xf numFmtId="166" fontId="27" fillId="0" borderId="0" xfId="51" applyNumberFormat="1" applyFont="1"/>
    <xf numFmtId="0" fontId="34" fillId="0" borderId="22" xfId="48" quotePrefix="1" applyNumberFormat="1" applyFont="1" applyFill="1" applyBorder="1" applyAlignment="1" applyProtection="1">
      <alignment horizontal="left" vertical="top" wrapText="1"/>
    </xf>
    <xf numFmtId="0" fontId="33" fillId="0" borderId="22" xfId="48" applyNumberFormat="1" applyFont="1" applyFill="1" applyBorder="1" applyAlignment="1" applyProtection="1">
      <alignment horizontal="left" vertical="top" wrapText="1"/>
    </xf>
    <xf numFmtId="41" fontId="34" fillId="0" borderId="22" xfId="51" applyNumberFormat="1" applyFont="1" applyBorder="1"/>
    <xf numFmtId="41" fontId="34" fillId="0" borderId="22" xfId="51" applyNumberFormat="1" applyFont="1" applyBorder="1" applyAlignment="1">
      <alignment horizontal="center"/>
    </xf>
    <xf numFmtId="49" fontId="33" fillId="0" borderId="22" xfId="48" quotePrefix="1" applyNumberFormat="1" applyFont="1" applyFill="1" applyBorder="1" applyAlignment="1" applyProtection="1">
      <alignment horizontal="left" vertical="top"/>
    </xf>
    <xf numFmtId="41" fontId="27" fillId="0" borderId="22" xfId="51" applyNumberFormat="1" applyFont="1" applyFill="1" applyBorder="1"/>
    <xf numFmtId="41" fontId="29" fillId="0" borderId="22" xfId="51" applyNumberFormat="1" applyFont="1" applyBorder="1"/>
    <xf numFmtId="41" fontId="29" fillId="0" borderId="22" xfId="51" applyNumberFormat="1" applyFont="1" applyBorder="1" applyAlignment="1">
      <alignment horizontal="center"/>
    </xf>
    <xf numFmtId="0" fontId="34" fillId="0" borderId="0" xfId="48" applyNumberFormat="1" applyFont="1" applyFill="1" applyBorder="1" applyAlignment="1" applyProtection="1">
      <alignment horizontal="left" vertical="top" wrapText="1"/>
    </xf>
    <xf numFmtId="0" fontId="33" fillId="44" borderId="0" xfId="48" quotePrefix="1" applyNumberFormat="1" applyFont="1" applyFill="1" applyBorder="1" applyAlignment="1" applyProtection="1">
      <alignment horizontal="left" vertical="top" wrapText="1"/>
    </xf>
    <xf numFmtId="0" fontId="33" fillId="0" borderId="23" xfId="48" quotePrefix="1" applyNumberFormat="1" applyFont="1" applyFill="1" applyBorder="1" applyAlignment="1" applyProtection="1">
      <alignment horizontal="left" vertical="top" wrapText="1"/>
    </xf>
    <xf numFmtId="49" fontId="33" fillId="0" borderId="23" xfId="48" quotePrefix="1" applyNumberFormat="1" applyFont="1" applyFill="1" applyBorder="1" applyAlignment="1" applyProtection="1">
      <alignment horizontal="left" vertical="top"/>
    </xf>
    <xf numFmtId="41" fontId="27" fillId="0" borderId="23" xfId="51" applyNumberFormat="1" applyFont="1" applyBorder="1"/>
    <xf numFmtId="41" fontId="27" fillId="0" borderId="23" xfId="51" applyNumberFormat="1" applyFont="1" applyFill="1" applyBorder="1"/>
    <xf numFmtId="41" fontId="27" fillId="0" borderId="23" xfId="51" applyNumberFormat="1" applyFont="1" applyBorder="1" applyAlignment="1">
      <alignment horizontal="center"/>
    </xf>
    <xf numFmtId="41" fontId="27" fillId="0" borderId="0" xfId="51" applyNumberFormat="1" applyFont="1" applyFill="1" applyBorder="1"/>
    <xf numFmtId="41" fontId="27" fillId="0" borderId="0" xfId="51" applyNumberFormat="1" applyFont="1" applyBorder="1"/>
    <xf numFmtId="41" fontId="27" fillId="0" borderId="0" xfId="51" applyNumberFormat="1" applyFont="1" applyBorder="1" applyAlignment="1">
      <alignment horizontal="center"/>
    </xf>
    <xf numFmtId="41" fontId="34" fillId="0" borderId="0" xfId="51" applyNumberFormat="1" applyFont="1" applyBorder="1"/>
    <xf numFmtId="0" fontId="33" fillId="0" borderId="24" xfId="48" applyNumberFormat="1" applyFont="1" applyFill="1" applyBorder="1" applyAlignment="1" applyProtection="1">
      <alignment horizontal="left" vertical="top" wrapText="1"/>
    </xf>
    <xf numFmtId="41" fontId="27" fillId="0" borderId="24" xfId="51" applyNumberFormat="1" applyFont="1" applyFill="1" applyBorder="1"/>
    <xf numFmtId="41" fontId="27" fillId="0" borderId="24" xfId="51" applyNumberFormat="1" applyFont="1" applyBorder="1"/>
    <xf numFmtId="41" fontId="29" fillId="0" borderId="24" xfId="51" applyNumberFormat="1" applyFont="1" applyBorder="1"/>
    <xf numFmtId="41" fontId="29" fillId="0" borderId="24" xfId="51" applyNumberFormat="1" applyFont="1" applyBorder="1" applyAlignment="1">
      <alignment horizontal="center"/>
    </xf>
    <xf numFmtId="41" fontId="30" fillId="0" borderId="0" xfId="51" applyNumberFormat="1" applyFont="1"/>
    <xf numFmtId="41" fontId="27" fillId="0" borderId="0" xfId="51" applyNumberFormat="1" applyFont="1" applyFill="1" applyAlignment="1">
      <alignment horizontal="center"/>
    </xf>
    <xf numFmtId="41" fontId="27" fillId="44" borderId="0" xfId="51" applyNumberFormat="1" applyFont="1" applyFill="1"/>
    <xf numFmtId="0" fontId="33" fillId="0" borderId="22" xfId="48" applyNumberFormat="1" applyFont="1" applyFill="1" applyBorder="1" applyAlignment="1" applyProtection="1">
      <alignment horizontal="left" vertical="top" wrapText="1" indent="2"/>
    </xf>
    <xf numFmtId="41" fontId="30" fillId="0" borderId="22" xfId="51" applyNumberFormat="1" applyFont="1" applyFill="1" applyBorder="1"/>
    <xf numFmtId="41" fontId="27" fillId="0" borderId="22" xfId="51" applyNumberFormat="1" applyFont="1" applyFill="1" applyBorder="1" applyAlignment="1">
      <alignment horizontal="center"/>
    </xf>
    <xf numFmtId="0" fontId="33" fillId="0" borderId="0" xfId="48" applyNumberFormat="1" applyFont="1" applyFill="1" applyBorder="1" applyAlignment="1" applyProtection="1">
      <alignment horizontal="left" vertical="top" wrapText="1" indent="1"/>
    </xf>
    <xf numFmtId="0" fontId="33" fillId="0" borderId="0" xfId="48" applyNumberFormat="1" applyFont="1" applyFill="1" applyBorder="1" applyAlignment="1" applyProtection="1">
      <alignment horizontal="left" vertical="top" wrapText="1" indent="2"/>
    </xf>
    <xf numFmtId="41" fontId="30" fillId="0" borderId="0" xfId="51" applyNumberFormat="1" applyFont="1" applyFill="1"/>
    <xf numFmtId="41" fontId="29" fillId="0" borderId="0" xfId="51" applyNumberFormat="1" applyFont="1" applyFill="1"/>
    <xf numFmtId="165" fontId="27" fillId="0" borderId="0" xfId="51" applyNumberFormat="1" applyFont="1" applyFill="1"/>
    <xf numFmtId="41" fontId="29" fillId="0" borderId="22" xfId="51" applyNumberFormat="1" applyFont="1" applyFill="1" applyBorder="1"/>
    <xf numFmtId="41" fontId="29" fillId="0" borderId="22" xfId="51" applyNumberFormat="1" applyFont="1" applyFill="1" applyBorder="1" applyAlignment="1">
      <alignment horizontal="center"/>
    </xf>
    <xf numFmtId="0" fontId="27" fillId="0" borderId="0" xfId="51" applyFont="1" applyFill="1"/>
    <xf numFmtId="0" fontId="29" fillId="44" borderId="0" xfId="48" quotePrefix="1" applyNumberFormat="1" applyFont="1" applyFill="1" applyBorder="1" applyAlignment="1" applyProtection="1">
      <alignment horizontal="left" vertical="top" wrapText="1"/>
    </xf>
    <xf numFmtId="0" fontId="29" fillId="0" borderId="0" xfId="48" applyNumberFormat="1" applyFont="1" applyFill="1" applyBorder="1" applyAlignment="1" applyProtection="1">
      <alignment horizontal="left" vertical="top" wrapText="1"/>
    </xf>
    <xf numFmtId="0" fontId="29" fillId="0" borderId="0" xfId="48" quotePrefix="1" applyNumberFormat="1" applyFont="1" applyFill="1" applyBorder="1" applyAlignment="1" applyProtection="1">
      <alignment horizontal="left" vertical="top" wrapText="1"/>
    </xf>
    <xf numFmtId="0" fontId="33" fillId="0" borderId="14" xfId="48" quotePrefix="1" applyNumberFormat="1" applyFont="1" applyFill="1" applyBorder="1" applyAlignment="1" applyProtection="1">
      <alignment horizontal="left" vertical="top" wrapText="1" indent="2"/>
    </xf>
    <xf numFmtId="49" fontId="33" fillId="0" borderId="14" xfId="48" quotePrefix="1" applyNumberFormat="1" applyFont="1" applyFill="1" applyBorder="1" applyAlignment="1" applyProtection="1">
      <alignment horizontal="left" vertical="top"/>
    </xf>
    <xf numFmtId="41" fontId="27" fillId="0" borderId="14" xfId="51" applyNumberFormat="1" applyFont="1" applyFill="1" applyBorder="1"/>
    <xf numFmtId="41" fontId="29" fillId="0" borderId="14" xfId="51" applyNumberFormat="1" applyFont="1" applyFill="1" applyBorder="1"/>
    <xf numFmtId="41" fontId="29" fillId="0" borderId="14" xfId="51" applyNumberFormat="1" applyFont="1" applyFill="1" applyBorder="1" applyAlignment="1">
      <alignment horizontal="center"/>
    </xf>
    <xf numFmtId="0" fontId="31" fillId="0" borderId="0" xfId="48" applyNumberFormat="1" applyFont="1" applyFill="1" applyBorder="1" applyAlignment="1" applyProtection="1">
      <alignment horizontal="left" vertical="top" wrapText="1"/>
    </xf>
    <xf numFmtId="167" fontId="27" fillId="0" borderId="0" xfId="51" applyNumberFormat="1" applyFont="1"/>
    <xf numFmtId="167" fontId="27" fillId="0" borderId="0" xfId="51" applyNumberFormat="1" applyFont="1" applyAlignment="1">
      <alignment horizontal="center"/>
    </xf>
    <xf numFmtId="0" fontId="29" fillId="0" borderId="0" xfId="51" applyFont="1" applyAlignment="1" applyProtection="1"/>
    <xf numFmtId="0" fontId="33" fillId="0" borderId="0" xfId="48" applyNumberFormat="1" applyFont="1" applyBorder="1" applyAlignment="1" applyProtection="1">
      <alignment horizontal="left" vertical="top" wrapText="1"/>
    </xf>
    <xf numFmtId="0" fontId="27" fillId="0" borderId="0" xfId="51" applyFont="1" applyAlignment="1">
      <alignment horizontal="center"/>
    </xf>
    <xf numFmtId="0" fontId="27" fillId="0" borderId="0" xfId="51" applyFont="1" applyAlignment="1" applyProtection="1"/>
    <xf numFmtId="0" fontId="31" fillId="0" borderId="0" xfId="48" applyNumberFormat="1" applyFont="1" applyBorder="1" applyAlignment="1" applyProtection="1">
      <alignment horizontal="left" vertical="top" wrapText="1"/>
    </xf>
    <xf numFmtId="0" fontId="35" fillId="0" borderId="17" xfId="49" applyFont="1" applyBorder="1" applyAlignment="1" applyProtection="1">
      <alignment horizontal="center"/>
    </xf>
    <xf numFmtId="0" fontId="32" fillId="0" borderId="18" xfId="49" applyFont="1" applyBorder="1" applyAlignment="1" applyProtection="1">
      <alignment horizontal="center"/>
    </xf>
    <xf numFmtId="0" fontId="32" fillId="0" borderId="18" xfId="49" applyFont="1" applyFill="1" applyBorder="1" applyAlignment="1" applyProtection="1">
      <alignment horizontal="center"/>
    </xf>
    <xf numFmtId="0" fontId="32" fillId="0" borderId="19" xfId="49" applyFont="1" applyFill="1" applyBorder="1" applyAlignment="1" applyProtection="1">
      <alignment horizontal="center"/>
    </xf>
    <xf numFmtId="0" fontId="27" fillId="0" borderId="25" xfId="49" applyFont="1" applyBorder="1" applyProtection="1"/>
    <xf numFmtId="0" fontId="27" fillId="0" borderId="0" xfId="49" applyFont="1" applyBorder="1" applyAlignment="1" applyProtection="1">
      <alignment horizontal="left"/>
    </xf>
    <xf numFmtId="0" fontId="27" fillId="0" borderId="0" xfId="49" applyFont="1" applyFill="1" applyBorder="1" applyProtection="1"/>
    <xf numFmtId="41" fontId="27" fillId="0" borderId="0" xfId="49" applyNumberFormat="1" applyFont="1" applyFill="1" applyBorder="1" applyProtection="1"/>
    <xf numFmtId="41" fontId="27" fillId="0" borderId="26" xfId="49" applyNumberFormat="1" applyFont="1" applyFill="1" applyBorder="1" applyProtection="1"/>
    <xf numFmtId="41" fontId="27" fillId="0" borderId="23" xfId="49" applyNumberFormat="1" applyFont="1" applyFill="1" applyBorder="1" applyProtection="1"/>
    <xf numFmtId="41" fontId="33" fillId="0" borderId="0" xfId="49" applyNumberFormat="1" applyFont="1" applyFill="1" applyBorder="1" applyProtection="1"/>
    <xf numFmtId="41" fontId="31" fillId="0" borderId="26" xfId="49" applyNumberFormat="1" applyFont="1" applyFill="1" applyBorder="1" applyProtection="1"/>
    <xf numFmtId="0" fontId="31" fillId="0" borderId="25" xfId="49" applyFont="1" applyBorder="1" applyProtection="1"/>
    <xf numFmtId="0" fontId="31" fillId="0" borderId="0" xfId="49" applyFont="1" applyBorder="1" applyAlignment="1" applyProtection="1">
      <alignment horizontal="left"/>
    </xf>
    <xf numFmtId="41" fontId="31" fillId="0" borderId="0" xfId="49" applyNumberFormat="1" applyFont="1" applyFill="1" applyBorder="1" applyProtection="1"/>
    <xf numFmtId="0" fontId="31" fillId="0" borderId="0" xfId="49" applyFont="1" applyFill="1" applyBorder="1" applyAlignment="1" applyProtection="1">
      <alignment horizontal="left"/>
    </xf>
    <xf numFmtId="41" fontId="31" fillId="0" borderId="0" xfId="49" applyNumberFormat="1" applyFont="1" applyBorder="1" applyProtection="1"/>
    <xf numFmtId="41" fontId="31" fillId="43" borderId="26" xfId="49" applyNumberFormat="1" applyFont="1" applyFill="1" applyBorder="1" applyProtection="1"/>
    <xf numFmtId="41" fontId="31" fillId="0" borderId="27" xfId="49" applyNumberFormat="1" applyFont="1" applyFill="1" applyBorder="1" applyProtection="1"/>
    <xf numFmtId="41" fontId="33" fillId="0" borderId="26" xfId="49" applyNumberFormat="1" applyFont="1" applyFill="1" applyBorder="1" applyProtection="1"/>
    <xf numFmtId="41" fontId="33" fillId="0" borderId="28" xfId="49" applyNumberFormat="1" applyFont="1" applyFill="1" applyBorder="1" applyProtection="1"/>
    <xf numFmtId="0" fontId="31" fillId="45" borderId="25" xfId="49" applyFont="1" applyFill="1" applyBorder="1" applyProtection="1"/>
    <xf numFmtId="0" fontId="27" fillId="45" borderId="0" xfId="49" applyFont="1" applyFill="1" applyBorder="1" applyProtection="1"/>
    <xf numFmtId="0" fontId="31" fillId="45" borderId="0" xfId="49" applyFont="1" applyFill="1" applyBorder="1" applyProtection="1"/>
    <xf numFmtId="0" fontId="27" fillId="45" borderId="0" xfId="51" applyFont="1" applyFill="1"/>
    <xf numFmtId="0" fontId="27" fillId="45" borderId="0" xfId="51" applyFont="1" applyFill="1" applyAlignment="1">
      <alignment horizontal="center"/>
    </xf>
    <xf numFmtId="41" fontId="33" fillId="45" borderId="26" xfId="49" applyNumberFormat="1" applyFont="1" applyFill="1" applyBorder="1" applyProtection="1"/>
    <xf numFmtId="0" fontId="28" fillId="45" borderId="25" xfId="49" applyFont="1" applyFill="1" applyBorder="1" applyAlignment="1" applyProtection="1">
      <alignment horizontal="left" indent="3"/>
    </xf>
    <xf numFmtId="0" fontId="31" fillId="45" borderId="0" xfId="49" quotePrefix="1" applyFont="1" applyFill="1" applyBorder="1" applyProtection="1"/>
    <xf numFmtId="41" fontId="27" fillId="45" borderId="0" xfId="49" applyNumberFormat="1" applyFont="1" applyFill="1" applyBorder="1" applyProtection="1"/>
    <xf numFmtId="41" fontId="27" fillId="0" borderId="0" xfId="49" applyNumberFormat="1" applyFont="1" applyBorder="1" applyProtection="1"/>
    <xf numFmtId="0" fontId="31" fillId="0" borderId="0" xfId="49" quotePrefix="1" applyFont="1" applyBorder="1" applyProtection="1"/>
    <xf numFmtId="0" fontId="27" fillId="0" borderId="0" xfId="49" quotePrefix="1" applyFont="1" applyFill="1" applyBorder="1" applyProtection="1"/>
    <xf numFmtId="0" fontId="31" fillId="0" borderId="26" xfId="49" applyFont="1" applyFill="1" applyBorder="1" applyProtection="1"/>
    <xf numFmtId="0" fontId="31" fillId="46" borderId="25" xfId="49" applyFont="1" applyFill="1" applyBorder="1" applyProtection="1"/>
    <xf numFmtId="0" fontId="31" fillId="46" borderId="0" xfId="49" applyFont="1" applyFill="1" applyBorder="1" applyProtection="1"/>
    <xf numFmtId="0" fontId="36" fillId="46" borderId="0" xfId="49" applyFont="1" applyFill="1" applyBorder="1" applyProtection="1"/>
    <xf numFmtId="0" fontId="27" fillId="46" borderId="0" xfId="51" applyFont="1" applyFill="1"/>
    <xf numFmtId="41" fontId="33" fillId="46" borderId="26" xfId="49" applyNumberFormat="1" applyFont="1" applyFill="1" applyBorder="1" applyProtection="1"/>
    <xf numFmtId="0" fontId="30" fillId="0" borderId="0" xfId="49" applyFont="1" applyBorder="1" applyProtection="1"/>
    <xf numFmtId="0" fontId="31" fillId="22" borderId="25" xfId="49" applyFont="1" applyFill="1" applyBorder="1" applyProtection="1"/>
    <xf numFmtId="0" fontId="31" fillId="22" borderId="0" xfId="49" applyFont="1" applyFill="1" applyBorder="1" applyAlignment="1" applyProtection="1">
      <alignment horizontal="left"/>
    </xf>
    <xf numFmtId="0" fontId="31" fillId="22" borderId="0" xfId="49" applyFont="1" applyFill="1" applyBorder="1" applyProtection="1"/>
    <xf numFmtId="0" fontId="30" fillId="22" borderId="0" xfId="49" applyFont="1" applyFill="1" applyBorder="1" applyProtection="1"/>
    <xf numFmtId="41" fontId="33" fillId="22" borderId="26" xfId="49" applyNumberFormat="1" applyFont="1" applyFill="1" applyBorder="1" applyAlignment="1" applyProtection="1">
      <alignment vertical="center" wrapText="1"/>
    </xf>
    <xf numFmtId="0" fontId="31" fillId="0" borderId="25" xfId="49" applyFont="1" applyFill="1" applyBorder="1" applyProtection="1"/>
    <xf numFmtId="0" fontId="30" fillId="0" borderId="0" xfId="49" applyFont="1" applyFill="1" applyBorder="1" applyProtection="1"/>
    <xf numFmtId="0" fontId="31" fillId="46" borderId="0" xfId="49" applyFont="1" applyFill="1" applyBorder="1" applyAlignment="1" applyProtection="1">
      <alignment horizontal="left"/>
    </xf>
    <xf numFmtId="0" fontId="31" fillId="0" borderId="0" xfId="49" quotePrefix="1" applyFont="1" applyBorder="1" applyAlignment="1" applyProtection="1">
      <alignment horizontal="left"/>
    </xf>
    <xf numFmtId="0" fontId="31" fillId="0" borderId="0" xfId="49" applyFont="1" applyBorder="1" applyAlignment="1" applyProtection="1">
      <alignment horizontal="left" wrapText="1"/>
    </xf>
    <xf numFmtId="0" fontId="31" fillId="0" borderId="0" xfId="49" applyFont="1" applyBorder="1" applyAlignment="1" applyProtection="1">
      <alignment wrapText="1"/>
    </xf>
    <xf numFmtId="41" fontId="29" fillId="0" borderId="26" xfId="49" applyNumberFormat="1" applyFont="1" applyFill="1" applyBorder="1" applyProtection="1"/>
    <xf numFmtId="0" fontId="36" fillId="0" borderId="0" xfId="49" applyFont="1" applyFill="1" applyBorder="1" applyProtection="1"/>
    <xf numFmtId="0" fontId="31" fillId="0" borderId="20" xfId="49" applyFont="1" applyBorder="1" applyProtection="1"/>
    <xf numFmtId="0" fontId="31" fillId="0" borderId="16" xfId="49" applyFont="1" applyBorder="1" applyProtection="1"/>
    <xf numFmtId="0" fontId="31" fillId="0" borderId="16" xfId="49" applyFont="1" applyFill="1" applyBorder="1" applyProtection="1"/>
    <xf numFmtId="41" fontId="33" fillId="0" borderId="21" xfId="49" applyNumberFormat="1" applyFont="1" applyFill="1" applyBorder="1" applyProtection="1"/>
    <xf numFmtId="0" fontId="31" fillId="0" borderId="0" xfId="49" applyFont="1" applyBorder="1" applyAlignment="1" applyProtection="1">
      <alignment horizontal="center"/>
    </xf>
    <xf numFmtId="0" fontId="27" fillId="0" borderId="0" xfId="51" applyFont="1" applyBorder="1"/>
    <xf numFmtId="0" fontId="31" fillId="0" borderId="0" xfId="49" applyFont="1" applyFill="1" applyBorder="1" applyAlignment="1" applyProtection="1">
      <alignment horizontal="center"/>
    </xf>
    <xf numFmtId="0" fontId="31" fillId="0" borderId="0" xfId="49" applyFont="1" applyFill="1" applyAlignment="1" applyProtection="1">
      <alignment horizontal="center"/>
    </xf>
    <xf numFmtId="0" fontId="37" fillId="0" borderId="23" xfId="49" applyFont="1" applyFill="1" applyBorder="1" applyProtection="1"/>
    <xf numFmtId="0" fontId="37" fillId="0" borderId="0" xfId="49" applyFont="1" applyFill="1" applyBorder="1" applyAlignment="1" applyProtection="1">
      <alignment horizontal="center"/>
    </xf>
    <xf numFmtId="0" fontId="37" fillId="0" borderId="23" xfId="49" applyFont="1" applyFill="1" applyBorder="1" applyAlignment="1" applyProtection="1">
      <alignment horizontal="center"/>
    </xf>
    <xf numFmtId="0" fontId="27" fillId="0" borderId="0" xfId="51" applyFont="1" applyFill="1" applyAlignment="1">
      <alignment horizontal="center"/>
    </xf>
    <xf numFmtId="0" fontId="38" fillId="0" borderId="23" xfId="49" applyFont="1" applyFill="1" applyBorder="1" applyAlignment="1" applyProtection="1">
      <alignment horizontal="center"/>
    </xf>
    <xf numFmtId="0" fontId="37" fillId="0" borderId="0" xfId="49" applyFont="1" applyFill="1" applyBorder="1" applyProtection="1"/>
    <xf numFmtId="0" fontId="39" fillId="0" borderId="0" xfId="51" applyFont="1" applyFill="1"/>
    <xf numFmtId="0" fontId="39" fillId="0" borderId="0" xfId="51" applyFont="1" applyFill="1" applyAlignment="1">
      <alignment horizontal="center"/>
    </xf>
    <xf numFmtId="0" fontId="37" fillId="0" borderId="0" xfId="29" applyNumberFormat="1" applyFont="1" applyFill="1" applyBorder="1" applyProtection="1"/>
    <xf numFmtId="0" fontId="39" fillId="0" borderId="0" xfId="51" applyFont="1" applyFill="1" applyAlignment="1">
      <alignment wrapText="1"/>
    </xf>
    <xf numFmtId="167" fontId="40" fillId="0" borderId="0" xfId="51" applyNumberFormat="1" applyFont="1" applyFill="1"/>
    <xf numFmtId="0" fontId="37" fillId="0" borderId="0" xfId="49" applyFont="1" applyFill="1" applyProtection="1"/>
    <xf numFmtId="167" fontId="37" fillId="0" borderId="0" xfId="29" applyNumberFormat="1" applyFont="1" applyFill="1" applyBorder="1" applyProtection="1"/>
    <xf numFmtId="167" fontId="39" fillId="0" borderId="0" xfId="51" applyNumberFormat="1" applyFont="1" applyFill="1"/>
    <xf numFmtId="167" fontId="39" fillId="0" borderId="0" xfId="51" applyNumberFormat="1" applyFont="1" applyFill="1" applyAlignment="1">
      <alignment horizontal="center"/>
    </xf>
    <xf numFmtId="167" fontId="39" fillId="0" borderId="24" xfId="51" applyNumberFormat="1" applyFont="1" applyFill="1" applyBorder="1"/>
    <xf numFmtId="167" fontId="39" fillId="0" borderId="24" xfId="51" applyNumberFormat="1" applyFont="1" applyFill="1" applyBorder="1" applyAlignment="1">
      <alignment horizontal="center"/>
    </xf>
    <xf numFmtId="167" fontId="40" fillId="0" borderId="24" xfId="51" applyNumberFormat="1" applyFont="1" applyFill="1" applyBorder="1"/>
    <xf numFmtId="167" fontId="40" fillId="0" borderId="0" xfId="29" applyNumberFormat="1" applyFont="1" applyFill="1" applyBorder="1" applyProtection="1"/>
    <xf numFmtId="0" fontId="41" fillId="0" borderId="0" xfId="49" applyFont="1" applyFill="1" applyProtection="1"/>
    <xf numFmtId="167" fontId="42" fillId="0" borderId="0" xfId="49" applyNumberFormat="1" applyFont="1" applyFill="1" applyBorder="1" applyProtection="1"/>
    <xf numFmtId="167" fontId="23" fillId="0" borderId="0" xfId="29" applyNumberFormat="1" applyFont="1" applyAlignment="1">
      <alignment horizontal="right"/>
    </xf>
    <xf numFmtId="167" fontId="23" fillId="0" borderId="0" xfId="29" applyNumberFormat="1" applyFont="1" applyAlignment="1">
      <alignment horizontal="right" wrapText="1"/>
    </xf>
    <xf numFmtId="4" fontId="0" fillId="0" borderId="0" xfId="0" applyNumberFormat="1"/>
    <xf numFmtId="167" fontId="23" fillId="0" borderId="16" xfId="29" applyNumberFormat="1" applyFont="1" applyBorder="1" applyAlignment="1">
      <alignment horizontal="right"/>
    </xf>
    <xf numFmtId="0" fontId="70" fillId="0" borderId="23" xfId="0" applyFont="1" applyBorder="1"/>
    <xf numFmtId="0" fontId="71" fillId="0" borderId="0" xfId="0" applyFont="1"/>
    <xf numFmtId="4" fontId="71" fillId="0" borderId="0" xfId="0" applyNumberFormat="1" applyFont="1"/>
    <xf numFmtId="167" fontId="23" fillId="0" borderId="0" xfId="29" applyNumberFormat="1" applyFont="1" applyFill="1" applyAlignment="1">
      <alignment horizontal="right"/>
    </xf>
    <xf numFmtId="22" fontId="0" fillId="0" borderId="0" xfId="0" applyNumberFormat="1"/>
    <xf numFmtId="17" fontId="70" fillId="0" borderId="23" xfId="0" quotePrefix="1" applyNumberFormat="1" applyFont="1" applyBorder="1" applyAlignment="1">
      <alignment horizontal="center"/>
    </xf>
    <xf numFmtId="0" fontId="23" fillId="0" borderId="0" xfId="0" applyFont="1"/>
    <xf numFmtId="0" fontId="23" fillId="0" borderId="0" xfId="0" applyFont="1" applyFill="1"/>
    <xf numFmtId="164" fontId="56" fillId="0" borderId="24" xfId="0" applyNumberFormat="1" applyFont="1" applyBorder="1" applyAlignment="1">
      <alignment horizontal="left"/>
    </xf>
    <xf numFmtId="167" fontId="56" fillId="0" borderId="24" xfId="29" applyNumberFormat="1" applyFont="1" applyFill="1" applyBorder="1" applyAlignment="1">
      <alignment horizontal="right"/>
    </xf>
    <xf numFmtId="167" fontId="23" fillId="0" borderId="0" xfId="29" applyNumberFormat="1" applyFont="1" applyBorder="1" applyAlignment="1">
      <alignment horizontal="right"/>
    </xf>
    <xf numFmtId="167" fontId="23" fillId="0" borderId="16" xfId="29" applyNumberFormat="1" applyFont="1" applyFill="1" applyBorder="1" applyAlignment="1">
      <alignment horizontal="right"/>
    </xf>
    <xf numFmtId="17" fontId="70" fillId="0" borderId="23" xfId="0" quotePrefix="1" applyNumberFormat="1" applyFont="1" applyFill="1" applyBorder="1" applyAlignment="1">
      <alignment horizontal="center"/>
    </xf>
    <xf numFmtId="167" fontId="23" fillId="0" borderId="0" xfId="29" applyNumberFormat="1" applyFont="1" applyFill="1" applyAlignment="1">
      <alignment horizontal="right" wrapText="1"/>
    </xf>
    <xf numFmtId="167" fontId="23" fillId="0" borderId="0" xfId="29" applyNumberFormat="1" applyFont="1" applyFill="1" applyBorder="1" applyAlignment="1">
      <alignment horizontal="right"/>
    </xf>
  </cellXfs>
  <cellStyles count="1028">
    <cellStyle name="20% - Accent1" xfId="2" builtinId="30" customBuiltin="1"/>
    <cellStyle name="20% - Accent1 10" xfId="453"/>
    <cellStyle name="20% - Accent1 11" xfId="496"/>
    <cellStyle name="20% - Accent1 12" xfId="538"/>
    <cellStyle name="20% - Accent1 13" xfId="580"/>
    <cellStyle name="20% - Accent1 14" xfId="621"/>
    <cellStyle name="20% - Accent1 15" xfId="662"/>
    <cellStyle name="20% - Accent1 16" xfId="691"/>
    <cellStyle name="20% - Accent1 17" xfId="711"/>
    <cellStyle name="20% - Accent1 18" xfId="730"/>
    <cellStyle name="20% - Accent1 19" xfId="749"/>
    <cellStyle name="20% - Accent1 2" xfId="117"/>
    <cellStyle name="20% - Accent1 20" xfId="772"/>
    <cellStyle name="20% - Accent1 21" xfId="792"/>
    <cellStyle name="20% - Accent1 22" xfId="814"/>
    <cellStyle name="20% - Accent1 23" xfId="835"/>
    <cellStyle name="20% - Accent1 24" xfId="864"/>
    <cellStyle name="20% - Accent1 25" xfId="928"/>
    <cellStyle name="20% - Accent1 26" xfId="946"/>
    <cellStyle name="20% - Accent1 27" xfId="965"/>
    <cellStyle name="20% - Accent1 28" xfId="984"/>
    <cellStyle name="20% - Accent1 29" xfId="999"/>
    <cellStyle name="20% - Accent1 3" xfId="158"/>
    <cellStyle name="20% - Accent1 30" xfId="1016"/>
    <cellStyle name="20% - Accent1 4" xfId="201"/>
    <cellStyle name="20% - Accent1 5" xfId="244"/>
    <cellStyle name="20% - Accent1 6" xfId="287"/>
    <cellStyle name="20% - Accent1 7" xfId="329"/>
    <cellStyle name="20% - Accent1 8" xfId="370"/>
    <cellStyle name="20% - Accent1 9" xfId="412"/>
    <cellStyle name="20% - Accent2" xfId="3" builtinId="34" customBuiltin="1"/>
    <cellStyle name="20% - Accent2 10" xfId="457"/>
    <cellStyle name="20% - Accent2 11" xfId="500"/>
    <cellStyle name="20% - Accent2 12" xfId="542"/>
    <cellStyle name="20% - Accent2 13" xfId="584"/>
    <cellStyle name="20% - Accent2 14" xfId="625"/>
    <cellStyle name="20% - Accent2 15" xfId="666"/>
    <cellStyle name="20% - Accent2 16" xfId="693"/>
    <cellStyle name="20% - Accent2 17" xfId="713"/>
    <cellStyle name="20% - Accent2 18" xfId="732"/>
    <cellStyle name="20% - Accent2 19" xfId="751"/>
    <cellStyle name="20% - Accent2 2" xfId="121"/>
    <cellStyle name="20% - Accent2 20" xfId="774"/>
    <cellStyle name="20% - Accent2 21" xfId="794"/>
    <cellStyle name="20% - Accent2 22" xfId="816"/>
    <cellStyle name="20% - Accent2 23" xfId="837"/>
    <cellStyle name="20% - Accent2 24" xfId="868"/>
    <cellStyle name="20% - Accent2 25" xfId="930"/>
    <cellStyle name="20% - Accent2 26" xfId="948"/>
    <cellStyle name="20% - Accent2 27" xfId="967"/>
    <cellStyle name="20% - Accent2 28" xfId="986"/>
    <cellStyle name="20% - Accent2 29" xfId="1001"/>
    <cellStyle name="20% - Accent2 3" xfId="162"/>
    <cellStyle name="20% - Accent2 30" xfId="1018"/>
    <cellStyle name="20% - Accent2 4" xfId="205"/>
    <cellStyle name="20% - Accent2 5" xfId="248"/>
    <cellStyle name="20% - Accent2 6" xfId="291"/>
    <cellStyle name="20% - Accent2 7" xfId="333"/>
    <cellStyle name="20% - Accent2 8" xfId="374"/>
    <cellStyle name="20% - Accent2 9" xfId="416"/>
    <cellStyle name="20% - Accent3" xfId="4" builtinId="38" customBuiltin="1"/>
    <cellStyle name="20% - Accent3 10" xfId="461"/>
    <cellStyle name="20% - Accent3 11" xfId="504"/>
    <cellStyle name="20% - Accent3 12" xfId="546"/>
    <cellStyle name="20% - Accent3 13" xfId="588"/>
    <cellStyle name="20% - Accent3 14" xfId="629"/>
    <cellStyle name="20% - Accent3 15" xfId="670"/>
    <cellStyle name="20% - Accent3 16" xfId="695"/>
    <cellStyle name="20% - Accent3 17" xfId="715"/>
    <cellStyle name="20% - Accent3 18" xfId="734"/>
    <cellStyle name="20% - Accent3 19" xfId="753"/>
    <cellStyle name="20% - Accent3 2" xfId="125"/>
    <cellStyle name="20% - Accent3 20" xfId="776"/>
    <cellStyle name="20% - Accent3 21" xfId="797"/>
    <cellStyle name="20% - Accent3 22" xfId="818"/>
    <cellStyle name="20% - Accent3 23" xfId="839"/>
    <cellStyle name="20% - Accent3 24" xfId="872"/>
    <cellStyle name="20% - Accent3 25" xfId="932"/>
    <cellStyle name="20% - Accent3 26" xfId="951"/>
    <cellStyle name="20% - Accent3 27" xfId="969"/>
    <cellStyle name="20% - Accent3 28" xfId="988"/>
    <cellStyle name="20% - Accent3 29" xfId="1003"/>
    <cellStyle name="20% - Accent3 3" xfId="166"/>
    <cellStyle name="20% - Accent3 30" xfId="1020"/>
    <cellStyle name="20% - Accent3 4" xfId="209"/>
    <cellStyle name="20% - Accent3 5" xfId="252"/>
    <cellStyle name="20% - Accent3 6" xfId="295"/>
    <cellStyle name="20% - Accent3 7" xfId="337"/>
    <cellStyle name="20% - Accent3 8" xfId="378"/>
    <cellStyle name="20% - Accent3 9" xfId="420"/>
    <cellStyle name="20% - Accent4" xfId="5" builtinId="42" customBuiltin="1"/>
    <cellStyle name="20% - Accent4 10" xfId="465"/>
    <cellStyle name="20% - Accent4 11" xfId="508"/>
    <cellStyle name="20% - Accent4 12" xfId="550"/>
    <cellStyle name="20% - Accent4 13" xfId="592"/>
    <cellStyle name="20% - Accent4 14" xfId="633"/>
    <cellStyle name="20% - Accent4 15" xfId="674"/>
    <cellStyle name="20% - Accent4 16" xfId="697"/>
    <cellStyle name="20% - Accent4 17" xfId="717"/>
    <cellStyle name="20% - Accent4 18" xfId="736"/>
    <cellStyle name="20% - Accent4 19" xfId="755"/>
    <cellStyle name="20% - Accent4 2" xfId="129"/>
    <cellStyle name="20% - Accent4 20" xfId="778"/>
    <cellStyle name="20% - Accent4 21" xfId="799"/>
    <cellStyle name="20% - Accent4 22" xfId="821"/>
    <cellStyle name="20% - Accent4 23" xfId="841"/>
    <cellStyle name="20% - Accent4 24" xfId="876"/>
    <cellStyle name="20% - Accent4 25" xfId="934"/>
    <cellStyle name="20% - Accent4 26" xfId="953"/>
    <cellStyle name="20% - Accent4 27" xfId="971"/>
    <cellStyle name="20% - Accent4 28" xfId="990"/>
    <cellStyle name="20% - Accent4 29" xfId="1005"/>
    <cellStyle name="20% - Accent4 3" xfId="170"/>
    <cellStyle name="20% - Accent4 30" xfId="1022"/>
    <cellStyle name="20% - Accent4 4" xfId="213"/>
    <cellStyle name="20% - Accent4 5" xfId="256"/>
    <cellStyle name="20% - Accent4 6" xfId="299"/>
    <cellStyle name="20% - Accent4 7" xfId="341"/>
    <cellStyle name="20% - Accent4 8" xfId="382"/>
    <cellStyle name="20% - Accent4 9" xfId="424"/>
    <cellStyle name="20% - Accent5" xfId="6" builtinId="46" customBuiltin="1"/>
    <cellStyle name="20% - Accent5 10" xfId="469"/>
    <cellStyle name="20% - Accent5 11" xfId="512"/>
    <cellStyle name="20% - Accent5 12" xfId="554"/>
    <cellStyle name="20% - Accent5 13" xfId="596"/>
    <cellStyle name="20% - Accent5 14" xfId="637"/>
    <cellStyle name="20% - Accent5 15" xfId="678"/>
    <cellStyle name="20% - Accent5 16" xfId="699"/>
    <cellStyle name="20% - Accent5 17" xfId="720"/>
    <cellStyle name="20% - Accent5 18" xfId="738"/>
    <cellStyle name="20% - Accent5 19" xfId="757"/>
    <cellStyle name="20% - Accent5 2" xfId="133"/>
    <cellStyle name="20% - Accent5 20" xfId="780"/>
    <cellStyle name="20% - Accent5 21" xfId="801"/>
    <cellStyle name="20% - Accent5 22" xfId="823"/>
    <cellStyle name="20% - Accent5 23" xfId="843"/>
    <cellStyle name="20% - Accent5 24" xfId="880"/>
    <cellStyle name="20% - Accent5 25" xfId="936"/>
    <cellStyle name="20% - Accent5 26" xfId="956"/>
    <cellStyle name="20% - Accent5 27" xfId="973"/>
    <cellStyle name="20% - Accent5 28" xfId="992"/>
    <cellStyle name="20% - Accent5 29" xfId="1007"/>
    <cellStyle name="20% - Accent5 3" xfId="174"/>
    <cellStyle name="20% - Accent5 30" xfId="1024"/>
    <cellStyle name="20% - Accent5 4" xfId="217"/>
    <cellStyle name="20% - Accent5 5" xfId="260"/>
    <cellStyle name="20% - Accent5 6" xfId="303"/>
    <cellStyle name="20% - Accent5 7" xfId="345"/>
    <cellStyle name="20% - Accent5 8" xfId="386"/>
    <cellStyle name="20% - Accent5 9" xfId="428"/>
    <cellStyle name="20% - Accent6" xfId="7" builtinId="50" customBuiltin="1"/>
    <cellStyle name="20% - Accent6 10" xfId="473"/>
    <cellStyle name="20% - Accent6 11" xfId="516"/>
    <cellStyle name="20% - Accent6 12" xfId="558"/>
    <cellStyle name="20% - Accent6 13" xfId="600"/>
    <cellStyle name="20% - Accent6 14" xfId="641"/>
    <cellStyle name="20% - Accent6 15" xfId="682"/>
    <cellStyle name="20% - Accent6 16" xfId="701"/>
    <cellStyle name="20% - Accent6 17" xfId="723"/>
    <cellStyle name="20% - Accent6 18" xfId="740"/>
    <cellStyle name="20% - Accent6 19" xfId="760"/>
    <cellStyle name="20% - Accent6 2" xfId="137"/>
    <cellStyle name="20% - Accent6 20" xfId="783"/>
    <cellStyle name="20% - Accent6 21" xfId="804"/>
    <cellStyle name="20% - Accent6 22" xfId="825"/>
    <cellStyle name="20% - Accent6 23" xfId="845"/>
    <cellStyle name="20% - Accent6 24" xfId="884"/>
    <cellStyle name="20% - Accent6 25" xfId="938"/>
    <cellStyle name="20% - Accent6 26" xfId="958"/>
    <cellStyle name="20% - Accent6 27" xfId="975"/>
    <cellStyle name="20% - Accent6 28" xfId="994"/>
    <cellStyle name="20% - Accent6 29" xfId="1009"/>
    <cellStyle name="20% - Accent6 3" xfId="178"/>
    <cellStyle name="20% - Accent6 30" xfId="1026"/>
    <cellStyle name="20% - Accent6 4" xfId="221"/>
    <cellStyle name="20% - Accent6 5" xfId="264"/>
    <cellStyle name="20% - Accent6 6" xfId="307"/>
    <cellStyle name="20% - Accent6 7" xfId="349"/>
    <cellStyle name="20% - Accent6 8" xfId="390"/>
    <cellStyle name="20% - Accent6 9" xfId="432"/>
    <cellStyle name="40% - Accent1" xfId="8" builtinId="31" customBuiltin="1"/>
    <cellStyle name="40% - Accent1 10" xfId="454"/>
    <cellStyle name="40% - Accent1 11" xfId="497"/>
    <cellStyle name="40% - Accent1 12" xfId="539"/>
    <cellStyle name="40% - Accent1 13" xfId="581"/>
    <cellStyle name="40% - Accent1 14" xfId="622"/>
    <cellStyle name="40% - Accent1 15" xfId="663"/>
    <cellStyle name="40% - Accent1 16" xfId="692"/>
    <cellStyle name="40% - Accent1 17" xfId="712"/>
    <cellStyle name="40% - Accent1 18" xfId="731"/>
    <cellStyle name="40% - Accent1 19" xfId="750"/>
    <cellStyle name="40% - Accent1 2" xfId="118"/>
    <cellStyle name="40% - Accent1 20" xfId="773"/>
    <cellStyle name="40% - Accent1 21" xfId="793"/>
    <cellStyle name="40% - Accent1 22" xfId="815"/>
    <cellStyle name="40% - Accent1 23" xfId="836"/>
    <cellStyle name="40% - Accent1 24" xfId="865"/>
    <cellStyle name="40% - Accent1 25" xfId="929"/>
    <cellStyle name="40% - Accent1 26" xfId="947"/>
    <cellStyle name="40% - Accent1 27" xfId="966"/>
    <cellStyle name="40% - Accent1 28" xfId="985"/>
    <cellStyle name="40% - Accent1 29" xfId="1000"/>
    <cellStyle name="40% - Accent1 3" xfId="159"/>
    <cellStyle name="40% - Accent1 30" xfId="1017"/>
    <cellStyle name="40% - Accent1 4" xfId="202"/>
    <cellStyle name="40% - Accent1 5" xfId="245"/>
    <cellStyle name="40% - Accent1 6" xfId="288"/>
    <cellStyle name="40% - Accent1 7" xfId="330"/>
    <cellStyle name="40% - Accent1 8" xfId="371"/>
    <cellStyle name="40% - Accent1 9" xfId="413"/>
    <cellStyle name="40% - Accent2" xfId="9" builtinId="35" customBuiltin="1"/>
    <cellStyle name="40% - Accent2 10" xfId="458"/>
    <cellStyle name="40% - Accent2 11" xfId="501"/>
    <cellStyle name="40% - Accent2 12" xfId="543"/>
    <cellStyle name="40% - Accent2 13" xfId="585"/>
    <cellStyle name="40% - Accent2 14" xfId="626"/>
    <cellStyle name="40% - Accent2 15" xfId="667"/>
    <cellStyle name="40% - Accent2 16" xfId="694"/>
    <cellStyle name="40% - Accent2 17" xfId="714"/>
    <cellStyle name="40% - Accent2 18" xfId="733"/>
    <cellStyle name="40% - Accent2 19" xfId="752"/>
    <cellStyle name="40% - Accent2 2" xfId="122"/>
    <cellStyle name="40% - Accent2 20" xfId="775"/>
    <cellStyle name="40% - Accent2 21" xfId="795"/>
    <cellStyle name="40% - Accent2 22" xfId="817"/>
    <cellStyle name="40% - Accent2 23" xfId="838"/>
    <cellStyle name="40% - Accent2 24" xfId="869"/>
    <cellStyle name="40% - Accent2 25" xfId="931"/>
    <cellStyle name="40% - Accent2 26" xfId="949"/>
    <cellStyle name="40% - Accent2 27" xfId="968"/>
    <cellStyle name="40% - Accent2 28" xfId="987"/>
    <cellStyle name="40% - Accent2 29" xfId="1002"/>
    <cellStyle name="40% - Accent2 3" xfId="163"/>
    <cellStyle name="40% - Accent2 30" xfId="1019"/>
    <cellStyle name="40% - Accent2 4" xfId="206"/>
    <cellStyle name="40% - Accent2 5" xfId="249"/>
    <cellStyle name="40% - Accent2 6" xfId="292"/>
    <cellStyle name="40% - Accent2 7" xfId="334"/>
    <cellStyle name="40% - Accent2 8" xfId="375"/>
    <cellStyle name="40% - Accent2 9" xfId="417"/>
    <cellStyle name="40% - Accent3" xfId="10" builtinId="39" customBuiltin="1"/>
    <cellStyle name="40% - Accent3 10" xfId="462"/>
    <cellStyle name="40% - Accent3 11" xfId="505"/>
    <cellStyle name="40% - Accent3 12" xfId="547"/>
    <cellStyle name="40% - Accent3 13" xfId="589"/>
    <cellStyle name="40% - Accent3 14" xfId="630"/>
    <cellStyle name="40% - Accent3 15" xfId="671"/>
    <cellStyle name="40% - Accent3 16" xfId="696"/>
    <cellStyle name="40% - Accent3 17" xfId="716"/>
    <cellStyle name="40% - Accent3 18" xfId="735"/>
    <cellStyle name="40% - Accent3 19" xfId="754"/>
    <cellStyle name="40% - Accent3 2" xfId="126"/>
    <cellStyle name="40% - Accent3 20" xfId="777"/>
    <cellStyle name="40% - Accent3 21" xfId="798"/>
    <cellStyle name="40% - Accent3 22" xfId="819"/>
    <cellStyle name="40% - Accent3 23" xfId="840"/>
    <cellStyle name="40% - Accent3 24" xfId="873"/>
    <cellStyle name="40% - Accent3 25" xfId="933"/>
    <cellStyle name="40% - Accent3 26" xfId="952"/>
    <cellStyle name="40% - Accent3 27" xfId="970"/>
    <cellStyle name="40% - Accent3 28" xfId="989"/>
    <cellStyle name="40% - Accent3 29" xfId="1004"/>
    <cellStyle name="40% - Accent3 3" xfId="167"/>
    <cellStyle name="40% - Accent3 30" xfId="1021"/>
    <cellStyle name="40% - Accent3 4" xfId="210"/>
    <cellStyle name="40% - Accent3 5" xfId="253"/>
    <cellStyle name="40% - Accent3 6" xfId="296"/>
    <cellStyle name="40% - Accent3 7" xfId="338"/>
    <cellStyle name="40% - Accent3 8" xfId="379"/>
    <cellStyle name="40% - Accent3 9" xfId="421"/>
    <cellStyle name="40% - Accent4" xfId="11" builtinId="43" customBuiltin="1"/>
    <cellStyle name="40% - Accent4 10" xfId="466"/>
    <cellStyle name="40% - Accent4 11" xfId="509"/>
    <cellStyle name="40% - Accent4 12" xfId="551"/>
    <cellStyle name="40% - Accent4 13" xfId="593"/>
    <cellStyle name="40% - Accent4 14" xfId="634"/>
    <cellStyle name="40% - Accent4 15" xfId="675"/>
    <cellStyle name="40% - Accent4 16" xfId="698"/>
    <cellStyle name="40% - Accent4 17" xfId="718"/>
    <cellStyle name="40% - Accent4 18" xfId="737"/>
    <cellStyle name="40% - Accent4 19" xfId="756"/>
    <cellStyle name="40% - Accent4 2" xfId="130"/>
    <cellStyle name="40% - Accent4 20" xfId="779"/>
    <cellStyle name="40% - Accent4 21" xfId="800"/>
    <cellStyle name="40% - Accent4 22" xfId="822"/>
    <cellStyle name="40% - Accent4 23" xfId="842"/>
    <cellStyle name="40% - Accent4 24" xfId="877"/>
    <cellStyle name="40% - Accent4 25" xfId="935"/>
    <cellStyle name="40% - Accent4 26" xfId="954"/>
    <cellStyle name="40% - Accent4 27" xfId="972"/>
    <cellStyle name="40% - Accent4 28" xfId="991"/>
    <cellStyle name="40% - Accent4 29" xfId="1006"/>
    <cellStyle name="40% - Accent4 3" xfId="171"/>
    <cellStyle name="40% - Accent4 30" xfId="1023"/>
    <cellStyle name="40% - Accent4 4" xfId="214"/>
    <cellStyle name="40% - Accent4 5" xfId="257"/>
    <cellStyle name="40% - Accent4 6" xfId="300"/>
    <cellStyle name="40% - Accent4 7" xfId="342"/>
    <cellStyle name="40% - Accent4 8" xfId="383"/>
    <cellStyle name="40% - Accent4 9" xfId="425"/>
    <cellStyle name="40% - Accent5" xfId="12" builtinId="47" customBuiltin="1"/>
    <cellStyle name="40% - Accent5 10" xfId="470"/>
    <cellStyle name="40% - Accent5 11" xfId="513"/>
    <cellStyle name="40% - Accent5 12" xfId="555"/>
    <cellStyle name="40% - Accent5 13" xfId="597"/>
    <cellStyle name="40% - Accent5 14" xfId="638"/>
    <cellStyle name="40% - Accent5 15" xfId="679"/>
    <cellStyle name="40% - Accent5 16" xfId="700"/>
    <cellStyle name="40% - Accent5 17" xfId="721"/>
    <cellStyle name="40% - Accent5 18" xfId="739"/>
    <cellStyle name="40% - Accent5 19" xfId="758"/>
    <cellStyle name="40% - Accent5 2" xfId="134"/>
    <cellStyle name="40% - Accent5 20" xfId="781"/>
    <cellStyle name="40% - Accent5 21" xfId="802"/>
    <cellStyle name="40% - Accent5 22" xfId="824"/>
    <cellStyle name="40% - Accent5 23" xfId="844"/>
    <cellStyle name="40% - Accent5 24" xfId="881"/>
    <cellStyle name="40% - Accent5 25" xfId="937"/>
    <cellStyle name="40% - Accent5 26" xfId="957"/>
    <cellStyle name="40% - Accent5 27" xfId="974"/>
    <cellStyle name="40% - Accent5 28" xfId="993"/>
    <cellStyle name="40% - Accent5 29" xfId="1008"/>
    <cellStyle name="40% - Accent5 3" xfId="175"/>
    <cellStyle name="40% - Accent5 30" xfId="1025"/>
    <cellStyle name="40% - Accent5 4" xfId="218"/>
    <cellStyle name="40% - Accent5 5" xfId="261"/>
    <cellStyle name="40% - Accent5 6" xfId="304"/>
    <cellStyle name="40% - Accent5 7" xfId="346"/>
    <cellStyle name="40% - Accent5 8" xfId="387"/>
    <cellStyle name="40% - Accent5 9" xfId="429"/>
    <cellStyle name="40% - Accent6" xfId="13" builtinId="51" customBuiltin="1"/>
    <cellStyle name="40% - Accent6 10" xfId="474"/>
    <cellStyle name="40% - Accent6 11" xfId="517"/>
    <cellStyle name="40% - Accent6 12" xfId="559"/>
    <cellStyle name="40% - Accent6 13" xfId="601"/>
    <cellStyle name="40% - Accent6 14" xfId="642"/>
    <cellStyle name="40% - Accent6 15" xfId="683"/>
    <cellStyle name="40% - Accent6 16" xfId="702"/>
    <cellStyle name="40% - Accent6 17" xfId="724"/>
    <cellStyle name="40% - Accent6 18" xfId="741"/>
    <cellStyle name="40% - Accent6 19" xfId="761"/>
    <cellStyle name="40% - Accent6 2" xfId="138"/>
    <cellStyle name="40% - Accent6 20" xfId="784"/>
    <cellStyle name="40% - Accent6 21" xfId="805"/>
    <cellStyle name="40% - Accent6 22" xfId="826"/>
    <cellStyle name="40% - Accent6 23" xfId="846"/>
    <cellStyle name="40% - Accent6 24" xfId="885"/>
    <cellStyle name="40% - Accent6 25" xfId="939"/>
    <cellStyle name="40% - Accent6 26" xfId="959"/>
    <cellStyle name="40% - Accent6 27" xfId="976"/>
    <cellStyle name="40% - Accent6 28" xfId="995"/>
    <cellStyle name="40% - Accent6 29" xfId="1010"/>
    <cellStyle name="40% - Accent6 3" xfId="179"/>
    <cellStyle name="40% - Accent6 30" xfId="1027"/>
    <cellStyle name="40% - Accent6 4" xfId="222"/>
    <cellStyle name="40% - Accent6 5" xfId="265"/>
    <cellStyle name="40% - Accent6 6" xfId="308"/>
    <cellStyle name="40% - Accent6 7" xfId="350"/>
    <cellStyle name="40% - Accent6 8" xfId="391"/>
    <cellStyle name="40% - Accent6 9" xfId="433"/>
    <cellStyle name="60% - Accent1" xfId="14" builtinId="32" customBuiltin="1"/>
    <cellStyle name="60% - Accent1 10" xfId="455"/>
    <cellStyle name="60% - Accent1 11" xfId="498"/>
    <cellStyle name="60% - Accent1 12" xfId="540"/>
    <cellStyle name="60% - Accent1 13" xfId="582"/>
    <cellStyle name="60% - Accent1 14" xfId="623"/>
    <cellStyle name="60% - Accent1 15" xfId="664"/>
    <cellStyle name="60% - Accent1 2" xfId="119"/>
    <cellStyle name="60% - Accent1 3" xfId="160"/>
    <cellStyle name="60% - Accent1 4" xfId="203"/>
    <cellStyle name="60% - Accent1 5" xfId="246"/>
    <cellStyle name="60% - Accent1 6" xfId="289"/>
    <cellStyle name="60% - Accent1 7" xfId="331"/>
    <cellStyle name="60% - Accent1 8" xfId="372"/>
    <cellStyle name="60% - Accent1 9" xfId="414"/>
    <cellStyle name="60% - Accent2" xfId="15" builtinId="36" customBuiltin="1"/>
    <cellStyle name="60% - Accent2 10" xfId="459"/>
    <cellStyle name="60% - Accent2 11" xfId="502"/>
    <cellStyle name="60% - Accent2 12" xfId="544"/>
    <cellStyle name="60% - Accent2 13" xfId="586"/>
    <cellStyle name="60% - Accent2 14" xfId="627"/>
    <cellStyle name="60% - Accent2 15" xfId="668"/>
    <cellStyle name="60% - Accent2 2" xfId="123"/>
    <cellStyle name="60% - Accent2 3" xfId="164"/>
    <cellStyle name="60% - Accent2 4" xfId="207"/>
    <cellStyle name="60% - Accent2 5" xfId="250"/>
    <cellStyle name="60% - Accent2 6" xfId="293"/>
    <cellStyle name="60% - Accent2 7" xfId="335"/>
    <cellStyle name="60% - Accent2 8" xfId="376"/>
    <cellStyle name="60% - Accent2 9" xfId="418"/>
    <cellStyle name="60% - Accent3" xfId="16" builtinId="40" customBuiltin="1"/>
    <cellStyle name="60% - Accent3 10" xfId="463"/>
    <cellStyle name="60% - Accent3 11" xfId="506"/>
    <cellStyle name="60% - Accent3 12" xfId="548"/>
    <cellStyle name="60% - Accent3 13" xfId="590"/>
    <cellStyle name="60% - Accent3 14" xfId="631"/>
    <cellStyle name="60% - Accent3 15" xfId="672"/>
    <cellStyle name="60% - Accent3 2" xfId="127"/>
    <cellStyle name="60% - Accent3 3" xfId="168"/>
    <cellStyle name="60% - Accent3 4" xfId="211"/>
    <cellStyle name="60% - Accent3 5" xfId="254"/>
    <cellStyle name="60% - Accent3 6" xfId="297"/>
    <cellStyle name="60% - Accent3 7" xfId="339"/>
    <cellStyle name="60% - Accent3 8" xfId="380"/>
    <cellStyle name="60% - Accent3 9" xfId="422"/>
    <cellStyle name="60% - Accent4" xfId="17" builtinId="44" customBuiltin="1"/>
    <cellStyle name="60% - Accent4 10" xfId="467"/>
    <cellStyle name="60% - Accent4 11" xfId="510"/>
    <cellStyle name="60% - Accent4 12" xfId="552"/>
    <cellStyle name="60% - Accent4 13" xfId="594"/>
    <cellStyle name="60% - Accent4 14" xfId="635"/>
    <cellStyle name="60% - Accent4 15" xfId="676"/>
    <cellStyle name="60% - Accent4 2" xfId="131"/>
    <cellStyle name="60% - Accent4 3" xfId="172"/>
    <cellStyle name="60% - Accent4 4" xfId="215"/>
    <cellStyle name="60% - Accent4 5" xfId="258"/>
    <cellStyle name="60% - Accent4 6" xfId="301"/>
    <cellStyle name="60% - Accent4 7" xfId="343"/>
    <cellStyle name="60% - Accent4 8" xfId="384"/>
    <cellStyle name="60% - Accent4 9" xfId="426"/>
    <cellStyle name="60% - Accent5" xfId="18" builtinId="48" customBuiltin="1"/>
    <cellStyle name="60% - Accent5 10" xfId="471"/>
    <cellStyle name="60% - Accent5 11" xfId="514"/>
    <cellStyle name="60% - Accent5 12" xfId="556"/>
    <cellStyle name="60% - Accent5 13" xfId="598"/>
    <cellStyle name="60% - Accent5 14" xfId="639"/>
    <cellStyle name="60% - Accent5 15" xfId="680"/>
    <cellStyle name="60% - Accent5 2" xfId="135"/>
    <cellStyle name="60% - Accent5 3" xfId="176"/>
    <cellStyle name="60% - Accent5 4" xfId="219"/>
    <cellStyle name="60% - Accent5 5" xfId="262"/>
    <cellStyle name="60% - Accent5 6" xfId="305"/>
    <cellStyle name="60% - Accent5 7" xfId="347"/>
    <cellStyle name="60% - Accent5 8" xfId="388"/>
    <cellStyle name="60% - Accent5 9" xfId="430"/>
    <cellStyle name="60% - Accent6" xfId="19" builtinId="52" customBuiltin="1"/>
    <cellStyle name="60% - Accent6 10" xfId="475"/>
    <cellStyle name="60% - Accent6 11" xfId="518"/>
    <cellStyle name="60% - Accent6 12" xfId="560"/>
    <cellStyle name="60% - Accent6 13" xfId="602"/>
    <cellStyle name="60% - Accent6 14" xfId="643"/>
    <cellStyle name="60% - Accent6 15" xfId="684"/>
    <cellStyle name="60% - Accent6 2" xfId="139"/>
    <cellStyle name="60% - Accent6 3" xfId="180"/>
    <cellStyle name="60% - Accent6 4" xfId="223"/>
    <cellStyle name="60% - Accent6 5" xfId="266"/>
    <cellStyle name="60% - Accent6 6" xfId="309"/>
    <cellStyle name="60% - Accent6 7" xfId="351"/>
    <cellStyle name="60% - Accent6 8" xfId="392"/>
    <cellStyle name="60% - Accent6 9" xfId="434"/>
    <cellStyle name="Accent1" xfId="20" builtinId="29" customBuiltin="1"/>
    <cellStyle name="Accent1 10" xfId="452"/>
    <cellStyle name="Accent1 11" xfId="495"/>
    <cellStyle name="Accent1 12" xfId="537"/>
    <cellStyle name="Accent1 13" xfId="579"/>
    <cellStyle name="Accent1 14" xfId="620"/>
    <cellStyle name="Accent1 15" xfId="661"/>
    <cellStyle name="Accent1 2" xfId="116"/>
    <cellStyle name="Accent1 3" xfId="157"/>
    <cellStyle name="Accent1 4" xfId="200"/>
    <cellStyle name="Accent1 5" xfId="243"/>
    <cellStyle name="Accent1 6" xfId="286"/>
    <cellStyle name="Accent1 7" xfId="328"/>
    <cellStyle name="Accent1 8" xfId="369"/>
    <cellStyle name="Accent1 9" xfId="411"/>
    <cellStyle name="Accent2" xfId="21" builtinId="33" customBuiltin="1"/>
    <cellStyle name="Accent2 10" xfId="456"/>
    <cellStyle name="Accent2 11" xfId="499"/>
    <cellStyle name="Accent2 12" xfId="541"/>
    <cellStyle name="Accent2 13" xfId="583"/>
    <cellStyle name="Accent2 14" xfId="624"/>
    <cellStyle name="Accent2 15" xfId="665"/>
    <cellStyle name="Accent2 2" xfId="120"/>
    <cellStyle name="Accent2 3" xfId="161"/>
    <cellStyle name="Accent2 4" xfId="204"/>
    <cellStyle name="Accent2 5" xfId="247"/>
    <cellStyle name="Accent2 6" xfId="290"/>
    <cellStyle name="Accent2 7" xfId="332"/>
    <cellStyle name="Accent2 8" xfId="373"/>
    <cellStyle name="Accent2 9" xfId="415"/>
    <cellStyle name="Accent3" xfId="22" builtinId="37" customBuiltin="1"/>
    <cellStyle name="Accent3 10" xfId="460"/>
    <cellStyle name="Accent3 11" xfId="503"/>
    <cellStyle name="Accent3 12" xfId="545"/>
    <cellStyle name="Accent3 13" xfId="587"/>
    <cellStyle name="Accent3 14" xfId="628"/>
    <cellStyle name="Accent3 15" xfId="669"/>
    <cellStyle name="Accent3 2" xfId="124"/>
    <cellStyle name="Accent3 3" xfId="165"/>
    <cellStyle name="Accent3 4" xfId="208"/>
    <cellStyle name="Accent3 5" xfId="251"/>
    <cellStyle name="Accent3 6" xfId="294"/>
    <cellStyle name="Accent3 7" xfId="336"/>
    <cellStyle name="Accent3 8" xfId="377"/>
    <cellStyle name="Accent3 9" xfId="419"/>
    <cellStyle name="Accent4" xfId="23" builtinId="41" customBuiltin="1"/>
    <cellStyle name="Accent4 10" xfId="464"/>
    <cellStyle name="Accent4 11" xfId="507"/>
    <cellStyle name="Accent4 12" xfId="549"/>
    <cellStyle name="Accent4 13" xfId="591"/>
    <cellStyle name="Accent4 14" xfId="632"/>
    <cellStyle name="Accent4 15" xfId="673"/>
    <cellStyle name="Accent4 2" xfId="128"/>
    <cellStyle name="Accent4 3" xfId="169"/>
    <cellStyle name="Accent4 4" xfId="212"/>
    <cellStyle name="Accent4 5" xfId="255"/>
    <cellStyle name="Accent4 6" xfId="298"/>
    <cellStyle name="Accent4 7" xfId="340"/>
    <cellStyle name="Accent4 8" xfId="381"/>
    <cellStyle name="Accent4 9" xfId="423"/>
    <cellStyle name="Accent5" xfId="24" builtinId="45" customBuiltin="1"/>
    <cellStyle name="Accent5 10" xfId="468"/>
    <cellStyle name="Accent5 11" xfId="511"/>
    <cellStyle name="Accent5 12" xfId="553"/>
    <cellStyle name="Accent5 13" xfId="595"/>
    <cellStyle name="Accent5 14" xfId="636"/>
    <cellStyle name="Accent5 15" xfId="677"/>
    <cellStyle name="Accent5 2" xfId="132"/>
    <cellStyle name="Accent5 3" xfId="173"/>
    <cellStyle name="Accent5 4" xfId="216"/>
    <cellStyle name="Accent5 5" xfId="259"/>
    <cellStyle name="Accent5 6" xfId="302"/>
    <cellStyle name="Accent5 7" xfId="344"/>
    <cellStyle name="Accent5 8" xfId="385"/>
    <cellStyle name="Accent5 9" xfId="427"/>
    <cellStyle name="Accent6" xfId="25" builtinId="49" customBuiltin="1"/>
    <cellStyle name="Accent6 10" xfId="472"/>
    <cellStyle name="Accent6 11" xfId="515"/>
    <cellStyle name="Accent6 12" xfId="557"/>
    <cellStyle name="Accent6 13" xfId="599"/>
    <cellStyle name="Accent6 14" xfId="640"/>
    <cellStyle name="Accent6 15" xfId="681"/>
    <cellStyle name="Accent6 2" xfId="136"/>
    <cellStyle name="Accent6 3" xfId="177"/>
    <cellStyle name="Accent6 4" xfId="220"/>
    <cellStyle name="Accent6 5" xfId="263"/>
    <cellStyle name="Accent6 6" xfId="306"/>
    <cellStyle name="Accent6 7" xfId="348"/>
    <cellStyle name="Accent6 8" xfId="389"/>
    <cellStyle name="Accent6 9" xfId="431"/>
    <cellStyle name="Bad" xfId="26" builtinId="27" customBuiltin="1"/>
    <cellStyle name="Bad 10" xfId="441"/>
    <cellStyle name="Bad 11" xfId="484"/>
    <cellStyle name="Bad 12" xfId="526"/>
    <cellStyle name="Bad 13" xfId="568"/>
    <cellStyle name="Bad 14" xfId="609"/>
    <cellStyle name="Bad 15" xfId="650"/>
    <cellStyle name="Bad 2" xfId="105"/>
    <cellStyle name="Bad 3" xfId="146"/>
    <cellStyle name="Bad 4" xfId="189"/>
    <cellStyle name="Bad 5" xfId="232"/>
    <cellStyle name="Bad 6" xfId="275"/>
    <cellStyle name="Bad 7" xfId="317"/>
    <cellStyle name="Bad 8" xfId="358"/>
    <cellStyle name="Bad 9" xfId="400"/>
    <cellStyle name="Calculation" xfId="27" builtinId="22" customBuiltin="1"/>
    <cellStyle name="Calculation 10" xfId="445"/>
    <cellStyle name="Calculation 11" xfId="488"/>
    <cellStyle name="Calculation 12" xfId="530"/>
    <cellStyle name="Calculation 13" xfId="572"/>
    <cellStyle name="Calculation 14" xfId="613"/>
    <cellStyle name="Calculation 15" xfId="654"/>
    <cellStyle name="Calculation 2" xfId="109"/>
    <cellStyle name="Calculation 3" xfId="150"/>
    <cellStyle name="Calculation 4" xfId="193"/>
    <cellStyle name="Calculation 5" xfId="236"/>
    <cellStyle name="Calculation 6" xfId="279"/>
    <cellStyle name="Calculation 7" xfId="321"/>
    <cellStyle name="Calculation 8" xfId="362"/>
    <cellStyle name="Calculation 9" xfId="404"/>
    <cellStyle name="Check Cell" xfId="28" builtinId="23" customBuiltin="1"/>
    <cellStyle name="Check Cell 10" xfId="447"/>
    <cellStyle name="Check Cell 11" xfId="490"/>
    <cellStyle name="Check Cell 12" xfId="532"/>
    <cellStyle name="Check Cell 13" xfId="574"/>
    <cellStyle name="Check Cell 14" xfId="615"/>
    <cellStyle name="Check Cell 15" xfId="656"/>
    <cellStyle name="Check Cell 2" xfId="111"/>
    <cellStyle name="Check Cell 3" xfId="152"/>
    <cellStyle name="Check Cell 4" xfId="195"/>
    <cellStyle name="Check Cell 5" xfId="238"/>
    <cellStyle name="Check Cell 6" xfId="281"/>
    <cellStyle name="Check Cell 7" xfId="323"/>
    <cellStyle name="Check Cell 8" xfId="364"/>
    <cellStyle name="Check Cell 9" xfId="406"/>
    <cellStyle name="Comma" xfId="29" builtinId="3"/>
    <cellStyle name="Comma 10" xfId="807"/>
    <cellStyle name="Comma 11" xfId="924"/>
    <cellStyle name="Comma 12" xfId="941"/>
    <cellStyle name="Comma 2" xfId="182"/>
    <cellStyle name="Comma 3" xfId="225"/>
    <cellStyle name="Comma 4" xfId="268"/>
    <cellStyle name="Comma 5" xfId="686"/>
    <cellStyle name="Comma 6" xfId="393"/>
    <cellStyle name="Comma 7" xfId="477"/>
    <cellStyle name="Comma 8" xfId="704"/>
    <cellStyle name="Comma 9" xfId="743"/>
    <cellStyle name="Entered" xfId="30"/>
    <cellStyle name="Explanatory Text" xfId="31" builtinId="53" customBuiltin="1"/>
    <cellStyle name="Explanatory Text 10" xfId="450"/>
    <cellStyle name="Explanatory Text 11" xfId="493"/>
    <cellStyle name="Explanatory Text 12" xfId="535"/>
    <cellStyle name="Explanatory Text 13" xfId="577"/>
    <cellStyle name="Explanatory Text 14" xfId="618"/>
    <cellStyle name="Explanatory Text 15" xfId="659"/>
    <cellStyle name="Explanatory Text 2" xfId="114"/>
    <cellStyle name="Explanatory Text 3" xfId="155"/>
    <cellStyle name="Explanatory Text 4" xfId="198"/>
    <cellStyle name="Explanatory Text 5" xfId="241"/>
    <cellStyle name="Explanatory Text 6" xfId="284"/>
    <cellStyle name="Explanatory Text 7" xfId="326"/>
    <cellStyle name="Explanatory Text 8" xfId="367"/>
    <cellStyle name="Explanatory Text 9" xfId="409"/>
    <cellStyle name="Good" xfId="32" builtinId="26" customBuiltin="1"/>
    <cellStyle name="Good 10" xfId="440"/>
    <cellStyle name="Good 11" xfId="483"/>
    <cellStyle name="Good 12" xfId="525"/>
    <cellStyle name="Good 13" xfId="567"/>
    <cellStyle name="Good 14" xfId="608"/>
    <cellStyle name="Good 15" xfId="649"/>
    <cellStyle name="Good 2" xfId="104"/>
    <cellStyle name="Good 3" xfId="145"/>
    <cellStyle name="Good 4" xfId="188"/>
    <cellStyle name="Good 5" xfId="231"/>
    <cellStyle name="Good 6" xfId="274"/>
    <cellStyle name="Good 7" xfId="316"/>
    <cellStyle name="Good 8" xfId="357"/>
    <cellStyle name="Good 9" xfId="399"/>
    <cellStyle name="Grey" xfId="33"/>
    <cellStyle name="Heading 1" xfId="34" builtinId="16" customBuiltin="1"/>
    <cellStyle name="Heading 1 10" xfId="436"/>
    <cellStyle name="Heading 1 11" xfId="479"/>
    <cellStyle name="Heading 1 12" xfId="521"/>
    <cellStyle name="Heading 1 13" xfId="563"/>
    <cellStyle name="Heading 1 14" xfId="604"/>
    <cellStyle name="Heading 1 15" xfId="645"/>
    <cellStyle name="Heading 1 2" xfId="100"/>
    <cellStyle name="Heading 1 3" xfId="141"/>
    <cellStyle name="Heading 1 4" xfId="184"/>
    <cellStyle name="Heading 1 5" xfId="227"/>
    <cellStyle name="Heading 1 6" xfId="270"/>
    <cellStyle name="Heading 1 7" xfId="312"/>
    <cellStyle name="Heading 1 8" xfId="353"/>
    <cellStyle name="Heading 1 9" xfId="395"/>
    <cellStyle name="Heading 2" xfId="35" builtinId="17" customBuiltin="1"/>
    <cellStyle name="Heading 2 10" xfId="437"/>
    <cellStyle name="Heading 2 11" xfId="480"/>
    <cellStyle name="Heading 2 12" xfId="522"/>
    <cellStyle name="Heading 2 13" xfId="564"/>
    <cellStyle name="Heading 2 14" xfId="605"/>
    <cellStyle name="Heading 2 15" xfId="646"/>
    <cellStyle name="Heading 2 2" xfId="101"/>
    <cellStyle name="Heading 2 3" xfId="142"/>
    <cellStyle name="Heading 2 4" xfId="185"/>
    <cellStyle name="Heading 2 5" xfId="228"/>
    <cellStyle name="Heading 2 6" xfId="271"/>
    <cellStyle name="Heading 2 7" xfId="313"/>
    <cellStyle name="Heading 2 8" xfId="354"/>
    <cellStyle name="Heading 2 9" xfId="396"/>
    <cellStyle name="Heading 3" xfId="36" builtinId="18" customBuiltin="1"/>
    <cellStyle name="Heading 3 10" xfId="438"/>
    <cellStyle name="Heading 3 11" xfId="481"/>
    <cellStyle name="Heading 3 12" xfId="523"/>
    <cellStyle name="Heading 3 13" xfId="565"/>
    <cellStyle name="Heading 3 14" xfId="606"/>
    <cellStyle name="Heading 3 15" xfId="647"/>
    <cellStyle name="Heading 3 2" xfId="102"/>
    <cellStyle name="Heading 3 3" xfId="143"/>
    <cellStyle name="Heading 3 4" xfId="186"/>
    <cellStyle name="Heading 3 5" xfId="229"/>
    <cellStyle name="Heading 3 6" xfId="272"/>
    <cellStyle name="Heading 3 7" xfId="314"/>
    <cellStyle name="Heading 3 8" xfId="355"/>
    <cellStyle name="Heading 3 9" xfId="397"/>
    <cellStyle name="Heading 4" xfId="37" builtinId="19" customBuiltin="1"/>
    <cellStyle name="Heading 4 10" xfId="439"/>
    <cellStyle name="Heading 4 11" xfId="482"/>
    <cellStyle name="Heading 4 12" xfId="524"/>
    <cellStyle name="Heading 4 13" xfId="566"/>
    <cellStyle name="Heading 4 14" xfId="607"/>
    <cellStyle name="Heading 4 15" xfId="648"/>
    <cellStyle name="Heading 4 2" xfId="103"/>
    <cellStyle name="Heading 4 3" xfId="144"/>
    <cellStyle name="Heading 4 4" xfId="187"/>
    <cellStyle name="Heading 4 5" xfId="230"/>
    <cellStyle name="Heading 4 6" xfId="273"/>
    <cellStyle name="Heading 4 7" xfId="315"/>
    <cellStyle name="Heading 4 8" xfId="356"/>
    <cellStyle name="Heading 4 9" xfId="398"/>
    <cellStyle name="Heading1" xfId="38"/>
    <cellStyle name="Heading2" xfId="39"/>
    <cellStyle name="Input" xfId="40" builtinId="20" customBuiltin="1"/>
    <cellStyle name="Input [yellow]" xfId="41"/>
    <cellStyle name="Input 10" xfId="443"/>
    <cellStyle name="Input 11" xfId="486"/>
    <cellStyle name="Input 12" xfId="528"/>
    <cellStyle name="Input 13" xfId="570"/>
    <cellStyle name="Input 14" xfId="611"/>
    <cellStyle name="Input 15" xfId="652"/>
    <cellStyle name="Input 16" xfId="688"/>
    <cellStyle name="Input 17" xfId="687"/>
    <cellStyle name="Input 18" xfId="706"/>
    <cellStyle name="Input 19" xfId="705"/>
    <cellStyle name="Input 2" xfId="107"/>
    <cellStyle name="Input 20" xfId="707"/>
    <cellStyle name="Input 21" xfId="719"/>
    <cellStyle name="Input 22" xfId="727"/>
    <cellStyle name="Input 23" xfId="726"/>
    <cellStyle name="Input 24" xfId="746"/>
    <cellStyle name="Input 25" xfId="744"/>
    <cellStyle name="Input 26" xfId="745"/>
    <cellStyle name="Input 27" xfId="766"/>
    <cellStyle name="Input 28" xfId="764"/>
    <cellStyle name="Input 29" xfId="765"/>
    <cellStyle name="Input 3" xfId="148"/>
    <cellStyle name="Input 30" xfId="770"/>
    <cellStyle name="Input 31" xfId="767"/>
    <cellStyle name="Input 32" xfId="788"/>
    <cellStyle name="Input 33" xfId="786"/>
    <cellStyle name="Input 34" xfId="787"/>
    <cellStyle name="Input 35" xfId="789"/>
    <cellStyle name="Input 36" xfId="811"/>
    <cellStyle name="Input 37" xfId="809"/>
    <cellStyle name="Input 38" xfId="808"/>
    <cellStyle name="Input 39" xfId="810"/>
    <cellStyle name="Input 4" xfId="191"/>
    <cellStyle name="Input 40" xfId="831"/>
    <cellStyle name="Input 41" xfId="829"/>
    <cellStyle name="Input 42" xfId="832"/>
    <cellStyle name="Input 43" xfId="856"/>
    <cellStyle name="Input 44" xfId="849"/>
    <cellStyle name="Input 45" xfId="857"/>
    <cellStyle name="Input 46" xfId="853"/>
    <cellStyle name="Input 47" xfId="848"/>
    <cellStyle name="Input 48" xfId="893"/>
    <cellStyle name="Input 49" xfId="850"/>
    <cellStyle name="Input 5" xfId="234"/>
    <cellStyle name="Input 50" xfId="896"/>
    <cellStyle name="Input 51" xfId="875"/>
    <cellStyle name="Input 52" xfId="897"/>
    <cellStyle name="Input 53" xfId="892"/>
    <cellStyle name="Input 54" xfId="902"/>
    <cellStyle name="Input 55" xfId="887"/>
    <cellStyle name="Input 56" xfId="886"/>
    <cellStyle name="Input 57" xfId="904"/>
    <cellStyle name="Input 58" xfId="891"/>
    <cellStyle name="Input 59" xfId="871"/>
    <cellStyle name="Input 6" xfId="277"/>
    <cellStyle name="Input 60" xfId="899"/>
    <cellStyle name="Input 61" xfId="916"/>
    <cellStyle name="Input 62" xfId="913"/>
    <cellStyle name="Input 63" xfId="870"/>
    <cellStyle name="Input 64" xfId="905"/>
    <cellStyle name="Input 65" xfId="906"/>
    <cellStyle name="Input 66" xfId="888"/>
    <cellStyle name="Input 67" xfId="908"/>
    <cellStyle name="Input 68" xfId="909"/>
    <cellStyle name="Input 69" xfId="917"/>
    <cellStyle name="Input 7" xfId="319"/>
    <cellStyle name="Input 70" xfId="919"/>
    <cellStyle name="Input 71" xfId="920"/>
    <cellStyle name="Input 72" xfId="922"/>
    <cellStyle name="Input 73" xfId="921"/>
    <cellStyle name="Input 74" xfId="923"/>
    <cellStyle name="Input 75" xfId="926"/>
    <cellStyle name="Input 76" xfId="943"/>
    <cellStyle name="Input 77" xfId="950"/>
    <cellStyle name="Input 78" xfId="945"/>
    <cellStyle name="Input 79" xfId="962"/>
    <cellStyle name="Input 8" xfId="360"/>
    <cellStyle name="Input 80" xfId="961"/>
    <cellStyle name="Input 81" xfId="980"/>
    <cellStyle name="Input 82" xfId="978"/>
    <cellStyle name="Input 83" xfId="981"/>
    <cellStyle name="Input 84" xfId="997"/>
    <cellStyle name="Input 85" xfId="1013"/>
    <cellStyle name="Input 86" xfId="1012"/>
    <cellStyle name="Input 9" xfId="402"/>
    <cellStyle name="Linked Cell" xfId="42" builtinId="24" customBuiltin="1"/>
    <cellStyle name="Linked Cell 10" xfId="446"/>
    <cellStyle name="Linked Cell 11" xfId="489"/>
    <cellStyle name="Linked Cell 12" xfId="531"/>
    <cellStyle name="Linked Cell 13" xfId="573"/>
    <cellStyle name="Linked Cell 14" xfId="614"/>
    <cellStyle name="Linked Cell 15" xfId="655"/>
    <cellStyle name="Linked Cell 2" xfId="110"/>
    <cellStyle name="Linked Cell 3" xfId="151"/>
    <cellStyle name="Linked Cell 4" xfId="194"/>
    <cellStyle name="Linked Cell 5" xfId="237"/>
    <cellStyle name="Linked Cell 6" xfId="280"/>
    <cellStyle name="Linked Cell 7" xfId="322"/>
    <cellStyle name="Linked Cell 8" xfId="363"/>
    <cellStyle name="Linked Cell 9" xfId="405"/>
    <cellStyle name="modified border" xfId="43"/>
    <cellStyle name="modified border1" xfId="44"/>
    <cellStyle name="Neutral" xfId="45" builtinId="28" customBuiltin="1"/>
    <cellStyle name="Neutral 10" xfId="442"/>
    <cellStyle name="Neutral 11" xfId="485"/>
    <cellStyle name="Neutral 12" xfId="527"/>
    <cellStyle name="Neutral 13" xfId="569"/>
    <cellStyle name="Neutral 14" xfId="610"/>
    <cellStyle name="Neutral 15" xfId="651"/>
    <cellStyle name="Neutral 2" xfId="106"/>
    <cellStyle name="Neutral 3" xfId="147"/>
    <cellStyle name="Neutral 4" xfId="190"/>
    <cellStyle name="Neutral 5" xfId="233"/>
    <cellStyle name="Neutral 6" xfId="276"/>
    <cellStyle name="Neutral 7" xfId="318"/>
    <cellStyle name="Neutral 8" xfId="359"/>
    <cellStyle name="Neutral 9" xfId="401"/>
    <cellStyle name="Normal" xfId="0" builtinId="0"/>
    <cellStyle name="Normal - Style1" xfId="46"/>
    <cellStyle name="Normal 10" xfId="689"/>
    <cellStyle name="Normal 11" xfId="703"/>
    <cellStyle name="Normal 12" xfId="709"/>
    <cellStyle name="Normal 13" xfId="722"/>
    <cellStyle name="Normal 14" xfId="708"/>
    <cellStyle name="Normal 15" xfId="725"/>
    <cellStyle name="Normal 16" xfId="728"/>
    <cellStyle name="Normal 17" xfId="742"/>
    <cellStyle name="Normal 18" xfId="748"/>
    <cellStyle name="Normal 19" xfId="759"/>
    <cellStyle name="Normal 2" xfId="519"/>
    <cellStyle name="Normal 20" xfId="762"/>
    <cellStyle name="Normal 21" xfId="771"/>
    <cellStyle name="Normal 22" xfId="782"/>
    <cellStyle name="Normal 23" xfId="768"/>
    <cellStyle name="Normal 24" xfId="763"/>
    <cellStyle name="Normal 25" xfId="785"/>
    <cellStyle name="Normal 26" xfId="791"/>
    <cellStyle name="Normal 27" xfId="803"/>
    <cellStyle name="Normal 28" xfId="796"/>
    <cellStyle name="Normal 29" xfId="806"/>
    <cellStyle name="Normal 3" xfId="476"/>
    <cellStyle name="Normal 30" xfId="812"/>
    <cellStyle name="Normal 31" xfId="820"/>
    <cellStyle name="Normal 32" xfId="827"/>
    <cellStyle name="Normal 33" xfId="828"/>
    <cellStyle name="Normal 34" xfId="833"/>
    <cellStyle name="Normal 35" xfId="830"/>
    <cellStyle name="Normal 36" xfId="847"/>
    <cellStyle name="Normal 37" xfId="860"/>
    <cellStyle name="Normal 38" xfId="854"/>
    <cellStyle name="Normal 39" xfId="862"/>
    <cellStyle name="Normal 4" xfId="181"/>
    <cellStyle name="Normal 40" xfId="852"/>
    <cellStyle name="Normal 41" xfId="867"/>
    <cellStyle name="Normal 42" xfId="855"/>
    <cellStyle name="Normal 43" xfId="895"/>
    <cellStyle name="Normal 44" xfId="883"/>
    <cellStyle name="Normal 45" xfId="858"/>
    <cellStyle name="Normal 46" xfId="866"/>
    <cellStyle name="Normal 47" xfId="890"/>
    <cellStyle name="Normal 48" xfId="859"/>
    <cellStyle name="Normal 49" xfId="903"/>
    <cellStyle name="Normal 5" xfId="224"/>
    <cellStyle name="Normal 50" xfId="878"/>
    <cellStyle name="Normal 51" xfId="879"/>
    <cellStyle name="Normal 52" xfId="863"/>
    <cellStyle name="Normal 53" xfId="882"/>
    <cellStyle name="Normal 54" xfId="910"/>
    <cellStyle name="Normal 55" xfId="901"/>
    <cellStyle name="Normal 56" xfId="914"/>
    <cellStyle name="Normal 57" xfId="915"/>
    <cellStyle name="Normal 58" xfId="898"/>
    <cellStyle name="Normal 59" xfId="912"/>
    <cellStyle name="Normal 6" xfId="267"/>
    <cellStyle name="Normal 60" xfId="911"/>
    <cellStyle name="Normal 61" xfId="907"/>
    <cellStyle name="Normal 62" xfId="889"/>
    <cellStyle name="Normal 63" xfId="874"/>
    <cellStyle name="Normal 64" xfId="900"/>
    <cellStyle name="Normal 65" xfId="918"/>
    <cellStyle name="Normal 66" xfId="894"/>
    <cellStyle name="Normal 67" xfId="851"/>
    <cellStyle name="Normal 68" xfId="925"/>
    <cellStyle name="Normal 69" xfId="940"/>
    <cellStyle name="Normal 7" xfId="310"/>
    <cellStyle name="Normal 70" xfId="942"/>
    <cellStyle name="Normal 71" xfId="955"/>
    <cellStyle name="Normal 72" xfId="960"/>
    <cellStyle name="Normal 73" xfId="963"/>
    <cellStyle name="Normal 74" xfId="977"/>
    <cellStyle name="Normal 75" xfId="982"/>
    <cellStyle name="Normal 76" xfId="979"/>
    <cellStyle name="Normal 77" xfId="996"/>
    <cellStyle name="Normal 78" xfId="1011"/>
    <cellStyle name="Normal 79" xfId="1014"/>
    <cellStyle name="Normal 8" xfId="561"/>
    <cellStyle name="Normal 9" xfId="685"/>
    <cellStyle name="Normal_0399-month" xfId="47"/>
    <cellStyle name="Normal_Balance_sheet_1" xfId="48"/>
    <cellStyle name="Normal_BS Nov 1999" xfId="49"/>
    <cellStyle name="Normal_IS_monthly" xfId="50"/>
    <cellStyle name="Normal_Sheet1" xfId="51"/>
    <cellStyle name="Note" xfId="52" builtinId="10" customBuiltin="1"/>
    <cellStyle name="Note 10" xfId="449"/>
    <cellStyle name="Note 11" xfId="492"/>
    <cellStyle name="Note 12" xfId="534"/>
    <cellStyle name="Note 13" xfId="576"/>
    <cellStyle name="Note 14" xfId="617"/>
    <cellStyle name="Note 15" xfId="658"/>
    <cellStyle name="Note 16" xfId="690"/>
    <cellStyle name="Note 17" xfId="710"/>
    <cellStyle name="Note 18" xfId="729"/>
    <cellStyle name="Note 19" xfId="747"/>
    <cellStyle name="Note 2" xfId="113"/>
    <cellStyle name="Note 20" xfId="769"/>
    <cellStyle name="Note 21" xfId="790"/>
    <cellStyle name="Note 22" xfId="813"/>
    <cellStyle name="Note 23" xfId="834"/>
    <cellStyle name="Note 24" xfId="861"/>
    <cellStyle name="Note 25" xfId="927"/>
    <cellStyle name="Note 26" xfId="944"/>
    <cellStyle name="Note 27" xfId="964"/>
    <cellStyle name="Note 28" xfId="983"/>
    <cellStyle name="Note 29" xfId="998"/>
    <cellStyle name="Note 3" xfId="154"/>
    <cellStyle name="Note 30" xfId="1015"/>
    <cellStyle name="Note 4" xfId="197"/>
    <cellStyle name="Note 5" xfId="240"/>
    <cellStyle name="Note 6" xfId="283"/>
    <cellStyle name="Note 7" xfId="325"/>
    <cellStyle name="Note 8" xfId="366"/>
    <cellStyle name="Note 9" xfId="408"/>
    <cellStyle name="Output" xfId="53" builtinId="21" customBuiltin="1"/>
    <cellStyle name="Output 10" xfId="444"/>
    <cellStyle name="Output 11" xfId="487"/>
    <cellStyle name="Output 12" xfId="529"/>
    <cellStyle name="Output 13" xfId="571"/>
    <cellStyle name="Output 14" xfId="612"/>
    <cellStyle name="Output 15" xfId="653"/>
    <cellStyle name="Output 2" xfId="108"/>
    <cellStyle name="Output 3" xfId="149"/>
    <cellStyle name="Output 4" xfId="192"/>
    <cellStyle name="Output 5" xfId="235"/>
    <cellStyle name="Output 6" xfId="278"/>
    <cellStyle name="Output 7" xfId="320"/>
    <cellStyle name="Output 8" xfId="361"/>
    <cellStyle name="Output 9" xfId="403"/>
    <cellStyle name="Percent [2]" xfId="54"/>
    <cellStyle name="SAPBEXaggData" xfId="55"/>
    <cellStyle name="SAPBEXaggDataEmph" xfId="56"/>
    <cellStyle name="SAPBEXaggItem" xfId="57"/>
    <cellStyle name="SAPBEXaggItemX" xfId="58"/>
    <cellStyle name="SAPBEXchaText" xfId="59"/>
    <cellStyle name="SAPBEXexcBad7" xfId="60"/>
    <cellStyle name="SAPBEXexcBad8" xfId="61"/>
    <cellStyle name="SAPBEXexcBad9" xfId="62"/>
    <cellStyle name="SAPBEXexcCritical4" xfId="63"/>
    <cellStyle name="SAPBEXexcCritical5" xfId="64"/>
    <cellStyle name="SAPBEXexcCritical6" xfId="65"/>
    <cellStyle name="SAPBEXexcGood1" xfId="66"/>
    <cellStyle name="SAPBEXexcGood2" xfId="67"/>
    <cellStyle name="SAPBEXexcGood3" xfId="68"/>
    <cellStyle name="SAPBEXfilterDrill" xfId="69"/>
    <cellStyle name="SAPBEXfilterItem" xfId="70"/>
    <cellStyle name="SAPBEXfilterText" xfId="71"/>
    <cellStyle name="SAPBEXformats" xfId="72"/>
    <cellStyle name="SAPBEXheaderItem" xfId="73"/>
    <cellStyle name="SAPBEXheaderText" xfId="74"/>
    <cellStyle name="SAPBEXHLevel0" xfId="75"/>
    <cellStyle name="SAPBEXHLevel0X" xfId="76"/>
    <cellStyle name="SAPBEXHLevel1" xfId="77"/>
    <cellStyle name="SAPBEXHLevel1X" xfId="78"/>
    <cellStyle name="SAPBEXHLevel2" xfId="79"/>
    <cellStyle name="SAPBEXHLevel2X" xfId="80"/>
    <cellStyle name="SAPBEXHLevel3" xfId="81"/>
    <cellStyle name="SAPBEXHLevel3X" xfId="82"/>
    <cellStyle name="SAPBEXinputData" xfId="83"/>
    <cellStyle name="SAPBEXresData" xfId="84"/>
    <cellStyle name="SAPBEXresDataEmph" xfId="85"/>
    <cellStyle name="SAPBEXresItem" xfId="86"/>
    <cellStyle name="SAPBEXresItemX" xfId="87"/>
    <cellStyle name="SAPBEXstdData" xfId="88"/>
    <cellStyle name="SAPBEXstdDataEmph" xfId="89"/>
    <cellStyle name="SAPBEXstdItem" xfId="90"/>
    <cellStyle name="SAPBEXstdItemX" xfId="91"/>
    <cellStyle name="SAPBEXtitle" xfId="92"/>
    <cellStyle name="SAPBEXundefined" xfId="93"/>
    <cellStyle name="StmtTtl1" xfId="94"/>
    <cellStyle name="StmtTtl2" xfId="95"/>
    <cellStyle name="Style 1" xfId="1"/>
    <cellStyle name="Title" xfId="96" builtinId="15" customBuiltin="1"/>
    <cellStyle name="Title 10" xfId="435"/>
    <cellStyle name="Title 11" xfId="478"/>
    <cellStyle name="Title 12" xfId="520"/>
    <cellStyle name="Title 13" xfId="562"/>
    <cellStyle name="Title 14" xfId="603"/>
    <cellStyle name="Title 15" xfId="644"/>
    <cellStyle name="Title 2" xfId="99"/>
    <cellStyle name="Title 3" xfId="140"/>
    <cellStyle name="Title 4" xfId="183"/>
    <cellStyle name="Title 5" xfId="226"/>
    <cellStyle name="Title 6" xfId="269"/>
    <cellStyle name="Title 7" xfId="311"/>
    <cellStyle name="Title 8" xfId="352"/>
    <cellStyle name="Title 9" xfId="394"/>
    <cellStyle name="Total" xfId="97" builtinId="25" customBuiltin="1"/>
    <cellStyle name="Total 10" xfId="451"/>
    <cellStyle name="Total 11" xfId="494"/>
    <cellStyle name="Total 12" xfId="536"/>
    <cellStyle name="Total 13" xfId="578"/>
    <cellStyle name="Total 14" xfId="619"/>
    <cellStyle name="Total 15" xfId="660"/>
    <cellStyle name="Total 2" xfId="115"/>
    <cellStyle name="Total 3" xfId="156"/>
    <cellStyle name="Total 4" xfId="199"/>
    <cellStyle name="Total 5" xfId="242"/>
    <cellStyle name="Total 6" xfId="285"/>
    <cellStyle name="Total 7" xfId="327"/>
    <cellStyle name="Total 8" xfId="368"/>
    <cellStyle name="Total 9" xfId="410"/>
    <cellStyle name="Warning Text" xfId="98" builtinId="11" customBuiltin="1"/>
    <cellStyle name="Warning Text 10" xfId="448"/>
    <cellStyle name="Warning Text 11" xfId="491"/>
    <cellStyle name="Warning Text 12" xfId="533"/>
    <cellStyle name="Warning Text 13" xfId="575"/>
    <cellStyle name="Warning Text 14" xfId="616"/>
    <cellStyle name="Warning Text 15" xfId="657"/>
    <cellStyle name="Warning Text 2" xfId="112"/>
    <cellStyle name="Warning Text 3" xfId="153"/>
    <cellStyle name="Warning Text 4" xfId="196"/>
    <cellStyle name="Warning Text 5" xfId="239"/>
    <cellStyle name="Warning Text 6" xfId="282"/>
    <cellStyle name="Warning Text 7" xfId="324"/>
    <cellStyle name="Warning Text 8" xfId="365"/>
    <cellStyle name="Warning Text 9" xfId="4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"/>
  <sheetViews>
    <sheetView tabSelected="1" zoomScaleNormal="100" workbookViewId="0">
      <pane xSplit="1" ySplit="3" topLeftCell="B163" activePane="bottomRight" state="frozen"/>
      <selection pane="topRight" activeCell="B1" sqref="B1"/>
      <selection pane="bottomLeft" activeCell="A4" sqref="A4"/>
      <selection pane="bottomRight" activeCell="B199" sqref="B199"/>
    </sheetView>
  </sheetViews>
  <sheetFormatPr defaultColWidth="9" defaultRowHeight="13.2" x14ac:dyDescent="0.25"/>
  <cols>
    <col min="1" max="1" width="38.59765625" style="2" customWidth="1"/>
    <col min="2" max="3" width="15.3984375" style="197" bestFit="1" customWidth="1"/>
    <col min="4" max="4" width="15.3984375" style="204" bestFit="1" customWidth="1"/>
    <col min="5" max="16384" width="9" style="3"/>
  </cols>
  <sheetData>
    <row r="1" spans="1:4" s="1" customFormat="1" x14ac:dyDescent="0.25">
      <c r="B1" s="198"/>
      <c r="C1" s="198"/>
      <c r="D1" s="214"/>
    </row>
    <row r="2" spans="1:4" s="1" customFormat="1" ht="24.75" customHeight="1" x14ac:dyDescent="0.25">
      <c r="A2" s="201" t="s">
        <v>661</v>
      </c>
      <c r="B2" s="206" t="s">
        <v>702</v>
      </c>
      <c r="C2" s="206" t="s">
        <v>703</v>
      </c>
      <c r="D2" s="213" t="s">
        <v>704</v>
      </c>
    </row>
    <row r="3" spans="1:4" s="1" customFormat="1" ht="15.75" customHeight="1" x14ac:dyDescent="0.25">
      <c r="B3" s="198"/>
      <c r="C3" s="198"/>
      <c r="D3" s="214"/>
    </row>
    <row r="4" spans="1:4" ht="15.75" customHeight="1" x14ac:dyDescent="0.25">
      <c r="A4" s="2" t="s">
        <v>0</v>
      </c>
    </row>
    <row r="5" spans="1:4" x14ac:dyDescent="0.25">
      <c r="A5" s="2" t="s">
        <v>1</v>
      </c>
    </row>
    <row r="6" spans="1:4" x14ac:dyDescent="0.25">
      <c r="A6" s="2" t="s">
        <v>2</v>
      </c>
    </row>
    <row r="7" spans="1:4" x14ac:dyDescent="0.25">
      <c r="A7" s="2" t="s">
        <v>3</v>
      </c>
      <c r="B7" s="197">
        <v>8904141346.7099991</v>
      </c>
      <c r="C7" s="197">
        <v>8914628420.3400002</v>
      </c>
      <c r="D7" s="204">
        <v>8938403529.8500004</v>
      </c>
    </row>
    <row r="8" spans="1:4" x14ac:dyDescent="0.25">
      <c r="A8" s="2" t="s">
        <v>4</v>
      </c>
      <c r="B8" s="197">
        <v>0</v>
      </c>
      <c r="C8" s="197">
        <v>0</v>
      </c>
      <c r="D8" s="204">
        <v>0</v>
      </c>
    </row>
    <row r="9" spans="1:4" x14ac:dyDescent="0.25">
      <c r="A9" s="2" t="s">
        <v>5</v>
      </c>
      <c r="B9" s="197">
        <v>49527695.310000002</v>
      </c>
      <c r="C9" s="197">
        <v>49537792.670000002</v>
      </c>
      <c r="D9" s="204">
        <v>49538156.670000002</v>
      </c>
    </row>
    <row r="10" spans="1:4" x14ac:dyDescent="0.25">
      <c r="A10" s="2" t="s">
        <v>6</v>
      </c>
      <c r="B10" s="197">
        <v>28439113.23</v>
      </c>
      <c r="C10" s="197">
        <v>39853359</v>
      </c>
      <c r="D10" s="204">
        <v>33197062.710000001</v>
      </c>
    </row>
    <row r="11" spans="1:4" x14ac:dyDescent="0.25">
      <c r="A11" s="2" t="s">
        <v>7</v>
      </c>
      <c r="B11" s="197">
        <v>180153449.18000001</v>
      </c>
      <c r="C11" s="197">
        <v>173214356.15000001</v>
      </c>
      <c r="D11" s="204">
        <v>169910003.03999999</v>
      </c>
    </row>
    <row r="12" spans="1:4" ht="13.8" thickBot="1" x14ac:dyDescent="0.3">
      <c r="A12" s="4" t="s">
        <v>8</v>
      </c>
      <c r="B12" s="200">
        <v>282791674.87</v>
      </c>
      <c r="C12" s="200">
        <v>282791674.87</v>
      </c>
      <c r="D12" s="212">
        <v>282791674.87</v>
      </c>
    </row>
    <row r="13" spans="1:4" x14ac:dyDescent="0.25">
      <c r="A13" s="2" t="s">
        <v>9</v>
      </c>
      <c r="B13" s="197">
        <v>9445053279.2999992</v>
      </c>
      <c r="C13" s="197">
        <v>9460025603.0300007</v>
      </c>
      <c r="D13" s="204">
        <v>9473840427.1400013</v>
      </c>
    </row>
    <row r="14" spans="1:4" ht="8.25" customHeight="1" x14ac:dyDescent="0.25">
      <c r="B14" s="207"/>
      <c r="C14" s="207"/>
      <c r="D14" s="208"/>
    </row>
    <row r="15" spans="1:4" x14ac:dyDescent="0.25">
      <c r="A15" s="2" t="s">
        <v>10</v>
      </c>
    </row>
    <row r="16" spans="1:4" x14ac:dyDescent="0.25">
      <c r="A16" s="2" t="s">
        <v>11</v>
      </c>
      <c r="B16" s="197">
        <v>3185361265.4099998</v>
      </c>
      <c r="C16" s="197">
        <v>3193127651.27</v>
      </c>
      <c r="D16" s="204">
        <v>3204793161.79</v>
      </c>
    </row>
    <row r="17" spans="1:4" x14ac:dyDescent="0.25">
      <c r="A17" s="2" t="s">
        <v>12</v>
      </c>
      <c r="B17" s="197">
        <v>6139098.2400000002</v>
      </c>
      <c r="C17" s="197">
        <v>6136059.6299999999</v>
      </c>
      <c r="D17" s="204">
        <v>6136372.3200000003</v>
      </c>
    </row>
    <row r="18" spans="1:4" x14ac:dyDescent="0.25">
      <c r="A18" s="2" t="s">
        <v>13</v>
      </c>
      <c r="B18" s="197">
        <v>39773906.25</v>
      </c>
      <c r="C18" s="197">
        <v>41026808.18</v>
      </c>
      <c r="D18" s="204">
        <v>39667960.390000001</v>
      </c>
    </row>
    <row r="19" spans="1:4" x14ac:dyDescent="0.25">
      <c r="A19" s="2" t="s">
        <v>14</v>
      </c>
      <c r="B19" s="197">
        <v>52229973.549999997</v>
      </c>
      <c r="C19" s="197">
        <v>53996694.590000004</v>
      </c>
      <c r="D19" s="204">
        <v>57355531.239999898</v>
      </c>
    </row>
    <row r="20" spans="1:4" ht="13.8" thickBot="1" x14ac:dyDescent="0.3">
      <c r="A20" s="4" t="s">
        <v>15</v>
      </c>
      <c r="B20" s="200">
        <v>8654564.4700000007</v>
      </c>
      <c r="C20" s="200">
        <v>8654564.4700000007</v>
      </c>
      <c r="D20" s="212">
        <v>8654564.4700000007</v>
      </c>
    </row>
    <row r="21" spans="1:4" x14ac:dyDescent="0.25">
      <c r="A21" s="2" t="s">
        <v>16</v>
      </c>
      <c r="B21" s="197">
        <v>3292158807.9199996</v>
      </c>
      <c r="C21" s="197">
        <v>3302941778.1399999</v>
      </c>
      <c r="D21" s="204">
        <v>3316607590.2099996</v>
      </c>
    </row>
    <row r="22" spans="1:4" ht="7.5" customHeight="1" x14ac:dyDescent="0.25">
      <c r="B22" s="207"/>
      <c r="C22" s="207"/>
      <c r="D22" s="208"/>
    </row>
    <row r="23" spans="1:4" x14ac:dyDescent="0.25">
      <c r="A23" s="2" t="s">
        <v>17</v>
      </c>
    </row>
    <row r="24" spans="1:4" x14ac:dyDescent="0.25">
      <c r="A24" s="2" t="s">
        <v>18</v>
      </c>
      <c r="B24" s="197">
        <v>459029097.58999997</v>
      </c>
      <c r="C24" s="197">
        <v>464022036.75999999</v>
      </c>
      <c r="D24" s="204">
        <v>460087588.43000001</v>
      </c>
    </row>
    <row r="25" spans="1:4" x14ac:dyDescent="0.25">
      <c r="A25" s="2" t="s">
        <v>543</v>
      </c>
      <c r="B25" s="197">
        <v>8841101.7400000002</v>
      </c>
      <c r="C25" s="197">
        <v>8209594.4299999997</v>
      </c>
      <c r="D25" s="204">
        <v>7578087.1200000001</v>
      </c>
    </row>
    <row r="26" spans="1:4" x14ac:dyDescent="0.25">
      <c r="A26" s="2" t="s">
        <v>19</v>
      </c>
      <c r="B26" s="197">
        <v>3994641.96</v>
      </c>
      <c r="C26" s="197">
        <v>1983543.41</v>
      </c>
      <c r="D26" s="204">
        <v>863935.75</v>
      </c>
    </row>
    <row r="27" spans="1:4" ht="13.8" thickBot="1" x14ac:dyDescent="0.3">
      <c r="A27" s="4" t="s">
        <v>20</v>
      </c>
      <c r="B27" s="200">
        <v>29134035.059999999</v>
      </c>
      <c r="C27" s="200">
        <v>24607237.149999999</v>
      </c>
      <c r="D27" s="212">
        <v>27981157.620000001</v>
      </c>
    </row>
    <row r="28" spans="1:4" x14ac:dyDescent="0.25">
      <c r="A28" s="2" t="s">
        <v>21</v>
      </c>
      <c r="B28" s="197">
        <v>500998876.34999996</v>
      </c>
      <c r="C28" s="197">
        <v>498822411.75</v>
      </c>
      <c r="D28" s="204">
        <v>496510768.92000002</v>
      </c>
    </row>
    <row r="29" spans="1:4" ht="9" customHeight="1" x14ac:dyDescent="0.25">
      <c r="B29" s="207"/>
      <c r="C29" s="207"/>
      <c r="D29" s="208"/>
    </row>
    <row r="30" spans="1:4" x14ac:dyDescent="0.25">
      <c r="A30" s="2" t="s">
        <v>22</v>
      </c>
    </row>
    <row r="31" spans="1:4" x14ac:dyDescent="0.25">
      <c r="A31" s="2" t="s">
        <v>23</v>
      </c>
      <c r="B31" s="197">
        <v>-4547116055.0799999</v>
      </c>
      <c r="C31" s="197">
        <v>-4567118001.6899996</v>
      </c>
      <c r="D31" s="204">
        <v>-4589930400.2600002</v>
      </c>
    </row>
    <row r="32" spans="1:4" x14ac:dyDescent="0.25">
      <c r="A32" s="2" t="s">
        <v>24</v>
      </c>
      <c r="B32" s="197">
        <v>-123961928.89</v>
      </c>
      <c r="C32" s="197">
        <v>-125910854.37</v>
      </c>
      <c r="D32" s="204">
        <v>-118723531.5</v>
      </c>
    </row>
    <row r="33" spans="1:4" ht="13.8" thickBot="1" x14ac:dyDescent="0.3">
      <c r="A33" s="4" t="s">
        <v>25</v>
      </c>
      <c r="B33" s="200">
        <v>-101777364.06</v>
      </c>
      <c r="C33" s="200">
        <v>-102671122.22999901</v>
      </c>
      <c r="D33" s="212">
        <v>-103564880.40000001</v>
      </c>
    </row>
    <row r="34" spans="1:4" x14ac:dyDescent="0.25">
      <c r="A34" s="2" t="s">
        <v>26</v>
      </c>
      <c r="B34" s="197">
        <v>-4772855348.0300007</v>
      </c>
      <c r="C34" s="197">
        <v>-4795699978.2899981</v>
      </c>
      <c r="D34" s="204">
        <v>-4812218812.1599998</v>
      </c>
    </row>
    <row r="35" spans="1:4" ht="8.25" customHeight="1" x14ac:dyDescent="0.25">
      <c r="B35" s="207"/>
      <c r="C35" s="207"/>
      <c r="D35" s="208"/>
    </row>
    <row r="36" spans="1:4" x14ac:dyDescent="0.25">
      <c r="A36" s="2" t="s">
        <v>27</v>
      </c>
      <c r="B36" s="197">
        <v>8465355615.539999</v>
      </c>
      <c r="C36" s="197">
        <v>8466089814.630002</v>
      </c>
      <c r="D36" s="204">
        <v>8474739974.1100006</v>
      </c>
    </row>
    <row r="37" spans="1:4" ht="8.25" customHeight="1" x14ac:dyDescent="0.25">
      <c r="B37" s="207"/>
      <c r="C37" s="207"/>
      <c r="D37" s="208"/>
    </row>
    <row r="38" spans="1:4" x14ac:dyDescent="0.25">
      <c r="A38" s="2" t="s">
        <v>28</v>
      </c>
    </row>
    <row r="39" spans="1:4" x14ac:dyDescent="0.25">
      <c r="A39" s="2" t="s">
        <v>29</v>
      </c>
    </row>
    <row r="40" spans="1:4" x14ac:dyDescent="0.25">
      <c r="A40" s="2" t="s">
        <v>30</v>
      </c>
      <c r="B40" s="197">
        <v>5195154.24</v>
      </c>
      <c r="C40" s="197">
        <v>5111438.6399999997</v>
      </c>
      <c r="D40" s="204">
        <v>4813719.92</v>
      </c>
    </row>
    <row r="41" spans="1:4" x14ac:dyDescent="0.25">
      <c r="A41" s="2" t="s">
        <v>31</v>
      </c>
      <c r="B41" s="197">
        <v>-397105.3</v>
      </c>
      <c r="C41" s="197">
        <v>-328833.3</v>
      </c>
      <c r="D41" s="204">
        <v>-454602.38</v>
      </c>
    </row>
    <row r="42" spans="1:4" x14ac:dyDescent="0.25">
      <c r="A42" s="2" t="s">
        <v>32</v>
      </c>
      <c r="B42" s="197">
        <v>29865407</v>
      </c>
      <c r="C42" s="197">
        <v>29865407</v>
      </c>
      <c r="D42" s="204">
        <v>29855290</v>
      </c>
    </row>
    <row r="43" spans="1:4" ht="13.8" thickBot="1" x14ac:dyDescent="0.3">
      <c r="A43" s="4" t="s">
        <v>33</v>
      </c>
      <c r="B43" s="200">
        <v>53217295.880000003</v>
      </c>
      <c r="C43" s="200">
        <v>53195734.210000001</v>
      </c>
      <c r="D43" s="212">
        <v>49587051.649999999</v>
      </c>
    </row>
    <row r="44" spans="1:4" x14ac:dyDescent="0.25">
      <c r="A44" s="2" t="s">
        <v>34</v>
      </c>
      <c r="B44" s="197">
        <v>87880751.819999993</v>
      </c>
      <c r="C44" s="197">
        <v>87843746.550000012</v>
      </c>
      <c r="D44" s="204">
        <v>83801459.189999998</v>
      </c>
    </row>
    <row r="45" spans="1:4" ht="7.5" customHeight="1" x14ac:dyDescent="0.25">
      <c r="B45" s="207"/>
      <c r="C45" s="207"/>
      <c r="D45" s="208"/>
    </row>
    <row r="46" spans="1:4" x14ac:dyDescent="0.25">
      <c r="A46" s="2" t="s">
        <v>35</v>
      </c>
      <c r="B46" s="197">
        <v>87880751.819999993</v>
      </c>
      <c r="C46" s="197">
        <v>87843746.550000012</v>
      </c>
      <c r="D46" s="204">
        <v>83801459.189999998</v>
      </c>
    </row>
    <row r="47" spans="1:4" ht="6.75" customHeight="1" x14ac:dyDescent="0.25">
      <c r="B47" s="207"/>
      <c r="C47" s="207"/>
      <c r="D47" s="208"/>
    </row>
    <row r="48" spans="1:4" x14ac:dyDescent="0.25">
      <c r="A48" s="2" t="s">
        <v>36</v>
      </c>
    </row>
    <row r="49" spans="1:4" x14ac:dyDescent="0.25">
      <c r="A49" s="2" t="s">
        <v>37</v>
      </c>
    </row>
    <row r="50" spans="1:4" x14ac:dyDescent="0.25">
      <c r="A50" s="2" t="s">
        <v>38</v>
      </c>
      <c r="B50" s="197">
        <v>31360723.359999899</v>
      </c>
      <c r="C50" s="197">
        <v>40767259.229999997</v>
      </c>
      <c r="D50" s="204">
        <v>12462754.199999901</v>
      </c>
    </row>
    <row r="51" spans="1:4" x14ac:dyDescent="0.25">
      <c r="A51" s="2" t="s">
        <v>39</v>
      </c>
      <c r="B51" s="197">
        <v>24288290.649999902</v>
      </c>
      <c r="C51" s="197">
        <v>16766321.789999999</v>
      </c>
      <c r="D51" s="204">
        <v>16712343.050000001</v>
      </c>
    </row>
    <row r="52" spans="1:4" x14ac:dyDescent="0.25">
      <c r="A52" s="2" t="s">
        <v>40</v>
      </c>
      <c r="B52" s="197">
        <v>3371152.4299999899</v>
      </c>
      <c r="C52" s="197">
        <v>3746659.3</v>
      </c>
      <c r="D52" s="204">
        <v>3808964.21</v>
      </c>
    </row>
    <row r="53" spans="1:4" ht="13.8" thickBot="1" x14ac:dyDescent="0.3">
      <c r="A53" s="4" t="s">
        <v>41</v>
      </c>
      <c r="B53" s="200">
        <v>0</v>
      </c>
      <c r="C53" s="200">
        <v>0</v>
      </c>
      <c r="D53" s="212">
        <v>0</v>
      </c>
    </row>
    <row r="54" spans="1:4" x14ac:dyDescent="0.25">
      <c r="A54" s="2" t="s">
        <v>42</v>
      </c>
      <c r="B54" s="197">
        <v>59020166.439999789</v>
      </c>
      <c r="C54" s="197">
        <v>61280240.319999993</v>
      </c>
      <c r="D54" s="204">
        <v>32984061.459999904</v>
      </c>
    </row>
    <row r="55" spans="1:4" ht="9" customHeight="1" x14ac:dyDescent="0.25">
      <c r="B55" s="207"/>
      <c r="C55" s="207"/>
      <c r="D55" s="208"/>
    </row>
    <row r="56" spans="1:4" x14ac:dyDescent="0.25">
      <c r="A56" s="2" t="s">
        <v>43</v>
      </c>
    </row>
    <row r="57" spans="1:4" x14ac:dyDescent="0.25">
      <c r="A57" s="2" t="s">
        <v>44</v>
      </c>
    </row>
    <row r="58" spans="1:4" ht="13.5" customHeight="1" x14ac:dyDescent="0.25">
      <c r="B58" s="207"/>
      <c r="C58" s="207"/>
      <c r="D58" s="208"/>
    </row>
    <row r="59" spans="1:4" x14ac:dyDescent="0.25">
      <c r="A59" s="2" t="s">
        <v>45</v>
      </c>
      <c r="B59" s="211"/>
      <c r="C59" s="211"/>
      <c r="D59" s="215"/>
    </row>
    <row r="60" spans="1:4" x14ac:dyDescent="0.25">
      <c r="A60" s="2" t="s">
        <v>46</v>
      </c>
      <c r="B60" s="197">
        <v>835576.37</v>
      </c>
      <c r="C60" s="197">
        <v>2138888.29</v>
      </c>
      <c r="D60" s="204">
        <v>2107465.63</v>
      </c>
    </row>
    <row r="61" spans="1:4" x14ac:dyDescent="0.25">
      <c r="A61" s="2" t="s">
        <v>47</v>
      </c>
      <c r="B61" s="197">
        <v>223839072.5</v>
      </c>
      <c r="C61" s="197">
        <v>232517145.08999899</v>
      </c>
      <c r="D61" s="204">
        <v>207755524.18000001</v>
      </c>
    </row>
    <row r="62" spans="1:4" x14ac:dyDescent="0.25">
      <c r="A62" s="2" t="s">
        <v>48</v>
      </c>
      <c r="B62" s="197">
        <v>84760092.75</v>
      </c>
      <c r="C62" s="197">
        <v>93470820.949999899</v>
      </c>
      <c r="D62" s="204">
        <v>86344574.519999996</v>
      </c>
    </row>
    <row r="63" spans="1:4" x14ac:dyDescent="0.25">
      <c r="A63" s="2" t="s">
        <v>49</v>
      </c>
      <c r="B63" s="197">
        <v>496400.05</v>
      </c>
      <c r="C63" s="197">
        <v>652543.68000000005</v>
      </c>
      <c r="D63" s="204">
        <v>1304380.81</v>
      </c>
    </row>
    <row r="64" spans="1:4" x14ac:dyDescent="0.25">
      <c r="A64" s="2" t="s">
        <v>50</v>
      </c>
      <c r="B64" s="197">
        <v>0</v>
      </c>
      <c r="C64" s="197">
        <v>0</v>
      </c>
      <c r="D64" s="204">
        <v>0</v>
      </c>
    </row>
    <row r="65" spans="1:4" x14ac:dyDescent="0.25">
      <c r="A65" s="2" t="s">
        <v>51</v>
      </c>
      <c r="B65" s="197">
        <v>187700732.93000001</v>
      </c>
      <c r="C65" s="197">
        <v>150685476.55000001</v>
      </c>
      <c r="D65" s="204">
        <v>142123344.30000001</v>
      </c>
    </row>
    <row r="66" spans="1:4" x14ac:dyDescent="0.25">
      <c r="A66" s="2" t="s">
        <v>52</v>
      </c>
      <c r="B66" s="197">
        <v>23271.21</v>
      </c>
      <c r="C66" s="197">
        <v>15225.69</v>
      </c>
      <c r="D66" s="204">
        <v>27809.84</v>
      </c>
    </row>
    <row r="67" spans="1:4" ht="13.8" thickBot="1" x14ac:dyDescent="0.3">
      <c r="A67" s="4" t="s">
        <v>53</v>
      </c>
      <c r="B67" s="200">
        <v>11083794.880000001</v>
      </c>
      <c r="C67" s="200">
        <v>3259787.3</v>
      </c>
      <c r="D67" s="212">
        <v>-5545284.8399999896</v>
      </c>
    </row>
    <row r="68" spans="1:4" x14ac:dyDescent="0.25">
      <c r="A68" s="2" t="s">
        <v>54</v>
      </c>
      <c r="B68" s="197">
        <v>508738940.69</v>
      </c>
      <c r="C68" s="197">
        <v>482739887.54999888</v>
      </c>
      <c r="D68" s="204">
        <v>434117814.44</v>
      </c>
    </row>
    <row r="69" spans="1:4" ht="7.5" customHeight="1" x14ac:dyDescent="0.25">
      <c r="B69" s="207"/>
      <c r="C69" s="207"/>
      <c r="D69" s="208"/>
    </row>
    <row r="70" spans="1:4" x14ac:dyDescent="0.25">
      <c r="A70" s="2" t="s">
        <v>55</v>
      </c>
    </row>
    <row r="71" spans="1:4" ht="13.8" thickBot="1" x14ac:dyDescent="0.3">
      <c r="A71" s="4" t="s">
        <v>56</v>
      </c>
      <c r="B71" s="200">
        <v>-7605113.2199999997</v>
      </c>
      <c r="C71" s="200">
        <v>-7636732.3200000003</v>
      </c>
      <c r="D71" s="212">
        <v>-8266227.3099999996</v>
      </c>
    </row>
    <row r="72" spans="1:4" x14ac:dyDescent="0.25">
      <c r="A72" s="2" t="s">
        <v>57</v>
      </c>
      <c r="B72" s="197">
        <v>-7605113.2199999997</v>
      </c>
      <c r="C72" s="197">
        <v>-7636732.3200000003</v>
      </c>
      <c r="D72" s="204">
        <v>-8266227.3099999996</v>
      </c>
    </row>
    <row r="73" spans="1:4" ht="8.25" customHeight="1" x14ac:dyDescent="0.25">
      <c r="B73" s="207"/>
      <c r="C73" s="207"/>
      <c r="D73" s="208"/>
    </row>
    <row r="74" spans="1:4" x14ac:dyDescent="0.25">
      <c r="A74" s="2" t="s">
        <v>58</v>
      </c>
    </row>
    <row r="75" spans="1:4" x14ac:dyDescent="0.25">
      <c r="A75" s="2" t="s">
        <v>59</v>
      </c>
      <c r="B75" s="197">
        <v>19119054.73</v>
      </c>
      <c r="C75" s="197">
        <v>18546172.0499999</v>
      </c>
      <c r="D75" s="204">
        <v>20000281.690000001</v>
      </c>
    </row>
    <row r="76" spans="1:4" x14ac:dyDescent="0.25">
      <c r="A76" s="2" t="s">
        <v>60</v>
      </c>
      <c r="B76" s="197">
        <v>80014126.739999995</v>
      </c>
      <c r="C76" s="197">
        <v>80102825.109999999</v>
      </c>
      <c r="D76" s="204">
        <v>79639409.370000005</v>
      </c>
    </row>
    <row r="77" spans="1:4" x14ac:dyDescent="0.25">
      <c r="A77" s="2" t="s">
        <v>698</v>
      </c>
      <c r="B77" s="197">
        <v>158731.23000000001</v>
      </c>
      <c r="C77" s="197">
        <v>176401.24</v>
      </c>
      <c r="D77" s="204">
        <v>184842.76</v>
      </c>
    </row>
    <row r="78" spans="1:4" x14ac:dyDescent="0.25">
      <c r="A78" s="2" t="s">
        <v>701</v>
      </c>
      <c r="B78" s="197">
        <v>34267.199999999997</v>
      </c>
      <c r="C78" s="197">
        <v>34267.199999999997</v>
      </c>
      <c r="D78" s="204">
        <v>34267.199999999997</v>
      </c>
    </row>
    <row r="79" spans="1:4" x14ac:dyDescent="0.25">
      <c r="A79" s="2" t="s">
        <v>61</v>
      </c>
      <c r="B79" s="197">
        <v>5246912.0199999996</v>
      </c>
      <c r="C79" s="197">
        <v>5295708.04</v>
      </c>
      <c r="D79" s="204">
        <v>5325010.84</v>
      </c>
    </row>
    <row r="80" spans="1:4" x14ac:dyDescent="0.25">
      <c r="A80" s="2" t="s">
        <v>62</v>
      </c>
      <c r="B80" s="197">
        <v>40604980.950000003</v>
      </c>
      <c r="C80" s="197">
        <v>28683876.98</v>
      </c>
      <c r="D80" s="204">
        <v>19969426.879999999</v>
      </c>
    </row>
    <row r="81" spans="1:4" ht="13.8" thickBot="1" x14ac:dyDescent="0.3">
      <c r="A81" s="4" t="s">
        <v>63</v>
      </c>
      <c r="B81" s="200">
        <v>639873.56999999995</v>
      </c>
      <c r="C81" s="200">
        <v>632312.32999999996</v>
      </c>
      <c r="D81" s="212">
        <v>621240.93999999994</v>
      </c>
    </row>
    <row r="82" spans="1:4" ht="18" customHeight="1" x14ac:dyDescent="0.25">
      <c r="A82" s="2" t="s">
        <v>64</v>
      </c>
      <c r="B82" s="197">
        <v>145817946.44</v>
      </c>
      <c r="C82" s="197">
        <v>133471562.94999991</v>
      </c>
      <c r="D82" s="204">
        <v>125774479.68000001</v>
      </c>
    </row>
    <row r="83" spans="1:4" ht="5.25" customHeight="1" x14ac:dyDescent="0.25">
      <c r="B83" s="207"/>
      <c r="C83" s="207"/>
      <c r="D83" s="208"/>
    </row>
    <row r="84" spans="1:4" x14ac:dyDescent="0.25">
      <c r="A84" s="2" t="s">
        <v>65</v>
      </c>
    </row>
    <row r="85" spans="1:4" x14ac:dyDescent="0.25">
      <c r="A85" s="2" t="s">
        <v>66</v>
      </c>
      <c r="B85" s="197">
        <v>20938774.609999999</v>
      </c>
      <c r="C85" s="197">
        <v>14483349.829999899</v>
      </c>
      <c r="D85" s="204">
        <v>9806371.9600000009</v>
      </c>
    </row>
    <row r="86" spans="1:4" ht="13.8" thickBot="1" x14ac:dyDescent="0.3">
      <c r="A86" s="4" t="s">
        <v>67</v>
      </c>
      <c r="B86" s="200">
        <v>0</v>
      </c>
      <c r="C86" s="200">
        <v>0</v>
      </c>
      <c r="D86" s="212">
        <v>0</v>
      </c>
    </row>
    <row r="87" spans="1:4" ht="16.5" customHeight="1" x14ac:dyDescent="0.25">
      <c r="A87" s="2" t="s">
        <v>68</v>
      </c>
      <c r="B87" s="197">
        <v>20938774.609999999</v>
      </c>
      <c r="C87" s="197">
        <v>14483349.829999899</v>
      </c>
      <c r="D87" s="204">
        <v>9806371.9600000009</v>
      </c>
    </row>
    <row r="88" spans="1:4" ht="9" customHeight="1" x14ac:dyDescent="0.25">
      <c r="B88" s="207"/>
      <c r="C88" s="207"/>
      <c r="D88" s="208"/>
    </row>
    <row r="89" spans="1:4" x14ac:dyDescent="0.25">
      <c r="A89" s="2" t="s">
        <v>69</v>
      </c>
    </row>
    <row r="90" spans="1:4" x14ac:dyDescent="0.25">
      <c r="A90" s="2" t="s">
        <v>70</v>
      </c>
      <c r="B90" s="197">
        <v>20353169.2999999</v>
      </c>
      <c r="C90" s="197">
        <v>18973360.249999899</v>
      </c>
      <c r="D90" s="204">
        <v>17693729.800000001</v>
      </c>
    </row>
    <row r="91" spans="1:4" x14ac:dyDescent="0.25">
      <c r="A91" s="2" t="s">
        <v>71</v>
      </c>
      <c r="B91" s="197">
        <v>0</v>
      </c>
      <c r="C91" s="197">
        <v>0</v>
      </c>
      <c r="D91" s="204">
        <v>0</v>
      </c>
    </row>
    <row r="92" spans="1:4" ht="13.8" thickBot="1" x14ac:dyDescent="0.3">
      <c r="A92" s="4" t="s">
        <v>72</v>
      </c>
      <c r="B92" s="200">
        <v>4922.97</v>
      </c>
      <c r="C92" s="200">
        <v>6122.52</v>
      </c>
      <c r="D92" s="212">
        <v>7487.99</v>
      </c>
    </row>
    <row r="93" spans="1:4" ht="18.75" customHeight="1" x14ac:dyDescent="0.25">
      <c r="A93" s="2" t="s">
        <v>73</v>
      </c>
      <c r="B93" s="197">
        <v>20358092.269999899</v>
      </c>
      <c r="C93" s="197">
        <v>18979482.769999899</v>
      </c>
      <c r="D93" s="204">
        <v>17701217.789999999</v>
      </c>
    </row>
    <row r="94" spans="1:4" ht="9.75" customHeight="1" x14ac:dyDescent="0.25">
      <c r="B94" s="207"/>
      <c r="C94" s="207"/>
      <c r="D94" s="208"/>
    </row>
    <row r="95" spans="1:4" x14ac:dyDescent="0.25">
      <c r="A95" s="2" t="s">
        <v>74</v>
      </c>
    </row>
    <row r="96" spans="1:4" ht="15.75" customHeight="1" x14ac:dyDescent="0.25">
      <c r="A96" s="2" t="s">
        <v>75</v>
      </c>
      <c r="B96" s="197">
        <v>641650112.33999896</v>
      </c>
      <c r="C96" s="197">
        <v>624415491.65999997</v>
      </c>
      <c r="D96" s="204">
        <v>611980642.23000002</v>
      </c>
    </row>
    <row r="97" spans="1:4" ht="9" customHeight="1" x14ac:dyDescent="0.25">
      <c r="B97" s="207"/>
      <c r="C97" s="207"/>
      <c r="D97" s="208"/>
    </row>
    <row r="98" spans="1:4" ht="14.25" customHeight="1" x14ac:dyDescent="0.25">
      <c r="A98" s="2" t="s">
        <v>76</v>
      </c>
      <c r="B98" s="197">
        <v>1388918919.5699987</v>
      </c>
      <c r="C98" s="197">
        <v>1327733282.7599986</v>
      </c>
      <c r="D98" s="204">
        <v>1224098360.25</v>
      </c>
    </row>
    <row r="99" spans="1:4" ht="8.25" customHeight="1" x14ac:dyDescent="0.25">
      <c r="B99" s="207"/>
      <c r="C99" s="207"/>
      <c r="D99" s="208"/>
    </row>
    <row r="100" spans="1:4" x14ac:dyDescent="0.25">
      <c r="A100" s="2" t="s">
        <v>77</v>
      </c>
    </row>
    <row r="101" spans="1:4" x14ac:dyDescent="0.25">
      <c r="A101" s="2" t="s">
        <v>660</v>
      </c>
      <c r="B101" s="197">
        <v>20161511.370000001</v>
      </c>
      <c r="C101" s="197">
        <v>20161553.710000001</v>
      </c>
      <c r="D101" s="204">
        <v>20161596.050000001</v>
      </c>
    </row>
    <row r="102" spans="1:4" x14ac:dyDescent="0.25">
      <c r="A102" s="2" t="s">
        <v>78</v>
      </c>
      <c r="B102" s="197">
        <v>4967422.87</v>
      </c>
      <c r="C102" s="197">
        <v>5253007.68</v>
      </c>
      <c r="D102" s="204">
        <v>6002529.6399999997</v>
      </c>
    </row>
    <row r="103" spans="1:4" x14ac:dyDescent="0.25">
      <c r="A103" s="2" t="s">
        <v>79</v>
      </c>
      <c r="B103" s="197">
        <v>3384559.71999999</v>
      </c>
      <c r="C103" s="197">
        <v>3409035.01</v>
      </c>
      <c r="D103" s="204">
        <v>3527984.84</v>
      </c>
    </row>
    <row r="104" spans="1:4" x14ac:dyDescent="0.25">
      <c r="A104" s="2" t="s">
        <v>80</v>
      </c>
      <c r="B104" s="197">
        <v>0</v>
      </c>
      <c r="C104" s="197">
        <v>0</v>
      </c>
      <c r="D104" s="204">
        <v>0</v>
      </c>
    </row>
    <row r="105" spans="1:4" x14ac:dyDescent="0.25">
      <c r="A105" s="2" t="s">
        <v>81</v>
      </c>
      <c r="B105" s="197">
        <v>28426216.98</v>
      </c>
      <c r="C105" s="197">
        <v>28164435.809999999</v>
      </c>
      <c r="D105" s="204">
        <v>27902654.640000001</v>
      </c>
    </row>
    <row r="106" spans="1:4" x14ac:dyDescent="0.25">
      <c r="A106" s="2" t="s">
        <v>82</v>
      </c>
      <c r="B106" s="197">
        <v>117264121.28999899</v>
      </c>
      <c r="C106" s="197">
        <v>116388957.81999999</v>
      </c>
      <c r="D106" s="204">
        <v>115143463.72999901</v>
      </c>
    </row>
    <row r="107" spans="1:4" x14ac:dyDescent="0.25">
      <c r="A107" s="2" t="s">
        <v>83</v>
      </c>
      <c r="B107" s="197">
        <v>15334514.1399999</v>
      </c>
      <c r="C107" s="197">
        <v>14907224.9599999</v>
      </c>
      <c r="D107" s="204">
        <v>14479935.779999901</v>
      </c>
    </row>
    <row r="108" spans="1:4" x14ac:dyDescent="0.25">
      <c r="A108" s="2" t="s">
        <v>84</v>
      </c>
      <c r="B108" s="197">
        <v>53650653.579999998</v>
      </c>
      <c r="C108" s="197">
        <v>53525323.729999997</v>
      </c>
      <c r="D108" s="204">
        <v>53333104.979999997</v>
      </c>
    </row>
    <row r="109" spans="1:4" x14ac:dyDescent="0.25">
      <c r="A109" s="2" t="s">
        <v>85</v>
      </c>
      <c r="B109" s="197">
        <v>577413609.00999999</v>
      </c>
      <c r="C109" s="197">
        <v>567070925.41999996</v>
      </c>
      <c r="D109" s="204">
        <v>561491719</v>
      </c>
    </row>
    <row r="110" spans="1:4" x14ac:dyDescent="0.25">
      <c r="A110" s="2" t="s">
        <v>86</v>
      </c>
      <c r="B110" s="197">
        <v>0</v>
      </c>
      <c r="C110" s="197">
        <v>0</v>
      </c>
      <c r="D110" s="204">
        <v>0</v>
      </c>
    </row>
    <row r="111" spans="1:4" x14ac:dyDescent="0.25">
      <c r="A111" s="2" t="s">
        <v>87</v>
      </c>
      <c r="B111" s="197">
        <v>345934.26999999897</v>
      </c>
      <c r="C111" s="197">
        <v>651217.89</v>
      </c>
      <c r="D111" s="204">
        <v>666737.85</v>
      </c>
    </row>
    <row r="112" spans="1:4" x14ac:dyDescent="0.25">
      <c r="A112" s="2" t="s">
        <v>699</v>
      </c>
      <c r="B112" s="197">
        <v>255091563.86000001</v>
      </c>
      <c r="C112" s="197">
        <v>251316970.15999901</v>
      </c>
      <c r="D112" s="204">
        <v>249477922.94</v>
      </c>
    </row>
    <row r="113" spans="1:4" ht="14.25" customHeight="1" x14ac:dyDescent="0.25">
      <c r="A113" s="2" t="s">
        <v>88</v>
      </c>
      <c r="B113" s="197">
        <v>502003.56</v>
      </c>
      <c r="C113" s="197">
        <v>489576.27</v>
      </c>
      <c r="D113" s="204">
        <v>477148.98</v>
      </c>
    </row>
    <row r="114" spans="1:4" ht="17.25" customHeight="1" thickBot="1" x14ac:dyDescent="0.3">
      <c r="A114" s="4" t="s">
        <v>89</v>
      </c>
      <c r="B114" s="200">
        <v>35468146.509999998</v>
      </c>
      <c r="C114" s="200">
        <v>35268880.169999897</v>
      </c>
      <c r="D114" s="212">
        <v>35069613.829999998</v>
      </c>
    </row>
    <row r="115" spans="1:4" ht="14.25" customHeight="1" x14ac:dyDescent="0.25">
      <c r="A115" s="2" t="s">
        <v>90</v>
      </c>
      <c r="B115" s="197">
        <v>1112010257.1599987</v>
      </c>
      <c r="C115" s="197">
        <v>1096607108.6299987</v>
      </c>
      <c r="D115" s="204">
        <v>1087734412.2599988</v>
      </c>
    </row>
    <row r="116" spans="1:4" ht="9" customHeight="1" x14ac:dyDescent="0.25">
      <c r="B116" s="207"/>
      <c r="C116" s="207"/>
      <c r="D116" s="208"/>
    </row>
    <row r="117" spans="1:4" ht="18.75" customHeight="1" thickBot="1" x14ac:dyDescent="0.3">
      <c r="A117" s="209" t="s">
        <v>91</v>
      </c>
      <c r="B117" s="210">
        <v>11054165544.089996</v>
      </c>
      <c r="C117" s="210">
        <v>10978273952.57</v>
      </c>
      <c r="D117" s="210">
        <v>10870374205.809999</v>
      </c>
    </row>
    <row r="118" spans="1:4" ht="13.8" thickTop="1" x14ac:dyDescent="0.25">
      <c r="B118" s="208"/>
      <c r="C118" s="208"/>
      <c r="D118" s="208"/>
    </row>
    <row r="119" spans="1:4" x14ac:dyDescent="0.25">
      <c r="A119" s="2" t="s">
        <v>92</v>
      </c>
      <c r="B119" s="204"/>
      <c r="C119" s="204"/>
    </row>
    <row r="120" spans="1:4" x14ac:dyDescent="0.25">
      <c r="A120" s="2" t="s">
        <v>93</v>
      </c>
      <c r="B120" s="204"/>
      <c r="C120" s="204"/>
    </row>
    <row r="121" spans="1:4" x14ac:dyDescent="0.25">
      <c r="A121" s="2" t="s">
        <v>94</v>
      </c>
      <c r="B121" s="197">
        <v>-2185751.96999999</v>
      </c>
      <c r="C121" s="197">
        <v>-2185751.96999999</v>
      </c>
      <c r="D121" s="204">
        <v>-2185751.96999999</v>
      </c>
    </row>
    <row r="122" spans="1:4" x14ac:dyDescent="0.25">
      <c r="A122" s="2" t="s">
        <v>95</v>
      </c>
      <c r="B122" s="197">
        <v>-148250964.56999999</v>
      </c>
      <c r="C122" s="197">
        <v>-133265696.34</v>
      </c>
      <c r="D122" s="204">
        <v>-132694176.67</v>
      </c>
    </row>
    <row r="123" spans="1:4" x14ac:dyDescent="0.25">
      <c r="A123" s="2" t="s">
        <v>96</v>
      </c>
      <c r="B123" s="197">
        <v>-646492.22</v>
      </c>
      <c r="C123" s="197">
        <v>0</v>
      </c>
      <c r="D123" s="204">
        <v>0</v>
      </c>
    </row>
    <row r="124" spans="1:4" x14ac:dyDescent="0.25">
      <c r="A124" s="2" t="s">
        <v>97</v>
      </c>
      <c r="B124" s="197">
        <v>-85000000</v>
      </c>
      <c r="C124" s="197">
        <v>0</v>
      </c>
      <c r="D124" s="204">
        <v>0</v>
      </c>
    </row>
    <row r="125" spans="1:4" x14ac:dyDescent="0.25">
      <c r="A125" s="2" t="s">
        <v>98</v>
      </c>
      <c r="B125" s="197">
        <v>-257212168.34999999</v>
      </c>
      <c r="C125" s="197">
        <v>-239792023.62</v>
      </c>
      <c r="D125" s="204">
        <v>-223090368.58000001</v>
      </c>
    </row>
    <row r="126" spans="1:4" x14ac:dyDescent="0.25">
      <c r="A126" s="2" t="s">
        <v>99</v>
      </c>
      <c r="B126" s="197">
        <v>-28932785.219999999</v>
      </c>
      <c r="C126" s="197">
        <v>-28932785.219999999</v>
      </c>
      <c r="D126" s="204">
        <v>-28932785.219999999</v>
      </c>
    </row>
    <row r="127" spans="1:4" x14ac:dyDescent="0.25">
      <c r="A127" s="2" t="s">
        <v>100</v>
      </c>
      <c r="B127" s="197">
        <v>0</v>
      </c>
      <c r="C127" s="197">
        <v>0</v>
      </c>
      <c r="D127" s="204">
        <v>0</v>
      </c>
    </row>
    <row r="128" spans="1:4" x14ac:dyDescent="0.25">
      <c r="A128" s="2" t="s">
        <v>101</v>
      </c>
      <c r="B128" s="197">
        <v>-26422763.5499999</v>
      </c>
      <c r="C128" s="197">
        <v>-26129291.7999999</v>
      </c>
      <c r="D128" s="204">
        <v>-25952253.989999998</v>
      </c>
    </row>
    <row r="129" spans="1:4" x14ac:dyDescent="0.25">
      <c r="A129" s="2" t="s">
        <v>102</v>
      </c>
      <c r="B129" s="197">
        <v>-112523027.579999</v>
      </c>
      <c r="C129" s="197">
        <v>-120644090.09999999</v>
      </c>
      <c r="D129" s="204">
        <v>-124943532.22</v>
      </c>
    </row>
    <row r="130" spans="1:4" x14ac:dyDescent="0.25">
      <c r="A130" s="2" t="s">
        <v>103</v>
      </c>
      <c r="B130" s="197">
        <v>-58603163.749999903</v>
      </c>
      <c r="C130" s="197">
        <v>-77473621.909999996</v>
      </c>
      <c r="D130" s="204">
        <v>-56706815.589999899</v>
      </c>
    </row>
    <row r="131" spans="1:4" x14ac:dyDescent="0.25">
      <c r="A131" s="2" t="s">
        <v>104</v>
      </c>
      <c r="B131" s="197">
        <v>0</v>
      </c>
      <c r="C131" s="197">
        <v>0</v>
      </c>
      <c r="D131" s="204">
        <v>0</v>
      </c>
    </row>
    <row r="132" spans="1:4" x14ac:dyDescent="0.25">
      <c r="A132" s="2" t="s">
        <v>105</v>
      </c>
      <c r="B132" s="197">
        <v>-1482679.82</v>
      </c>
      <c r="C132" s="197">
        <v>-1472421.59</v>
      </c>
      <c r="D132" s="204">
        <v>-2424236.94</v>
      </c>
    </row>
    <row r="133" spans="1:4" x14ac:dyDescent="0.25">
      <c r="A133" s="2" t="s">
        <v>106</v>
      </c>
      <c r="B133" s="197">
        <v>-41655667.759999998</v>
      </c>
      <c r="C133" s="197">
        <v>-39090225.950000003</v>
      </c>
      <c r="D133" s="204">
        <v>-35312681.379999898</v>
      </c>
    </row>
    <row r="134" spans="1:4" ht="13.8" thickBot="1" x14ac:dyDescent="0.3">
      <c r="A134" s="4" t="s">
        <v>107</v>
      </c>
      <c r="B134" s="200">
        <v>-7578087.7199999997</v>
      </c>
      <c r="C134" s="200">
        <v>-7578087.7199999997</v>
      </c>
      <c r="D134" s="212">
        <v>-7578087.7199999997</v>
      </c>
    </row>
    <row r="135" spans="1:4" x14ac:dyDescent="0.25">
      <c r="A135" s="2" t="s">
        <v>108</v>
      </c>
      <c r="B135" s="197">
        <v>-770493552.50999892</v>
      </c>
      <c r="C135" s="197">
        <v>-676563996.21999991</v>
      </c>
      <c r="D135" s="204">
        <v>-639820690.27999997</v>
      </c>
    </row>
    <row r="136" spans="1:4" x14ac:dyDescent="0.25">
      <c r="B136" s="208"/>
      <c r="C136" s="208"/>
      <c r="D136" s="208"/>
    </row>
    <row r="137" spans="1:4" x14ac:dyDescent="0.25">
      <c r="A137" s="2" t="s">
        <v>109</v>
      </c>
      <c r="B137" s="204"/>
      <c r="C137" s="204"/>
    </row>
    <row r="138" spans="1:4" x14ac:dyDescent="0.25">
      <c r="A138" s="2" t="s">
        <v>110</v>
      </c>
      <c r="B138" s="204"/>
      <c r="C138" s="204"/>
    </row>
    <row r="139" spans="1:4" ht="13.8" thickBot="1" x14ac:dyDescent="0.3">
      <c r="A139" s="4" t="s">
        <v>111</v>
      </c>
      <c r="B139" s="200">
        <v>-110037247.73999999</v>
      </c>
      <c r="C139" s="200">
        <v>-76697885.700000003</v>
      </c>
      <c r="D139" s="212">
        <v>-76366928.920000002</v>
      </c>
    </row>
    <row r="140" spans="1:4" x14ac:dyDescent="0.25">
      <c r="A140" s="2" t="s">
        <v>112</v>
      </c>
      <c r="B140" s="204">
        <v>-110037247.73999999</v>
      </c>
      <c r="C140" s="204">
        <v>-76697885.700000003</v>
      </c>
      <c r="D140" s="204">
        <v>-76366928.920000002</v>
      </c>
    </row>
    <row r="141" spans="1:4" x14ac:dyDescent="0.25">
      <c r="B141" s="208"/>
      <c r="C141" s="208"/>
      <c r="D141" s="208"/>
    </row>
    <row r="142" spans="1:4" x14ac:dyDescent="0.25">
      <c r="A142" s="2" t="s">
        <v>113</v>
      </c>
      <c r="B142" s="204"/>
      <c r="C142" s="204"/>
    </row>
    <row r="143" spans="1:4" x14ac:dyDescent="0.25">
      <c r="A143" s="2" t="s">
        <v>114</v>
      </c>
      <c r="B143" s="197">
        <v>0</v>
      </c>
      <c r="C143" s="197">
        <v>0</v>
      </c>
      <c r="D143" s="204">
        <v>0</v>
      </c>
    </row>
    <row r="144" spans="1:4" x14ac:dyDescent="0.25">
      <c r="A144" s="2" t="s">
        <v>115</v>
      </c>
      <c r="B144" s="197">
        <v>-1730223759.9200001</v>
      </c>
      <c r="C144" s="197">
        <v>-1731398816.8699999</v>
      </c>
      <c r="D144" s="204">
        <v>-1732565869.8800001</v>
      </c>
    </row>
    <row r="145" spans="1:4" ht="13.8" thickBot="1" x14ac:dyDescent="0.3">
      <c r="A145" s="4" t="s">
        <v>700</v>
      </c>
      <c r="B145" s="200">
        <v>-280680940.07999998</v>
      </c>
      <c r="C145" s="200">
        <v>-285203140.13</v>
      </c>
      <c r="D145" s="212">
        <v>-283614514.94999999</v>
      </c>
    </row>
    <row r="146" spans="1:4" x14ac:dyDescent="0.25">
      <c r="A146" s="2" t="s">
        <v>116</v>
      </c>
      <c r="B146" s="204">
        <v>-2010904700</v>
      </c>
      <c r="C146" s="204">
        <v>-2016601957</v>
      </c>
      <c r="D146" s="204">
        <v>-2016180384.8300002</v>
      </c>
    </row>
    <row r="147" spans="1:4" x14ac:dyDescent="0.25">
      <c r="B147" s="208"/>
      <c r="C147" s="208"/>
      <c r="D147" s="208"/>
    </row>
    <row r="148" spans="1:4" x14ac:dyDescent="0.25">
      <c r="A148" s="2" t="s">
        <v>117</v>
      </c>
      <c r="B148" s="197">
        <v>-2120941947.74</v>
      </c>
      <c r="C148" s="197">
        <v>-2093299842.7</v>
      </c>
      <c r="D148" s="204">
        <v>-2092547313.7500002</v>
      </c>
    </row>
    <row r="149" spans="1:4" x14ac:dyDescent="0.25">
      <c r="B149" s="208"/>
      <c r="C149" s="208"/>
      <c r="D149" s="208"/>
    </row>
    <row r="150" spans="1:4" x14ac:dyDescent="0.25">
      <c r="A150" s="2" t="s">
        <v>118</v>
      </c>
      <c r="B150" s="204"/>
      <c r="C150" s="204"/>
    </row>
    <row r="151" spans="1:4" x14ac:dyDescent="0.25">
      <c r="A151" s="2" t="s">
        <v>119</v>
      </c>
      <c r="B151" s="197">
        <v>-1263014.02</v>
      </c>
      <c r="C151" s="197">
        <v>-631506.71</v>
      </c>
      <c r="D151" s="204">
        <v>0</v>
      </c>
    </row>
    <row r="152" spans="1:4" x14ac:dyDescent="0.25">
      <c r="A152" s="2" t="s">
        <v>120</v>
      </c>
      <c r="B152" s="197">
        <v>-66930934.810000002</v>
      </c>
      <c r="C152" s="197">
        <v>-61274464.189999998</v>
      </c>
      <c r="D152" s="204">
        <v>-54158043.020000003</v>
      </c>
    </row>
    <row r="153" spans="1:4" x14ac:dyDescent="0.25">
      <c r="A153" s="2" t="s">
        <v>121</v>
      </c>
      <c r="B153" s="197">
        <v>-1080000</v>
      </c>
      <c r="C153" s="197">
        <v>-1080000</v>
      </c>
      <c r="D153" s="204">
        <v>-1080000</v>
      </c>
    </row>
    <row r="154" spans="1:4" x14ac:dyDescent="0.25">
      <c r="A154" s="2" t="s">
        <v>122</v>
      </c>
      <c r="B154" s="197">
        <v>-130944774.44</v>
      </c>
      <c r="C154" s="197">
        <v>-129835430.25999901</v>
      </c>
      <c r="D154" s="204">
        <v>-125346405.52</v>
      </c>
    </row>
    <row r="155" spans="1:4" x14ac:dyDescent="0.25">
      <c r="A155" s="2" t="s">
        <v>123</v>
      </c>
      <c r="B155" s="197">
        <v>-308247053.52999997</v>
      </c>
      <c r="C155" s="197">
        <v>-307970196.52999997</v>
      </c>
      <c r="D155" s="204">
        <v>-307291918.919999</v>
      </c>
    </row>
    <row r="156" spans="1:4" x14ac:dyDescent="0.25">
      <c r="A156" s="2" t="s">
        <v>662</v>
      </c>
      <c r="B156" s="197">
        <v>0</v>
      </c>
      <c r="C156" s="197">
        <v>0</v>
      </c>
      <c r="D156" s="204">
        <v>0</v>
      </c>
    </row>
    <row r="157" spans="1:4" x14ac:dyDescent="0.25">
      <c r="A157" s="2" t="s">
        <v>124</v>
      </c>
      <c r="B157" s="197">
        <v>-46840358.75</v>
      </c>
      <c r="C157" s="197">
        <v>-46957792.520000003</v>
      </c>
      <c r="D157" s="204">
        <v>-47519401.469999999</v>
      </c>
    </row>
    <row r="158" spans="1:4" x14ac:dyDescent="0.25">
      <c r="A158" s="2" t="s">
        <v>125</v>
      </c>
      <c r="B158" s="197">
        <v>-60153202.770000003</v>
      </c>
      <c r="C158" s="197">
        <v>-64845727.810000002</v>
      </c>
      <c r="D158" s="204">
        <v>-66677913.710000001</v>
      </c>
    </row>
    <row r="159" spans="1:4" x14ac:dyDescent="0.25">
      <c r="A159" s="2" t="s">
        <v>126</v>
      </c>
      <c r="B159" s="197">
        <v>-335373803.109999</v>
      </c>
      <c r="C159" s="197">
        <v>-333868028.55000001</v>
      </c>
      <c r="D159" s="204">
        <v>-328211244.299999</v>
      </c>
    </row>
    <row r="160" spans="1:4" x14ac:dyDescent="0.25">
      <c r="A160" s="2" t="s">
        <v>127</v>
      </c>
      <c r="B160" s="197">
        <v>-136102771.06999999</v>
      </c>
      <c r="C160" s="197">
        <v>-133226895</v>
      </c>
      <c r="D160" s="204">
        <v>-129833807.27</v>
      </c>
    </row>
    <row r="161" spans="1:4" x14ac:dyDescent="0.25">
      <c r="A161" s="2" t="s">
        <v>128</v>
      </c>
      <c r="B161" s="197">
        <v>-805269.44</v>
      </c>
      <c r="C161" s="197">
        <v>-747364.71</v>
      </c>
      <c r="D161" s="204">
        <v>-689459.98</v>
      </c>
    </row>
    <row r="162" spans="1:4" ht="13.8" thickBot="1" x14ac:dyDescent="0.3">
      <c r="A162" s="4" t="s">
        <v>129</v>
      </c>
      <c r="B162" s="200">
        <v>0</v>
      </c>
      <c r="C162" s="200">
        <v>0</v>
      </c>
      <c r="D162" s="212">
        <v>0</v>
      </c>
    </row>
    <row r="163" spans="1:4" x14ac:dyDescent="0.25">
      <c r="A163" s="2" t="s">
        <v>130</v>
      </c>
      <c r="B163" s="197">
        <v>-1087741181.9399989</v>
      </c>
      <c r="C163" s="197">
        <v>-1080437406.279999</v>
      </c>
      <c r="D163" s="204">
        <v>-1060808194.189998</v>
      </c>
    </row>
    <row r="164" spans="1:4" x14ac:dyDescent="0.25">
      <c r="B164" s="208"/>
      <c r="C164" s="208"/>
      <c r="D164" s="208"/>
    </row>
    <row r="165" spans="1:4" x14ac:dyDescent="0.25">
      <c r="A165" s="2" t="s">
        <v>131</v>
      </c>
      <c r="B165" s="204"/>
      <c r="C165" s="204"/>
    </row>
    <row r="166" spans="1:4" x14ac:dyDescent="0.25">
      <c r="A166" s="2" t="s">
        <v>132</v>
      </c>
      <c r="B166" s="204"/>
      <c r="C166" s="204"/>
    </row>
    <row r="167" spans="1:4" x14ac:dyDescent="0.25">
      <c r="A167" s="2" t="s">
        <v>133</v>
      </c>
      <c r="B167" s="204"/>
      <c r="C167" s="204"/>
    </row>
    <row r="168" spans="1:4" x14ac:dyDescent="0.25">
      <c r="A168" s="2" t="s">
        <v>134</v>
      </c>
      <c r="B168" s="197">
        <v>-859037.91</v>
      </c>
      <c r="C168" s="197">
        <v>-859037.91</v>
      </c>
      <c r="D168" s="204">
        <v>-859037.91</v>
      </c>
    </row>
    <row r="169" spans="1:4" x14ac:dyDescent="0.25">
      <c r="A169" s="2" t="s">
        <v>135</v>
      </c>
      <c r="B169" s="197">
        <v>-478145249.86999899</v>
      </c>
      <c r="C169" s="197">
        <v>-478145249.86999899</v>
      </c>
      <c r="D169" s="204">
        <v>-478145249.86999899</v>
      </c>
    </row>
    <row r="170" spans="1:4" x14ac:dyDescent="0.25">
      <c r="A170" s="2" t="s">
        <v>136</v>
      </c>
      <c r="B170" s="197">
        <v>-2775196691.4699998</v>
      </c>
      <c r="C170" s="197">
        <v>-2775196691.4699998</v>
      </c>
      <c r="D170" s="204">
        <v>-2775196691.4699998</v>
      </c>
    </row>
    <row r="171" spans="1:4" x14ac:dyDescent="0.25">
      <c r="A171" s="2" t="s">
        <v>137</v>
      </c>
      <c r="B171" s="197">
        <v>7133879.4000000004</v>
      </c>
      <c r="C171" s="197">
        <v>7133879.4000000004</v>
      </c>
      <c r="D171" s="204">
        <v>7133879.4000000004</v>
      </c>
    </row>
    <row r="172" spans="1:4" x14ac:dyDescent="0.25">
      <c r="A172" s="2" t="s">
        <v>138</v>
      </c>
      <c r="B172" s="197">
        <v>-11888577</v>
      </c>
      <c r="C172" s="197">
        <v>-11888577</v>
      </c>
      <c r="D172" s="204">
        <v>-11888577</v>
      </c>
    </row>
    <row r="173" spans="1:4" x14ac:dyDescent="0.25">
      <c r="A173" s="2" t="s">
        <v>139</v>
      </c>
      <c r="B173" s="197">
        <v>-211209926.38999999</v>
      </c>
      <c r="C173" s="197">
        <v>-211209926.38999999</v>
      </c>
      <c r="D173" s="204">
        <v>-211220043.38999999</v>
      </c>
    </row>
    <row r="174" spans="1:4" x14ac:dyDescent="0.25">
      <c r="A174" s="2" t="s">
        <v>140</v>
      </c>
      <c r="B174" s="197">
        <v>14632037</v>
      </c>
      <c r="C174" s="197">
        <v>14632037</v>
      </c>
      <c r="D174" s="204">
        <v>14642154</v>
      </c>
    </row>
    <row r="175" spans="1:4" x14ac:dyDescent="0.25">
      <c r="A175" s="2" t="s">
        <v>141</v>
      </c>
      <c r="B175" s="197">
        <v>169537148.63</v>
      </c>
      <c r="C175" s="197">
        <v>167963363.93000001</v>
      </c>
      <c r="D175" s="204">
        <v>166809799.59999999</v>
      </c>
    </row>
    <row r="176" spans="1:4" x14ac:dyDescent="0.25">
      <c r="A176" s="2" t="s">
        <v>142</v>
      </c>
      <c r="B176" s="197">
        <v>-47562701.959999703</v>
      </c>
      <c r="C176" s="197">
        <v>-99870720.879999906</v>
      </c>
      <c r="D176" s="204">
        <v>-129100100.919999</v>
      </c>
    </row>
    <row r="177" spans="1:4" x14ac:dyDescent="0.25">
      <c r="A177" s="2" t="s">
        <v>143</v>
      </c>
      <c r="B177" s="197">
        <v>13568550</v>
      </c>
      <c r="C177" s="197">
        <v>14466550</v>
      </c>
      <c r="D177" s="204">
        <v>95624236</v>
      </c>
    </row>
    <row r="178" spans="1:4" ht="13.8" thickBot="1" x14ac:dyDescent="0.3">
      <c r="A178" s="4" t="s">
        <v>144</v>
      </c>
      <c r="B178" s="200">
        <v>5848610</v>
      </c>
      <c r="C178" s="200">
        <v>5848610</v>
      </c>
      <c r="D178" s="212">
        <v>5848610</v>
      </c>
    </row>
    <row r="179" spans="1:4" x14ac:dyDescent="0.25">
      <c r="A179" s="2" t="s">
        <v>145</v>
      </c>
      <c r="B179" s="204">
        <v>-3314141959.5699983</v>
      </c>
      <c r="C179" s="204">
        <v>-3367125763.1899991</v>
      </c>
      <c r="D179" s="204">
        <v>-3316351021.559998</v>
      </c>
    </row>
    <row r="180" spans="1:4" x14ac:dyDescent="0.25">
      <c r="B180" s="208"/>
      <c r="C180" s="208"/>
      <c r="D180" s="208"/>
    </row>
    <row r="181" spans="1:4" x14ac:dyDescent="0.25">
      <c r="A181" s="2" t="s">
        <v>146</v>
      </c>
      <c r="B181" s="197">
        <v>-3314141959.5699983</v>
      </c>
      <c r="C181" s="197">
        <v>-3367125763.1899991</v>
      </c>
      <c r="D181" s="204">
        <v>-3316351021.559998</v>
      </c>
    </row>
    <row r="182" spans="1:4" x14ac:dyDescent="0.25">
      <c r="B182" s="207"/>
      <c r="C182" s="207"/>
      <c r="D182" s="208"/>
    </row>
    <row r="183" spans="1:4" x14ac:dyDescent="0.25">
      <c r="A183" s="2" t="s">
        <v>147</v>
      </c>
    </row>
    <row r="184" spans="1:4" ht="13.8" thickBot="1" x14ac:dyDescent="0.3">
      <c r="A184" s="4" t="s">
        <v>148</v>
      </c>
      <c r="B184" s="200">
        <v>0</v>
      </c>
      <c r="C184" s="200">
        <v>0</v>
      </c>
      <c r="D184" s="212">
        <v>0</v>
      </c>
    </row>
    <row r="185" spans="1:4" x14ac:dyDescent="0.25">
      <c r="A185" s="2" t="s">
        <v>149</v>
      </c>
      <c r="B185" s="197">
        <v>0</v>
      </c>
      <c r="C185" s="197">
        <v>0</v>
      </c>
      <c r="D185" s="204">
        <v>0</v>
      </c>
    </row>
    <row r="186" spans="1:4" x14ac:dyDescent="0.25">
      <c r="B186" s="207"/>
      <c r="C186" s="207"/>
      <c r="D186" s="208"/>
    </row>
    <row r="187" spans="1:4" x14ac:dyDescent="0.25">
      <c r="A187" s="2" t="s">
        <v>150</v>
      </c>
    </row>
    <row r="188" spans="1:4" ht="13.8" thickBot="1" x14ac:dyDescent="0.3">
      <c r="A188" s="4" t="s">
        <v>151</v>
      </c>
      <c r="B188" s="200">
        <v>0</v>
      </c>
      <c r="C188" s="200">
        <v>0</v>
      </c>
      <c r="D188" s="212">
        <v>0</v>
      </c>
    </row>
    <row r="189" spans="1:4" x14ac:dyDescent="0.25">
      <c r="A189" s="2" t="s">
        <v>152</v>
      </c>
      <c r="B189" s="197">
        <v>0</v>
      </c>
      <c r="C189" s="197">
        <v>0</v>
      </c>
      <c r="D189" s="204">
        <v>0</v>
      </c>
    </row>
    <row r="190" spans="1:4" x14ac:dyDescent="0.25">
      <c r="B190" s="207"/>
      <c r="C190" s="207"/>
      <c r="D190" s="208"/>
    </row>
    <row r="191" spans="1:4" x14ac:dyDescent="0.25">
      <c r="A191" s="2" t="s">
        <v>153</v>
      </c>
    </row>
    <row r="192" spans="1:4" x14ac:dyDescent="0.25">
      <c r="A192" s="2" t="s">
        <v>154</v>
      </c>
      <c r="B192" s="197">
        <v>-250000000</v>
      </c>
      <c r="C192" s="197">
        <v>-250000000</v>
      </c>
      <c r="D192" s="204">
        <v>-250000000</v>
      </c>
    </row>
    <row r="193" spans="1:4" x14ac:dyDescent="0.25">
      <c r="A193" s="2" t="s">
        <v>155</v>
      </c>
      <c r="B193" s="197">
        <v>-3510860000</v>
      </c>
      <c r="C193" s="197">
        <v>-3510860000</v>
      </c>
      <c r="D193" s="204">
        <v>-3510860000</v>
      </c>
    </row>
    <row r="194" spans="1:4" ht="13.8" thickBot="1" x14ac:dyDescent="0.3">
      <c r="A194" s="4" t="s">
        <v>156</v>
      </c>
      <c r="B194" s="200">
        <v>13097.67</v>
      </c>
      <c r="C194" s="200">
        <v>13055.82</v>
      </c>
      <c r="D194" s="212">
        <v>13013.97</v>
      </c>
    </row>
    <row r="195" spans="1:4" x14ac:dyDescent="0.25">
      <c r="A195" s="2" t="s">
        <v>157</v>
      </c>
      <c r="B195" s="197">
        <v>-3760846902.3299999</v>
      </c>
      <c r="C195" s="197">
        <v>-3760846944.1799998</v>
      </c>
      <c r="D195" s="204">
        <v>-3760846986.0300002</v>
      </c>
    </row>
    <row r="196" spans="1:4" x14ac:dyDescent="0.25">
      <c r="B196" s="207"/>
      <c r="C196" s="207"/>
      <c r="D196" s="208"/>
    </row>
    <row r="197" spans="1:4" x14ac:dyDescent="0.25">
      <c r="A197" s="2" t="s">
        <v>158</v>
      </c>
      <c r="B197" s="197">
        <v>-3760846902.3299999</v>
      </c>
      <c r="C197" s="197">
        <v>-3760846944.1799998</v>
      </c>
      <c r="D197" s="204">
        <v>-3760846986.0300002</v>
      </c>
    </row>
    <row r="199" spans="1:4" x14ac:dyDescent="0.25">
      <c r="A199" s="2" t="s">
        <v>159</v>
      </c>
      <c r="B199" s="197">
        <v>-3760846902.3299999</v>
      </c>
      <c r="C199" s="197">
        <v>-3760846944.1799998</v>
      </c>
      <c r="D199" s="204">
        <v>-3760846986.0300002</v>
      </c>
    </row>
    <row r="201" spans="1:4" x14ac:dyDescent="0.25">
      <c r="A201" s="2" t="s">
        <v>160</v>
      </c>
      <c r="B201" s="197">
        <v>-7074988861.8999977</v>
      </c>
      <c r="C201" s="197">
        <v>-7127972707.3699989</v>
      </c>
      <c r="D201" s="204">
        <v>-7077198007.5899982</v>
      </c>
    </row>
    <row r="202" spans="1:4" x14ac:dyDescent="0.25">
      <c r="B202" s="207"/>
      <c r="C202" s="207"/>
      <c r="D202" s="208"/>
    </row>
    <row r="203" spans="1:4" ht="13.8" thickBot="1" x14ac:dyDescent="0.3">
      <c r="A203" s="209" t="s">
        <v>161</v>
      </c>
      <c r="B203" s="210">
        <v>-11054165544.089994</v>
      </c>
      <c r="C203" s="210">
        <v>-10978273952.569998</v>
      </c>
      <c r="D203" s="210">
        <v>-10870374205.809998</v>
      </c>
    </row>
    <row r="204" spans="1:4" ht="13.8" thickTop="1" x14ac:dyDescent="0.25"/>
  </sheetData>
  <phoneticPr fontId="22" type="noConversion"/>
  <pageMargins left="0.75" right="0.75" top="0.85" bottom="0.7" header="0.5" footer="0.5"/>
  <pageSetup scale="82" fitToWidth="4" fitToHeight="4" orientation="portrait" r:id="rId1"/>
  <headerFooter alignWithMargins="0">
    <oddHeader>&amp;C&amp;"Arial,Bold"Puget Sound Energy 
Balance Sheet</oddHeader>
    <oddFooter>&amp;C&amp;9Page &amp;P of &amp;N</oddFooter>
  </headerFooter>
  <rowBreaks count="2" manualBreakCount="2">
    <brk id="65" max="4" man="1"/>
    <brk id="11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workbookViewId="0">
      <selection activeCell="F13" sqref="F13"/>
    </sheetView>
  </sheetViews>
  <sheetFormatPr defaultRowHeight="13.8" x14ac:dyDescent="0.25"/>
  <cols>
    <col min="1" max="4" width="2.09765625" customWidth="1"/>
    <col min="5" max="5" width="49.19921875" customWidth="1"/>
    <col min="6" max="7" width="2.59765625" customWidth="1"/>
    <col min="8" max="9" width="2" customWidth="1"/>
    <col min="10" max="10" width="15.59765625" bestFit="1" customWidth="1"/>
    <col min="11" max="11" width="10.8984375" style="202" customWidth="1"/>
    <col min="12" max="12" width="15.59765625" bestFit="1" customWidth="1"/>
    <col min="13" max="13" width="6.59765625" customWidth="1"/>
    <col min="14" max="14" width="15.59765625" bestFit="1" customWidth="1"/>
  </cols>
  <sheetData>
    <row r="1" spans="1:17" x14ac:dyDescent="0.25">
      <c r="A1" t="s">
        <v>506</v>
      </c>
    </row>
    <row r="2" spans="1:17" x14ac:dyDescent="0.25">
      <c r="A2" t="s">
        <v>507</v>
      </c>
    </row>
    <row r="4" spans="1:17" x14ac:dyDescent="0.25">
      <c r="A4" t="s">
        <v>508</v>
      </c>
      <c r="F4">
        <v>1000</v>
      </c>
      <c r="G4" t="s">
        <v>509</v>
      </c>
      <c r="H4" t="s">
        <v>510</v>
      </c>
      <c r="M4" t="s">
        <v>511</v>
      </c>
      <c r="O4" t="s">
        <v>512</v>
      </c>
    </row>
    <row r="6" spans="1:17" x14ac:dyDescent="0.25">
      <c r="B6" t="s">
        <v>513</v>
      </c>
      <c r="C6" t="s">
        <v>514</v>
      </c>
      <c r="D6" t="s">
        <v>515</v>
      </c>
      <c r="E6" t="s">
        <v>516</v>
      </c>
      <c r="I6" t="s">
        <v>517</v>
      </c>
      <c r="K6" s="202" t="s">
        <v>518</v>
      </c>
      <c r="P6" t="s">
        <v>519</v>
      </c>
      <c r="Q6" t="s">
        <v>520</v>
      </c>
    </row>
    <row r="7" spans="1:17" x14ac:dyDescent="0.25">
      <c r="B7" t="s">
        <v>521</v>
      </c>
      <c r="C7" t="s">
        <v>522</v>
      </c>
      <c r="D7" t="s">
        <v>523</v>
      </c>
      <c r="I7" t="s">
        <v>524</v>
      </c>
      <c r="K7" s="202" t="s">
        <v>525</v>
      </c>
      <c r="P7" t="s">
        <v>526</v>
      </c>
      <c r="Q7" t="s">
        <v>527</v>
      </c>
    </row>
    <row r="9" spans="1:17" x14ac:dyDescent="0.25">
      <c r="E9" t="s">
        <v>0</v>
      </c>
    </row>
    <row r="10" spans="1:17" x14ac:dyDescent="0.25">
      <c r="E10" t="s">
        <v>1</v>
      </c>
    </row>
    <row r="11" spans="1:17" x14ac:dyDescent="0.25">
      <c r="E11" t="s">
        <v>2</v>
      </c>
    </row>
    <row r="12" spans="1:17" x14ac:dyDescent="0.25">
      <c r="E12" t="s">
        <v>528</v>
      </c>
      <c r="J12" s="199">
        <v>6833352104.3900003</v>
      </c>
      <c r="K12" s="203">
        <f>+'BS - Summary for Comm Reports'!B7-Sheet2!J12</f>
        <v>2070789242.3199987</v>
      </c>
      <c r="L12" s="199">
        <v>6863213173.6099997</v>
      </c>
      <c r="N12" s="199">
        <v>6882109637.9799995</v>
      </c>
      <c r="P12">
        <v>-0.4</v>
      </c>
      <c r="Q12" t="s">
        <v>529</v>
      </c>
    </row>
    <row r="13" spans="1:17" x14ac:dyDescent="0.25">
      <c r="E13" t="s">
        <v>530</v>
      </c>
      <c r="J13" s="199">
        <v>20537940.989999998</v>
      </c>
      <c r="K13" s="203">
        <f>+'BS - Summary for Comm Reports'!B9-Sheet2!J13</f>
        <v>28989754.320000004</v>
      </c>
      <c r="L13" s="199">
        <v>15695350.66</v>
      </c>
      <c r="N13" s="199">
        <v>16138604.91</v>
      </c>
      <c r="P13">
        <v>30.9</v>
      </c>
      <c r="Q13" t="s">
        <v>529</v>
      </c>
    </row>
    <row r="14" spans="1:17" x14ac:dyDescent="0.25">
      <c r="E14" t="s">
        <v>531</v>
      </c>
      <c r="J14" s="199">
        <v>33952197.380000003</v>
      </c>
      <c r="K14" s="203">
        <f>+'BS - Summary for Comm Reports'!B10-Sheet2!J14</f>
        <v>-5513084.1500000022</v>
      </c>
      <c r="L14" s="199">
        <v>25025336.609999999</v>
      </c>
      <c r="N14" s="199">
        <v>20339069.43</v>
      </c>
      <c r="P14">
        <v>35.700000000000003</v>
      </c>
      <c r="Q14" t="s">
        <v>529</v>
      </c>
    </row>
    <row r="15" spans="1:17" x14ac:dyDescent="0.25">
      <c r="E15" t="s">
        <v>532</v>
      </c>
      <c r="J15" s="199">
        <v>979466592.15999997</v>
      </c>
      <c r="K15" s="203">
        <f>+'BS - Summary for Comm Reports'!B11-Sheet2!J15</f>
        <v>-799313142.98000002</v>
      </c>
      <c r="L15" s="199">
        <v>1007170202.63</v>
      </c>
      <c r="N15" s="199">
        <v>1068434713.02</v>
      </c>
      <c r="P15">
        <v>-2.8</v>
      </c>
      <c r="Q15" t="s">
        <v>529</v>
      </c>
    </row>
    <row r="16" spans="1:17" x14ac:dyDescent="0.25">
      <c r="E16" t="s">
        <v>533</v>
      </c>
      <c r="J16" s="199">
        <v>251782250.84</v>
      </c>
      <c r="K16" s="203">
        <f>+'BS - Summary for Comm Reports'!B12-Sheet2!J16</f>
        <v>31009424.030000001</v>
      </c>
      <c r="L16" s="199">
        <v>251782250.84</v>
      </c>
      <c r="N16" s="199">
        <v>251782250.84</v>
      </c>
      <c r="Q16" t="s">
        <v>529</v>
      </c>
    </row>
    <row r="17" spans="5:17" x14ac:dyDescent="0.25">
      <c r="E17" t="s">
        <v>534</v>
      </c>
      <c r="J17" s="199">
        <v>8119091085.7600002</v>
      </c>
      <c r="K17" s="203">
        <f>+'BS - Summary for Comm Reports'!B13-Sheet2!J17</f>
        <v>1325962193.539999</v>
      </c>
      <c r="L17" s="199">
        <v>8162886314.3500004</v>
      </c>
      <c r="N17" s="199">
        <v>8238804276.1800003</v>
      </c>
      <c r="P17">
        <v>-0.5</v>
      </c>
      <c r="Q17" t="s">
        <v>535</v>
      </c>
    </row>
    <row r="18" spans="5:17" x14ac:dyDescent="0.25">
      <c r="K18" s="203">
        <f>+'BS - Summary for Comm Reports'!B14-Sheet2!J18</f>
        <v>0</v>
      </c>
    </row>
    <row r="19" spans="5:17" x14ac:dyDescent="0.25">
      <c r="E19" t="s">
        <v>10</v>
      </c>
      <c r="K19" s="203">
        <f>+'BS - Summary for Comm Reports'!B15-Sheet2!J19</f>
        <v>0</v>
      </c>
    </row>
    <row r="20" spans="5:17" x14ac:dyDescent="0.25">
      <c r="E20" t="s">
        <v>536</v>
      </c>
      <c r="J20" s="199">
        <v>2733580253.1700001</v>
      </c>
      <c r="K20" s="203">
        <f>+'BS - Summary for Comm Reports'!B16-Sheet2!J20</f>
        <v>451781012.23999977</v>
      </c>
      <c r="L20" s="199">
        <v>2741100676.5599999</v>
      </c>
      <c r="N20" s="199">
        <v>2746908833.23</v>
      </c>
      <c r="P20">
        <v>-0.3</v>
      </c>
      <c r="Q20" t="s">
        <v>529</v>
      </c>
    </row>
    <row r="21" spans="5:17" x14ac:dyDescent="0.25">
      <c r="E21" t="s">
        <v>537</v>
      </c>
      <c r="J21" s="199">
        <v>4702851.1100000003</v>
      </c>
      <c r="K21" s="203">
        <f>+'BS - Summary for Comm Reports'!B17-Sheet2!J21</f>
        <v>1436247.13</v>
      </c>
      <c r="L21" s="199">
        <v>4702851.1100000003</v>
      </c>
      <c r="N21" s="199">
        <v>4702851.1100000003</v>
      </c>
      <c r="Q21" t="s">
        <v>529</v>
      </c>
    </row>
    <row r="22" spans="5:17" x14ac:dyDescent="0.25">
      <c r="E22" t="s">
        <v>538</v>
      </c>
      <c r="J22" s="199">
        <v>13203141.199999999</v>
      </c>
      <c r="K22" s="203">
        <f>+'BS - Summary for Comm Reports'!B18-Sheet2!J22</f>
        <v>26570765.050000001</v>
      </c>
      <c r="L22" s="199">
        <v>10292646.32</v>
      </c>
      <c r="N22" s="199">
        <v>16098728.9</v>
      </c>
      <c r="P22">
        <v>28.3</v>
      </c>
      <c r="Q22" t="s">
        <v>529</v>
      </c>
    </row>
    <row r="23" spans="5:17" x14ac:dyDescent="0.25">
      <c r="E23" t="s">
        <v>539</v>
      </c>
      <c r="J23" s="199">
        <v>32871917.57</v>
      </c>
      <c r="K23" s="203">
        <f>+'BS - Summary for Comm Reports'!B19-Sheet2!J23</f>
        <v>19358055.979999997</v>
      </c>
      <c r="L23" s="199">
        <v>43160902.109999999</v>
      </c>
      <c r="N23" s="199">
        <v>44244965.549999997</v>
      </c>
      <c r="P23">
        <v>-23.8</v>
      </c>
      <c r="Q23" t="s">
        <v>529</v>
      </c>
    </row>
    <row r="24" spans="5:17" x14ac:dyDescent="0.25">
      <c r="E24" t="s">
        <v>540</v>
      </c>
      <c r="J24" s="199">
        <v>8346566.9500000002</v>
      </c>
      <c r="K24" s="203">
        <f>+'BS - Summary for Comm Reports'!B20-Sheet2!J24</f>
        <v>307997.52000000048</v>
      </c>
      <c r="L24" s="199">
        <v>8381558.6500000004</v>
      </c>
      <c r="N24" s="199">
        <v>8415773.5999999996</v>
      </c>
      <c r="P24">
        <v>-0.4</v>
      </c>
      <c r="Q24" t="s">
        <v>529</v>
      </c>
    </row>
    <row r="25" spans="5:17" x14ac:dyDescent="0.25">
      <c r="E25" t="s">
        <v>541</v>
      </c>
      <c r="J25" s="199">
        <v>2792704730</v>
      </c>
      <c r="K25" s="203">
        <f>+'BS - Summary for Comm Reports'!B21-Sheet2!J25</f>
        <v>499454077.9199996</v>
      </c>
      <c r="L25" s="199">
        <v>2807638634.75</v>
      </c>
      <c r="N25" s="199">
        <v>2820371152.3899999</v>
      </c>
      <c r="P25">
        <v>-0.5</v>
      </c>
      <c r="Q25" t="s">
        <v>535</v>
      </c>
    </row>
    <row r="26" spans="5:17" x14ac:dyDescent="0.25">
      <c r="K26" s="203">
        <f>+'BS - Summary for Comm Reports'!B22-Sheet2!J26</f>
        <v>0</v>
      </c>
    </row>
    <row r="27" spans="5:17" x14ac:dyDescent="0.25">
      <c r="E27" t="s">
        <v>17</v>
      </c>
      <c r="K27" s="203">
        <f>+'BS - Summary for Comm Reports'!B23-Sheet2!J27</f>
        <v>0</v>
      </c>
    </row>
    <row r="28" spans="5:17" x14ac:dyDescent="0.25">
      <c r="E28" t="s">
        <v>542</v>
      </c>
      <c r="J28" s="199">
        <v>402612145.57999998</v>
      </c>
      <c r="K28" s="203">
        <f>+'BS - Summary for Comm Reports'!B24-Sheet2!J28</f>
        <v>56416952.00999999</v>
      </c>
      <c r="L28" s="199">
        <v>402437701.94</v>
      </c>
      <c r="N28" s="199">
        <v>402702824.33999997</v>
      </c>
      <c r="Q28" t="s">
        <v>529</v>
      </c>
    </row>
    <row r="29" spans="5:17" x14ac:dyDescent="0.25">
      <c r="E29" t="s">
        <v>543</v>
      </c>
      <c r="J29" s="199">
        <v>35364408.759999998</v>
      </c>
      <c r="K29" s="203">
        <f>+'BS - Summary for Comm Reports'!B25-Sheet2!J29</f>
        <v>-26523307.019999996</v>
      </c>
      <c r="L29" s="199">
        <v>34732901.450000003</v>
      </c>
      <c r="N29" s="199">
        <v>34101394.140000001</v>
      </c>
      <c r="P29">
        <v>1.8</v>
      </c>
      <c r="Q29" t="s">
        <v>529</v>
      </c>
    </row>
    <row r="30" spans="5:17" x14ac:dyDescent="0.25">
      <c r="E30" t="s">
        <v>544</v>
      </c>
      <c r="J30" s="199">
        <v>2962006.01</v>
      </c>
      <c r="K30" s="203">
        <f>+'BS - Summary for Comm Reports'!B26-Sheet2!J30</f>
        <v>1032635.9500000002</v>
      </c>
      <c r="L30" s="199">
        <v>2976233.38</v>
      </c>
      <c r="N30" s="199">
        <v>3000885.88</v>
      </c>
      <c r="P30">
        <v>-0.5</v>
      </c>
      <c r="Q30" t="s">
        <v>529</v>
      </c>
    </row>
    <row r="31" spans="5:17" x14ac:dyDescent="0.25">
      <c r="E31" t="s">
        <v>545</v>
      </c>
      <c r="J31" s="199">
        <v>47720185.93</v>
      </c>
      <c r="K31" s="203">
        <f>+'BS - Summary for Comm Reports'!B27-Sheet2!J31</f>
        <v>-18586150.870000001</v>
      </c>
      <c r="L31" s="199">
        <v>50179725.270000003</v>
      </c>
      <c r="N31" s="199">
        <v>51271584.799999997</v>
      </c>
      <c r="P31">
        <v>-4.9000000000000004</v>
      </c>
      <c r="Q31" t="s">
        <v>529</v>
      </c>
    </row>
    <row r="32" spans="5:17" x14ac:dyDescent="0.25">
      <c r="E32" t="s">
        <v>546</v>
      </c>
      <c r="J32" s="199">
        <v>488658746.27999997</v>
      </c>
      <c r="K32" s="203">
        <f>+'BS - Summary for Comm Reports'!B28-Sheet2!J32</f>
        <v>12340130.069999993</v>
      </c>
      <c r="L32" s="199">
        <v>490326562.04000002</v>
      </c>
      <c r="N32" s="199">
        <v>491076689.16000003</v>
      </c>
      <c r="P32">
        <v>-0.3</v>
      </c>
      <c r="Q32" t="s">
        <v>535</v>
      </c>
    </row>
    <row r="33" spans="5:17" x14ac:dyDescent="0.25">
      <c r="K33" s="203">
        <f>+'BS - Summary for Comm Reports'!B29-Sheet2!J33</f>
        <v>0</v>
      </c>
    </row>
    <row r="34" spans="5:17" x14ac:dyDescent="0.25">
      <c r="E34" t="s">
        <v>22</v>
      </c>
      <c r="K34" s="203">
        <f>+'BS - Summary for Comm Reports'!B30-Sheet2!J34</f>
        <v>0</v>
      </c>
    </row>
    <row r="35" spans="5:17" x14ac:dyDescent="0.25">
      <c r="E35" t="s">
        <v>547</v>
      </c>
      <c r="J35" s="199">
        <v>-3634278997.1599998</v>
      </c>
      <c r="K35" s="203">
        <f>+'BS - Summary for Comm Reports'!B31-Sheet2!J35</f>
        <v>-912837057.92000008</v>
      </c>
      <c r="L35" s="199">
        <v>-3650389669.8299999</v>
      </c>
      <c r="N35" s="199">
        <v>-3671559944.3699999</v>
      </c>
      <c r="P35">
        <v>0.4</v>
      </c>
      <c r="Q35" t="s">
        <v>529</v>
      </c>
    </row>
    <row r="36" spans="5:17" x14ac:dyDescent="0.25">
      <c r="E36" t="s">
        <v>548</v>
      </c>
      <c r="J36" s="199">
        <v>-125047424.45999999</v>
      </c>
      <c r="K36" s="203">
        <f>+'BS - Summary for Comm Reports'!B32-Sheet2!J36</f>
        <v>1085495.5699999928</v>
      </c>
      <c r="L36" s="199">
        <v>-126498129.06</v>
      </c>
      <c r="N36" s="199">
        <v>-129791318.51000001</v>
      </c>
      <c r="P36">
        <v>1.1000000000000001</v>
      </c>
      <c r="Q36" t="s">
        <v>529</v>
      </c>
    </row>
    <row r="37" spans="5:17" x14ac:dyDescent="0.25">
      <c r="E37" t="s">
        <v>549</v>
      </c>
      <c r="J37" s="199">
        <v>-65719296.380000003</v>
      </c>
      <c r="K37" s="203">
        <f>+'BS - Summary for Comm Reports'!B33-Sheet2!J37</f>
        <v>-36058067.68</v>
      </c>
      <c r="L37" s="199">
        <v>-66517638.399999999</v>
      </c>
      <c r="N37" s="199">
        <v>-67315980.420000002</v>
      </c>
      <c r="P37">
        <v>1.2</v>
      </c>
      <c r="Q37" t="s">
        <v>529</v>
      </c>
    </row>
    <row r="38" spans="5:17" x14ac:dyDescent="0.25">
      <c r="E38" t="s">
        <v>550</v>
      </c>
      <c r="J38" s="199">
        <v>-3825045718</v>
      </c>
      <c r="K38" s="203">
        <f>+'BS - Summary for Comm Reports'!B34-Sheet2!J38</f>
        <v>-947809630.03000069</v>
      </c>
      <c r="L38" s="199">
        <v>-3843405437.29</v>
      </c>
      <c r="N38" s="199">
        <v>-3868667243.3000002</v>
      </c>
      <c r="P38">
        <v>0.5</v>
      </c>
      <c r="Q38" t="s">
        <v>535</v>
      </c>
    </row>
    <row r="39" spans="5:17" x14ac:dyDescent="0.25">
      <c r="K39" s="203">
        <f>+'BS - Summary for Comm Reports'!B35-Sheet2!J39</f>
        <v>0</v>
      </c>
    </row>
    <row r="40" spans="5:17" x14ac:dyDescent="0.25">
      <c r="E40" t="s">
        <v>551</v>
      </c>
      <c r="J40" s="199">
        <v>7575408844.04</v>
      </c>
      <c r="K40" s="203">
        <f>+'BS - Summary for Comm Reports'!B36-Sheet2!J40</f>
        <v>889946771.49999905</v>
      </c>
      <c r="L40" s="199">
        <v>7617446073.8500004</v>
      </c>
      <c r="M40" s="199">
        <f>+'BS - Summary for Comm Reports'!C36-Sheet2!L40</f>
        <v>848643740.78000164</v>
      </c>
      <c r="N40" s="199">
        <v>7681584874.4300003</v>
      </c>
      <c r="P40">
        <v>-0.6</v>
      </c>
      <c r="Q40" t="s">
        <v>552</v>
      </c>
    </row>
    <row r="41" spans="5:17" x14ac:dyDescent="0.25">
      <c r="K41" s="203">
        <f>+'BS - Summary for Comm Reports'!B37-Sheet2!J41</f>
        <v>0</v>
      </c>
      <c r="M41" s="199">
        <f>+'BS - Summary for Comm Reports'!C37-Sheet2!L41</f>
        <v>0</v>
      </c>
    </row>
    <row r="42" spans="5:17" x14ac:dyDescent="0.25">
      <c r="E42" t="s">
        <v>28</v>
      </c>
      <c r="K42" s="203">
        <f>+'BS - Summary for Comm Reports'!B38-Sheet2!J42</f>
        <v>0</v>
      </c>
      <c r="M42" s="199">
        <f>+'BS - Summary for Comm Reports'!C38-Sheet2!L42</f>
        <v>0</v>
      </c>
    </row>
    <row r="43" spans="5:17" x14ac:dyDescent="0.25">
      <c r="E43" t="s">
        <v>29</v>
      </c>
      <c r="K43" s="203">
        <f>+'BS - Summary for Comm Reports'!B39-Sheet2!J43</f>
        <v>0</v>
      </c>
      <c r="M43" s="199">
        <f>+'BS - Summary for Comm Reports'!C39-Sheet2!L43</f>
        <v>0</v>
      </c>
    </row>
    <row r="44" spans="5:17" x14ac:dyDescent="0.25">
      <c r="E44" t="s">
        <v>553</v>
      </c>
      <c r="J44" s="199">
        <v>3080108.82</v>
      </c>
      <c r="K44" s="203">
        <f>+'BS - Summary for Comm Reports'!B40-Sheet2!J44</f>
        <v>2115045.4200000004</v>
      </c>
      <c r="L44" s="199">
        <v>3744346.1</v>
      </c>
      <c r="M44" s="199">
        <f>+'BS - Summary for Comm Reports'!C40-Sheet2!L44</f>
        <v>1367092.5399999996</v>
      </c>
      <c r="N44" s="199">
        <v>3744346.1</v>
      </c>
      <c r="P44">
        <v>-17.7</v>
      </c>
      <c r="Q44" t="s">
        <v>529</v>
      </c>
    </row>
    <row r="45" spans="5:17" x14ac:dyDescent="0.25">
      <c r="E45" t="s">
        <v>554</v>
      </c>
      <c r="J45" s="199">
        <v>-395225.28</v>
      </c>
      <c r="K45" s="203">
        <f>+'BS - Summary for Comm Reports'!B41-Sheet2!J45</f>
        <v>-1880.0199999999604</v>
      </c>
      <c r="L45" s="199">
        <v>-395871.36</v>
      </c>
      <c r="M45" s="199">
        <f>+'BS - Summary for Comm Reports'!C41-Sheet2!L45</f>
        <v>67038.06</v>
      </c>
      <c r="N45" s="199">
        <v>-395871.36</v>
      </c>
      <c r="P45">
        <v>0.2</v>
      </c>
      <c r="Q45" t="s">
        <v>529</v>
      </c>
    </row>
    <row r="46" spans="5:17" x14ac:dyDescent="0.25">
      <c r="E46" t="s">
        <v>555</v>
      </c>
      <c r="J46" s="199">
        <v>48742792</v>
      </c>
      <c r="K46" s="203">
        <f>+'BS - Summary for Comm Reports'!B42-Sheet2!J46</f>
        <v>-18877385</v>
      </c>
      <c r="L46" s="199">
        <v>48742792</v>
      </c>
      <c r="M46" s="199">
        <f>+'BS - Summary for Comm Reports'!C42-Sheet2!L46</f>
        <v>-18877385</v>
      </c>
      <c r="N46" s="199">
        <v>48603941</v>
      </c>
      <c r="Q46" t="s">
        <v>529</v>
      </c>
    </row>
    <row r="47" spans="5:17" x14ac:dyDescent="0.25">
      <c r="E47" t="s">
        <v>556</v>
      </c>
      <c r="J47" s="199">
        <v>66865933.890000001</v>
      </c>
      <c r="K47" s="203">
        <f>+'BS - Summary for Comm Reports'!B43-Sheet2!J47</f>
        <v>-13648638.009999998</v>
      </c>
      <c r="L47" s="199">
        <v>66842063.759999998</v>
      </c>
      <c r="M47" s="199">
        <f>+'BS - Summary for Comm Reports'!C43-Sheet2!L47</f>
        <v>-13646329.549999997</v>
      </c>
      <c r="N47" s="199">
        <v>68615303.989999995</v>
      </c>
      <c r="Q47" t="s">
        <v>529</v>
      </c>
    </row>
    <row r="48" spans="5:17" x14ac:dyDescent="0.25">
      <c r="E48" t="s">
        <v>557</v>
      </c>
      <c r="J48" s="199">
        <v>118293609.43000001</v>
      </c>
      <c r="K48" s="203">
        <f>+'BS - Summary for Comm Reports'!B44-Sheet2!J48</f>
        <v>-30412857.610000014</v>
      </c>
      <c r="L48" s="199">
        <v>118933330.5</v>
      </c>
      <c r="M48" s="199">
        <f>+'BS - Summary for Comm Reports'!C44-Sheet2!L48</f>
        <v>-31089583.949999988</v>
      </c>
      <c r="N48" s="199">
        <v>120567719.73</v>
      </c>
      <c r="P48">
        <v>-0.5</v>
      </c>
      <c r="Q48" t="s">
        <v>535</v>
      </c>
    </row>
    <row r="49" spans="5:17" x14ac:dyDescent="0.25">
      <c r="K49" s="203">
        <f>+'BS - Summary for Comm Reports'!B45-Sheet2!J49</f>
        <v>0</v>
      </c>
      <c r="M49" s="199">
        <f>+'BS - Summary for Comm Reports'!C45-Sheet2!L49</f>
        <v>0</v>
      </c>
    </row>
    <row r="50" spans="5:17" x14ac:dyDescent="0.25">
      <c r="E50" t="s">
        <v>558</v>
      </c>
      <c r="J50" s="199">
        <v>118293609.43000001</v>
      </c>
      <c r="K50" s="203">
        <f>+'BS - Summary for Comm Reports'!B46-Sheet2!J50</f>
        <v>-30412857.610000014</v>
      </c>
      <c r="L50" s="199">
        <v>118933330.5</v>
      </c>
      <c r="M50" s="199">
        <f>+'BS - Summary for Comm Reports'!C46-Sheet2!L50</f>
        <v>-31089583.949999988</v>
      </c>
      <c r="N50" s="199">
        <v>120567719.73</v>
      </c>
      <c r="P50">
        <v>-0.5</v>
      </c>
      <c r="Q50" t="s">
        <v>552</v>
      </c>
    </row>
    <row r="51" spans="5:17" x14ac:dyDescent="0.25">
      <c r="K51" s="203">
        <f>+'BS - Summary for Comm Reports'!B47-Sheet2!J51</f>
        <v>0</v>
      </c>
      <c r="M51" s="199">
        <f>+'BS - Summary for Comm Reports'!C47-Sheet2!L51</f>
        <v>0</v>
      </c>
    </row>
    <row r="52" spans="5:17" x14ac:dyDescent="0.25">
      <c r="E52" t="s">
        <v>36</v>
      </c>
      <c r="K52" s="203">
        <f>+'BS - Summary for Comm Reports'!B48-Sheet2!J52</f>
        <v>0</v>
      </c>
      <c r="M52" s="199">
        <f>+'BS - Summary for Comm Reports'!C48-Sheet2!L52</f>
        <v>0</v>
      </c>
    </row>
    <row r="53" spans="5:17" x14ac:dyDescent="0.25">
      <c r="E53" t="s">
        <v>37</v>
      </c>
      <c r="K53" s="203">
        <f>+'BS - Summary for Comm Reports'!B49-Sheet2!J53</f>
        <v>0</v>
      </c>
      <c r="M53" s="199">
        <f>+'BS - Summary for Comm Reports'!C49-Sheet2!L53</f>
        <v>0</v>
      </c>
    </row>
    <row r="54" spans="5:17" x14ac:dyDescent="0.25">
      <c r="E54" t="s">
        <v>559</v>
      </c>
      <c r="J54" s="199">
        <v>9320871.5199999996</v>
      </c>
      <c r="K54" s="203">
        <f>+'BS - Summary for Comm Reports'!B50-Sheet2!J54</f>
        <v>22039851.839999899</v>
      </c>
      <c r="L54" s="199">
        <v>7466407.0599999996</v>
      </c>
      <c r="M54" s="199">
        <f>+'BS - Summary for Comm Reports'!C50-Sheet2!L54</f>
        <v>33300852.169999998</v>
      </c>
      <c r="N54" s="199">
        <v>12080067.789999999</v>
      </c>
      <c r="P54">
        <v>24.8</v>
      </c>
      <c r="Q54" t="s">
        <v>529</v>
      </c>
    </row>
    <row r="55" spans="5:17" x14ac:dyDescent="0.25">
      <c r="E55" t="s">
        <v>560</v>
      </c>
      <c r="J55" s="199">
        <v>3664809.73</v>
      </c>
      <c r="K55" s="203">
        <f>+'BS - Summary for Comm Reports'!B51-Sheet2!J55</f>
        <v>20623480.919999901</v>
      </c>
      <c r="L55" s="199">
        <v>3610613.2</v>
      </c>
      <c r="M55" s="199">
        <f>+'BS - Summary for Comm Reports'!C51-Sheet2!L55</f>
        <v>13155708.59</v>
      </c>
      <c r="N55" s="199">
        <v>3526317.88</v>
      </c>
      <c r="P55">
        <v>1.5</v>
      </c>
      <c r="Q55" t="s">
        <v>529</v>
      </c>
    </row>
    <row r="56" spans="5:17" x14ac:dyDescent="0.25">
      <c r="E56" t="s">
        <v>561</v>
      </c>
      <c r="J56" s="199">
        <v>3316638.79</v>
      </c>
      <c r="K56" s="203">
        <f>+'BS - Summary for Comm Reports'!B52-Sheet2!J56</f>
        <v>54513.639999989886</v>
      </c>
      <c r="L56" s="199">
        <v>3219745.65</v>
      </c>
      <c r="M56" s="199">
        <f>+'BS - Summary for Comm Reports'!C52-Sheet2!L56</f>
        <v>526913.64999999991</v>
      </c>
      <c r="N56" s="199">
        <v>3505106.26</v>
      </c>
      <c r="P56">
        <v>3</v>
      </c>
      <c r="Q56" t="s">
        <v>529</v>
      </c>
    </row>
    <row r="57" spans="5:17" x14ac:dyDescent="0.25">
      <c r="E57" t="s">
        <v>562</v>
      </c>
      <c r="J57" s="199">
        <v>11000000</v>
      </c>
      <c r="K57" s="203">
        <f>+'BS - Summary for Comm Reports'!B53-Sheet2!J57</f>
        <v>-11000000</v>
      </c>
      <c r="L57">
        <v>0</v>
      </c>
      <c r="M57" s="199">
        <f>+'BS - Summary for Comm Reports'!C53-Sheet2!L57</f>
        <v>0</v>
      </c>
      <c r="N57" s="199"/>
      <c r="Q57" t="s">
        <v>529</v>
      </c>
    </row>
    <row r="58" spans="5:17" x14ac:dyDescent="0.25">
      <c r="E58" t="s">
        <v>563</v>
      </c>
      <c r="J58" s="199">
        <v>27302320.039999999</v>
      </c>
      <c r="K58" s="203">
        <f>+'BS - Summary for Comm Reports'!B54-Sheet2!J58</f>
        <v>31717846.39999979</v>
      </c>
      <c r="L58" s="199">
        <v>14296765.91</v>
      </c>
      <c r="M58" s="199">
        <f>+'BS - Summary for Comm Reports'!C54-Sheet2!L58</f>
        <v>46983474.409999996</v>
      </c>
      <c r="N58" s="199">
        <v>19111491.93</v>
      </c>
      <c r="P58">
        <v>91</v>
      </c>
      <c r="Q58" t="s">
        <v>535</v>
      </c>
    </row>
    <row r="59" spans="5:17" x14ac:dyDescent="0.25">
      <c r="K59" s="203">
        <f>+'BS - Summary for Comm Reports'!B55-Sheet2!J59</f>
        <v>0</v>
      </c>
      <c r="M59" s="199">
        <f>+'BS - Summary for Comm Reports'!C55-Sheet2!L59</f>
        <v>0</v>
      </c>
    </row>
    <row r="60" spans="5:17" x14ac:dyDescent="0.25">
      <c r="E60" t="s">
        <v>45</v>
      </c>
      <c r="K60" s="203">
        <f>+'BS - Summary for Comm Reports'!B56-Sheet2!J60</f>
        <v>0</v>
      </c>
      <c r="M60" s="199">
        <f>+'BS - Summary for Comm Reports'!C56-Sheet2!L60</f>
        <v>0</v>
      </c>
    </row>
    <row r="61" spans="5:17" x14ac:dyDescent="0.25">
      <c r="E61" t="s">
        <v>564</v>
      </c>
      <c r="J61" s="199">
        <v>3003308.53</v>
      </c>
      <c r="K61" s="203">
        <f>'BS - Summary for Comm Reports'!B60-J61</f>
        <v>-2167732.1599999997</v>
      </c>
      <c r="L61" s="199">
        <v>2997834.77</v>
      </c>
      <c r="M61" s="199">
        <f>+'BS - Summary for Comm Reports'!C60-Sheet2!L61</f>
        <v>-858946.48</v>
      </c>
      <c r="N61" s="199">
        <v>2943325.16</v>
      </c>
      <c r="P61">
        <v>0.2</v>
      </c>
      <c r="Q61" t="s">
        <v>529</v>
      </c>
    </row>
    <row r="62" spans="5:17" x14ac:dyDescent="0.25">
      <c r="E62" t="s">
        <v>565</v>
      </c>
      <c r="J62" s="199">
        <v>164919298.68000001</v>
      </c>
      <c r="K62" s="203">
        <f>'BS - Summary for Comm Reports'!B61-J62</f>
        <v>58919773.819999993</v>
      </c>
      <c r="L62" s="199">
        <v>141725480.02000001</v>
      </c>
      <c r="M62" s="199">
        <f>+'BS - Summary for Comm Reports'!C61-Sheet2!L62</f>
        <v>90791665.06999898</v>
      </c>
      <c r="N62" s="199">
        <v>133660919.61</v>
      </c>
      <c r="P62">
        <v>16.399999999999999</v>
      </c>
      <c r="Q62" t="s">
        <v>529</v>
      </c>
    </row>
    <row r="63" spans="5:17" x14ac:dyDescent="0.25">
      <c r="E63" t="s">
        <v>566</v>
      </c>
      <c r="J63" s="199">
        <v>78982205.069999993</v>
      </c>
      <c r="K63" s="203">
        <f>'BS - Summary for Comm Reports'!B62-J63</f>
        <v>5777887.6800000072</v>
      </c>
      <c r="L63" s="199">
        <v>86959334.769999996</v>
      </c>
      <c r="M63" s="199">
        <f>+'BS - Summary for Comm Reports'!C62-Sheet2!L63</f>
        <v>6511486.1799999028</v>
      </c>
      <c r="N63" s="199">
        <v>78117682.170000002</v>
      </c>
      <c r="P63">
        <v>-9.1999999999999993</v>
      </c>
      <c r="Q63" t="s">
        <v>529</v>
      </c>
    </row>
    <row r="64" spans="5:17" x14ac:dyDescent="0.25">
      <c r="E64" t="s">
        <v>567</v>
      </c>
      <c r="J64" s="199">
        <v>57452.47</v>
      </c>
      <c r="K64" s="203">
        <f>'BS - Summary for Comm Reports'!B63-J64</f>
        <v>438947.57999999996</v>
      </c>
      <c r="L64" s="199">
        <v>72109.509999999995</v>
      </c>
      <c r="M64" s="199">
        <f>+'BS - Summary for Comm Reports'!C63-Sheet2!L64</f>
        <v>580434.17000000004</v>
      </c>
      <c r="N64" s="199">
        <v>118253.16</v>
      </c>
      <c r="P64">
        <v>-20.3</v>
      </c>
      <c r="Q64" t="s">
        <v>529</v>
      </c>
    </row>
    <row r="65" spans="5:17" x14ac:dyDescent="0.25">
      <c r="E65" t="s">
        <v>568</v>
      </c>
      <c r="J65" s="199">
        <v>91740350.260000005</v>
      </c>
      <c r="K65" s="203">
        <f>'BS - Summary for Comm Reports'!B65-J65</f>
        <v>95960382.670000002</v>
      </c>
      <c r="L65" s="199">
        <v>100078179.02</v>
      </c>
      <c r="M65" s="199">
        <f>+'BS - Summary for Comm Reports'!C65-Sheet2!L65</f>
        <v>50607297.530000016</v>
      </c>
      <c r="N65" s="199">
        <v>100833875.19</v>
      </c>
      <c r="P65">
        <v>-8.3000000000000007</v>
      </c>
      <c r="Q65" t="s">
        <v>529</v>
      </c>
    </row>
    <row r="66" spans="5:17" x14ac:dyDescent="0.25">
      <c r="E66" t="s">
        <v>569</v>
      </c>
      <c r="J66" s="199">
        <v>5029.71</v>
      </c>
      <c r="K66" s="203">
        <f>'BS - Summary for Comm Reports'!B66-J66</f>
        <v>18241.5</v>
      </c>
      <c r="L66" s="199">
        <v>70114.210000000006</v>
      </c>
      <c r="M66" s="199">
        <f>+'BS - Summary for Comm Reports'!C66-Sheet2!L66</f>
        <v>-54888.520000000004</v>
      </c>
      <c r="N66" s="199">
        <v>91676.99</v>
      </c>
      <c r="P66">
        <v>-92.8</v>
      </c>
      <c r="Q66" t="s">
        <v>529</v>
      </c>
    </row>
    <row r="67" spans="5:17" x14ac:dyDescent="0.25">
      <c r="E67" t="s">
        <v>570</v>
      </c>
      <c r="J67" s="199">
        <v>-8181391.4299999997</v>
      </c>
      <c r="K67" s="203">
        <f>'BS - Summary for Comm Reports'!B67-J67</f>
        <v>19265186.310000002</v>
      </c>
      <c r="L67" s="199">
        <v>-9910219.3900000006</v>
      </c>
      <c r="M67" s="199">
        <f>+'BS - Summary for Comm Reports'!C67-Sheet2!L67</f>
        <v>13170006.690000001</v>
      </c>
      <c r="N67" s="199">
        <v>-11022601.5</v>
      </c>
      <c r="P67">
        <v>17.399999999999999</v>
      </c>
      <c r="Q67" t="s">
        <v>529</v>
      </c>
    </row>
    <row r="68" spans="5:17" x14ac:dyDescent="0.25">
      <c r="E68" t="s">
        <v>571</v>
      </c>
      <c r="J68" s="199">
        <v>330526253.29000002</v>
      </c>
      <c r="K68" s="203">
        <f>'BS - Summary for Comm Reports'!B68-J68</f>
        <v>178212687.39999998</v>
      </c>
      <c r="L68" s="199">
        <v>321992832.91000003</v>
      </c>
      <c r="M68" s="199">
        <f>+'BS - Summary for Comm Reports'!C68-Sheet2!L68</f>
        <v>160747054.63999885</v>
      </c>
      <c r="N68" s="199">
        <v>304743130.77999997</v>
      </c>
      <c r="P68">
        <v>2.7</v>
      </c>
      <c r="Q68" t="s">
        <v>535</v>
      </c>
    </row>
    <row r="69" spans="5:17" x14ac:dyDescent="0.25">
      <c r="K69" s="203">
        <f>'BS - Summary for Comm Reports'!B69-J69</f>
        <v>0</v>
      </c>
      <c r="M69" s="199">
        <f>+'BS - Summary for Comm Reports'!C69-Sheet2!L69</f>
        <v>0</v>
      </c>
    </row>
    <row r="70" spans="5:17" x14ac:dyDescent="0.25">
      <c r="E70" t="s">
        <v>55</v>
      </c>
      <c r="K70" s="203">
        <f>'BS - Summary for Comm Reports'!B70-J70</f>
        <v>0</v>
      </c>
      <c r="M70" s="199">
        <f>+'BS - Summary for Comm Reports'!C70-Sheet2!L70</f>
        <v>0</v>
      </c>
    </row>
    <row r="71" spans="5:17" x14ac:dyDescent="0.25">
      <c r="E71" t="s">
        <v>572</v>
      </c>
      <c r="J71" s="199">
        <v>-8102655.5599999996</v>
      </c>
      <c r="K71" s="203">
        <f>'BS - Summary for Comm Reports'!B71-J71</f>
        <v>497542.33999999985</v>
      </c>
      <c r="L71" s="199">
        <v>-7890490.0800000001</v>
      </c>
      <c r="M71" s="199">
        <f>+'BS - Summary for Comm Reports'!C71-Sheet2!L71</f>
        <v>253757.75999999978</v>
      </c>
      <c r="N71" s="199">
        <v>-8121757.8200000003</v>
      </c>
      <c r="P71">
        <v>-2.7</v>
      </c>
      <c r="Q71" t="s">
        <v>529</v>
      </c>
    </row>
    <row r="72" spans="5:17" x14ac:dyDescent="0.25">
      <c r="E72" t="s">
        <v>573</v>
      </c>
      <c r="J72" s="199">
        <v>-8102655.5599999996</v>
      </c>
      <c r="K72" s="203">
        <f>'BS - Summary for Comm Reports'!B72-J72</f>
        <v>497542.33999999985</v>
      </c>
      <c r="L72" s="199">
        <v>-7890490.0800000001</v>
      </c>
      <c r="M72" s="199">
        <f>+'BS - Summary for Comm Reports'!C72-Sheet2!L72</f>
        <v>253757.75999999978</v>
      </c>
      <c r="N72" s="199">
        <v>-8121757.8200000003</v>
      </c>
      <c r="P72">
        <v>-2.7</v>
      </c>
      <c r="Q72" t="s">
        <v>535</v>
      </c>
    </row>
    <row r="73" spans="5:17" x14ac:dyDescent="0.25">
      <c r="K73" s="203">
        <f>'BS - Summary for Comm Reports'!B73-J73</f>
        <v>0</v>
      </c>
      <c r="M73" s="199">
        <f>+'BS - Summary for Comm Reports'!C73-Sheet2!L73</f>
        <v>0</v>
      </c>
    </row>
    <row r="74" spans="5:17" x14ac:dyDescent="0.25">
      <c r="E74" t="s">
        <v>574</v>
      </c>
      <c r="K74" s="203">
        <f>'BS - Summary for Comm Reports'!B74-J74</f>
        <v>0</v>
      </c>
      <c r="M74" s="199">
        <f>+'BS - Summary for Comm Reports'!C74-Sheet2!L74</f>
        <v>0</v>
      </c>
    </row>
    <row r="75" spans="5:17" x14ac:dyDescent="0.25">
      <c r="E75" t="s">
        <v>575</v>
      </c>
      <c r="J75" s="199">
        <v>17963109.34</v>
      </c>
      <c r="K75" s="203">
        <f>'BS - Summary for Comm Reports'!B75-J75</f>
        <v>1155945.3900000006</v>
      </c>
      <c r="L75" s="199">
        <v>17951090.969999999</v>
      </c>
      <c r="M75" s="199">
        <f>+'BS - Summary for Comm Reports'!C75-Sheet2!L75</f>
        <v>595081.07999990135</v>
      </c>
      <c r="N75" s="199">
        <v>18505304.899999999</v>
      </c>
      <c r="P75">
        <v>0.1</v>
      </c>
      <c r="Q75" t="s">
        <v>529</v>
      </c>
    </row>
    <row r="76" spans="5:17" x14ac:dyDescent="0.25">
      <c r="E76" t="s">
        <v>576</v>
      </c>
      <c r="J76" s="199">
        <v>54730020.100000001</v>
      </c>
      <c r="K76" s="203">
        <f>'BS - Summary for Comm Reports'!B76-J76</f>
        <v>25284106.639999993</v>
      </c>
      <c r="L76" s="199">
        <v>65604303.479999997</v>
      </c>
      <c r="M76" s="199">
        <f>+'BS - Summary for Comm Reports'!C76-Sheet2!L76</f>
        <v>14498521.630000003</v>
      </c>
      <c r="N76" s="199">
        <v>76261109.950000003</v>
      </c>
      <c r="P76">
        <v>-16.600000000000001</v>
      </c>
      <c r="Q76" t="s">
        <v>529</v>
      </c>
    </row>
    <row r="77" spans="5:17" x14ac:dyDescent="0.25">
      <c r="E77" t="s">
        <v>577</v>
      </c>
      <c r="J77" s="199">
        <v>603335.78</v>
      </c>
      <c r="K77" s="203">
        <f>'BS - Summary for Comm Reports'!B79-J77</f>
        <v>4643576.2399999993</v>
      </c>
      <c r="L77" s="199">
        <v>598663.56000000006</v>
      </c>
      <c r="M77" s="199">
        <f>+'BS - Summary for Comm Reports'!C79-Sheet2!L77</f>
        <v>4697044.4800000004</v>
      </c>
      <c r="N77" s="199">
        <v>621275.78</v>
      </c>
      <c r="P77">
        <v>0.8</v>
      </c>
      <c r="Q77" t="s">
        <v>529</v>
      </c>
    </row>
    <row r="78" spans="5:17" x14ac:dyDescent="0.25">
      <c r="E78" t="s">
        <v>578</v>
      </c>
      <c r="J78" s="199">
        <v>73296465.219999999</v>
      </c>
      <c r="K78" s="203">
        <f>'BS - Summary for Comm Reports'!B80-J78</f>
        <v>-32691484.269999996</v>
      </c>
      <c r="L78" s="199">
        <v>84154058.010000005</v>
      </c>
      <c r="M78" s="199">
        <f>+'BS - Summary for Comm Reports'!C80-Sheet2!L78</f>
        <v>-55470181.030000001</v>
      </c>
      <c r="N78" s="199">
        <v>95387690.629999995</v>
      </c>
      <c r="P78">
        <v>-12.9</v>
      </c>
      <c r="Q78" t="s">
        <v>535</v>
      </c>
    </row>
    <row r="79" spans="5:17" x14ac:dyDescent="0.25">
      <c r="K79" s="203">
        <f>'BS - Summary for Comm Reports'!B81-J79</f>
        <v>639873.56999999995</v>
      </c>
      <c r="M79" s="199">
        <f>+'BS - Summary for Comm Reports'!C81-Sheet2!L79</f>
        <v>632312.32999999996</v>
      </c>
    </row>
    <row r="80" spans="5:17" x14ac:dyDescent="0.25">
      <c r="E80" t="s">
        <v>58</v>
      </c>
      <c r="K80" s="203">
        <f>'BS - Summary for Comm Reports'!B82-J80</f>
        <v>145817946.44</v>
      </c>
      <c r="M80" s="199">
        <f>+'BS - Summary for Comm Reports'!C82-Sheet2!L80</f>
        <v>133471562.94999991</v>
      </c>
    </row>
    <row r="81" spans="5:17" x14ac:dyDescent="0.25">
      <c r="E81" t="s">
        <v>579</v>
      </c>
      <c r="J81" s="199">
        <v>74924030.299999997</v>
      </c>
      <c r="K81" s="203">
        <f>'BS - Summary for Comm Reports'!B83-J81</f>
        <v>-74924030.299999997</v>
      </c>
      <c r="L81" s="199">
        <v>74008934.540000007</v>
      </c>
      <c r="M81" s="199">
        <f>+'BS - Summary for Comm Reports'!C83-Sheet2!L81</f>
        <v>-74008934.540000007</v>
      </c>
      <c r="N81" s="199">
        <v>72496732</v>
      </c>
      <c r="P81">
        <v>1.2</v>
      </c>
      <c r="Q81" t="s">
        <v>529</v>
      </c>
    </row>
    <row r="82" spans="5:17" x14ac:dyDescent="0.25">
      <c r="E82" t="s">
        <v>580</v>
      </c>
      <c r="J82" s="199">
        <v>4253105.42</v>
      </c>
      <c r="K82" s="203">
        <f>'BS - Summary for Comm Reports'!B84-J82</f>
        <v>-4253105.42</v>
      </c>
      <c r="L82" s="199">
        <v>4270321.8499999996</v>
      </c>
      <c r="M82" s="199">
        <f>+'BS - Summary for Comm Reports'!C84-Sheet2!L82</f>
        <v>-4270321.8499999996</v>
      </c>
      <c r="N82" s="199">
        <v>4244639.4800000004</v>
      </c>
      <c r="P82">
        <v>-0.4</v>
      </c>
      <c r="Q82" t="s">
        <v>529</v>
      </c>
    </row>
    <row r="83" spans="5:17" x14ac:dyDescent="0.25">
      <c r="E83" t="s">
        <v>581</v>
      </c>
      <c r="J83" s="199">
        <v>79177135.719999999</v>
      </c>
      <c r="K83" s="203">
        <f>'BS - Summary for Comm Reports'!B85-J83</f>
        <v>-58238361.109999999</v>
      </c>
      <c r="L83" s="199">
        <v>78279256.390000001</v>
      </c>
      <c r="N83" s="199">
        <v>76741371.480000004</v>
      </c>
      <c r="P83">
        <v>1.1000000000000001</v>
      </c>
      <c r="Q83" t="s">
        <v>535</v>
      </c>
    </row>
    <row r="84" spans="5:17" x14ac:dyDescent="0.25">
      <c r="K84" s="203">
        <f>'BS - Summary for Comm Reports'!B86-J84</f>
        <v>0</v>
      </c>
    </row>
    <row r="85" spans="5:17" x14ac:dyDescent="0.25">
      <c r="E85" t="s">
        <v>65</v>
      </c>
      <c r="K85" s="203">
        <f>'BS - Summary for Comm Reports'!B87-J85</f>
        <v>20938774.609999999</v>
      </c>
    </row>
    <row r="86" spans="5:17" x14ac:dyDescent="0.25">
      <c r="E86" t="s">
        <v>582</v>
      </c>
      <c r="J86" s="199">
        <v>8317489.3899999997</v>
      </c>
      <c r="K86" s="203">
        <f>'BS - Summary for Comm Reports'!B85-J86</f>
        <v>12621285.219999999</v>
      </c>
      <c r="L86" s="199">
        <v>7371741.3399999999</v>
      </c>
      <c r="N86" s="199">
        <v>6876289.2199999997</v>
      </c>
      <c r="P86">
        <v>12.8</v>
      </c>
      <c r="Q86" t="s">
        <v>529</v>
      </c>
    </row>
    <row r="87" spans="5:17" x14ac:dyDescent="0.25">
      <c r="E87" t="s">
        <v>583</v>
      </c>
      <c r="J87" s="199">
        <v>8317489.3899999997</v>
      </c>
      <c r="K87" s="203">
        <f>'BS - Summary for Comm Reports'!B87-J87</f>
        <v>12621285.219999999</v>
      </c>
      <c r="L87" s="199">
        <v>7371741.3399999999</v>
      </c>
      <c r="N87" s="199">
        <v>6876289.2199999997</v>
      </c>
      <c r="P87">
        <v>12.8</v>
      </c>
      <c r="Q87" t="s">
        <v>535</v>
      </c>
    </row>
    <row r="88" spans="5:17" x14ac:dyDescent="0.25">
      <c r="K88" s="203">
        <f>'BS - Summary for Comm Reports'!B88-J88</f>
        <v>0</v>
      </c>
    </row>
    <row r="89" spans="5:17" x14ac:dyDescent="0.25">
      <c r="E89" t="s">
        <v>74</v>
      </c>
      <c r="K89" s="203">
        <f>'BS - Summary for Comm Reports'!B89-J89</f>
        <v>0</v>
      </c>
    </row>
    <row r="90" spans="5:17" x14ac:dyDescent="0.25">
      <c r="E90" t="s">
        <v>584</v>
      </c>
      <c r="J90" s="199">
        <v>76680724</v>
      </c>
      <c r="K90" s="203">
        <f>'BS - Summary for Comm Reports'!B90-J90</f>
        <v>-56327554.7000001</v>
      </c>
      <c r="L90" s="199">
        <v>72935720</v>
      </c>
      <c r="N90" s="199">
        <v>85628394</v>
      </c>
      <c r="P90">
        <v>5.0999999999999996</v>
      </c>
      <c r="Q90" t="s">
        <v>535</v>
      </c>
    </row>
    <row r="91" spans="5:17" x14ac:dyDescent="0.25">
      <c r="K91" s="203"/>
    </row>
    <row r="92" spans="5:17" x14ac:dyDescent="0.25">
      <c r="E92" t="s">
        <v>69</v>
      </c>
      <c r="K92" s="203"/>
    </row>
    <row r="93" spans="5:17" x14ac:dyDescent="0.25">
      <c r="E93" t="s">
        <v>585</v>
      </c>
      <c r="J93" s="199">
        <v>17096547.27</v>
      </c>
      <c r="K93" s="203">
        <f>'BS - Summary for Comm Reports'!B90-J93</f>
        <v>3256622.0299999006</v>
      </c>
      <c r="L93" s="199">
        <v>15493371.43</v>
      </c>
      <c r="N93" s="199">
        <v>11670645.800000001</v>
      </c>
      <c r="P93">
        <v>10.3</v>
      </c>
      <c r="Q93" t="s">
        <v>529</v>
      </c>
    </row>
    <row r="94" spans="5:17" x14ac:dyDescent="0.25">
      <c r="E94" t="s">
        <v>586</v>
      </c>
      <c r="J94" s="199">
        <v>6210472.9699999997</v>
      </c>
      <c r="K94" s="203">
        <f>'BS - Summary for Comm Reports'!B91-J94</f>
        <v>-6210472.9699999997</v>
      </c>
      <c r="L94" s="199">
        <v>15960580.710000001</v>
      </c>
      <c r="N94" s="199">
        <v>24440814.559999999</v>
      </c>
      <c r="P94">
        <v>-61.1</v>
      </c>
      <c r="Q94" t="s">
        <v>529</v>
      </c>
    </row>
    <row r="95" spans="5:17" x14ac:dyDescent="0.25">
      <c r="E95" t="s">
        <v>587</v>
      </c>
      <c r="J95" s="199">
        <v>5774.8</v>
      </c>
      <c r="K95" s="203">
        <f>'BS - Summary for Comm Reports'!B92-J95</f>
        <v>-851.82999999999993</v>
      </c>
      <c r="L95" s="199">
        <v>8846.1299999999992</v>
      </c>
      <c r="N95" s="199">
        <v>7898.21</v>
      </c>
      <c r="P95">
        <v>-34.700000000000003</v>
      </c>
      <c r="Q95" t="s">
        <v>529</v>
      </c>
    </row>
    <row r="96" spans="5:17" x14ac:dyDescent="0.25">
      <c r="E96" t="s">
        <v>588</v>
      </c>
      <c r="J96" s="199">
        <v>23312795.039999999</v>
      </c>
      <c r="K96" s="203">
        <f>'BS - Summary for Comm Reports'!B93-J96</f>
        <v>-2954702.7700001001</v>
      </c>
      <c r="L96" s="199">
        <v>31462798.27</v>
      </c>
      <c r="N96" s="199">
        <v>36119358.57</v>
      </c>
      <c r="P96">
        <v>-25.9</v>
      </c>
      <c r="Q96" t="s">
        <v>535</v>
      </c>
    </row>
    <row r="97" spans="5:17" x14ac:dyDescent="0.25">
      <c r="K97" s="203">
        <f>'BS - Summary for Comm Reports'!B94-J97</f>
        <v>0</v>
      </c>
    </row>
    <row r="98" spans="5:17" x14ac:dyDescent="0.25">
      <c r="E98" t="s">
        <v>589</v>
      </c>
      <c r="J98" s="199">
        <v>610510527.13999999</v>
      </c>
      <c r="K98" s="203">
        <f>'BS - Summary for Comm Reports'!B95-J98</f>
        <v>-610510527.13999999</v>
      </c>
      <c r="L98" s="199">
        <v>602602682.75</v>
      </c>
      <c r="N98" s="199">
        <v>616485968.78999996</v>
      </c>
      <c r="P98">
        <v>1.3</v>
      </c>
      <c r="Q98" t="s">
        <v>552</v>
      </c>
    </row>
    <row r="99" spans="5:17" x14ac:dyDescent="0.25">
      <c r="K99" s="203">
        <f>'BS - Summary for Comm Reports'!B96-J99</f>
        <v>641650112.33999896</v>
      </c>
    </row>
    <row r="100" spans="5:17" x14ac:dyDescent="0.25">
      <c r="E100" t="s">
        <v>77</v>
      </c>
      <c r="K100" s="203">
        <f>'BS - Summary for Comm Reports'!B97-J100</f>
        <v>0</v>
      </c>
      <c r="N100" s="199">
        <v>4155336.49</v>
      </c>
    </row>
    <row r="101" spans="5:17" x14ac:dyDescent="0.25">
      <c r="E101" t="s">
        <v>590</v>
      </c>
      <c r="J101" s="199">
        <v>15331068.029999999</v>
      </c>
      <c r="K101" s="203">
        <f>'BS - Summary for Comm Reports'!B102-J101</f>
        <v>-10363645.16</v>
      </c>
      <c r="L101" s="199">
        <v>6289872.1600000001</v>
      </c>
      <c r="N101" s="199">
        <v>6464601.2199999997</v>
      </c>
      <c r="P101">
        <v>143.69999999999999</v>
      </c>
      <c r="Q101" t="s">
        <v>529</v>
      </c>
    </row>
    <row r="102" spans="5:17" x14ac:dyDescent="0.25">
      <c r="E102" t="s">
        <v>591</v>
      </c>
      <c r="J102" s="199">
        <v>7598341.6399999997</v>
      </c>
      <c r="K102" s="203">
        <f>'BS - Summary for Comm Reports'!B103-J102</f>
        <v>-4213781.9200000092</v>
      </c>
      <c r="L102" s="199">
        <v>10873251.390000001</v>
      </c>
      <c r="N102" s="199">
        <v>10670973.699999999</v>
      </c>
      <c r="P102">
        <v>-30.1</v>
      </c>
      <c r="Q102" t="s">
        <v>529</v>
      </c>
    </row>
    <row r="103" spans="5:17" x14ac:dyDescent="0.25">
      <c r="E103" t="s">
        <v>592</v>
      </c>
      <c r="J103" s="199">
        <v>42979025.579999998</v>
      </c>
      <c r="K103" s="203">
        <f>'BS - Summary for Comm Reports'!B105-J103</f>
        <v>-14552808.599999998</v>
      </c>
      <c r="L103" s="199">
        <v>42409655.18</v>
      </c>
      <c r="N103" s="199">
        <v>41857888.920000002</v>
      </c>
      <c r="P103">
        <v>1.3</v>
      </c>
      <c r="Q103" t="s">
        <v>529</v>
      </c>
    </row>
    <row r="104" spans="5:17" x14ac:dyDescent="0.25">
      <c r="E104" t="s">
        <v>593</v>
      </c>
      <c r="K104" s="203">
        <f>'BS - Summary for Comm Reports'!B106-J104</f>
        <v>117264121.28999899</v>
      </c>
    </row>
    <row r="105" spans="5:17" x14ac:dyDescent="0.25">
      <c r="E105" t="s">
        <v>594</v>
      </c>
      <c r="J105" s="199">
        <v>94108517.890000001</v>
      </c>
      <c r="K105" s="203">
        <f>'BS - Summary for Comm Reports'!B107-J105</f>
        <v>-78774003.750000104</v>
      </c>
      <c r="L105" s="199">
        <v>92747324.890000001</v>
      </c>
      <c r="N105" s="199">
        <v>91387811.840000004</v>
      </c>
      <c r="P105">
        <v>1.5</v>
      </c>
      <c r="Q105" t="s">
        <v>529</v>
      </c>
    </row>
    <row r="106" spans="5:17" x14ac:dyDescent="0.25">
      <c r="E106" t="s">
        <v>595</v>
      </c>
      <c r="J106" s="199">
        <v>6221972.7000000002</v>
      </c>
      <c r="K106" s="203">
        <f>'BS - Summary for Comm Reports'!B108-J106</f>
        <v>47428680.879999995</v>
      </c>
      <c r="L106" s="199">
        <v>6097414.2000000002</v>
      </c>
      <c r="N106" s="199">
        <v>5972855.7000000002</v>
      </c>
      <c r="P106">
        <v>2</v>
      </c>
      <c r="Q106" t="s">
        <v>529</v>
      </c>
    </row>
    <row r="107" spans="5:17" x14ac:dyDescent="0.25">
      <c r="E107" t="s">
        <v>596</v>
      </c>
      <c r="K107" s="203">
        <f>'BS - Summary for Comm Reports'!B109-J107</f>
        <v>577413609.00999999</v>
      </c>
    </row>
    <row r="108" spans="5:17" x14ac:dyDescent="0.25">
      <c r="E108" t="s">
        <v>597</v>
      </c>
      <c r="J108" s="199">
        <v>56382423.700000003</v>
      </c>
      <c r="K108" s="203">
        <f>'BS - Summary for Comm Reports'!B110-J108</f>
        <v>-56382423.700000003</v>
      </c>
      <c r="L108" s="199">
        <v>56201525.829999998</v>
      </c>
      <c r="N108" s="199">
        <v>56116741.119999997</v>
      </c>
      <c r="P108">
        <v>0.3</v>
      </c>
      <c r="Q108" t="s">
        <v>529</v>
      </c>
    </row>
    <row r="109" spans="5:17" x14ac:dyDescent="0.25">
      <c r="E109" t="s">
        <v>598</v>
      </c>
      <c r="J109" s="199">
        <v>364075107</v>
      </c>
      <c r="K109" s="203">
        <f>'BS - Summary for Comm Reports'!B111-J109</f>
        <v>-363729172.73000002</v>
      </c>
      <c r="L109" s="199">
        <v>354711360.05000001</v>
      </c>
      <c r="N109" s="199">
        <v>358607364.97000003</v>
      </c>
      <c r="P109">
        <v>2.6</v>
      </c>
      <c r="Q109" t="s">
        <v>529</v>
      </c>
    </row>
    <row r="110" spans="5:17" x14ac:dyDescent="0.25">
      <c r="E110" t="s">
        <v>599</v>
      </c>
      <c r="J110" s="199">
        <v>2195882.9</v>
      </c>
      <c r="K110" s="203">
        <f>'BS - Summary for Comm Reports'!B112-J110</f>
        <v>252895680.96000001</v>
      </c>
      <c r="L110" s="199">
        <v>2195882.9</v>
      </c>
      <c r="N110" s="199">
        <v>2195882.9</v>
      </c>
      <c r="Q110" t="s">
        <v>529</v>
      </c>
    </row>
    <row r="111" spans="5:17" x14ac:dyDescent="0.25">
      <c r="E111" t="s">
        <v>600</v>
      </c>
      <c r="J111" s="199">
        <v>15131.45</v>
      </c>
      <c r="K111" s="203">
        <f>'BS - Summary for Comm Reports'!B111-J111</f>
        <v>330802.81999999896</v>
      </c>
      <c r="L111" s="199">
        <v>-629118.93000000005</v>
      </c>
      <c r="N111" s="199">
        <v>-663680.89</v>
      </c>
      <c r="P111">
        <v>102.4</v>
      </c>
      <c r="Q111" t="s">
        <v>529</v>
      </c>
    </row>
    <row r="112" spans="5:17" x14ac:dyDescent="0.25">
      <c r="E112" t="s">
        <v>601</v>
      </c>
      <c r="J112" s="199">
        <v>349865642.05000001</v>
      </c>
      <c r="K112" s="203">
        <f>'BS - Summary for Comm Reports'!B112-J112</f>
        <v>-94774078.189999998</v>
      </c>
      <c r="L112" s="199">
        <v>342366422.00999999</v>
      </c>
      <c r="N112" s="199">
        <v>378727985.17000002</v>
      </c>
      <c r="P112">
        <v>2.2000000000000002</v>
      </c>
      <c r="Q112" t="s">
        <v>602</v>
      </c>
    </row>
    <row r="113" spans="1:17" x14ac:dyDescent="0.25">
      <c r="E113" t="s">
        <v>587</v>
      </c>
      <c r="J113" s="199">
        <v>349865642.05000001</v>
      </c>
      <c r="K113" s="203">
        <f>'BS - Summary for Comm Reports'!B113-J113</f>
        <v>-349363638.49000001</v>
      </c>
      <c r="L113" s="199">
        <v>342366422.00999999</v>
      </c>
      <c r="N113" s="199">
        <v>378727985.17000002</v>
      </c>
      <c r="P113">
        <v>2.2000000000000002</v>
      </c>
      <c r="Q113" t="s">
        <v>529</v>
      </c>
    </row>
    <row r="114" spans="1:17" x14ac:dyDescent="0.25">
      <c r="E114" t="s">
        <v>603</v>
      </c>
      <c r="J114" s="199">
        <v>716438.83</v>
      </c>
      <c r="K114" s="203">
        <f>'BS - Summary for Comm Reports'!B113-J114</f>
        <v>-214435.26999999996</v>
      </c>
      <c r="L114" s="199">
        <v>704409.79</v>
      </c>
      <c r="N114" s="199">
        <v>689851.19</v>
      </c>
      <c r="P114">
        <v>1.7</v>
      </c>
      <c r="Q114" t="s">
        <v>529</v>
      </c>
    </row>
    <row r="115" spans="1:17" x14ac:dyDescent="0.25">
      <c r="E115" t="s">
        <v>604</v>
      </c>
      <c r="J115" s="199">
        <v>17583829.559999999</v>
      </c>
      <c r="K115" s="203">
        <f>'BS - Summary for Comm Reports'!B114-J115</f>
        <v>17884316.949999999</v>
      </c>
      <c r="L115" s="199">
        <v>17480915.050000001</v>
      </c>
      <c r="N115" s="199">
        <v>17378000.539999999</v>
      </c>
      <c r="P115">
        <v>0.6</v>
      </c>
      <c r="Q115" t="s">
        <v>529</v>
      </c>
    </row>
    <row r="116" spans="1:17" x14ac:dyDescent="0.25">
      <c r="E116" t="s">
        <v>605</v>
      </c>
      <c r="J116" s="199">
        <v>957073381.33000004</v>
      </c>
      <c r="K116" s="203">
        <f>'BS - Summary for Comm Reports'!B115-J116</f>
        <v>154936875.82999861</v>
      </c>
      <c r="L116" s="199">
        <v>931448914.51999998</v>
      </c>
      <c r="N116" s="199">
        <v>973561612.87</v>
      </c>
      <c r="P116">
        <v>2.8</v>
      </c>
      <c r="Q116" t="s">
        <v>552</v>
      </c>
    </row>
    <row r="117" spans="1:17" x14ac:dyDescent="0.25">
      <c r="K117" s="203">
        <f>'BS - Summary for Comm Reports'!B116-J117</f>
        <v>0</v>
      </c>
    </row>
    <row r="118" spans="1:17" x14ac:dyDescent="0.25">
      <c r="E118" t="s">
        <v>91</v>
      </c>
      <c r="J118" s="199">
        <v>9261286361.9400005</v>
      </c>
      <c r="K118" s="203">
        <f>'BS - Summary for Comm Reports'!B117-J118</f>
        <v>1792879182.1499958</v>
      </c>
      <c r="L118" s="199">
        <v>9270431001.6200008</v>
      </c>
      <c r="N118" s="199">
        <v>9392200175.8199997</v>
      </c>
      <c r="P118">
        <v>-0.1</v>
      </c>
      <c r="Q118" t="s">
        <v>606</v>
      </c>
    </row>
    <row r="119" spans="1:17" x14ac:dyDescent="0.25">
      <c r="K119" s="203">
        <f>'BS - Summary for Comm Reports'!B118-J119</f>
        <v>0</v>
      </c>
    </row>
    <row r="120" spans="1:17" x14ac:dyDescent="0.25">
      <c r="K120" s="203">
        <f>'BS - Summary for Comm Reports'!B119-J120</f>
        <v>0</v>
      </c>
    </row>
    <row r="121" spans="1:17" x14ac:dyDescent="0.25">
      <c r="K121" s="203">
        <f>'BS - Summary for Comm Reports'!B120-J121</f>
        <v>0</v>
      </c>
    </row>
    <row r="122" spans="1:17" x14ac:dyDescent="0.25">
      <c r="A122" t="s">
        <v>506</v>
      </c>
    </row>
    <row r="123" spans="1:17" x14ac:dyDescent="0.25">
      <c r="A123" t="s">
        <v>607</v>
      </c>
    </row>
    <row r="125" spans="1:17" x14ac:dyDescent="0.25">
      <c r="A125" t="s">
        <v>508</v>
      </c>
      <c r="F125">
        <v>1000</v>
      </c>
      <c r="G125" t="s">
        <v>509</v>
      </c>
      <c r="H125" t="s">
        <v>510</v>
      </c>
      <c r="M125" t="s">
        <v>511</v>
      </c>
      <c r="O125" t="s">
        <v>512</v>
      </c>
    </row>
    <row r="127" spans="1:17" x14ac:dyDescent="0.25">
      <c r="B127" t="s">
        <v>513</v>
      </c>
      <c r="C127" t="s">
        <v>514</v>
      </c>
      <c r="D127" t="s">
        <v>515</v>
      </c>
      <c r="E127" t="s">
        <v>516</v>
      </c>
      <c r="I127" t="s">
        <v>517</v>
      </c>
      <c r="K127" s="202" t="s">
        <v>518</v>
      </c>
      <c r="P127" t="s">
        <v>519</v>
      </c>
      <c r="Q127" t="s">
        <v>520</v>
      </c>
    </row>
    <row r="128" spans="1:17" x14ac:dyDescent="0.25">
      <c r="B128" t="s">
        <v>521</v>
      </c>
      <c r="C128" t="s">
        <v>522</v>
      </c>
      <c r="D128" t="s">
        <v>523</v>
      </c>
      <c r="I128" t="s">
        <v>524</v>
      </c>
      <c r="K128" s="202" t="s">
        <v>525</v>
      </c>
      <c r="P128" t="s">
        <v>526</v>
      </c>
      <c r="Q128" t="s">
        <v>527</v>
      </c>
    </row>
    <row r="130" spans="5:17" x14ac:dyDescent="0.25">
      <c r="E130" t="s">
        <v>92</v>
      </c>
    </row>
    <row r="131" spans="5:17" x14ac:dyDescent="0.25">
      <c r="E131" t="s">
        <v>93</v>
      </c>
    </row>
    <row r="132" spans="5:17" x14ac:dyDescent="0.25">
      <c r="E132" t="s">
        <v>94</v>
      </c>
      <c r="J132" s="199">
        <v>-1708873.83</v>
      </c>
      <c r="K132" s="203">
        <f>J132-'BS - Summary for Comm Reports'!B121</f>
        <v>476878.13999998989</v>
      </c>
      <c r="L132" s="199">
        <v>-1708873.83</v>
      </c>
      <c r="N132" s="199">
        <v>-1708873.83</v>
      </c>
      <c r="Q132" t="s">
        <v>529</v>
      </c>
    </row>
    <row r="133" spans="5:17" x14ac:dyDescent="0.25">
      <c r="E133" t="s">
        <v>608</v>
      </c>
      <c r="J133" s="199">
        <v>-227959443.31</v>
      </c>
      <c r="K133" s="203">
        <f>J133-'BS - Summary for Comm Reports'!B122</f>
        <v>-79708478.74000001</v>
      </c>
      <c r="L133" s="199">
        <v>-217411006.15000001</v>
      </c>
      <c r="N133" s="199">
        <v>-254476418.72</v>
      </c>
      <c r="P133">
        <v>-4.9000000000000004</v>
      </c>
      <c r="Q133" t="s">
        <v>529</v>
      </c>
    </row>
    <row r="134" spans="5:17" x14ac:dyDescent="0.25">
      <c r="E134" t="s">
        <v>609</v>
      </c>
      <c r="J134" s="199">
        <v>-45000000</v>
      </c>
      <c r="K134" s="203">
        <f>J134-'BS - Summary for Comm Reports'!B124</f>
        <v>40000000</v>
      </c>
      <c r="L134" s="199">
        <v>-45000000</v>
      </c>
      <c r="N134" s="199">
        <v>-119000000</v>
      </c>
      <c r="Q134" t="s">
        <v>529</v>
      </c>
    </row>
    <row r="135" spans="5:17" x14ac:dyDescent="0.25">
      <c r="E135" t="s">
        <v>610</v>
      </c>
      <c r="J135" s="199">
        <v>-256431854.72999999</v>
      </c>
      <c r="K135" s="203">
        <f>J135-'BS - Summary for Comm Reports'!B125</f>
        <v>780313.62000000477</v>
      </c>
      <c r="L135" s="199">
        <v>-244239256.55000001</v>
      </c>
      <c r="N135" s="199">
        <v>-271279382.58999997</v>
      </c>
      <c r="P135">
        <v>-5</v>
      </c>
      <c r="Q135" t="s">
        <v>529</v>
      </c>
    </row>
    <row r="136" spans="5:17" x14ac:dyDescent="0.25">
      <c r="E136" t="s">
        <v>611</v>
      </c>
      <c r="J136" s="199">
        <v>-29997785.219999999</v>
      </c>
      <c r="K136" s="203">
        <f>J136-'BS - Summary for Comm Reports'!B126</f>
        <v>-1065000</v>
      </c>
      <c r="L136" s="199">
        <v>-29997785.219999999</v>
      </c>
      <c r="N136" s="199">
        <v>-29997785.219999999</v>
      </c>
      <c r="Q136" t="s">
        <v>529</v>
      </c>
    </row>
    <row r="137" spans="5:17" x14ac:dyDescent="0.25">
      <c r="E137" t="s">
        <v>612</v>
      </c>
      <c r="J137" s="199">
        <v>-334613.38</v>
      </c>
      <c r="K137" s="203">
        <f>J137-'BS - Summary for Comm Reports'!B127</f>
        <v>-334613.38</v>
      </c>
      <c r="L137" s="199">
        <v>-310961.5</v>
      </c>
      <c r="N137" s="199">
        <v>-304466.59999999998</v>
      </c>
      <c r="P137">
        <v>-7.6</v>
      </c>
      <c r="Q137" t="s">
        <v>529</v>
      </c>
    </row>
    <row r="138" spans="5:17" x14ac:dyDescent="0.25">
      <c r="E138" t="s">
        <v>613</v>
      </c>
      <c r="J138" s="199">
        <v>-31224626.489999998</v>
      </c>
      <c r="K138" s="203">
        <f>J138-'BS - Summary for Comm Reports'!B128</f>
        <v>-4801862.9400000982</v>
      </c>
      <c r="L138" s="199">
        <v>-31667194.93</v>
      </c>
      <c r="N138" s="199">
        <v>-31970136.77</v>
      </c>
      <c r="P138">
        <v>1.4</v>
      </c>
      <c r="Q138" t="s">
        <v>529</v>
      </c>
    </row>
    <row r="139" spans="5:17" x14ac:dyDescent="0.25">
      <c r="E139" t="s">
        <v>614</v>
      </c>
      <c r="J139" s="199">
        <v>-61499577.460000001</v>
      </c>
      <c r="K139" s="203">
        <f>J139-'BS - Summary for Comm Reports'!B129</f>
        <v>51023450.119998999</v>
      </c>
      <c r="L139" s="199">
        <v>-66585456.710000001</v>
      </c>
      <c r="N139" s="199">
        <v>-53079054.350000001</v>
      </c>
      <c r="P139">
        <v>7.6</v>
      </c>
      <c r="Q139" t="s">
        <v>529</v>
      </c>
    </row>
    <row r="140" spans="5:17" x14ac:dyDescent="0.25">
      <c r="E140" t="s">
        <v>615</v>
      </c>
      <c r="J140" s="199">
        <v>-58595713.409999996</v>
      </c>
      <c r="K140" s="203">
        <f>J140-'BS - Summary for Comm Reports'!B130</f>
        <v>7450.3399999067187</v>
      </c>
      <c r="L140" s="199">
        <v>-76930107.599999994</v>
      </c>
      <c r="N140" s="199">
        <v>-53143311.5</v>
      </c>
      <c r="P140">
        <v>23.8</v>
      </c>
      <c r="Q140" t="s">
        <v>529</v>
      </c>
    </row>
    <row r="141" spans="5:17" x14ac:dyDescent="0.25">
      <c r="E141" t="s">
        <v>616</v>
      </c>
      <c r="J141" s="199">
        <v>-3884768.41</v>
      </c>
      <c r="K141" s="203">
        <f>J141-'BS - Summary for Comm Reports'!B132</f>
        <v>-2402088.59</v>
      </c>
      <c r="L141" s="199">
        <v>-3573321.77</v>
      </c>
      <c r="N141" s="199">
        <v>-2317057.7599999998</v>
      </c>
      <c r="P141">
        <v>-8.6999999999999993</v>
      </c>
      <c r="Q141" t="s">
        <v>529</v>
      </c>
    </row>
    <row r="142" spans="5:17" x14ac:dyDescent="0.25">
      <c r="E142" t="s">
        <v>617</v>
      </c>
      <c r="J142" s="199">
        <v>-16132832.949999999</v>
      </c>
      <c r="K142" s="203">
        <f>J142-'BS - Summary for Comm Reports'!B133</f>
        <v>25522834.809999999</v>
      </c>
      <c r="L142" s="199">
        <v>-16977720.149999999</v>
      </c>
      <c r="N142" s="199">
        <v>-16750204.460000001</v>
      </c>
      <c r="P142">
        <v>5</v>
      </c>
      <c r="Q142" t="s">
        <v>529</v>
      </c>
    </row>
    <row r="143" spans="5:17" x14ac:dyDescent="0.25">
      <c r="E143" t="s">
        <v>618</v>
      </c>
      <c r="J143" s="199">
        <v>-7578087.7199999997</v>
      </c>
      <c r="K143" s="203">
        <f>J143-'BS - Summary for Comm Reports'!B134</f>
        <v>0</v>
      </c>
      <c r="L143" s="199">
        <v>-7578087.7199999997</v>
      </c>
      <c r="N143" s="199">
        <v>-7578087.7199999997</v>
      </c>
      <c r="Q143" t="s">
        <v>529</v>
      </c>
    </row>
    <row r="144" spans="5:17" x14ac:dyDescent="0.25">
      <c r="E144" t="s">
        <v>619</v>
      </c>
      <c r="J144" s="199">
        <v>-740348176.90999997</v>
      </c>
      <c r="K144" s="203">
        <f>J144-'BS - Summary for Comm Reports'!B135</f>
        <v>30145375.599998951</v>
      </c>
      <c r="L144" s="199">
        <v>-741979772.13</v>
      </c>
      <c r="N144" s="199">
        <v>-841604779.51999998</v>
      </c>
      <c r="P144">
        <v>0.2</v>
      </c>
      <c r="Q144" t="s">
        <v>552</v>
      </c>
    </row>
    <row r="145" spans="5:17" x14ac:dyDescent="0.25">
      <c r="K145" s="203">
        <f>J145-'BS - Summary for Comm Reports'!B136</f>
        <v>0</v>
      </c>
    </row>
    <row r="146" spans="5:17" x14ac:dyDescent="0.25">
      <c r="E146" t="s">
        <v>109</v>
      </c>
      <c r="K146" s="203">
        <f>J146-'BS - Summary for Comm Reports'!B137</f>
        <v>0</v>
      </c>
    </row>
    <row r="147" spans="5:17" x14ac:dyDescent="0.25">
      <c r="E147" t="s">
        <v>110</v>
      </c>
      <c r="K147" s="203">
        <f>J147-'BS - Summary for Comm Reports'!B138</f>
        <v>0</v>
      </c>
    </row>
    <row r="148" spans="5:17" x14ac:dyDescent="0.25">
      <c r="E148" t="s">
        <v>620</v>
      </c>
      <c r="J148" s="199">
        <v>-61013691</v>
      </c>
      <c r="K148" s="203">
        <f>J148-'BS - Summary for Comm Reports'!B139</f>
        <v>49023556.739999995</v>
      </c>
      <c r="L148" s="199">
        <v>-61013691</v>
      </c>
      <c r="N148" s="199">
        <v>-67483357</v>
      </c>
      <c r="Q148" t="s">
        <v>529</v>
      </c>
    </row>
    <row r="149" spans="5:17" x14ac:dyDescent="0.25">
      <c r="E149" t="s">
        <v>621</v>
      </c>
      <c r="J149" s="199">
        <v>-61013691</v>
      </c>
      <c r="K149" s="203">
        <f>J149-'BS - Summary for Comm Reports'!B140</f>
        <v>49023556.739999995</v>
      </c>
      <c r="L149" s="199">
        <v>-61013691</v>
      </c>
      <c r="N149" s="199">
        <v>-67483357</v>
      </c>
      <c r="Q149" t="s">
        <v>535</v>
      </c>
    </row>
    <row r="150" spans="5:17" x14ac:dyDescent="0.25">
      <c r="K150" s="203">
        <f>J150-'BS - Summary for Comm Reports'!B141</f>
        <v>0</v>
      </c>
    </row>
    <row r="151" spans="5:17" x14ac:dyDescent="0.25">
      <c r="E151" t="s">
        <v>113</v>
      </c>
      <c r="K151" s="203">
        <f>J151-'BS - Summary for Comm Reports'!B142</f>
        <v>0</v>
      </c>
    </row>
    <row r="152" spans="5:17" x14ac:dyDescent="0.25">
      <c r="E152" t="s">
        <v>622</v>
      </c>
      <c r="J152" s="199">
        <v>474575832.25</v>
      </c>
      <c r="K152" s="203">
        <f>J152-'BS - Summary for Comm Reports'!B142</f>
        <v>474575832.25</v>
      </c>
      <c r="L152" s="199">
        <v>480524369.70999998</v>
      </c>
      <c r="N152" s="199">
        <v>455779922</v>
      </c>
      <c r="P152">
        <v>-1.2</v>
      </c>
      <c r="Q152" t="s">
        <v>529</v>
      </c>
    </row>
    <row r="153" spans="5:17" x14ac:dyDescent="0.25">
      <c r="E153" t="s">
        <v>623</v>
      </c>
      <c r="J153" s="199">
        <v>-57424</v>
      </c>
      <c r="K153" s="203">
        <f>J153-'BS - Summary for Comm Reports'!B143</f>
        <v>-57424</v>
      </c>
      <c r="L153" s="199">
        <v>-55636</v>
      </c>
      <c r="N153" s="199">
        <v>-59635</v>
      </c>
      <c r="P153">
        <v>-3.2</v>
      </c>
      <c r="Q153" t="s">
        <v>529</v>
      </c>
    </row>
    <row r="154" spans="5:17" x14ac:dyDescent="0.25">
      <c r="E154" t="s">
        <v>624</v>
      </c>
      <c r="J154" s="199">
        <v>-1311830853.0899999</v>
      </c>
      <c r="K154" s="203">
        <f>J154-'BS - Summary for Comm Reports'!B144</f>
        <v>418392906.83000016</v>
      </c>
      <c r="L154" s="199">
        <v>-1327443560.0899999</v>
      </c>
      <c r="N154" s="199">
        <v>-1292712870.0899999</v>
      </c>
      <c r="P154">
        <v>1.2</v>
      </c>
      <c r="Q154" t="s">
        <v>529</v>
      </c>
    </row>
    <row r="155" spans="5:17" x14ac:dyDescent="0.25">
      <c r="E155" t="s">
        <v>620</v>
      </c>
      <c r="J155" s="199">
        <v>-202849066</v>
      </c>
      <c r="K155" s="203">
        <f>J155-'BS - Summary for Comm Reports'!B145</f>
        <v>77831874.079999983</v>
      </c>
      <c r="L155" s="199">
        <v>-195017476</v>
      </c>
      <c r="N155" s="199">
        <v>-208757094</v>
      </c>
      <c r="P155">
        <v>-4</v>
      </c>
      <c r="Q155" t="s">
        <v>529</v>
      </c>
    </row>
    <row r="156" spans="5:17" x14ac:dyDescent="0.25">
      <c r="E156" t="s">
        <v>625</v>
      </c>
      <c r="J156" s="199">
        <v>-1040161510.84</v>
      </c>
      <c r="K156" s="203">
        <f>J156-'BS - Summary for Comm Reports'!B146</f>
        <v>970743189.15999997</v>
      </c>
      <c r="L156" s="199">
        <v>-1041992302.38</v>
      </c>
      <c r="N156" s="199">
        <v>-1045749677.09</v>
      </c>
      <c r="P156">
        <v>0.2</v>
      </c>
      <c r="Q156" t="s">
        <v>535</v>
      </c>
    </row>
    <row r="157" spans="5:17" x14ac:dyDescent="0.25">
      <c r="K157" s="203">
        <f>J157-'BS - Summary for Comm Reports'!B147</f>
        <v>0</v>
      </c>
    </row>
    <row r="158" spans="5:17" x14ac:dyDescent="0.25">
      <c r="E158" t="s">
        <v>626</v>
      </c>
      <c r="J158" s="199">
        <v>-1101175201.8399999</v>
      </c>
      <c r="K158" s="203">
        <f>J158-'BS - Summary for Comm Reports'!B148</f>
        <v>1019766745.9000001</v>
      </c>
      <c r="L158" s="199">
        <v>-1103005993.3800001</v>
      </c>
      <c r="N158" s="199">
        <v>-1113233034.0899999</v>
      </c>
      <c r="P158">
        <v>0.2</v>
      </c>
      <c r="Q158" t="s">
        <v>552</v>
      </c>
    </row>
    <row r="159" spans="5:17" x14ac:dyDescent="0.25">
      <c r="K159" s="203">
        <f>J159-'BS - Summary for Comm Reports'!B149</f>
        <v>0</v>
      </c>
    </row>
    <row r="160" spans="5:17" x14ac:dyDescent="0.25">
      <c r="E160" t="s">
        <v>118</v>
      </c>
      <c r="K160" s="203">
        <f>J160-'BS - Summary for Comm Reports'!B150</f>
        <v>0</v>
      </c>
    </row>
    <row r="161" spans="5:17" x14ac:dyDescent="0.25">
      <c r="E161" t="s">
        <v>627</v>
      </c>
      <c r="J161" s="199">
        <v>-112882872.52</v>
      </c>
      <c r="K161" s="203">
        <f>J161-'BS - Summary for Comm Reports'!B151</f>
        <v>-111619858.5</v>
      </c>
      <c r="L161" s="199">
        <v>-97639787.959999993</v>
      </c>
      <c r="N161" s="199">
        <v>-124847960.45999999</v>
      </c>
      <c r="P161">
        <v>-15.6</v>
      </c>
      <c r="Q161" t="s">
        <v>535</v>
      </c>
    </row>
    <row r="162" spans="5:17" x14ac:dyDescent="0.25">
      <c r="K162" s="203">
        <f>J162-'BS - Summary for Comm Reports'!B152</f>
        <v>66930934.810000002</v>
      </c>
    </row>
    <row r="163" spans="5:17" x14ac:dyDescent="0.25">
      <c r="E163" t="s">
        <v>119</v>
      </c>
      <c r="J163" s="199">
        <v>-27826837.43</v>
      </c>
      <c r="K163" s="203">
        <f>J163-'BS - Summary for Comm Reports'!B153</f>
        <v>-26746837.43</v>
      </c>
      <c r="L163" s="199">
        <v>-27154813.73</v>
      </c>
      <c r="N163" s="199">
        <v>-26523306.420000002</v>
      </c>
      <c r="P163">
        <v>-2.5</v>
      </c>
      <c r="Q163" t="s">
        <v>529</v>
      </c>
    </row>
    <row r="164" spans="5:17" x14ac:dyDescent="0.25">
      <c r="E164" t="s">
        <v>628</v>
      </c>
      <c r="J164" s="199">
        <v>-225000</v>
      </c>
      <c r="K164" s="203">
        <f>J164-'BS - Summary for Comm Reports'!B153</f>
        <v>855000</v>
      </c>
      <c r="L164" s="199">
        <v>-225000</v>
      </c>
      <c r="N164" s="199">
        <v>-1350000</v>
      </c>
      <c r="Q164" t="s">
        <v>529</v>
      </c>
    </row>
    <row r="165" spans="5:17" x14ac:dyDescent="0.25">
      <c r="E165" t="s">
        <v>629</v>
      </c>
      <c r="J165" s="199">
        <v>-52831093.869999997</v>
      </c>
      <c r="K165" s="203">
        <f>J165-'BS - Summary for Comm Reports'!B154</f>
        <v>78113680.569999993</v>
      </c>
      <c r="L165" s="199">
        <v>-52475469.140000001</v>
      </c>
      <c r="N165" s="199">
        <v>-53247516.399999999</v>
      </c>
      <c r="P165">
        <v>-0.7</v>
      </c>
      <c r="Q165" t="s">
        <v>529</v>
      </c>
    </row>
    <row r="166" spans="5:17" x14ac:dyDescent="0.25">
      <c r="E166" t="s">
        <v>630</v>
      </c>
      <c r="J166" s="199">
        <v>-70210840.840000004</v>
      </c>
      <c r="K166" s="203">
        <f>J166-'BS - Summary for Comm Reports'!B155</f>
        <v>238036212.68999997</v>
      </c>
      <c r="L166" s="199">
        <v>-70310840.840000004</v>
      </c>
      <c r="N166" s="199">
        <v>-70766492.870000005</v>
      </c>
      <c r="P166">
        <v>0.1</v>
      </c>
      <c r="Q166" t="s">
        <v>529</v>
      </c>
    </row>
    <row r="167" spans="5:17" x14ac:dyDescent="0.25">
      <c r="E167" t="s">
        <v>124</v>
      </c>
      <c r="J167" s="199">
        <v>-23565930.530000001</v>
      </c>
      <c r="K167" s="203">
        <f>J167-'BS - Summary for Comm Reports'!B157</f>
        <v>23274428.219999999</v>
      </c>
      <c r="L167" s="199">
        <v>-23677571.899999999</v>
      </c>
      <c r="N167" s="199">
        <v>-23423759.050000001</v>
      </c>
      <c r="P167">
        <v>0.5</v>
      </c>
      <c r="Q167" t="s">
        <v>529</v>
      </c>
    </row>
    <row r="168" spans="5:17" x14ac:dyDescent="0.25">
      <c r="E168" t="s">
        <v>631</v>
      </c>
      <c r="J168" s="199">
        <v>-98583254.069999993</v>
      </c>
      <c r="K168" s="203">
        <f>J168-'BS - Summary for Comm Reports'!B158</f>
        <v>-38430051.29999999</v>
      </c>
      <c r="L168" s="199">
        <v>-99605191.659999996</v>
      </c>
      <c r="N168" s="199">
        <v>-100832546.68000001</v>
      </c>
      <c r="P168">
        <v>1</v>
      </c>
      <c r="Q168" t="s">
        <v>529</v>
      </c>
    </row>
    <row r="169" spans="5:17" x14ac:dyDescent="0.25">
      <c r="E169" t="s">
        <v>632</v>
      </c>
      <c r="J169" s="199">
        <v>-167903652.22</v>
      </c>
      <c r="K169" s="203">
        <f>J169-'BS - Summary for Comm Reports'!B159</f>
        <v>167470150.889999</v>
      </c>
      <c r="L169" s="199">
        <v>-169939819.09</v>
      </c>
      <c r="N169" s="199">
        <v>-171392516.05000001</v>
      </c>
      <c r="P169">
        <v>1.2</v>
      </c>
      <c r="Q169" t="s">
        <v>529</v>
      </c>
    </row>
    <row r="170" spans="5:17" x14ac:dyDescent="0.25">
      <c r="E170" t="s">
        <v>633</v>
      </c>
      <c r="J170" s="199">
        <v>-93926897.810000002</v>
      </c>
      <c r="K170" s="203">
        <f>J170-'BS - Summary for Comm Reports'!B160</f>
        <v>42175873.25999999</v>
      </c>
      <c r="L170" s="199">
        <v>-104812283.98999999</v>
      </c>
      <c r="N170" s="199">
        <v>-109519117.87</v>
      </c>
      <c r="P170">
        <v>10.4</v>
      </c>
      <c r="Q170" t="s">
        <v>529</v>
      </c>
    </row>
    <row r="171" spans="5:17" x14ac:dyDescent="0.25">
      <c r="E171" t="s">
        <v>634</v>
      </c>
      <c r="J171" s="199">
        <v>-3995305.74</v>
      </c>
      <c r="K171" s="203">
        <f>J171-'BS - Summary for Comm Reports'!B161</f>
        <v>-3190036.3000000003</v>
      </c>
      <c r="L171" s="199">
        <v>-3810930.8</v>
      </c>
      <c r="N171" s="199">
        <v>-3626555.86</v>
      </c>
      <c r="P171">
        <v>-4.8</v>
      </c>
      <c r="Q171" t="s">
        <v>529</v>
      </c>
    </row>
    <row r="172" spans="5:17" x14ac:dyDescent="0.25">
      <c r="E172" t="s">
        <v>635</v>
      </c>
      <c r="J172" s="199">
        <v>-651951685.02999997</v>
      </c>
      <c r="K172" s="203">
        <f>J172-'BS - Summary for Comm Reports'!B163</f>
        <v>435789496.90999889</v>
      </c>
      <c r="L172" s="199">
        <v>-649651709.11000001</v>
      </c>
      <c r="N172" s="199">
        <v>-685529771.65999997</v>
      </c>
      <c r="P172">
        <v>-0.4</v>
      </c>
      <c r="Q172" t="s">
        <v>552</v>
      </c>
    </row>
    <row r="173" spans="5:17" x14ac:dyDescent="0.25">
      <c r="K173" s="203">
        <f>J173-'BS - Summary for Comm Reports'!B164</f>
        <v>0</v>
      </c>
    </row>
    <row r="174" spans="5:17" x14ac:dyDescent="0.25">
      <c r="E174" t="s">
        <v>131</v>
      </c>
      <c r="K174" s="203">
        <f>J174-'BS - Summary for Comm Reports'!B165</f>
        <v>0</v>
      </c>
    </row>
    <row r="175" spans="5:17" x14ac:dyDescent="0.25">
      <c r="E175" t="s">
        <v>132</v>
      </c>
      <c r="K175" s="203">
        <f>J175-'BS - Summary for Comm Reports'!B166</f>
        <v>0</v>
      </c>
    </row>
    <row r="176" spans="5:17" x14ac:dyDescent="0.25">
      <c r="E176" t="s">
        <v>133</v>
      </c>
      <c r="K176" s="203">
        <f>J176-'BS - Summary for Comm Reports'!B167</f>
        <v>0</v>
      </c>
    </row>
    <row r="177" spans="5:17" x14ac:dyDescent="0.25">
      <c r="E177" t="s">
        <v>636</v>
      </c>
      <c r="J177" s="199">
        <v>-859037.91</v>
      </c>
      <c r="K177" s="203">
        <f>J177-'BS - Summary for Comm Reports'!B168</f>
        <v>0</v>
      </c>
      <c r="L177" s="199">
        <v>-859037.91</v>
      </c>
      <c r="N177" s="199">
        <v>-859037.91</v>
      </c>
      <c r="Q177" t="s">
        <v>602</v>
      </c>
    </row>
    <row r="178" spans="5:17" x14ac:dyDescent="0.25">
      <c r="E178" t="s">
        <v>637</v>
      </c>
      <c r="J178" s="199">
        <v>-478145249.87</v>
      </c>
      <c r="K178" s="203">
        <f>J178-'BS - Summary for Comm Reports'!B169</f>
        <v>-1.0132789611816406E-6</v>
      </c>
      <c r="L178" s="199">
        <v>-478145249.87</v>
      </c>
      <c r="N178" s="199">
        <v>-478145249.87</v>
      </c>
      <c r="Q178" t="s">
        <v>602</v>
      </c>
    </row>
    <row r="179" spans="5:17" x14ac:dyDescent="0.25">
      <c r="E179" t="s">
        <v>638</v>
      </c>
      <c r="J179" s="199">
        <v>-2775196691.4699998</v>
      </c>
      <c r="K179" s="203">
        <f>J179-'BS - Summary for Comm Reports'!B170</f>
        <v>0</v>
      </c>
      <c r="L179" s="199">
        <v>-2775196691.4699998</v>
      </c>
      <c r="N179" s="199">
        <v>-2775196691.4699998</v>
      </c>
      <c r="Q179" t="s">
        <v>602</v>
      </c>
    </row>
    <row r="180" spans="5:17" x14ac:dyDescent="0.25">
      <c r="E180" t="s">
        <v>639</v>
      </c>
      <c r="J180" s="199">
        <v>7133879.4000000004</v>
      </c>
      <c r="K180" s="203">
        <f>J180-'BS - Summary for Comm Reports'!B171</f>
        <v>0</v>
      </c>
      <c r="L180" s="199">
        <v>7133879.4000000004</v>
      </c>
      <c r="N180" s="199">
        <v>7133879.4000000004</v>
      </c>
      <c r="Q180" t="s">
        <v>602</v>
      </c>
    </row>
    <row r="181" spans="5:17" x14ac:dyDescent="0.25">
      <c r="E181" t="s">
        <v>640</v>
      </c>
      <c r="J181" s="199">
        <v>-8376461</v>
      </c>
      <c r="K181" s="203">
        <f>J181-'BS - Summary for Comm Reports'!B172</f>
        <v>3512116</v>
      </c>
      <c r="L181" s="199">
        <v>-8376461</v>
      </c>
      <c r="N181" s="199">
        <v>-8376461</v>
      </c>
      <c r="Q181" t="s">
        <v>602</v>
      </c>
    </row>
    <row r="182" spans="5:17" x14ac:dyDescent="0.25">
      <c r="E182" t="s">
        <v>641</v>
      </c>
      <c r="J182" s="199">
        <v>-165713855.81</v>
      </c>
      <c r="K182" s="203">
        <f>J182-'BS - Summary for Comm Reports'!B173</f>
        <v>45496070.579999983</v>
      </c>
      <c r="L182" s="199">
        <v>-165713855.81</v>
      </c>
      <c r="N182" s="199">
        <v>-165852706.81</v>
      </c>
      <c r="Q182" t="s">
        <v>602</v>
      </c>
    </row>
    <row r="183" spans="5:17" x14ac:dyDescent="0.25">
      <c r="E183" t="s">
        <v>642</v>
      </c>
      <c r="J183" s="199">
        <v>-4245348</v>
      </c>
      <c r="K183" s="203">
        <f>J183-'BS - Summary for Comm Reports'!B174</f>
        <v>-18877385</v>
      </c>
      <c r="L183" s="199">
        <v>-4245348</v>
      </c>
      <c r="N183" s="199">
        <v>-4106497</v>
      </c>
      <c r="Q183" t="s">
        <v>602</v>
      </c>
    </row>
    <row r="184" spans="5:17" x14ac:dyDescent="0.25">
      <c r="E184" t="s">
        <v>643</v>
      </c>
      <c r="J184" s="199">
        <v>136553150.41999999</v>
      </c>
      <c r="K184" s="203">
        <f>J184-'BS - Summary for Comm Reports'!B175</f>
        <v>-32983998.210000008</v>
      </c>
      <c r="L184" s="199">
        <v>135787884.59999999</v>
      </c>
      <c r="N184" s="199">
        <v>131636627.86</v>
      </c>
      <c r="P184">
        <v>0.6</v>
      </c>
      <c r="Q184" t="s">
        <v>602</v>
      </c>
    </row>
    <row r="185" spans="5:17" x14ac:dyDescent="0.25">
      <c r="E185" t="s">
        <v>644</v>
      </c>
      <c r="J185" s="199">
        <v>-149241254.96000001</v>
      </c>
      <c r="K185" s="203">
        <f>J185-'BS - Summary for Comm Reports'!B176</f>
        <v>-101678553.0000003</v>
      </c>
      <c r="L185" s="199">
        <v>-161030358.13</v>
      </c>
      <c r="N185" s="199">
        <v>-145245178.71000001</v>
      </c>
      <c r="P185">
        <v>7.3</v>
      </c>
      <c r="Q185" t="s">
        <v>602</v>
      </c>
    </row>
    <row r="186" spans="5:17" x14ac:dyDescent="0.25">
      <c r="E186" t="s">
        <v>645</v>
      </c>
      <c r="J186" s="199">
        <v>168276105.66999999</v>
      </c>
      <c r="K186" s="203">
        <f>J186-'BS - Summary for Comm Reports'!B177</f>
        <v>154707555.66999999</v>
      </c>
      <c r="L186" s="199">
        <v>172848287.66999999</v>
      </c>
      <c r="N186" s="199">
        <v>185175343.28999999</v>
      </c>
      <c r="P186">
        <v>-2.6</v>
      </c>
      <c r="Q186" t="s">
        <v>602</v>
      </c>
    </row>
    <row r="187" spans="5:17" x14ac:dyDescent="0.25">
      <c r="E187" t="s">
        <v>646</v>
      </c>
      <c r="J187" s="199">
        <v>5848610</v>
      </c>
      <c r="K187" s="203">
        <f>J187-'BS - Summary for Comm Reports'!B178</f>
        <v>0</v>
      </c>
      <c r="L187" s="199">
        <v>5848610</v>
      </c>
      <c r="N187" s="199">
        <v>5848610</v>
      </c>
      <c r="Q187" t="s">
        <v>602</v>
      </c>
    </row>
    <row r="188" spans="5:17" x14ac:dyDescent="0.25">
      <c r="E188" t="s">
        <v>647</v>
      </c>
      <c r="J188" s="199">
        <v>-3263966153.5300002</v>
      </c>
      <c r="K188" s="203">
        <f>J188-'BS - Summary for Comm Reports'!B179</f>
        <v>50175806.039998055</v>
      </c>
      <c r="L188" s="199">
        <v>-3271948340.52</v>
      </c>
      <c r="N188" s="199">
        <v>-3247987362.2199998</v>
      </c>
      <c r="P188">
        <v>0.2</v>
      </c>
      <c r="Q188" t="s">
        <v>529</v>
      </c>
    </row>
    <row r="189" spans="5:17" x14ac:dyDescent="0.25">
      <c r="E189" t="s">
        <v>648</v>
      </c>
      <c r="J189" s="199">
        <v>-3263966153.5300002</v>
      </c>
      <c r="K189" s="203">
        <f>J189-'BS - Summary for Comm Reports'!B180</f>
        <v>-3263966153.5300002</v>
      </c>
      <c r="L189" s="199">
        <v>-3271948340.52</v>
      </c>
      <c r="N189" s="199">
        <v>-3247987362.2199998</v>
      </c>
      <c r="P189">
        <v>0.2</v>
      </c>
      <c r="Q189" t="s">
        <v>535</v>
      </c>
    </row>
    <row r="190" spans="5:17" x14ac:dyDescent="0.25">
      <c r="K190" s="203">
        <f>J190-'BS - Summary for Comm Reports'!B181</f>
        <v>3314141959.5699983</v>
      </c>
    </row>
    <row r="191" spans="5:17" x14ac:dyDescent="0.25">
      <c r="E191" t="s">
        <v>147</v>
      </c>
      <c r="K191" s="203">
        <f>J191-'BS - Summary for Comm Reports'!B182</f>
        <v>0</v>
      </c>
    </row>
    <row r="192" spans="5:17" x14ac:dyDescent="0.25">
      <c r="E192" t="s">
        <v>158</v>
      </c>
      <c r="K192" s="203">
        <f>J192-'BS - Summary for Comm Reports'!B183</f>
        <v>0</v>
      </c>
    </row>
    <row r="193" spans="1:17" x14ac:dyDescent="0.25">
      <c r="E193" t="s">
        <v>649</v>
      </c>
      <c r="J193" s="199">
        <v>-3253860000</v>
      </c>
      <c r="K193" s="203">
        <f>J193-'BS - Summary for Comm Reports'!B184</f>
        <v>-3253860000</v>
      </c>
      <c r="L193" s="199">
        <v>-3253860000</v>
      </c>
      <c r="N193" s="199">
        <v>-3253860000</v>
      </c>
      <c r="Q193" t="s">
        <v>650</v>
      </c>
    </row>
    <row r="194" spans="1:17" x14ac:dyDescent="0.25">
      <c r="E194" t="s">
        <v>651</v>
      </c>
      <c r="J194" s="199">
        <v>-250000000</v>
      </c>
      <c r="K194" s="203">
        <f>J194-'BS - Summary for Comm Reports'!B185</f>
        <v>-250000000</v>
      </c>
      <c r="L194" s="199">
        <v>-250000000</v>
      </c>
      <c r="N194" s="199">
        <v>-250000000</v>
      </c>
      <c r="Q194" t="s">
        <v>650</v>
      </c>
    </row>
    <row r="195" spans="1:17" x14ac:dyDescent="0.25">
      <c r="E195" t="s">
        <v>652</v>
      </c>
      <c r="J195" s="199">
        <v>14855.37</v>
      </c>
      <c r="K195" s="203">
        <f>J195-'BS - Summary for Comm Reports'!B186</f>
        <v>14855.37</v>
      </c>
      <c r="L195" s="199">
        <v>14813.52</v>
      </c>
      <c r="N195" s="199">
        <v>14771.67</v>
      </c>
      <c r="P195">
        <v>0.3</v>
      </c>
      <c r="Q195" t="s">
        <v>650</v>
      </c>
    </row>
    <row r="196" spans="1:17" x14ac:dyDescent="0.25">
      <c r="E196" t="s">
        <v>653</v>
      </c>
      <c r="J196" s="199">
        <v>-3503845144.6300001</v>
      </c>
      <c r="K196" s="203">
        <f>J196-'BS - Summary for Comm Reports'!B187</f>
        <v>-3503845144.6300001</v>
      </c>
      <c r="L196" s="199">
        <v>-3503845186.48</v>
      </c>
      <c r="N196" s="199">
        <v>-3503845228.3299999</v>
      </c>
      <c r="Q196" t="s">
        <v>602</v>
      </c>
    </row>
    <row r="197" spans="1:17" x14ac:dyDescent="0.25">
      <c r="E197" t="s">
        <v>654</v>
      </c>
      <c r="J197" s="199">
        <v>-3503845144.6300001</v>
      </c>
      <c r="K197" s="203">
        <f>J197-'BS - Summary for Comm Reports'!B188</f>
        <v>-3503845144.6300001</v>
      </c>
      <c r="L197" s="199">
        <v>-3503845186.48</v>
      </c>
      <c r="N197" s="199">
        <v>-3503845228.3299999</v>
      </c>
      <c r="Q197" t="s">
        <v>529</v>
      </c>
    </row>
    <row r="198" spans="1:17" x14ac:dyDescent="0.25">
      <c r="E198" t="s">
        <v>655</v>
      </c>
      <c r="J198" s="199">
        <v>-3503845144.6300001</v>
      </c>
      <c r="K198" s="203">
        <f>J198-'BS - Summary for Comm Reports'!B189</f>
        <v>-3503845144.6300001</v>
      </c>
      <c r="L198" s="199">
        <v>-3503845186.48</v>
      </c>
      <c r="N198" s="199">
        <v>-3503845228.3299999</v>
      </c>
      <c r="Q198" t="s">
        <v>535</v>
      </c>
    </row>
    <row r="199" spans="1:17" x14ac:dyDescent="0.25">
      <c r="K199" s="203">
        <f>J199-'BS - Summary for Comm Reports'!B190</f>
        <v>0</v>
      </c>
    </row>
    <row r="200" spans="1:17" x14ac:dyDescent="0.25">
      <c r="E200" t="s">
        <v>656</v>
      </c>
      <c r="J200" s="199">
        <v>-6767811298.1599998</v>
      </c>
      <c r="K200" s="203">
        <f>J200-'BS - Summary for Comm Reports'!B191</f>
        <v>-6767811298.1599998</v>
      </c>
      <c r="L200" s="199">
        <v>-6775793527</v>
      </c>
      <c r="N200" s="199">
        <v>-6751832590.5500002</v>
      </c>
      <c r="P200">
        <v>0.1</v>
      </c>
      <c r="Q200" t="s">
        <v>552</v>
      </c>
    </row>
    <row r="201" spans="1:17" x14ac:dyDescent="0.25">
      <c r="K201" s="203">
        <f>J201-'BS - Summary for Comm Reports'!B192</f>
        <v>250000000</v>
      </c>
    </row>
    <row r="202" spans="1:17" x14ac:dyDescent="0.25">
      <c r="E202" t="s">
        <v>161</v>
      </c>
      <c r="J202" s="199">
        <v>-9261286361.9400005</v>
      </c>
      <c r="K202" s="203">
        <f>J202-'BS - Summary for Comm Reports'!B193</f>
        <v>-5750426361.9400005</v>
      </c>
      <c r="L202" s="199">
        <v>-9270431001.6200008</v>
      </c>
      <c r="N202" s="199">
        <v>-9392200175.8199997</v>
      </c>
      <c r="P202">
        <v>0.1</v>
      </c>
      <c r="Q202" t="s">
        <v>606</v>
      </c>
    </row>
    <row r="206" spans="1:17" x14ac:dyDescent="0.25">
      <c r="A206" t="s">
        <v>506</v>
      </c>
    </row>
    <row r="207" spans="1:17" x14ac:dyDescent="0.25">
      <c r="A207" t="s">
        <v>657</v>
      </c>
    </row>
    <row r="209" spans="1:17" x14ac:dyDescent="0.25">
      <c r="A209" t="s">
        <v>508</v>
      </c>
      <c r="F209">
        <v>1000</v>
      </c>
      <c r="G209" t="s">
        <v>509</v>
      </c>
      <c r="H209" t="s">
        <v>510</v>
      </c>
      <c r="M209" t="s">
        <v>511</v>
      </c>
      <c r="O209" t="s">
        <v>512</v>
      </c>
    </row>
    <row r="211" spans="1:17" x14ac:dyDescent="0.25">
      <c r="B211" t="s">
        <v>513</v>
      </c>
      <c r="C211" t="s">
        <v>514</v>
      </c>
      <c r="D211" t="s">
        <v>515</v>
      </c>
      <c r="E211" t="s">
        <v>516</v>
      </c>
      <c r="I211" t="s">
        <v>517</v>
      </c>
      <c r="K211" s="202" t="s">
        <v>518</v>
      </c>
      <c r="P211" t="s">
        <v>519</v>
      </c>
      <c r="Q211" t="s">
        <v>520</v>
      </c>
    </row>
    <row r="212" spans="1:17" x14ac:dyDescent="0.25">
      <c r="B212" t="s">
        <v>521</v>
      </c>
      <c r="C212" t="s">
        <v>522</v>
      </c>
      <c r="D212" t="s">
        <v>523</v>
      </c>
      <c r="I212" t="s">
        <v>524</v>
      </c>
      <c r="K212" s="202" t="s">
        <v>525</v>
      </c>
      <c r="P212" t="s">
        <v>526</v>
      </c>
      <c r="Q212" t="s">
        <v>527</v>
      </c>
    </row>
    <row r="214" spans="1:17" x14ac:dyDescent="0.25">
      <c r="J214">
        <v>0</v>
      </c>
      <c r="L214">
        <v>0</v>
      </c>
      <c r="N214">
        <v>0</v>
      </c>
      <c r="Q214" t="s">
        <v>535</v>
      </c>
    </row>
    <row r="216" spans="1:17" x14ac:dyDescent="0.25">
      <c r="A216" t="s">
        <v>506</v>
      </c>
    </row>
    <row r="217" spans="1:17" x14ac:dyDescent="0.25">
      <c r="A217" t="s">
        <v>658</v>
      </c>
    </row>
    <row r="219" spans="1:17" x14ac:dyDescent="0.25">
      <c r="A219" t="s">
        <v>508</v>
      </c>
      <c r="F219">
        <v>1000</v>
      </c>
      <c r="G219" t="s">
        <v>509</v>
      </c>
      <c r="H219" t="s">
        <v>510</v>
      </c>
      <c r="M219" t="s">
        <v>511</v>
      </c>
      <c r="O219" t="s">
        <v>512</v>
      </c>
    </row>
    <row r="221" spans="1:17" x14ac:dyDescent="0.25">
      <c r="B221" t="s">
        <v>513</v>
      </c>
      <c r="C221" t="s">
        <v>514</v>
      </c>
      <c r="D221" t="s">
        <v>515</v>
      </c>
      <c r="E221" t="s">
        <v>516</v>
      </c>
      <c r="I221" t="s">
        <v>517</v>
      </c>
      <c r="K221" s="202" t="s">
        <v>518</v>
      </c>
      <c r="P221" t="s">
        <v>519</v>
      </c>
      <c r="Q221" t="s">
        <v>520</v>
      </c>
    </row>
    <row r="222" spans="1:17" x14ac:dyDescent="0.25">
      <c r="B222" t="s">
        <v>521</v>
      </c>
      <c r="C222" t="s">
        <v>522</v>
      </c>
      <c r="D222" t="s">
        <v>523</v>
      </c>
      <c r="I222" t="s">
        <v>524</v>
      </c>
      <c r="K222" s="202" t="s">
        <v>525</v>
      </c>
      <c r="P222" t="s">
        <v>526</v>
      </c>
      <c r="Q222" t="s">
        <v>527</v>
      </c>
    </row>
    <row r="225" spans="1:17" x14ac:dyDescent="0.25">
      <c r="A225" t="s">
        <v>506</v>
      </c>
    </row>
    <row r="226" spans="1:17" x14ac:dyDescent="0.25">
      <c r="A226" t="s">
        <v>659</v>
      </c>
    </row>
    <row r="228" spans="1:17" x14ac:dyDescent="0.25">
      <c r="A228" t="s">
        <v>508</v>
      </c>
      <c r="F228">
        <v>1000</v>
      </c>
      <c r="G228" t="s">
        <v>509</v>
      </c>
      <c r="H228" t="s">
        <v>510</v>
      </c>
      <c r="M228" t="s">
        <v>511</v>
      </c>
      <c r="O228" t="s">
        <v>512</v>
      </c>
    </row>
    <row r="230" spans="1:17" x14ac:dyDescent="0.25">
      <c r="B230" t="s">
        <v>513</v>
      </c>
      <c r="C230" t="s">
        <v>514</v>
      </c>
      <c r="D230" t="s">
        <v>515</v>
      </c>
      <c r="E230" t="s">
        <v>516</v>
      </c>
      <c r="I230" t="s">
        <v>517</v>
      </c>
      <c r="K230" s="202" t="s">
        <v>518</v>
      </c>
      <c r="P230" t="s">
        <v>519</v>
      </c>
      <c r="Q230" t="s">
        <v>520</v>
      </c>
    </row>
    <row r="231" spans="1:17" x14ac:dyDescent="0.25">
      <c r="B231" t="s">
        <v>521</v>
      </c>
      <c r="C231" t="s">
        <v>522</v>
      </c>
      <c r="D231" t="s">
        <v>523</v>
      </c>
      <c r="I231" t="s">
        <v>524</v>
      </c>
      <c r="K231" s="202" t="s">
        <v>525</v>
      </c>
      <c r="P231" t="s">
        <v>526</v>
      </c>
      <c r="Q231" t="s">
        <v>527</v>
      </c>
    </row>
  </sheetData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0"/>
  <sheetViews>
    <sheetView topLeftCell="A103" workbookViewId="0">
      <selection activeCell="F13" sqref="F13"/>
    </sheetView>
  </sheetViews>
  <sheetFormatPr defaultRowHeight="13.8" x14ac:dyDescent="0.25"/>
  <cols>
    <col min="1" max="1" width="47.5" customWidth="1"/>
    <col min="2" max="2" width="0" hidden="1" customWidth="1"/>
    <col min="3" max="3" width="23.3984375" bestFit="1" customWidth="1"/>
    <col min="4" max="4" width="19.59765625" customWidth="1"/>
    <col min="9" max="9" width="12.5" bestFit="1" customWidth="1"/>
    <col min="10" max="10" width="13.09765625" bestFit="1" customWidth="1"/>
    <col min="12" max="12" width="14.3984375" bestFit="1" customWidth="1"/>
  </cols>
  <sheetData>
    <row r="1" spans="1:48" x14ac:dyDescent="0.25">
      <c r="A1" s="6"/>
      <c r="B1" s="7"/>
      <c r="C1" s="8"/>
      <c r="D1" s="9"/>
      <c r="E1" s="9"/>
      <c r="F1" s="10"/>
      <c r="G1" s="11" t="s">
        <v>259</v>
      </c>
      <c r="H1" s="11"/>
      <c r="I1" s="12" t="s">
        <v>257</v>
      </c>
      <c r="J1" s="11" t="s">
        <v>259</v>
      </c>
      <c r="K1" s="11"/>
      <c r="L1" s="13"/>
      <c r="M1" s="7"/>
      <c r="N1" s="14"/>
      <c r="O1" s="7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6"/>
      <c r="AM1" s="16"/>
      <c r="AN1" s="16"/>
      <c r="AO1" s="17"/>
      <c r="AP1" s="17"/>
      <c r="AQ1" s="17"/>
      <c r="AR1" s="17"/>
      <c r="AS1" s="17"/>
      <c r="AT1" s="17"/>
      <c r="AU1" s="17"/>
      <c r="AV1" s="17"/>
    </row>
    <row r="2" spans="1:48" x14ac:dyDescent="0.25">
      <c r="A2" s="18"/>
      <c r="B2" s="19"/>
      <c r="C2" s="20" t="s">
        <v>255</v>
      </c>
      <c r="D2" s="21"/>
      <c r="E2" s="21" t="s">
        <v>385</v>
      </c>
      <c r="F2" s="12" t="s">
        <v>256</v>
      </c>
      <c r="G2" s="22" t="s">
        <v>383</v>
      </c>
      <c r="H2" s="22"/>
      <c r="I2" s="12" t="s">
        <v>261</v>
      </c>
      <c r="J2" s="22" t="s">
        <v>383</v>
      </c>
      <c r="K2" s="22"/>
      <c r="L2" s="14"/>
      <c r="M2" s="7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23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6"/>
      <c r="AM2" s="24"/>
      <c r="AN2" s="24"/>
      <c r="AO2" s="17"/>
      <c r="AP2" s="17"/>
      <c r="AQ2" s="17"/>
      <c r="AR2" s="17"/>
      <c r="AS2" s="17"/>
      <c r="AT2" s="17"/>
      <c r="AU2" s="7"/>
      <c r="AV2" s="7"/>
    </row>
    <row r="3" spans="1:48" x14ac:dyDescent="0.25">
      <c r="A3" s="25"/>
      <c r="B3" s="26"/>
      <c r="C3" s="20" t="s">
        <v>258</v>
      </c>
      <c r="D3" s="11" t="s">
        <v>386</v>
      </c>
      <c r="E3" s="11" t="s">
        <v>384</v>
      </c>
      <c r="F3" s="12" t="s">
        <v>260</v>
      </c>
      <c r="G3" s="27" t="s">
        <v>382</v>
      </c>
      <c r="H3" s="27"/>
      <c r="I3" s="12" t="s">
        <v>263</v>
      </c>
      <c r="J3" s="27" t="s">
        <v>382</v>
      </c>
      <c r="K3" s="27"/>
      <c r="L3" s="28" t="s">
        <v>262</v>
      </c>
      <c r="M3" s="29"/>
      <c r="N3" s="30"/>
      <c r="O3" s="30"/>
      <c r="P3" s="30"/>
      <c r="Q3" s="30"/>
      <c r="R3" s="30"/>
      <c r="S3" s="15"/>
      <c r="T3" s="15"/>
      <c r="U3" s="15"/>
      <c r="V3" s="15"/>
      <c r="W3" s="15"/>
      <c r="X3" s="15"/>
      <c r="Y3" s="15"/>
      <c r="Z3" s="15"/>
      <c r="AA3" s="23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6"/>
      <c r="AM3" s="31"/>
      <c r="AN3" s="31"/>
      <c r="AO3" s="32"/>
      <c r="AP3" s="32"/>
      <c r="AQ3" s="33"/>
      <c r="AR3" s="33"/>
      <c r="AS3" s="33"/>
      <c r="AT3" s="32"/>
      <c r="AU3" s="29"/>
      <c r="AV3" s="29"/>
    </row>
    <row r="4" spans="1:48" ht="14.4" thickBot="1" x14ac:dyDescent="0.3">
      <c r="A4" s="34"/>
      <c r="B4" s="35"/>
      <c r="C4" s="36"/>
      <c r="D4" s="37"/>
      <c r="E4" s="37"/>
      <c r="F4" s="38"/>
      <c r="G4" s="38"/>
      <c r="H4" s="38"/>
      <c r="I4" s="38"/>
      <c r="J4" s="38"/>
      <c r="K4" s="38"/>
      <c r="L4" s="39"/>
      <c r="M4" s="29"/>
      <c r="N4" s="40"/>
      <c r="O4" s="40"/>
      <c r="P4" s="40"/>
      <c r="Q4" s="40"/>
      <c r="R4" s="40"/>
      <c r="S4" s="41"/>
      <c r="T4" s="41"/>
      <c r="U4" s="41"/>
      <c r="V4" s="41"/>
      <c r="W4" s="41"/>
      <c r="X4" s="41"/>
      <c r="Y4" s="41"/>
      <c r="Z4" s="41"/>
      <c r="AA4" s="29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24"/>
      <c r="AM4" s="31"/>
      <c r="AN4" s="31"/>
      <c r="AO4" s="32"/>
      <c r="AP4" s="32"/>
      <c r="AQ4" s="33"/>
      <c r="AR4" s="33"/>
      <c r="AS4" s="33"/>
      <c r="AT4" s="32"/>
      <c r="AU4" s="29"/>
      <c r="AV4" s="29"/>
    </row>
    <row r="5" spans="1:48" x14ac:dyDescent="0.25">
      <c r="A5" s="42"/>
      <c r="B5" s="42"/>
      <c r="C5" s="43"/>
      <c r="D5" s="43"/>
      <c r="E5" s="43"/>
      <c r="F5" s="43"/>
      <c r="G5" s="43"/>
      <c r="H5" s="44"/>
      <c r="I5" s="43"/>
      <c r="J5" s="43"/>
      <c r="K5" s="43"/>
      <c r="L5" s="43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</row>
    <row r="6" spans="1:48" x14ac:dyDescent="0.25">
      <c r="A6" s="46" t="s">
        <v>162</v>
      </c>
      <c r="B6" s="46"/>
      <c r="C6" s="43"/>
      <c r="D6" s="43"/>
      <c r="E6" s="43"/>
      <c r="F6" s="43"/>
      <c r="G6" s="43"/>
      <c r="H6" s="44"/>
      <c r="I6" s="43"/>
      <c r="J6" s="43"/>
      <c r="K6" s="43"/>
      <c r="L6" s="43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</row>
    <row r="7" spans="1:48" ht="15.75" customHeight="1" x14ac:dyDescent="0.25">
      <c r="A7" s="47" t="s">
        <v>163</v>
      </c>
      <c r="B7" s="47"/>
      <c r="C7" s="43"/>
      <c r="D7" s="43"/>
      <c r="E7" s="43"/>
      <c r="F7" s="43"/>
      <c r="G7" s="43"/>
      <c r="H7" s="44"/>
      <c r="I7" s="43"/>
      <c r="J7" s="43"/>
      <c r="K7" s="43"/>
      <c r="L7" s="43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</row>
    <row r="8" spans="1:48" ht="15.75" customHeight="1" x14ac:dyDescent="0.25">
      <c r="A8" s="48" t="s">
        <v>164</v>
      </c>
      <c r="B8" s="49" t="s">
        <v>264</v>
      </c>
      <c r="C8" s="43">
        <v>7495684459</v>
      </c>
      <c r="D8" s="50"/>
      <c r="E8" s="43"/>
      <c r="F8" s="43"/>
      <c r="G8" s="43"/>
      <c r="H8" s="44"/>
      <c r="I8" s="43"/>
      <c r="J8" s="43"/>
      <c r="K8" s="43"/>
      <c r="L8" s="43">
        <v>7495684459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</row>
    <row r="9" spans="1:48" ht="15.75" customHeight="1" x14ac:dyDescent="0.25">
      <c r="A9" s="48" t="s">
        <v>165</v>
      </c>
      <c r="B9" s="49" t="s">
        <v>265</v>
      </c>
      <c r="C9" s="43">
        <v>2737289047</v>
      </c>
      <c r="D9" s="43"/>
      <c r="E9" s="43"/>
      <c r="F9" s="43"/>
      <c r="G9" s="43"/>
      <c r="H9" s="44"/>
      <c r="I9" s="43"/>
      <c r="J9" s="43"/>
      <c r="K9" s="43"/>
      <c r="L9" s="43">
        <v>2737289047</v>
      </c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</row>
    <row r="10" spans="1:48" ht="15.75" customHeight="1" x14ac:dyDescent="0.25">
      <c r="A10" s="48" t="s">
        <v>166</v>
      </c>
      <c r="B10" s="49" t="s">
        <v>266</v>
      </c>
      <c r="C10" s="43">
        <v>399050751</v>
      </c>
      <c r="D10" s="43"/>
      <c r="E10" s="43"/>
      <c r="F10" s="43"/>
      <c r="G10" s="43"/>
      <c r="H10" s="44"/>
      <c r="I10" s="43"/>
      <c r="J10" s="43"/>
      <c r="K10" s="43"/>
      <c r="L10" s="43">
        <v>399050751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</row>
    <row r="11" spans="1:48" ht="15.75" customHeight="1" x14ac:dyDescent="0.25">
      <c r="A11" s="47" t="s">
        <v>167</v>
      </c>
      <c r="B11" s="49" t="s">
        <v>267</v>
      </c>
      <c r="C11" s="43">
        <v>-3495049244</v>
      </c>
      <c r="D11" s="43"/>
      <c r="E11" s="43"/>
      <c r="F11" s="43"/>
      <c r="G11" s="43"/>
      <c r="H11" s="44"/>
      <c r="I11" s="43"/>
      <c r="J11" s="43"/>
      <c r="K11" s="43"/>
      <c r="L11" s="43">
        <v>-3495049244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</row>
    <row r="12" spans="1:48" ht="15.75" customHeight="1" x14ac:dyDescent="0.25">
      <c r="A12" s="47" t="s">
        <v>168</v>
      </c>
      <c r="B12" s="51" t="s">
        <v>268</v>
      </c>
      <c r="C12" s="52">
        <v>7136975013</v>
      </c>
      <c r="D12" s="52">
        <v>0</v>
      </c>
      <c r="E12" s="43"/>
      <c r="F12" s="43"/>
      <c r="G12" s="43"/>
      <c r="H12" s="44"/>
      <c r="I12" s="43"/>
      <c r="J12" s="43"/>
      <c r="K12" s="43"/>
      <c r="L12" s="43">
        <v>7136975013</v>
      </c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</row>
    <row r="13" spans="1:48" ht="15.75" customHeight="1" x14ac:dyDescent="0.25">
      <c r="A13" s="47"/>
      <c r="B13" s="49"/>
      <c r="C13" s="43"/>
      <c r="D13" s="43"/>
      <c r="E13" s="43"/>
      <c r="F13" s="43"/>
      <c r="G13" s="43"/>
      <c r="H13" s="44"/>
      <c r="I13" s="43"/>
      <c r="J13" s="53"/>
      <c r="K13" s="53"/>
      <c r="L13" s="43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</row>
    <row r="14" spans="1:48" ht="15.75" customHeight="1" x14ac:dyDescent="0.25">
      <c r="A14" s="47" t="s">
        <v>169</v>
      </c>
      <c r="B14" s="49"/>
      <c r="C14" s="43"/>
      <c r="D14" s="43"/>
      <c r="E14" s="43"/>
      <c r="F14" s="43"/>
      <c r="G14" s="43"/>
      <c r="H14" s="44"/>
      <c r="I14" s="54"/>
      <c r="J14" s="43"/>
      <c r="K14" s="43"/>
      <c r="L14" s="43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</row>
    <row r="15" spans="1:48" ht="15.75" customHeight="1" x14ac:dyDescent="0.25">
      <c r="A15" s="48" t="s">
        <v>170</v>
      </c>
      <c r="B15" s="49" t="s">
        <v>269</v>
      </c>
      <c r="C15" s="43">
        <v>23510708</v>
      </c>
      <c r="D15" s="43"/>
      <c r="E15" s="43"/>
      <c r="F15" s="53"/>
      <c r="G15" s="43"/>
      <c r="H15" s="44"/>
      <c r="I15" s="54"/>
      <c r="J15" s="43"/>
      <c r="K15" s="43"/>
      <c r="L15" s="43">
        <v>23510708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</row>
    <row r="16" spans="1:48" ht="15.75" customHeight="1" x14ac:dyDescent="0.25">
      <c r="A16" s="48" t="s">
        <v>171</v>
      </c>
      <c r="B16" s="49" t="s">
        <v>270</v>
      </c>
      <c r="C16" s="43">
        <v>3384700</v>
      </c>
      <c r="D16" s="43"/>
      <c r="E16" s="43"/>
      <c r="F16" s="43"/>
      <c r="G16" s="43"/>
      <c r="H16" s="44"/>
      <c r="I16" s="54">
        <v>2188</v>
      </c>
      <c r="J16" s="43"/>
      <c r="K16" s="43"/>
      <c r="L16" s="43">
        <v>3386888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</row>
    <row r="17" spans="1:48" ht="15.75" customHeight="1" x14ac:dyDescent="0.25">
      <c r="A17" s="48" t="s">
        <v>172</v>
      </c>
      <c r="B17" s="49" t="s">
        <v>271</v>
      </c>
      <c r="C17" s="43">
        <v>-521895</v>
      </c>
      <c r="D17" s="43"/>
      <c r="E17" s="43"/>
      <c r="F17" s="43"/>
      <c r="G17" s="43"/>
      <c r="H17" s="44"/>
      <c r="I17" s="54"/>
      <c r="J17" s="43"/>
      <c r="K17" s="43"/>
      <c r="L17" s="43">
        <v>-521895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ht="15.75" customHeight="1" x14ac:dyDescent="0.25">
      <c r="A18" s="55" t="s">
        <v>173</v>
      </c>
      <c r="B18" s="56" t="s">
        <v>268</v>
      </c>
      <c r="C18" s="57">
        <v>2862805</v>
      </c>
      <c r="D18" s="57">
        <v>0</v>
      </c>
      <c r="E18" s="58"/>
      <c r="F18" s="58">
        <v>0</v>
      </c>
      <c r="G18" s="58"/>
      <c r="H18" s="59"/>
      <c r="I18" s="58">
        <v>2188</v>
      </c>
      <c r="J18" s="58"/>
      <c r="K18" s="58"/>
      <c r="L18" s="58">
        <v>2864993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ht="15.75" customHeight="1" x14ac:dyDescent="0.25">
      <c r="A19" s="48" t="s">
        <v>377</v>
      </c>
      <c r="B19" s="49" t="s">
        <v>272</v>
      </c>
      <c r="C19" s="43">
        <v>49737103</v>
      </c>
      <c r="D19" s="43"/>
      <c r="E19" s="43"/>
      <c r="F19" s="43"/>
      <c r="G19" s="43">
        <v>0</v>
      </c>
      <c r="H19" s="44"/>
      <c r="I19" s="60">
        <v>43060059</v>
      </c>
      <c r="J19" s="43">
        <v>-49737114</v>
      </c>
      <c r="K19" s="43" t="s">
        <v>391</v>
      </c>
      <c r="L19" s="43">
        <v>43060048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ht="15.75" customHeight="1" x14ac:dyDescent="0.25">
      <c r="A20" s="48" t="s">
        <v>174</v>
      </c>
      <c r="B20" s="49" t="s">
        <v>273</v>
      </c>
      <c r="C20" s="43">
        <v>67115836</v>
      </c>
      <c r="D20" s="43"/>
      <c r="E20" s="43"/>
      <c r="F20" s="53"/>
      <c r="G20" s="43"/>
      <c r="H20" s="44"/>
      <c r="I20" s="43"/>
      <c r="J20" s="53"/>
      <c r="K20" s="53"/>
      <c r="L20" s="43">
        <v>67115836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15.75" customHeight="1" x14ac:dyDescent="0.25">
      <c r="A21" s="61" t="s">
        <v>175</v>
      </c>
      <c r="B21" s="62" t="s">
        <v>274</v>
      </c>
      <c r="C21" s="57">
        <v>143226452</v>
      </c>
      <c r="D21" s="57">
        <v>0</v>
      </c>
      <c r="E21" s="58"/>
      <c r="F21" s="63">
        <v>0</v>
      </c>
      <c r="G21" s="63">
        <v>0</v>
      </c>
      <c r="H21" s="64"/>
      <c r="I21" s="63">
        <v>43062247</v>
      </c>
      <c r="J21" s="63">
        <v>-49737114</v>
      </c>
      <c r="K21" s="63"/>
      <c r="L21" s="63">
        <v>136551585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ht="15.75" customHeight="1" x14ac:dyDescent="0.25">
      <c r="A22" s="47" t="s">
        <v>176</v>
      </c>
      <c r="B22" s="47"/>
      <c r="C22" s="43"/>
      <c r="D22" s="43"/>
      <c r="E22" s="43"/>
      <c r="F22" s="43"/>
      <c r="G22" s="43"/>
      <c r="H22" s="44"/>
      <c r="I22" s="43"/>
      <c r="J22" s="43"/>
      <c r="K22" s="43"/>
      <c r="L22" s="43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ht="15.75" customHeight="1" x14ac:dyDescent="0.25">
      <c r="A23" s="48" t="s">
        <v>177</v>
      </c>
      <c r="B23" s="49" t="s">
        <v>275</v>
      </c>
      <c r="C23" s="43">
        <v>6650955</v>
      </c>
      <c r="D23" s="43">
        <v>-4606707</v>
      </c>
      <c r="E23" s="43"/>
      <c r="F23" s="43"/>
      <c r="G23" s="43"/>
      <c r="H23" s="44"/>
      <c r="I23" s="43">
        <v>4619068</v>
      </c>
      <c r="J23" s="43"/>
      <c r="K23" s="43"/>
      <c r="L23" s="43">
        <v>6663316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15.75" customHeight="1" x14ac:dyDescent="0.25">
      <c r="A24" s="48" t="s">
        <v>178</v>
      </c>
      <c r="B24" s="49" t="s">
        <v>276</v>
      </c>
      <c r="C24" s="54">
        <v>0</v>
      </c>
      <c r="D24" s="43">
        <v>4606707</v>
      </c>
      <c r="E24" s="43"/>
      <c r="F24" s="43"/>
      <c r="G24" s="43"/>
      <c r="H24" s="44"/>
      <c r="I24" s="43">
        <v>732395</v>
      </c>
      <c r="J24" s="43"/>
      <c r="K24" s="43"/>
      <c r="L24" s="43">
        <v>5339102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15.75" customHeight="1" x14ac:dyDescent="0.25">
      <c r="A25" s="48" t="s">
        <v>179</v>
      </c>
      <c r="B25" s="49" t="s">
        <v>277</v>
      </c>
      <c r="C25" s="43">
        <v>229502379</v>
      </c>
      <c r="D25" s="54">
        <v>-1619780</v>
      </c>
      <c r="E25" s="54"/>
      <c r="F25" s="45"/>
      <c r="G25" s="43">
        <v>0</v>
      </c>
      <c r="H25" s="44"/>
      <c r="I25" s="54">
        <v>275110</v>
      </c>
      <c r="J25" s="43">
        <v>0</v>
      </c>
      <c r="K25" s="43"/>
      <c r="L25" s="43">
        <v>228157709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ht="15.75" customHeight="1" x14ac:dyDescent="0.25">
      <c r="A26" s="48" t="s">
        <v>180</v>
      </c>
      <c r="B26" s="49" t="s">
        <v>278</v>
      </c>
      <c r="C26" s="43">
        <v>-8842363</v>
      </c>
      <c r="D26" s="43">
        <v>0</v>
      </c>
      <c r="E26" s="43"/>
      <c r="F26" s="43"/>
      <c r="G26" s="43"/>
      <c r="H26" s="44"/>
      <c r="I26" s="43"/>
      <c r="J26" s="43"/>
      <c r="K26" s="43"/>
      <c r="L26" s="43">
        <v>-8842363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ht="15.75" customHeight="1" x14ac:dyDescent="0.25">
      <c r="A27" s="48" t="s">
        <v>181</v>
      </c>
      <c r="B27" s="49" t="s">
        <v>279</v>
      </c>
      <c r="C27" s="54">
        <v>0</v>
      </c>
      <c r="D27" s="43"/>
      <c r="E27" s="43"/>
      <c r="F27" s="43"/>
      <c r="G27" s="43"/>
      <c r="H27" s="44"/>
      <c r="I27" s="43"/>
      <c r="J27" s="43"/>
      <c r="K27" s="43"/>
      <c r="L27" s="43"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ht="15.75" customHeight="1" x14ac:dyDescent="0.25">
      <c r="A28" s="48" t="s">
        <v>182</v>
      </c>
      <c r="B28" s="49" t="s">
        <v>280</v>
      </c>
      <c r="C28" s="54">
        <v>134880206</v>
      </c>
      <c r="D28" s="43">
        <v>0</v>
      </c>
      <c r="E28" s="43"/>
      <c r="F28" s="43"/>
      <c r="G28" s="43"/>
      <c r="H28" s="44"/>
      <c r="I28" s="43"/>
      <c r="J28" s="43"/>
      <c r="K28" s="43"/>
      <c r="L28" s="43">
        <v>134880206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ht="15.75" customHeight="1" x14ac:dyDescent="0.25">
      <c r="A29" s="48" t="s">
        <v>372</v>
      </c>
      <c r="B29" s="49" t="s">
        <v>375</v>
      </c>
      <c r="C29" s="54">
        <v>2857263</v>
      </c>
      <c r="D29" s="43">
        <v>0</v>
      </c>
      <c r="E29" s="43"/>
      <c r="F29" s="43"/>
      <c r="G29" s="43"/>
      <c r="H29" s="44"/>
      <c r="I29" s="43"/>
      <c r="J29" s="43"/>
      <c r="K29" s="43"/>
      <c r="L29" s="43">
        <v>2857263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ht="15.75" customHeight="1" x14ac:dyDescent="0.25">
      <c r="A30" s="48" t="s">
        <v>183</v>
      </c>
      <c r="B30" s="49" t="s">
        <v>281</v>
      </c>
      <c r="C30" s="54">
        <v>87822332</v>
      </c>
      <c r="D30" s="43"/>
      <c r="E30" s="43"/>
      <c r="F30" s="43"/>
      <c r="G30" s="43"/>
      <c r="H30" s="44"/>
      <c r="I30" s="43"/>
      <c r="J30" s="43"/>
      <c r="K30" s="43"/>
      <c r="L30" s="43">
        <v>87822332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ht="15.75" customHeight="1" x14ac:dyDescent="0.25">
      <c r="A31" s="48" t="s">
        <v>184</v>
      </c>
      <c r="B31" s="49" t="s">
        <v>282</v>
      </c>
      <c r="C31" s="54">
        <v>100788805</v>
      </c>
      <c r="D31" s="43"/>
      <c r="E31" s="43"/>
      <c r="F31" s="43"/>
      <c r="G31" s="43"/>
      <c r="H31" s="44"/>
      <c r="I31" s="43"/>
      <c r="J31" s="43"/>
      <c r="K31" s="43"/>
      <c r="L31" s="43">
        <v>100788805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ht="15.75" customHeight="1" x14ac:dyDescent="0.25">
      <c r="A32" s="48" t="s">
        <v>185</v>
      </c>
      <c r="B32" s="49" t="s">
        <v>283</v>
      </c>
      <c r="C32" s="54">
        <v>6689363</v>
      </c>
      <c r="D32" s="43">
        <v>0</v>
      </c>
      <c r="E32" s="43"/>
      <c r="F32" s="43"/>
      <c r="G32" s="43"/>
      <c r="H32" s="44"/>
      <c r="I32" s="43"/>
      <c r="J32" s="43"/>
      <c r="K32" s="43"/>
      <c r="L32" s="43">
        <v>6689363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ht="15.75" customHeight="1" x14ac:dyDescent="0.25">
      <c r="A33" s="48" t="s">
        <v>381</v>
      </c>
      <c r="B33" s="49" t="s">
        <v>365</v>
      </c>
      <c r="C33" s="54">
        <v>0</v>
      </c>
      <c r="D33" s="43">
        <v>60308132</v>
      </c>
      <c r="E33" s="43"/>
      <c r="F33" s="43"/>
      <c r="G33" s="43"/>
      <c r="H33" s="44"/>
      <c r="I33" s="43"/>
      <c r="J33" s="43"/>
      <c r="K33" s="43"/>
      <c r="L33" s="43">
        <v>60308132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ht="15.75" customHeight="1" x14ac:dyDescent="0.25">
      <c r="A34" s="48" t="s">
        <v>186</v>
      </c>
      <c r="B34" s="49" t="s">
        <v>284</v>
      </c>
      <c r="C34" s="54">
        <v>31640479</v>
      </c>
      <c r="D34" s="54"/>
      <c r="E34" s="54"/>
      <c r="F34" s="43"/>
      <c r="G34" s="43"/>
      <c r="H34" s="44"/>
      <c r="I34" s="43">
        <v>881256</v>
      </c>
      <c r="J34" s="43"/>
      <c r="K34" s="43"/>
      <c r="L34" s="43">
        <v>32521735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spans="1:48" ht="15.75" customHeight="1" x14ac:dyDescent="0.25">
      <c r="A35" s="48" t="s">
        <v>187</v>
      </c>
      <c r="B35" s="49" t="s">
        <v>366</v>
      </c>
      <c r="C35" s="54">
        <v>0</v>
      </c>
      <c r="D35" s="43"/>
      <c r="E35" s="43"/>
      <c r="F35" s="43"/>
      <c r="G35" s="43"/>
      <c r="H35" s="44"/>
      <c r="I35" s="43"/>
      <c r="J35" s="43"/>
      <c r="K35" s="43"/>
      <c r="L35" s="43">
        <v>0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ht="15.75" customHeight="1" x14ac:dyDescent="0.25">
      <c r="A36" s="48" t="s">
        <v>188</v>
      </c>
      <c r="B36" s="49" t="s">
        <v>285</v>
      </c>
      <c r="C36" s="43">
        <v>95562526</v>
      </c>
      <c r="D36" s="43">
        <v>0</v>
      </c>
      <c r="E36" s="43"/>
      <c r="F36" s="43"/>
      <c r="G36" s="43"/>
      <c r="H36" s="44"/>
      <c r="I36" s="43"/>
      <c r="J36" s="43"/>
      <c r="K36" s="43"/>
      <c r="L36" s="43">
        <v>95562526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ht="15.75" customHeight="1" x14ac:dyDescent="0.25">
      <c r="A37" s="55" t="s">
        <v>189</v>
      </c>
      <c r="B37" s="65"/>
      <c r="C37" s="66">
        <v>687551945</v>
      </c>
      <c r="D37" s="66">
        <v>58688352</v>
      </c>
      <c r="E37" s="58"/>
      <c r="F37" s="67">
        <v>0</v>
      </c>
      <c r="G37" s="67">
        <v>0</v>
      </c>
      <c r="H37" s="68"/>
      <c r="I37" s="67">
        <v>6507829</v>
      </c>
      <c r="J37" s="67">
        <v>0</v>
      </c>
      <c r="K37" s="67"/>
      <c r="L37" s="67">
        <v>752748126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ht="15.75" customHeight="1" x14ac:dyDescent="0.25">
      <c r="A38" s="69" t="s">
        <v>190</v>
      </c>
      <c r="B38" s="49"/>
      <c r="C38" s="43"/>
      <c r="D38" s="43"/>
      <c r="E38" s="43"/>
      <c r="F38" s="43"/>
      <c r="G38" s="43"/>
      <c r="H38" s="44"/>
      <c r="I38" s="43"/>
      <c r="J38" s="43"/>
      <c r="K38" s="43"/>
      <c r="L38" s="43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ht="15.75" customHeight="1" x14ac:dyDescent="0.25">
      <c r="A39" s="69" t="s">
        <v>191</v>
      </c>
      <c r="B39" s="49"/>
      <c r="C39" s="43"/>
      <c r="D39" s="43"/>
      <c r="E39" s="43"/>
      <c r="F39" s="43"/>
      <c r="G39" s="43"/>
      <c r="H39" s="44"/>
      <c r="I39" s="43"/>
      <c r="J39" s="43"/>
      <c r="K39" s="43"/>
      <c r="L39" s="43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ht="15.75" customHeight="1" x14ac:dyDescent="0.25">
      <c r="A40" s="48" t="s">
        <v>192</v>
      </c>
      <c r="B40" s="49" t="s">
        <v>286</v>
      </c>
      <c r="C40" s="43">
        <v>75942086</v>
      </c>
      <c r="D40" s="43"/>
      <c r="E40" s="43"/>
      <c r="F40" s="43"/>
      <c r="G40" s="43"/>
      <c r="H40" s="44"/>
      <c r="I40" s="43"/>
      <c r="J40" s="43"/>
      <c r="K40" s="43"/>
      <c r="L40" s="43">
        <v>75942086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</row>
    <row r="41" spans="1:48" ht="15.75" customHeight="1" x14ac:dyDescent="0.25">
      <c r="A41" s="48" t="s">
        <v>193</v>
      </c>
      <c r="B41" s="49" t="s">
        <v>287</v>
      </c>
      <c r="C41" s="43">
        <v>46884254</v>
      </c>
      <c r="D41" s="43"/>
      <c r="E41" s="43"/>
      <c r="F41" s="43"/>
      <c r="G41" s="43"/>
      <c r="H41" s="44"/>
      <c r="I41" s="43"/>
      <c r="J41" s="43"/>
      <c r="K41" s="43"/>
      <c r="L41" s="43">
        <v>46884254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</row>
    <row r="42" spans="1:48" ht="15.75" customHeight="1" x14ac:dyDescent="0.25">
      <c r="A42" s="48" t="s">
        <v>371</v>
      </c>
      <c r="B42" s="49" t="s">
        <v>288</v>
      </c>
      <c r="C42" s="43">
        <v>12101277</v>
      </c>
      <c r="D42" s="43">
        <v>0</v>
      </c>
      <c r="E42" s="43"/>
      <c r="F42" s="43"/>
      <c r="G42" s="43"/>
      <c r="H42" s="44"/>
      <c r="I42" s="43"/>
      <c r="J42" s="43"/>
      <c r="K42" s="43"/>
      <c r="L42" s="43">
        <v>12101277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ht="15.75" customHeight="1" x14ac:dyDescent="0.25">
      <c r="A43" s="47" t="s">
        <v>396</v>
      </c>
      <c r="B43" s="49"/>
      <c r="C43" s="43"/>
      <c r="D43" s="43"/>
      <c r="E43" s="43"/>
      <c r="F43" s="43"/>
      <c r="G43" s="43"/>
      <c r="H43" s="44"/>
      <c r="I43" s="43"/>
      <c r="J43" s="43"/>
      <c r="K43" s="43"/>
      <c r="L43" s="43"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ht="15.75" customHeight="1" x14ac:dyDescent="0.25">
      <c r="A44" s="47" t="s">
        <v>397</v>
      </c>
      <c r="B44" s="49"/>
      <c r="C44" s="43"/>
      <c r="D44" s="43"/>
      <c r="E44" s="43"/>
      <c r="F44" s="43"/>
      <c r="G44" s="43"/>
      <c r="H44" s="44"/>
      <c r="I44" s="43"/>
      <c r="J44" s="43"/>
      <c r="K44" s="43"/>
      <c r="L44" s="43"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 ht="15.75" customHeight="1" x14ac:dyDescent="0.25">
      <c r="A45" s="47" t="s">
        <v>398</v>
      </c>
      <c r="B45" s="49"/>
      <c r="C45" s="43"/>
      <c r="D45" s="43"/>
      <c r="E45" s="43"/>
      <c r="F45" s="43"/>
      <c r="G45" s="43"/>
      <c r="H45" s="44"/>
      <c r="I45" s="43"/>
      <c r="J45" s="43"/>
      <c r="K45" s="43"/>
      <c r="L45" s="43"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 ht="15.75" customHeight="1" x14ac:dyDescent="0.25">
      <c r="A46" s="47" t="s">
        <v>399</v>
      </c>
      <c r="B46" s="49"/>
      <c r="C46" s="43"/>
      <c r="D46" s="43"/>
      <c r="E46" s="43"/>
      <c r="F46" s="43"/>
      <c r="G46" s="43"/>
      <c r="H46" s="44"/>
      <c r="I46" s="43"/>
      <c r="J46" s="43"/>
      <c r="K46" s="43"/>
      <c r="L46" s="43"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 ht="15.75" customHeight="1" x14ac:dyDescent="0.25">
      <c r="A47" s="47" t="s">
        <v>401</v>
      </c>
      <c r="B47" s="49"/>
      <c r="C47" s="43"/>
      <c r="D47" s="43"/>
      <c r="E47" s="43"/>
      <c r="F47" s="43"/>
      <c r="G47" s="43"/>
      <c r="H47" s="44"/>
      <c r="I47" s="43"/>
      <c r="J47" s="43"/>
      <c r="K47" s="43"/>
      <c r="L47" s="43"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 ht="15.75" customHeight="1" x14ac:dyDescent="0.25">
      <c r="A48" s="47" t="s">
        <v>400</v>
      </c>
      <c r="B48" s="49"/>
      <c r="C48" s="43"/>
      <c r="D48" s="43"/>
      <c r="E48" s="43"/>
      <c r="F48" s="43"/>
      <c r="G48" s="43"/>
      <c r="H48" s="44"/>
      <c r="I48" s="43"/>
      <c r="J48" s="43"/>
      <c r="K48" s="43"/>
      <c r="L48" s="43"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ht="15.75" customHeight="1" x14ac:dyDescent="0.25">
      <c r="A49" s="70" t="s">
        <v>194</v>
      </c>
      <c r="B49" s="49" t="s">
        <v>289</v>
      </c>
      <c r="C49" s="43">
        <v>792970101</v>
      </c>
      <c r="D49" s="43">
        <v>-13687161</v>
      </c>
      <c r="E49" s="43"/>
      <c r="F49" s="43"/>
      <c r="G49" s="43"/>
      <c r="H49" s="44"/>
      <c r="I49" s="43"/>
      <c r="J49" s="43"/>
      <c r="K49" s="43"/>
      <c r="L49" s="43">
        <v>779282940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ht="15.75" customHeight="1" x14ac:dyDescent="0.25">
      <c r="A50" s="69" t="s">
        <v>195</v>
      </c>
      <c r="B50" s="49"/>
      <c r="C50" s="43"/>
      <c r="D50" s="43"/>
      <c r="E50" s="43"/>
      <c r="F50" s="43"/>
      <c r="G50" s="43"/>
      <c r="H50" s="44"/>
      <c r="I50" s="43"/>
      <c r="J50" s="43"/>
      <c r="K50" s="43"/>
      <c r="L50" s="4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 ht="15.75" customHeight="1" x14ac:dyDescent="0.25">
      <c r="A51" s="48" t="s">
        <v>223</v>
      </c>
      <c r="B51" s="49" t="s">
        <v>290</v>
      </c>
      <c r="C51" s="43">
        <v>6453063</v>
      </c>
      <c r="D51" s="43"/>
      <c r="E51" s="43"/>
      <c r="F51" s="43"/>
      <c r="G51" s="43"/>
      <c r="H51" s="44"/>
      <c r="I51" s="43"/>
      <c r="J51" s="43"/>
      <c r="K51" s="43"/>
      <c r="L51" s="43">
        <v>6453063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 ht="15.75" customHeight="1" x14ac:dyDescent="0.25">
      <c r="A52" s="47" t="s">
        <v>390</v>
      </c>
      <c r="B52" s="49"/>
      <c r="C52" s="43"/>
      <c r="D52" s="43"/>
      <c r="E52" s="43"/>
      <c r="F52" s="43"/>
      <c r="G52" s="43"/>
      <c r="H52" s="44"/>
      <c r="I52" s="43">
        <v>563574</v>
      </c>
      <c r="J52" s="54">
        <v>-563574</v>
      </c>
      <c r="K52" s="54" t="s">
        <v>392</v>
      </c>
      <c r="L52" s="43">
        <v>0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 ht="15.75" customHeight="1" x14ac:dyDescent="0.25">
      <c r="A53" s="71" t="s">
        <v>196</v>
      </c>
      <c r="B53" s="72" t="s">
        <v>291</v>
      </c>
      <c r="C53" s="73">
        <v>137613441</v>
      </c>
      <c r="D53" s="74">
        <v>2040779</v>
      </c>
      <c r="E53" s="74"/>
      <c r="F53" s="73"/>
      <c r="G53" s="73"/>
      <c r="H53" s="75"/>
      <c r="I53" s="73"/>
      <c r="J53" s="73"/>
      <c r="K53" s="73"/>
      <c r="L53" s="73">
        <v>139654220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 ht="15.75" customHeight="1" x14ac:dyDescent="0.25">
      <c r="A54" s="69" t="s">
        <v>197</v>
      </c>
      <c r="B54" s="47"/>
      <c r="C54" s="76">
        <v>1071964222</v>
      </c>
      <c r="D54" s="76">
        <v>-11646382</v>
      </c>
      <c r="E54" s="77"/>
      <c r="F54" s="77"/>
      <c r="G54" s="77"/>
      <c r="H54" s="78"/>
      <c r="I54" s="79">
        <v>563574</v>
      </c>
      <c r="J54" s="79">
        <v>-563574</v>
      </c>
      <c r="K54" s="79"/>
      <c r="L54" s="79">
        <v>1060317840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 ht="15.75" customHeight="1" thickBot="1" x14ac:dyDescent="0.3">
      <c r="A55" s="80" t="s">
        <v>198</v>
      </c>
      <c r="B55" s="80"/>
      <c r="C55" s="81">
        <v>9039717632</v>
      </c>
      <c r="D55" s="81">
        <v>47041970</v>
      </c>
      <c r="E55" s="82">
        <v>0</v>
      </c>
      <c r="F55" s="83">
        <v>0</v>
      </c>
      <c r="G55" s="83">
        <v>0</v>
      </c>
      <c r="H55" s="84"/>
      <c r="I55" s="83">
        <v>50133650</v>
      </c>
      <c r="J55" s="83">
        <v>-50300688</v>
      </c>
      <c r="K55" s="83"/>
      <c r="L55" s="83">
        <v>9086592564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  <row r="56" spans="1:48" ht="15.75" customHeight="1" thickTop="1" x14ac:dyDescent="0.25">
      <c r="A56" s="47" t="s">
        <v>199</v>
      </c>
      <c r="B56" s="47"/>
      <c r="C56" s="54"/>
      <c r="D56" s="43"/>
      <c r="E56" s="43"/>
      <c r="F56" s="43"/>
      <c r="G56" s="43"/>
      <c r="H56" s="44"/>
      <c r="I56" s="43"/>
      <c r="J56" s="43"/>
      <c r="K56" s="43"/>
      <c r="L56" s="43">
        <v>9086592564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</row>
    <row r="57" spans="1:48" ht="15.75" customHeight="1" x14ac:dyDescent="0.25">
      <c r="A57" s="47" t="s">
        <v>200</v>
      </c>
      <c r="B57" s="47"/>
      <c r="C57" s="54"/>
      <c r="D57" s="43"/>
      <c r="E57" s="43"/>
      <c r="F57" s="43"/>
      <c r="G57" s="43"/>
      <c r="H57" s="44"/>
      <c r="I57" s="43"/>
      <c r="J57" s="43"/>
      <c r="K57" s="43"/>
      <c r="L57" s="85">
        <v>0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</row>
    <row r="58" spans="1:48" ht="15.75" customHeight="1" x14ac:dyDescent="0.25">
      <c r="A58" s="48" t="s">
        <v>201</v>
      </c>
      <c r="B58" s="49" t="s">
        <v>292</v>
      </c>
      <c r="C58" s="54">
        <v>2903112796</v>
      </c>
      <c r="D58" s="54"/>
      <c r="E58" s="54"/>
      <c r="F58" s="54"/>
      <c r="G58" s="54">
        <v>0</v>
      </c>
      <c r="H58" s="86"/>
      <c r="I58" s="87">
        <v>49737114</v>
      </c>
      <c r="J58" s="54">
        <v>-49737114</v>
      </c>
      <c r="K58" s="54" t="s">
        <v>391</v>
      </c>
      <c r="L58" s="54">
        <v>2903112796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</row>
    <row r="59" spans="1:48" ht="15.75" customHeight="1" x14ac:dyDescent="0.25">
      <c r="A59" s="48" t="s">
        <v>202</v>
      </c>
      <c r="B59" s="49" t="s">
        <v>367</v>
      </c>
      <c r="C59" s="54">
        <v>0</v>
      </c>
      <c r="D59" s="54"/>
      <c r="E59" s="54"/>
      <c r="F59" s="54"/>
      <c r="G59" s="54"/>
      <c r="H59" s="86"/>
      <c r="I59" s="54"/>
      <c r="J59" s="54"/>
      <c r="K59" s="54"/>
      <c r="L59" s="54">
        <v>0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</row>
    <row r="60" spans="1:48" ht="15.75" customHeight="1" x14ac:dyDescent="0.25">
      <c r="A60" s="88" t="s">
        <v>203</v>
      </c>
      <c r="B60" s="56" t="s">
        <v>268</v>
      </c>
      <c r="C60" s="89">
        <v>2903112796</v>
      </c>
      <c r="D60" s="66">
        <v>0</v>
      </c>
      <c r="E60" s="66">
        <v>0</v>
      </c>
      <c r="F60" s="66">
        <v>0</v>
      </c>
      <c r="G60" s="66">
        <v>0</v>
      </c>
      <c r="H60" s="90"/>
      <c r="I60" s="66">
        <v>49737114</v>
      </c>
      <c r="J60" s="66">
        <v>-49737114</v>
      </c>
      <c r="K60" s="66"/>
      <c r="L60" s="66">
        <v>2903112796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spans="1:48" ht="15.75" customHeight="1" x14ac:dyDescent="0.25">
      <c r="A61" s="48" t="s">
        <v>204</v>
      </c>
      <c r="B61" s="49" t="s">
        <v>293</v>
      </c>
      <c r="C61" s="54"/>
      <c r="D61" s="54"/>
      <c r="E61" s="54"/>
      <c r="F61" s="54"/>
      <c r="G61" s="54"/>
      <c r="H61" s="86"/>
      <c r="I61" s="54"/>
      <c r="J61" s="54"/>
      <c r="K61" s="54"/>
      <c r="L61" s="54">
        <v>0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</row>
    <row r="62" spans="1:48" ht="15.75" customHeight="1" x14ac:dyDescent="0.25">
      <c r="A62" s="91" t="s">
        <v>205</v>
      </c>
      <c r="B62" s="49" t="s">
        <v>294</v>
      </c>
      <c r="C62" s="54">
        <v>250000000</v>
      </c>
      <c r="D62" s="54"/>
      <c r="E62" s="54"/>
      <c r="F62" s="54"/>
      <c r="G62" s="54"/>
      <c r="H62" s="86"/>
      <c r="I62" s="54"/>
      <c r="J62" s="54"/>
      <c r="K62" s="54"/>
      <c r="L62" s="54">
        <v>250000000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</row>
    <row r="63" spans="1:48" ht="15.75" customHeight="1" x14ac:dyDescent="0.25">
      <c r="A63" s="91" t="s">
        <v>206</v>
      </c>
      <c r="B63" s="49" t="s">
        <v>295</v>
      </c>
      <c r="C63" s="54">
        <v>3213860000</v>
      </c>
      <c r="D63" s="54">
        <v>-260000000</v>
      </c>
      <c r="E63" s="54"/>
      <c r="F63" s="54"/>
      <c r="G63" s="54"/>
      <c r="H63" s="86"/>
      <c r="I63" s="54"/>
      <c r="J63" s="54"/>
      <c r="K63" s="54"/>
      <c r="L63" s="54">
        <v>2953860000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</row>
    <row r="64" spans="1:48" ht="15.75" customHeight="1" x14ac:dyDescent="0.25">
      <c r="A64" s="91" t="s">
        <v>379</v>
      </c>
      <c r="B64" s="49" t="s">
        <v>378</v>
      </c>
      <c r="C64" s="54"/>
      <c r="D64" s="54"/>
      <c r="E64" s="54"/>
      <c r="F64" s="54"/>
      <c r="G64" s="54"/>
      <c r="H64" s="86"/>
      <c r="I64" s="54"/>
      <c r="J64" s="54"/>
      <c r="K64" s="54"/>
      <c r="L64" s="54">
        <v>0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</row>
    <row r="65" spans="1:48" ht="15.75" customHeight="1" x14ac:dyDescent="0.25">
      <c r="A65" s="88" t="s">
        <v>207</v>
      </c>
      <c r="B65" s="56" t="s">
        <v>268</v>
      </c>
      <c r="C65" s="66">
        <v>3463860000</v>
      </c>
      <c r="D65" s="66">
        <v>-260000000</v>
      </c>
      <c r="E65" s="66">
        <v>0</v>
      </c>
      <c r="F65" s="66">
        <v>0</v>
      </c>
      <c r="G65" s="66">
        <v>0</v>
      </c>
      <c r="H65" s="90"/>
      <c r="I65" s="66">
        <v>0</v>
      </c>
      <c r="J65" s="66">
        <v>0</v>
      </c>
      <c r="K65" s="66"/>
      <c r="L65" s="66">
        <v>3203860000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</row>
    <row r="66" spans="1:48" ht="15.75" customHeight="1" x14ac:dyDescent="0.25">
      <c r="A66" s="92" t="s">
        <v>208</v>
      </c>
      <c r="B66" s="92" t="s">
        <v>208</v>
      </c>
      <c r="C66" s="93">
        <v>6366972796</v>
      </c>
      <c r="D66" s="54"/>
      <c r="E66" s="54"/>
      <c r="F66" s="54"/>
      <c r="G66" s="54"/>
      <c r="H66" s="86"/>
      <c r="I66" s="54"/>
      <c r="J66" s="54"/>
      <c r="K66" s="54"/>
      <c r="L66" s="94">
        <v>6106972796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</row>
    <row r="67" spans="1:48" ht="15.75" customHeight="1" x14ac:dyDescent="0.25">
      <c r="A67" s="47" t="s">
        <v>209</v>
      </c>
      <c r="B67" s="49"/>
      <c r="C67" s="54"/>
      <c r="D67" s="54"/>
      <c r="E67" s="54"/>
      <c r="F67" s="54"/>
      <c r="G67" s="54"/>
      <c r="H67" s="86"/>
      <c r="I67" s="54"/>
      <c r="J67" s="54"/>
      <c r="K67" s="54"/>
      <c r="L67" s="5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</row>
    <row r="68" spans="1:48" ht="15.75" customHeight="1" x14ac:dyDescent="0.25">
      <c r="A68" s="48" t="s">
        <v>210</v>
      </c>
      <c r="B68" s="49" t="s">
        <v>296</v>
      </c>
      <c r="C68" s="54">
        <v>210961711</v>
      </c>
      <c r="D68" s="54"/>
      <c r="E68" s="54"/>
      <c r="F68" s="54"/>
      <c r="G68" s="54"/>
      <c r="H68" s="86"/>
      <c r="I68" s="54">
        <v>327670</v>
      </c>
      <c r="J68" s="54"/>
      <c r="K68" s="54"/>
      <c r="L68" s="54">
        <v>211289381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</row>
    <row r="69" spans="1:48" ht="15.75" customHeight="1" x14ac:dyDescent="0.25">
      <c r="A69" s="48" t="s">
        <v>211</v>
      </c>
      <c r="B69" s="49" t="s">
        <v>368</v>
      </c>
      <c r="C69" s="54">
        <v>0</v>
      </c>
      <c r="D69" s="54"/>
      <c r="E69" s="54"/>
      <c r="F69" s="54"/>
      <c r="G69" s="54"/>
      <c r="H69" s="86"/>
      <c r="I69" s="54"/>
      <c r="J69" s="54"/>
      <c r="K69" s="54"/>
      <c r="L69" s="54">
        <v>0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</row>
    <row r="70" spans="1:48" ht="15.75" customHeight="1" x14ac:dyDescent="0.25">
      <c r="A70" s="48" t="s">
        <v>212</v>
      </c>
      <c r="B70" s="49" t="s">
        <v>297</v>
      </c>
      <c r="C70" s="54">
        <v>127000000</v>
      </c>
      <c r="D70" s="54"/>
      <c r="E70" s="54"/>
      <c r="F70" s="54"/>
      <c r="G70" s="54"/>
      <c r="H70" s="86"/>
      <c r="I70" s="54"/>
      <c r="J70" s="54"/>
      <c r="K70" s="54"/>
      <c r="L70" s="54">
        <v>127000000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</row>
    <row r="71" spans="1:48" ht="15.75" customHeight="1" x14ac:dyDescent="0.25">
      <c r="A71" s="48" t="s">
        <v>213</v>
      </c>
      <c r="B71" s="49" t="s">
        <v>298</v>
      </c>
      <c r="C71" s="54">
        <v>22897785</v>
      </c>
      <c r="D71" s="54"/>
      <c r="E71" s="54"/>
      <c r="F71" s="54"/>
      <c r="G71" s="54"/>
      <c r="H71" s="86"/>
      <c r="I71" s="54"/>
      <c r="J71" s="54"/>
      <c r="K71" s="54"/>
      <c r="L71" s="54">
        <v>22897785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</row>
    <row r="72" spans="1:48" ht="15.75" customHeight="1" x14ac:dyDescent="0.25">
      <c r="A72" s="48" t="s">
        <v>214</v>
      </c>
      <c r="B72" s="48" t="s">
        <v>214</v>
      </c>
      <c r="C72" s="54">
        <v>0</v>
      </c>
      <c r="D72" s="54">
        <v>260000000</v>
      </c>
      <c r="E72" s="54"/>
      <c r="F72" s="54"/>
      <c r="G72" s="54"/>
      <c r="H72" s="86"/>
      <c r="I72" s="54"/>
      <c r="J72" s="54"/>
      <c r="K72" s="54"/>
      <c r="L72" s="54">
        <v>260000000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1:48" ht="15.75" customHeight="1" x14ac:dyDescent="0.25">
      <c r="A73" s="69" t="s">
        <v>215</v>
      </c>
      <c r="B73" s="49"/>
      <c r="C73" s="54"/>
      <c r="D73" s="54"/>
      <c r="E73" s="54"/>
      <c r="F73" s="54"/>
      <c r="G73" s="54"/>
      <c r="H73" s="86"/>
      <c r="I73" s="54"/>
      <c r="J73" s="54"/>
      <c r="K73" s="54"/>
      <c r="L73" s="5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</row>
    <row r="74" spans="1:48" ht="15.75" customHeight="1" x14ac:dyDescent="0.25">
      <c r="A74" s="48" t="s">
        <v>216</v>
      </c>
      <c r="B74" s="48" t="s">
        <v>216</v>
      </c>
      <c r="C74" s="54">
        <v>0</v>
      </c>
      <c r="D74" s="54">
        <v>0</v>
      </c>
      <c r="E74" s="54"/>
      <c r="F74" s="54"/>
      <c r="G74" s="54"/>
      <c r="H74" s="86"/>
      <c r="I74" s="54"/>
      <c r="J74" s="54"/>
      <c r="K74" s="54"/>
      <c r="L74" s="54">
        <v>0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</row>
    <row r="75" spans="1:48" ht="15.75" customHeight="1" x14ac:dyDescent="0.25">
      <c r="A75" s="48" t="s">
        <v>217</v>
      </c>
      <c r="B75" s="49" t="s">
        <v>299</v>
      </c>
      <c r="C75" s="54">
        <v>195612</v>
      </c>
      <c r="D75" s="54">
        <v>60308132</v>
      </c>
      <c r="E75" s="54"/>
      <c r="F75" s="54"/>
      <c r="G75" s="54">
        <v>0</v>
      </c>
      <c r="H75" s="86"/>
      <c r="I75" s="54">
        <v>-774194</v>
      </c>
      <c r="J75" s="54"/>
      <c r="K75" s="54"/>
      <c r="L75" s="54">
        <v>59729550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</row>
    <row r="76" spans="1:48" ht="15.75" customHeight="1" x14ac:dyDescent="0.25">
      <c r="A76" s="48" t="s">
        <v>218</v>
      </c>
      <c r="B76" s="49" t="s">
        <v>300</v>
      </c>
      <c r="C76" s="54">
        <v>30835489</v>
      </c>
      <c r="D76" s="54"/>
      <c r="E76" s="54"/>
      <c r="F76" s="54"/>
      <c r="G76" s="54"/>
      <c r="H76" s="86"/>
      <c r="I76" s="54"/>
      <c r="J76" s="54"/>
      <c r="K76" s="54"/>
      <c r="L76" s="54">
        <v>30835489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</row>
    <row r="77" spans="1:48" ht="15.75" customHeight="1" x14ac:dyDescent="0.25">
      <c r="A77" s="48" t="s">
        <v>219</v>
      </c>
      <c r="B77" s="49" t="s">
        <v>301</v>
      </c>
      <c r="C77" s="54">
        <v>53647206</v>
      </c>
      <c r="D77" s="54"/>
      <c r="E77" s="54"/>
      <c r="F77" s="54"/>
      <c r="G77" s="54"/>
      <c r="H77" s="86"/>
      <c r="I77" s="54"/>
      <c r="J77" s="54"/>
      <c r="K77" s="54"/>
      <c r="L77" s="54">
        <v>53647206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</row>
    <row r="78" spans="1:48" ht="15.75" customHeight="1" x14ac:dyDescent="0.25">
      <c r="A78" s="48" t="s">
        <v>185</v>
      </c>
      <c r="B78" s="49" t="s">
        <v>302</v>
      </c>
      <c r="C78" s="54">
        <v>286645502</v>
      </c>
      <c r="D78" s="54"/>
      <c r="E78" s="54"/>
      <c r="F78" s="54"/>
      <c r="G78" s="54"/>
      <c r="H78" s="86"/>
      <c r="I78" s="54"/>
      <c r="J78" s="54"/>
      <c r="K78" s="54"/>
      <c r="L78" s="54">
        <v>286645502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</row>
    <row r="79" spans="1:48" ht="15.75" customHeight="1" x14ac:dyDescent="0.25">
      <c r="A79" s="48" t="s">
        <v>188</v>
      </c>
      <c r="B79" s="49"/>
      <c r="C79" s="54">
        <v>0</v>
      </c>
      <c r="D79" s="54">
        <v>0</v>
      </c>
      <c r="E79" s="54"/>
      <c r="F79" s="54"/>
      <c r="G79" s="54"/>
      <c r="H79" s="86"/>
      <c r="I79" s="54"/>
      <c r="J79" s="54"/>
      <c r="K79" s="54"/>
      <c r="L79" s="54">
        <v>0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</row>
    <row r="80" spans="1:48" ht="15.75" customHeight="1" x14ac:dyDescent="0.25">
      <c r="A80" s="48" t="s">
        <v>376</v>
      </c>
      <c r="B80" s="49" t="s">
        <v>303</v>
      </c>
      <c r="C80" s="54">
        <v>50839819</v>
      </c>
      <c r="D80" s="54">
        <v>3476112</v>
      </c>
      <c r="E80" s="54"/>
      <c r="F80" s="54"/>
      <c r="G80" s="54"/>
      <c r="H80" s="86"/>
      <c r="I80" s="95"/>
      <c r="J80" s="54">
        <v>0</v>
      </c>
      <c r="K80" s="54"/>
      <c r="L80" s="54">
        <v>54315931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</row>
    <row r="81" spans="1:48" ht="15.75" customHeight="1" x14ac:dyDescent="0.25">
      <c r="A81" s="55" t="s">
        <v>220</v>
      </c>
      <c r="B81" s="56" t="s">
        <v>268</v>
      </c>
      <c r="C81" s="89">
        <v>783023124</v>
      </c>
      <c r="D81" s="96">
        <v>323784244</v>
      </c>
      <c r="E81" s="96">
        <v>0</v>
      </c>
      <c r="F81" s="96">
        <v>0</v>
      </c>
      <c r="G81" s="96">
        <v>0</v>
      </c>
      <c r="H81" s="97"/>
      <c r="I81" s="96">
        <v>-446524</v>
      </c>
      <c r="J81" s="96">
        <v>0</v>
      </c>
      <c r="K81" s="96"/>
      <c r="L81" s="96">
        <v>1106360844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1:48" ht="15.75" customHeight="1" x14ac:dyDescent="0.25">
      <c r="A82" s="47" t="s">
        <v>221</v>
      </c>
      <c r="B82" s="49"/>
      <c r="C82" s="54"/>
      <c r="D82" s="54"/>
      <c r="E82" s="54"/>
      <c r="F82" s="54"/>
      <c r="G82" s="54"/>
      <c r="H82" s="86"/>
      <c r="I82" s="54"/>
      <c r="J82" s="54"/>
      <c r="K82" s="54"/>
      <c r="L82" s="5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48" ht="15.75" customHeight="1" x14ac:dyDescent="0.25">
      <c r="A83" s="48" t="s">
        <v>222</v>
      </c>
      <c r="B83" s="49" t="s">
        <v>304</v>
      </c>
      <c r="C83" s="54">
        <v>1006756775</v>
      </c>
      <c r="D83" s="98"/>
      <c r="E83" s="98"/>
      <c r="F83" s="54"/>
      <c r="G83" s="54"/>
      <c r="H83" s="86"/>
      <c r="I83" s="54">
        <v>-220665</v>
      </c>
      <c r="J83" s="54">
        <v>-563574</v>
      </c>
      <c r="K83" s="54" t="s">
        <v>392</v>
      </c>
      <c r="L83" s="54">
        <v>1005972536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</row>
    <row r="84" spans="1:48" ht="15.75" customHeight="1" x14ac:dyDescent="0.25">
      <c r="A84" s="48" t="s">
        <v>223</v>
      </c>
      <c r="B84" s="49" t="s">
        <v>380</v>
      </c>
      <c r="C84" s="54">
        <v>207750441</v>
      </c>
      <c r="D84" s="54">
        <v>0</v>
      </c>
      <c r="E84" s="54"/>
      <c r="F84" s="54"/>
      <c r="G84" s="54"/>
      <c r="H84" s="86"/>
      <c r="I84" s="54"/>
      <c r="J84" s="54"/>
      <c r="K84" s="54"/>
      <c r="L84" s="54">
        <v>207750441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</row>
    <row r="85" spans="1:48" ht="15.75" customHeight="1" x14ac:dyDescent="0.25">
      <c r="A85" s="92" t="s">
        <v>224</v>
      </c>
      <c r="B85" s="92" t="s">
        <v>224</v>
      </c>
      <c r="C85" s="54">
        <v>0</v>
      </c>
      <c r="D85" s="54">
        <v>0</v>
      </c>
      <c r="E85" s="54"/>
      <c r="F85" s="54"/>
      <c r="G85" s="54"/>
      <c r="H85" s="86"/>
      <c r="I85" s="54"/>
      <c r="J85" s="54"/>
      <c r="K85" s="54"/>
      <c r="L85" s="54">
        <v>0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</row>
    <row r="86" spans="1:48" ht="15.75" customHeight="1" x14ac:dyDescent="0.25">
      <c r="A86" s="99" t="s">
        <v>402</v>
      </c>
      <c r="B86" s="49" t="s">
        <v>305</v>
      </c>
      <c r="C86" s="98"/>
      <c r="D86" s="54"/>
      <c r="E86" s="54"/>
      <c r="F86" s="54"/>
      <c r="G86" s="54"/>
      <c r="H86" s="86"/>
      <c r="I86" s="54"/>
      <c r="J86" s="54"/>
      <c r="K86" s="54"/>
      <c r="L86" s="5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</row>
    <row r="87" spans="1:48" ht="15.75" customHeight="1" x14ac:dyDescent="0.25">
      <c r="A87" s="100" t="s">
        <v>403</v>
      </c>
      <c r="B87" s="49"/>
      <c r="C87" s="98"/>
      <c r="D87" s="54"/>
      <c r="E87" s="54"/>
      <c r="F87" s="54"/>
      <c r="G87" s="54"/>
      <c r="H87" s="86"/>
      <c r="I87" s="54"/>
      <c r="J87" s="54"/>
      <c r="K87" s="54"/>
      <c r="L87" s="54">
        <v>0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</row>
    <row r="88" spans="1:48" ht="15.75" customHeight="1" x14ac:dyDescent="0.25">
      <c r="A88" s="101" t="s">
        <v>402</v>
      </c>
      <c r="B88" s="49"/>
      <c r="C88" s="54">
        <v>296252269</v>
      </c>
      <c r="D88" s="54"/>
      <c r="E88" s="54"/>
      <c r="F88" s="54"/>
      <c r="G88" s="54"/>
      <c r="H88" s="86"/>
      <c r="I88" s="54"/>
      <c r="J88" s="54"/>
      <c r="K88" s="54"/>
      <c r="L88" s="54">
        <v>296252269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</row>
    <row r="89" spans="1:48" ht="15.75" customHeight="1" x14ac:dyDescent="0.25">
      <c r="A89" s="101" t="s">
        <v>225</v>
      </c>
      <c r="B89" s="49" t="s">
        <v>306</v>
      </c>
      <c r="C89" s="54">
        <v>378962227</v>
      </c>
      <c r="D89" s="54">
        <v>-16742274</v>
      </c>
      <c r="E89" s="54"/>
      <c r="F89" s="54"/>
      <c r="G89" s="54"/>
      <c r="H89" s="86"/>
      <c r="I89" s="54">
        <v>1063725</v>
      </c>
      <c r="J89" s="54"/>
      <c r="K89" s="54"/>
      <c r="L89" s="54">
        <v>363283678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</row>
    <row r="90" spans="1:48" ht="15.75" customHeight="1" x14ac:dyDescent="0.25">
      <c r="A90" s="102" t="s">
        <v>226</v>
      </c>
      <c r="B90" s="103"/>
      <c r="C90" s="104">
        <v>1889721712</v>
      </c>
      <c r="D90" s="105">
        <v>-16742274</v>
      </c>
      <c r="E90" s="105">
        <v>0</v>
      </c>
      <c r="F90" s="105">
        <v>0</v>
      </c>
      <c r="G90" s="105">
        <v>0</v>
      </c>
      <c r="H90" s="106"/>
      <c r="I90" s="105">
        <v>843060</v>
      </c>
      <c r="J90" s="105">
        <v>-563574</v>
      </c>
      <c r="K90" s="105"/>
      <c r="L90" s="105">
        <v>1873258924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spans="1:48" ht="15.75" customHeight="1" thickBot="1" x14ac:dyDescent="0.3">
      <c r="A91" s="80" t="s">
        <v>227</v>
      </c>
      <c r="B91" s="80"/>
      <c r="C91" s="81">
        <v>9039717632</v>
      </c>
      <c r="D91" s="82">
        <v>47041970</v>
      </c>
      <c r="E91" s="82">
        <v>0</v>
      </c>
      <c r="F91" s="83">
        <v>0</v>
      </c>
      <c r="G91" s="83">
        <v>0</v>
      </c>
      <c r="H91" s="84"/>
      <c r="I91" s="83">
        <v>50133650</v>
      </c>
      <c r="J91" s="83">
        <v>-50300688</v>
      </c>
      <c r="K91" s="83"/>
      <c r="L91" s="83">
        <v>9086592564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</row>
    <row r="92" spans="1:48" ht="15.75" customHeight="1" thickTop="1" x14ac:dyDescent="0.25">
      <c r="A92" s="107"/>
      <c r="B92" s="47"/>
      <c r="C92" s="108">
        <v>0</v>
      </c>
      <c r="D92" s="108">
        <v>0</v>
      </c>
      <c r="E92" s="108">
        <v>0</v>
      </c>
      <c r="F92" s="108">
        <v>0</v>
      </c>
      <c r="G92" s="108">
        <v>0</v>
      </c>
      <c r="H92" s="109"/>
      <c r="I92" s="108">
        <v>0</v>
      </c>
      <c r="J92" s="108">
        <v>0</v>
      </c>
      <c r="K92" s="108"/>
      <c r="L92" s="108">
        <v>0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</row>
    <row r="93" spans="1:48" x14ac:dyDescent="0.25">
      <c r="A93" s="110" t="s">
        <v>393</v>
      </c>
      <c r="B93" s="111"/>
      <c r="C93" s="45"/>
      <c r="D93" s="45"/>
      <c r="E93" s="45"/>
      <c r="F93" s="45"/>
      <c r="G93" s="45"/>
      <c r="H93" s="112"/>
      <c r="I93" s="45"/>
      <c r="J93" s="45"/>
      <c r="K93" s="45"/>
      <c r="L93" s="4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</row>
    <row r="94" spans="1:48" x14ac:dyDescent="0.25">
      <c r="A94" s="113" t="s">
        <v>395</v>
      </c>
      <c r="B94" s="111"/>
      <c r="C94" s="45"/>
      <c r="D94" s="45"/>
      <c r="E94" s="45"/>
      <c r="F94" s="45"/>
      <c r="G94" s="45"/>
      <c r="H94" s="112"/>
      <c r="I94" s="45"/>
      <c r="J94" s="45"/>
      <c r="K94" s="45"/>
      <c r="L94" s="4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</row>
    <row r="95" spans="1:48" x14ac:dyDescent="0.25">
      <c r="A95" s="113" t="s">
        <v>394</v>
      </c>
      <c r="B95" s="111"/>
      <c r="C95" s="45"/>
      <c r="D95" s="45"/>
      <c r="E95" s="45"/>
      <c r="F95" s="45"/>
      <c r="G95" s="45"/>
      <c r="H95" s="112"/>
      <c r="I95" s="45"/>
      <c r="J95" s="45"/>
      <c r="K95" s="45"/>
      <c r="L95" s="4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</row>
    <row r="96" spans="1:48" x14ac:dyDescent="0.25">
      <c r="A96" s="113"/>
      <c r="B96" s="111"/>
      <c r="C96" s="43"/>
      <c r="D96" s="45"/>
      <c r="E96" s="45"/>
      <c r="F96" s="45"/>
      <c r="G96" s="45"/>
      <c r="H96" s="112"/>
      <c r="I96" s="45"/>
      <c r="J96" s="45"/>
      <c r="K96" s="45"/>
      <c r="L96" s="4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</row>
    <row r="97" spans="1:48" x14ac:dyDescent="0.25">
      <c r="A97" s="110" t="s">
        <v>404</v>
      </c>
      <c r="B97" s="111"/>
      <c r="C97" s="45"/>
      <c r="D97" s="45"/>
      <c r="E97" s="45"/>
      <c r="F97" s="45"/>
      <c r="G97" s="45"/>
      <c r="H97" s="112"/>
      <c r="I97" s="45"/>
      <c r="J97" s="45"/>
      <c r="K97" s="45"/>
      <c r="L97" s="45"/>
      <c r="M97" s="4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</row>
    <row r="98" spans="1:48" x14ac:dyDescent="0.25">
      <c r="A98" s="113"/>
      <c r="B98" s="111"/>
      <c r="C98" s="45"/>
      <c r="D98" s="45"/>
      <c r="E98" s="45"/>
      <c r="F98" s="45"/>
      <c r="G98" s="45"/>
      <c r="H98" s="112"/>
      <c r="I98" s="45"/>
      <c r="J98" s="45"/>
      <c r="K98" s="45"/>
      <c r="L98" s="45"/>
      <c r="M98" s="4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</row>
    <row r="99" spans="1:48" x14ac:dyDescent="0.25">
      <c r="A99" s="113"/>
      <c r="B99" s="111"/>
      <c r="C99" s="45"/>
      <c r="D99" s="45"/>
      <c r="E99" s="45"/>
      <c r="F99" s="45"/>
      <c r="G99" s="45"/>
      <c r="H99" s="112"/>
      <c r="I99" s="45"/>
      <c r="J99" s="45"/>
      <c r="K99" s="45"/>
      <c r="L99" s="45"/>
      <c r="M99" s="4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</row>
    <row r="100" spans="1:48" ht="14.4" thickBot="1" x14ac:dyDescent="0.3">
      <c r="A100" s="114"/>
      <c r="B100" s="111"/>
      <c r="C100" s="45"/>
      <c r="D100" s="45"/>
      <c r="E100" s="45"/>
      <c r="F100" s="45"/>
      <c r="G100" s="45"/>
      <c r="H100" s="112"/>
      <c r="I100" s="45"/>
      <c r="J100" s="112"/>
      <c r="K100" s="45"/>
      <c r="L100" s="45"/>
      <c r="M100" s="4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</row>
    <row r="101" spans="1:48" x14ac:dyDescent="0.25">
      <c r="A101" s="115" t="s">
        <v>308</v>
      </c>
      <c r="B101" s="116" t="s">
        <v>309</v>
      </c>
      <c r="C101" s="116" t="s">
        <v>309</v>
      </c>
      <c r="D101" s="116" t="s">
        <v>310</v>
      </c>
      <c r="E101" s="116"/>
      <c r="F101" s="117"/>
      <c r="G101" s="45"/>
      <c r="H101" s="112"/>
      <c r="I101" s="116"/>
      <c r="J101" s="116" t="s">
        <v>311</v>
      </c>
      <c r="K101" s="116"/>
      <c r="L101" s="118" t="s">
        <v>312</v>
      </c>
      <c r="M101" s="45" t="s">
        <v>369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</row>
    <row r="102" spans="1:48" x14ac:dyDescent="0.25">
      <c r="A102" s="119" t="s">
        <v>313</v>
      </c>
      <c r="B102" s="120">
        <v>14100301</v>
      </c>
      <c r="C102" s="120">
        <v>14100301</v>
      </c>
      <c r="D102" s="29" t="s">
        <v>314</v>
      </c>
      <c r="E102" s="29"/>
      <c r="F102" s="121"/>
      <c r="G102" s="45"/>
      <c r="H102" s="112"/>
      <c r="I102" s="122"/>
      <c r="J102" s="122">
        <v>1512601</v>
      </c>
      <c r="K102" s="45"/>
      <c r="L102" s="123"/>
      <c r="M102" s="4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</row>
    <row r="103" spans="1:48" x14ac:dyDescent="0.25">
      <c r="A103" s="119"/>
      <c r="B103" s="120">
        <v>14300333</v>
      </c>
      <c r="C103" s="120">
        <v>14300333</v>
      </c>
      <c r="D103" s="29" t="s">
        <v>315</v>
      </c>
      <c r="E103" s="29"/>
      <c r="F103" s="121"/>
      <c r="G103" s="45"/>
      <c r="H103" s="112"/>
      <c r="I103" s="122"/>
      <c r="J103" s="124">
        <v>112798</v>
      </c>
      <c r="K103" s="45"/>
      <c r="L103" s="123"/>
      <c r="M103" s="4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</row>
    <row r="104" spans="1:48" x14ac:dyDescent="0.25">
      <c r="A104" s="119"/>
      <c r="B104" s="23"/>
      <c r="C104" s="23"/>
      <c r="D104" s="23"/>
      <c r="E104" s="23"/>
      <c r="F104" s="30"/>
      <c r="G104" s="45"/>
      <c r="H104" s="112"/>
      <c r="I104" s="125"/>
      <c r="J104" s="125">
        <v>1625399</v>
      </c>
      <c r="K104" s="45"/>
      <c r="L104" s="126"/>
      <c r="M104" s="45" t="s">
        <v>428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</row>
    <row r="105" spans="1:48" x14ac:dyDescent="0.25">
      <c r="A105" s="119"/>
      <c r="B105" s="29"/>
      <c r="C105" s="29"/>
      <c r="D105" s="29"/>
      <c r="E105" s="29"/>
      <c r="F105" s="121"/>
      <c r="G105" s="45"/>
      <c r="H105" s="112"/>
      <c r="I105" s="122"/>
      <c r="J105" s="122"/>
      <c r="K105" s="45"/>
      <c r="L105" s="123"/>
      <c r="M105" s="4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</row>
    <row r="106" spans="1:48" x14ac:dyDescent="0.25">
      <c r="A106" s="127" t="s">
        <v>316</v>
      </c>
      <c r="B106" s="128">
        <v>25300371</v>
      </c>
      <c r="C106" s="128" t="s">
        <v>317</v>
      </c>
      <c r="D106" s="23" t="s">
        <v>318</v>
      </c>
      <c r="E106" s="23"/>
      <c r="F106" s="30"/>
      <c r="G106" s="45"/>
      <c r="H106" s="112"/>
      <c r="I106" s="129"/>
      <c r="J106" s="129"/>
      <c r="K106" s="45"/>
      <c r="L106" s="126">
        <v>-75590</v>
      </c>
      <c r="M106" s="45" t="s">
        <v>429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</row>
    <row r="107" spans="1:48" x14ac:dyDescent="0.25">
      <c r="A107" s="127" t="s">
        <v>319</v>
      </c>
      <c r="B107" s="130" t="s">
        <v>320</v>
      </c>
      <c r="C107" s="130">
        <v>22830003</v>
      </c>
      <c r="D107" s="23" t="s">
        <v>321</v>
      </c>
      <c r="E107" s="23"/>
      <c r="F107" s="30"/>
      <c r="G107" s="45"/>
      <c r="H107" s="112"/>
      <c r="I107" s="131"/>
      <c r="J107" s="131"/>
      <c r="K107" s="45"/>
      <c r="L107" s="132">
        <v>-2978000</v>
      </c>
      <c r="M107" s="45" t="s">
        <v>434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</row>
    <row r="108" spans="1:48" x14ac:dyDescent="0.25">
      <c r="A108" s="127" t="s">
        <v>322</v>
      </c>
      <c r="B108" s="128" t="s">
        <v>323</v>
      </c>
      <c r="C108" s="128" t="s">
        <v>324</v>
      </c>
      <c r="D108" s="23" t="s">
        <v>325</v>
      </c>
      <c r="E108" s="23"/>
      <c r="F108" s="30"/>
      <c r="G108" s="45"/>
      <c r="H108" s="112"/>
      <c r="I108" s="131"/>
      <c r="J108" s="131"/>
      <c r="K108" s="45"/>
      <c r="L108" s="133">
        <v>-1523</v>
      </c>
      <c r="M108" s="45" t="s">
        <v>430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</row>
    <row r="109" spans="1:48" x14ac:dyDescent="0.25">
      <c r="A109" s="127"/>
      <c r="B109" s="128"/>
      <c r="C109" s="128"/>
      <c r="D109" s="23"/>
      <c r="E109" s="23"/>
      <c r="F109" s="30"/>
      <c r="G109" s="45"/>
      <c r="H109" s="112"/>
      <c r="I109" s="131"/>
      <c r="J109" s="131"/>
      <c r="K109" s="45"/>
      <c r="L109" s="134">
        <v>-3055113</v>
      </c>
      <c r="M109" s="4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</row>
    <row r="110" spans="1:48" x14ac:dyDescent="0.25">
      <c r="A110" s="127"/>
      <c r="B110" s="23"/>
      <c r="C110" s="23"/>
      <c r="D110" s="23"/>
      <c r="E110" s="23"/>
      <c r="F110" s="30"/>
      <c r="G110" s="45"/>
      <c r="H110" s="112"/>
      <c r="I110" s="131"/>
      <c r="J110" s="131"/>
      <c r="K110" s="45"/>
      <c r="L110" s="126"/>
      <c r="M110" s="4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</row>
    <row r="111" spans="1:48" x14ac:dyDescent="0.25">
      <c r="A111" s="127" t="s">
        <v>326</v>
      </c>
      <c r="B111" s="23" t="s">
        <v>327</v>
      </c>
      <c r="C111" s="23" t="s">
        <v>327</v>
      </c>
      <c r="D111" s="23" t="s">
        <v>373</v>
      </c>
      <c r="E111" s="23"/>
      <c r="F111" s="30"/>
      <c r="G111" s="45"/>
      <c r="H111" s="112"/>
      <c r="I111" s="131"/>
      <c r="J111" s="131"/>
      <c r="K111" s="45"/>
      <c r="L111" s="126">
        <v>-260000000</v>
      </c>
      <c r="M111" s="45" t="s">
        <v>431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</row>
    <row r="112" spans="1:48" x14ac:dyDescent="0.25">
      <c r="A112" s="127"/>
      <c r="B112" s="23"/>
      <c r="C112" s="23"/>
      <c r="D112" s="23"/>
      <c r="E112" s="23"/>
      <c r="F112" s="30"/>
      <c r="G112" s="45"/>
      <c r="H112" s="112"/>
      <c r="I112" s="131"/>
      <c r="J112" s="131"/>
      <c r="K112" s="45"/>
      <c r="L112" s="135">
        <v>-260000000</v>
      </c>
      <c r="M112" s="98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</row>
    <row r="113" spans="1:48" x14ac:dyDescent="0.25">
      <c r="A113" s="127"/>
      <c r="B113" s="23"/>
      <c r="C113" s="23"/>
      <c r="D113" s="23"/>
      <c r="E113" s="23"/>
      <c r="F113" s="30"/>
      <c r="G113" s="45"/>
      <c r="H113" s="112"/>
      <c r="I113" s="129"/>
      <c r="J113" s="129"/>
      <c r="K113" s="45"/>
      <c r="L113" s="134"/>
      <c r="M113" s="98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</row>
    <row r="114" spans="1:48" x14ac:dyDescent="0.25">
      <c r="A114" s="136" t="s">
        <v>440</v>
      </c>
      <c r="B114" s="137" t="s">
        <v>328</v>
      </c>
      <c r="C114" s="137" t="s">
        <v>328</v>
      </c>
      <c r="D114" s="138" t="s">
        <v>329</v>
      </c>
      <c r="E114" s="138"/>
      <c r="F114" s="138"/>
      <c r="G114" s="139"/>
      <c r="H114" s="140"/>
      <c r="I114" s="138"/>
      <c r="J114" s="138"/>
      <c r="K114" s="139"/>
      <c r="L114" s="141">
        <v>0</v>
      </c>
      <c r="M114" s="98" t="s">
        <v>432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</row>
    <row r="115" spans="1:48" x14ac:dyDescent="0.25">
      <c r="A115" s="142" t="s">
        <v>330</v>
      </c>
      <c r="B115" s="143"/>
      <c r="C115" s="143"/>
      <c r="D115" s="144"/>
      <c r="E115" s="144"/>
      <c r="F115" s="144"/>
      <c r="G115" s="139"/>
      <c r="H115" s="140"/>
      <c r="I115" s="138"/>
      <c r="J115" s="138"/>
      <c r="K115" s="139"/>
      <c r="L115" s="141"/>
      <c r="M115" s="98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</row>
    <row r="116" spans="1:48" x14ac:dyDescent="0.25">
      <c r="A116" s="127"/>
      <c r="B116" s="29"/>
      <c r="C116" s="29"/>
      <c r="D116" s="145"/>
      <c r="E116" s="145"/>
      <c r="F116" s="122"/>
      <c r="G116" s="45"/>
      <c r="H116" s="112"/>
      <c r="I116" s="23"/>
      <c r="J116" s="23"/>
      <c r="K116" s="45"/>
      <c r="L116" s="134"/>
      <c r="M116" s="4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</row>
    <row r="117" spans="1:48" x14ac:dyDescent="0.25">
      <c r="A117" s="127" t="s">
        <v>405</v>
      </c>
      <c r="B117" s="146" t="s">
        <v>331</v>
      </c>
      <c r="C117" s="147" t="s">
        <v>332</v>
      </c>
      <c r="D117" s="23" t="s">
        <v>231</v>
      </c>
      <c r="E117" s="23"/>
      <c r="F117" s="30"/>
      <c r="G117" s="45"/>
      <c r="H117" s="112"/>
      <c r="I117" s="23"/>
      <c r="J117" s="23"/>
      <c r="K117" s="45"/>
      <c r="L117" s="134">
        <v>4606707</v>
      </c>
      <c r="M117" s="45" t="s">
        <v>433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</row>
    <row r="118" spans="1:48" x14ac:dyDescent="0.25">
      <c r="A118" s="127"/>
      <c r="B118" s="23"/>
      <c r="C118" s="23"/>
      <c r="D118" s="23"/>
      <c r="E118" s="23"/>
      <c r="F118" s="30"/>
      <c r="G118" s="45"/>
      <c r="H118" s="112"/>
      <c r="I118" s="23"/>
      <c r="J118" s="23"/>
      <c r="K118" s="45"/>
      <c r="L118" s="148"/>
      <c r="M118" s="4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</row>
    <row r="119" spans="1:48" x14ac:dyDescent="0.25">
      <c r="A119" s="149" t="s">
        <v>333</v>
      </c>
      <c r="B119" s="150"/>
      <c r="C119" s="150"/>
      <c r="D119" s="151" t="s">
        <v>334</v>
      </c>
      <c r="E119" s="151"/>
      <c r="F119" s="151"/>
      <c r="G119" s="45"/>
      <c r="H119" s="112"/>
      <c r="I119" s="150"/>
      <c r="J119" s="150"/>
      <c r="K119" s="152"/>
      <c r="L119" s="153">
        <v>0</v>
      </c>
      <c r="M119" s="4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</row>
    <row r="120" spans="1:48" x14ac:dyDescent="0.25">
      <c r="A120" s="127" t="s">
        <v>406</v>
      </c>
      <c r="B120" s="128">
        <v>18600511</v>
      </c>
      <c r="C120" s="128">
        <v>18600511</v>
      </c>
      <c r="D120" s="23" t="s">
        <v>387</v>
      </c>
      <c r="E120" s="23"/>
      <c r="F120" s="30"/>
      <c r="G120" s="45"/>
      <c r="H120" s="112"/>
      <c r="I120" s="154"/>
      <c r="J120" s="154" t="s">
        <v>335</v>
      </c>
      <c r="K120" s="45"/>
      <c r="L120" s="134">
        <v>0</v>
      </c>
      <c r="M120" s="45" t="s">
        <v>370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spans="1:48" ht="55.2" x14ac:dyDescent="0.25">
      <c r="A121" s="155" t="s">
        <v>336</v>
      </c>
      <c r="B121" s="156">
        <v>18600512</v>
      </c>
      <c r="C121" s="156">
        <v>18600512</v>
      </c>
      <c r="D121" s="157" t="s">
        <v>337</v>
      </c>
      <c r="E121" s="157"/>
      <c r="F121" s="157"/>
      <c r="G121" s="45"/>
      <c r="H121" s="112"/>
      <c r="I121" s="158"/>
      <c r="J121" s="158" t="s">
        <v>335</v>
      </c>
      <c r="K121" s="45"/>
      <c r="L121" s="159" t="s">
        <v>374</v>
      </c>
      <c r="M121" s="4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spans="1:48" x14ac:dyDescent="0.25">
      <c r="A122" s="160" t="s">
        <v>407</v>
      </c>
      <c r="B122" s="130">
        <v>18230301</v>
      </c>
      <c r="C122" s="130" t="s">
        <v>338</v>
      </c>
      <c r="D122" s="30" t="s">
        <v>339</v>
      </c>
      <c r="E122" s="30"/>
      <c r="F122" s="30"/>
      <c r="G122" s="45"/>
      <c r="H122" s="112"/>
      <c r="I122" s="30"/>
      <c r="J122" s="161" t="s">
        <v>439</v>
      </c>
      <c r="K122" s="45"/>
      <c r="L122" s="134">
        <v>0</v>
      </c>
      <c r="M122" s="45" t="s">
        <v>435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</row>
    <row r="123" spans="1:48" x14ac:dyDescent="0.25">
      <c r="A123" s="127" t="s">
        <v>408</v>
      </c>
      <c r="B123" s="128">
        <v>18500003</v>
      </c>
      <c r="C123" s="128">
        <v>18500003</v>
      </c>
      <c r="D123" s="23" t="s">
        <v>340</v>
      </c>
      <c r="E123" s="23"/>
      <c r="F123" s="30"/>
      <c r="G123" s="45"/>
      <c r="H123" s="112"/>
      <c r="I123" s="154"/>
      <c r="J123" s="154" t="s">
        <v>335</v>
      </c>
      <c r="K123" s="45"/>
      <c r="L123" s="134">
        <v>-5619</v>
      </c>
      <c r="M123" s="45" t="s">
        <v>370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</row>
    <row r="124" spans="1:48" x14ac:dyDescent="0.25">
      <c r="A124" s="160" t="s">
        <v>409</v>
      </c>
      <c r="B124" s="130" t="s">
        <v>341</v>
      </c>
      <c r="C124" s="130" t="s">
        <v>341</v>
      </c>
      <c r="D124" s="30" t="s">
        <v>342</v>
      </c>
      <c r="E124" s="30"/>
      <c r="F124" s="30"/>
      <c r="G124" s="45"/>
      <c r="H124" s="112"/>
      <c r="I124" s="154"/>
      <c r="J124" s="154" t="s">
        <v>335</v>
      </c>
      <c r="K124" s="45"/>
      <c r="L124" s="134">
        <v>0</v>
      </c>
      <c r="M124" s="45" t="s">
        <v>436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</row>
    <row r="125" spans="1:48" x14ac:dyDescent="0.25">
      <c r="A125" s="127" t="s">
        <v>410</v>
      </c>
      <c r="B125" s="128" t="s">
        <v>343</v>
      </c>
      <c r="C125" s="128" t="s">
        <v>343</v>
      </c>
      <c r="D125" s="23" t="s">
        <v>344</v>
      </c>
      <c r="E125" s="23"/>
      <c r="F125" s="30"/>
      <c r="G125" s="45"/>
      <c r="H125" s="112"/>
      <c r="I125" s="154"/>
      <c r="J125" s="154" t="s">
        <v>335</v>
      </c>
      <c r="K125" s="45"/>
      <c r="L125" s="134">
        <v>0</v>
      </c>
      <c r="M125" s="45" t="s">
        <v>437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</row>
    <row r="126" spans="1:48" x14ac:dyDescent="0.25">
      <c r="A126" s="149" t="s">
        <v>411</v>
      </c>
      <c r="B126" s="162"/>
      <c r="C126" s="162"/>
      <c r="D126" s="151" t="s">
        <v>334</v>
      </c>
      <c r="E126" s="151"/>
      <c r="F126" s="151"/>
      <c r="G126" s="45"/>
      <c r="H126" s="112"/>
      <c r="I126" s="150"/>
      <c r="J126" s="150"/>
      <c r="K126" s="152"/>
      <c r="L126" s="153">
        <v>0</v>
      </c>
      <c r="M126" s="4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</row>
    <row r="127" spans="1:48" x14ac:dyDescent="0.25">
      <c r="A127" s="127" t="s">
        <v>412</v>
      </c>
      <c r="B127" s="128">
        <v>25300541</v>
      </c>
      <c r="C127" s="128">
        <v>25300541</v>
      </c>
      <c r="D127" s="23" t="s">
        <v>345</v>
      </c>
      <c r="E127" s="23"/>
      <c r="F127" s="30"/>
      <c r="G127" s="45"/>
      <c r="H127" s="112"/>
      <c r="I127" s="23"/>
      <c r="J127" s="154" t="s">
        <v>346</v>
      </c>
      <c r="K127" s="45"/>
      <c r="L127" s="134">
        <v>0</v>
      </c>
      <c r="M127" s="45" t="s">
        <v>370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</row>
    <row r="128" spans="1:48" x14ac:dyDescent="0.25">
      <c r="A128" s="127" t="s">
        <v>413</v>
      </c>
      <c r="B128" s="128">
        <v>18600321</v>
      </c>
      <c r="C128" s="128">
        <v>18600321</v>
      </c>
      <c r="D128" s="23" t="s">
        <v>347</v>
      </c>
      <c r="E128" s="23"/>
      <c r="F128" s="30"/>
      <c r="G128" s="45"/>
      <c r="H128" s="112"/>
      <c r="I128" s="154"/>
      <c r="J128" s="154" t="s">
        <v>335</v>
      </c>
      <c r="K128" s="45"/>
      <c r="L128" s="134">
        <v>0</v>
      </c>
      <c r="M128" s="45" t="s">
        <v>370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</row>
    <row r="129" spans="1:48" x14ac:dyDescent="0.25">
      <c r="A129" s="149" t="s">
        <v>414</v>
      </c>
      <c r="B129" s="150" t="s">
        <v>348</v>
      </c>
      <c r="C129" s="150" t="s">
        <v>348</v>
      </c>
      <c r="D129" s="150" t="s">
        <v>441</v>
      </c>
      <c r="E129" s="150"/>
      <c r="F129" s="150"/>
      <c r="G129" s="45"/>
      <c r="H129" s="112"/>
      <c r="I129" s="150"/>
      <c r="J129" s="150"/>
      <c r="K129" s="152"/>
      <c r="L129" s="153">
        <v>0</v>
      </c>
      <c r="M129" s="4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</row>
    <row r="130" spans="1:48" x14ac:dyDescent="0.25">
      <c r="A130" s="127" t="s">
        <v>415</v>
      </c>
      <c r="B130" s="146" t="s">
        <v>349</v>
      </c>
      <c r="C130" s="146" t="s">
        <v>349</v>
      </c>
      <c r="D130" s="23" t="s">
        <v>250</v>
      </c>
      <c r="E130" s="23"/>
      <c r="F130" s="30"/>
      <c r="G130" s="45"/>
      <c r="H130" s="112"/>
      <c r="I130" s="23"/>
      <c r="J130" s="23"/>
      <c r="K130" s="45"/>
      <c r="L130" s="134">
        <v>0</v>
      </c>
      <c r="M130" s="45" t="s">
        <v>370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</row>
    <row r="131" spans="1:48" ht="82.8" x14ac:dyDescent="0.25">
      <c r="A131" s="127" t="s">
        <v>416</v>
      </c>
      <c r="B131" s="163">
        <v>253001430</v>
      </c>
      <c r="C131" s="164" t="s">
        <v>388</v>
      </c>
      <c r="D131" s="165" t="s">
        <v>389</v>
      </c>
      <c r="E131" s="23"/>
      <c r="F131" s="30"/>
      <c r="G131" s="45"/>
      <c r="H131" s="112"/>
      <c r="I131" s="23"/>
      <c r="J131" s="23"/>
      <c r="K131" s="45"/>
      <c r="L131" s="134">
        <v>-13687161</v>
      </c>
      <c r="M131" s="45" t="s">
        <v>435</v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</row>
    <row r="132" spans="1:48" x14ac:dyDescent="0.25">
      <c r="A132" s="127" t="s">
        <v>442</v>
      </c>
      <c r="B132" s="23" t="s">
        <v>350</v>
      </c>
      <c r="C132" s="23" t="s">
        <v>350</v>
      </c>
      <c r="D132" s="23" t="s">
        <v>443</v>
      </c>
      <c r="E132" s="23"/>
      <c r="F132" s="30"/>
      <c r="G132" s="45"/>
      <c r="H132" s="112"/>
      <c r="I132" s="23"/>
      <c r="J132" s="23"/>
      <c r="K132" s="45"/>
      <c r="L132" s="134">
        <v>0</v>
      </c>
      <c r="M132" s="4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</row>
    <row r="133" spans="1:48" x14ac:dyDescent="0.25">
      <c r="A133" s="160" t="s">
        <v>417</v>
      </c>
      <c r="B133" s="130" t="s">
        <v>351</v>
      </c>
      <c r="C133" s="130" t="s">
        <v>351</v>
      </c>
      <c r="D133" s="30" t="s">
        <v>247</v>
      </c>
      <c r="E133" s="30"/>
      <c r="F133" s="30"/>
      <c r="G133" s="98"/>
      <c r="H133" s="98"/>
      <c r="I133" s="30"/>
      <c r="J133" s="30"/>
      <c r="K133" s="98"/>
      <c r="L133" s="166">
        <v>60308132</v>
      </c>
      <c r="M133" s="98" t="s">
        <v>438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</row>
    <row r="134" spans="1:48" x14ac:dyDescent="0.25">
      <c r="A134" s="160" t="s">
        <v>418</v>
      </c>
      <c r="B134" s="130"/>
      <c r="C134" s="130">
        <v>18400013</v>
      </c>
      <c r="D134" s="121" t="s">
        <v>352</v>
      </c>
      <c r="E134" s="121"/>
      <c r="F134" s="167"/>
      <c r="G134" s="45"/>
      <c r="H134" s="112"/>
      <c r="I134" s="154"/>
      <c r="J134" s="154" t="s">
        <v>335</v>
      </c>
      <c r="K134" s="45"/>
      <c r="L134" s="134">
        <v>-415380</v>
      </c>
      <c r="M134" s="45" t="s">
        <v>370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</row>
    <row r="135" spans="1:48" ht="14.4" thickBot="1" x14ac:dyDescent="0.3">
      <c r="A135" s="168"/>
      <c r="B135" s="169"/>
      <c r="C135" s="169"/>
      <c r="D135" s="169"/>
      <c r="E135" s="169"/>
      <c r="F135" s="170"/>
      <c r="G135" s="45"/>
      <c r="H135" s="112"/>
      <c r="I135" s="169"/>
      <c r="J135" s="169"/>
      <c r="K135" s="169"/>
      <c r="L135" s="171"/>
      <c r="M135" s="4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</row>
    <row r="136" spans="1:48" x14ac:dyDescent="0.25">
      <c r="A136" s="23"/>
      <c r="B136" s="23"/>
      <c r="C136" s="23"/>
      <c r="D136" s="23"/>
      <c r="E136" s="23"/>
      <c r="F136" s="30"/>
      <c r="G136" s="23"/>
      <c r="H136" s="172"/>
      <c r="I136" s="125"/>
      <c r="J136" s="173"/>
      <c r="K136" s="173"/>
      <c r="L136" s="173"/>
      <c r="M136" s="173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</row>
    <row r="137" spans="1:48" x14ac:dyDescent="0.25">
      <c r="A137" s="15"/>
      <c r="B137" s="23"/>
      <c r="C137" s="45"/>
      <c r="D137" s="45"/>
      <c r="E137" s="45"/>
      <c r="F137" s="45"/>
      <c r="G137" s="45"/>
      <c r="H137" s="112"/>
      <c r="I137" s="45"/>
      <c r="J137" s="45"/>
      <c r="K137" s="45"/>
      <c r="L137" s="45"/>
      <c r="M137" s="4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</row>
    <row r="138" spans="1:48" x14ac:dyDescent="0.25">
      <c r="A138" s="15"/>
      <c r="B138" s="23"/>
      <c r="C138" s="45"/>
      <c r="D138" s="45"/>
      <c r="E138" s="45"/>
      <c r="F138" s="45"/>
      <c r="G138" s="45"/>
      <c r="H138" s="112"/>
      <c r="I138" s="45"/>
      <c r="J138" s="45"/>
      <c r="K138" s="45"/>
      <c r="L138" s="45"/>
      <c r="M138" s="4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</row>
    <row r="139" spans="1:48" x14ac:dyDescent="0.25">
      <c r="A139" s="15"/>
      <c r="B139" s="23"/>
      <c r="C139" s="45"/>
      <c r="D139" s="45"/>
      <c r="E139" s="45"/>
      <c r="F139" s="45"/>
      <c r="G139" s="45"/>
      <c r="H139" s="112"/>
      <c r="I139" s="45"/>
      <c r="J139" s="45"/>
      <c r="K139" s="45"/>
      <c r="L139" s="45"/>
      <c r="M139" s="4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</row>
    <row r="140" spans="1:48" x14ac:dyDescent="0.25">
      <c r="A140" s="15"/>
      <c r="B140" s="23"/>
      <c r="C140" s="45"/>
      <c r="D140" s="45"/>
      <c r="E140" s="45"/>
      <c r="F140" s="45"/>
      <c r="G140" s="45"/>
      <c r="H140" s="112"/>
      <c r="I140" s="45"/>
      <c r="J140" s="45"/>
      <c r="K140" s="45"/>
      <c r="L140" s="45"/>
      <c r="M140" s="4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</row>
    <row r="141" spans="1:48" x14ac:dyDescent="0.25">
      <c r="A141" s="15"/>
      <c r="B141" s="23"/>
      <c r="C141" s="45"/>
      <c r="D141" s="45"/>
      <c r="E141" s="45"/>
      <c r="F141" s="45"/>
      <c r="G141" s="45"/>
      <c r="H141" s="112"/>
      <c r="I141" s="45"/>
      <c r="J141" s="45"/>
      <c r="K141" s="45"/>
      <c r="L141" s="45"/>
      <c r="M141" s="4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</row>
    <row r="142" spans="1:48" x14ac:dyDescent="0.25">
      <c r="A142" s="15"/>
      <c r="B142" s="23"/>
      <c r="C142" s="45"/>
      <c r="D142" s="45"/>
      <c r="E142" s="45"/>
      <c r="F142" s="45"/>
      <c r="G142" s="45"/>
      <c r="H142" s="112"/>
      <c r="I142" s="45"/>
      <c r="J142" s="45"/>
      <c r="K142" s="45"/>
      <c r="L142" s="45"/>
      <c r="M142" s="4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</row>
    <row r="143" spans="1:48" x14ac:dyDescent="0.25">
      <c r="A143" s="15"/>
      <c r="B143" s="23"/>
      <c r="C143" s="45"/>
      <c r="D143" s="45"/>
      <c r="E143" s="45"/>
      <c r="F143" s="45"/>
      <c r="G143" s="45"/>
      <c r="H143" s="112"/>
      <c r="I143" s="45"/>
      <c r="J143" s="45"/>
      <c r="K143" s="45"/>
      <c r="L143" s="45"/>
      <c r="M143" s="4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</row>
    <row r="144" spans="1:48" x14ac:dyDescent="0.25">
      <c r="A144" s="15"/>
      <c r="B144" s="23"/>
      <c r="C144" s="45"/>
      <c r="D144" s="45"/>
      <c r="E144" s="45"/>
      <c r="F144" s="45"/>
      <c r="G144" s="45"/>
      <c r="H144" s="112"/>
      <c r="I144" s="45"/>
      <c r="J144" s="45"/>
      <c r="K144" s="45"/>
      <c r="L144" s="45"/>
      <c r="M144" s="4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</row>
    <row r="145" spans="1:48" x14ac:dyDescent="0.25">
      <c r="A145" s="30"/>
      <c r="B145" s="174"/>
      <c r="C145" s="16"/>
      <c r="D145" s="16"/>
      <c r="E145" s="16"/>
      <c r="F145" s="16"/>
      <c r="G145" s="16"/>
      <c r="H145" s="175"/>
      <c r="I145" s="30"/>
      <c r="J145" s="30"/>
      <c r="K145" s="30"/>
      <c r="L145" s="30"/>
      <c r="M145" s="30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98"/>
      <c r="AC145" s="98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</row>
    <row r="146" spans="1:48" ht="14.4" x14ac:dyDescent="0.3">
      <c r="A146" s="176" t="s">
        <v>228</v>
      </c>
      <c r="B146" s="177"/>
      <c r="C146" s="178" t="s">
        <v>307</v>
      </c>
      <c r="D146" s="178" t="s">
        <v>353</v>
      </c>
      <c r="E146" s="178"/>
      <c r="F146" s="98"/>
      <c r="G146" s="98"/>
      <c r="H146" s="179"/>
      <c r="I146" s="178" t="s">
        <v>354</v>
      </c>
      <c r="J146" s="178" t="s">
        <v>419</v>
      </c>
      <c r="K146" s="178"/>
      <c r="L146" s="178" t="s">
        <v>420</v>
      </c>
      <c r="M146" s="178" t="s">
        <v>355</v>
      </c>
      <c r="N146" s="178" t="s">
        <v>421</v>
      </c>
      <c r="O146" s="178" t="s">
        <v>356</v>
      </c>
      <c r="P146" s="178" t="s">
        <v>357</v>
      </c>
      <c r="Q146" s="178" t="s">
        <v>358</v>
      </c>
      <c r="R146" s="178" t="s">
        <v>359</v>
      </c>
      <c r="S146" s="178" t="s">
        <v>360</v>
      </c>
      <c r="T146" s="178" t="s">
        <v>422</v>
      </c>
      <c r="U146" s="178" t="s">
        <v>361</v>
      </c>
      <c r="V146" s="178" t="s">
        <v>362</v>
      </c>
      <c r="W146" s="178" t="s">
        <v>423</v>
      </c>
      <c r="X146" s="178" t="s">
        <v>424</v>
      </c>
      <c r="Y146" s="178" t="s">
        <v>425</v>
      </c>
      <c r="Z146" s="178" t="s">
        <v>363</v>
      </c>
      <c r="AA146" s="178" t="s">
        <v>426</v>
      </c>
      <c r="AB146" s="178" t="s">
        <v>427</v>
      </c>
      <c r="AC146" s="180" t="s">
        <v>274</v>
      </c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</row>
    <row r="147" spans="1:48" ht="14.4" x14ac:dyDescent="0.3">
      <c r="A147" s="181"/>
      <c r="B147" s="177"/>
      <c r="C147" s="182"/>
      <c r="D147" s="182"/>
      <c r="E147" s="182"/>
      <c r="F147" s="98"/>
      <c r="G147" s="98"/>
      <c r="H147" s="179"/>
      <c r="I147" s="182"/>
      <c r="J147" s="182"/>
      <c r="K147" s="183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</row>
    <row r="148" spans="1:48" ht="100.8" x14ac:dyDescent="0.3">
      <c r="A148" s="181" t="s">
        <v>229</v>
      </c>
      <c r="B148" s="184"/>
      <c r="C148" s="182"/>
      <c r="D148" s="182"/>
      <c r="E148" s="182"/>
      <c r="F148" s="98"/>
      <c r="G148" s="98"/>
      <c r="H148" s="179"/>
      <c r="I148" s="182"/>
      <c r="J148" s="182"/>
      <c r="K148" s="183"/>
      <c r="L148" s="182"/>
      <c r="M148" s="182"/>
      <c r="N148" s="182"/>
      <c r="O148" s="185" t="s">
        <v>364</v>
      </c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6">
        <v>0</v>
      </c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</row>
    <row r="149" spans="1:48" ht="14.4" x14ac:dyDescent="0.3">
      <c r="A149" s="187" t="s">
        <v>230</v>
      </c>
      <c r="B149" s="188"/>
      <c r="C149" s="189"/>
      <c r="D149" s="189"/>
      <c r="E149" s="189"/>
      <c r="F149" s="98"/>
      <c r="G149" s="98"/>
      <c r="H149" s="179"/>
      <c r="I149" s="189"/>
      <c r="J149" s="189">
        <v>0</v>
      </c>
      <c r="K149" s="190"/>
      <c r="L149" s="189">
        <v>-4606707</v>
      </c>
      <c r="M149" s="189"/>
      <c r="N149" s="189"/>
      <c r="O149" s="182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6">
        <v>-4606707</v>
      </c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</row>
    <row r="150" spans="1:48" ht="14.4" x14ac:dyDescent="0.3">
      <c r="A150" s="187" t="s">
        <v>231</v>
      </c>
      <c r="B150" s="188"/>
      <c r="C150" s="189"/>
      <c r="D150" s="189"/>
      <c r="E150" s="189"/>
      <c r="F150" s="98"/>
      <c r="G150" s="98"/>
      <c r="H150" s="179"/>
      <c r="I150" s="189"/>
      <c r="J150" s="189"/>
      <c r="K150" s="190"/>
      <c r="L150" s="189">
        <v>4606707</v>
      </c>
      <c r="M150" s="189"/>
      <c r="N150" s="189"/>
      <c r="O150" s="182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6">
        <v>4606707</v>
      </c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</row>
    <row r="151" spans="1:48" ht="14.4" x14ac:dyDescent="0.3">
      <c r="A151" s="187" t="s">
        <v>232</v>
      </c>
      <c r="B151" s="188"/>
      <c r="C151" s="189">
        <v>-1625399</v>
      </c>
      <c r="D151" s="189"/>
      <c r="E151" s="189"/>
      <c r="F151" s="98"/>
      <c r="G151" s="98"/>
      <c r="H151" s="179"/>
      <c r="I151" s="189"/>
      <c r="J151" s="189"/>
      <c r="K151" s="190"/>
      <c r="L151" s="189"/>
      <c r="M151" s="189"/>
      <c r="N151" s="189"/>
      <c r="O151" s="182"/>
      <c r="P151" s="189"/>
      <c r="Q151" s="189">
        <v>5619</v>
      </c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6">
        <v>-1619780</v>
      </c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</row>
    <row r="152" spans="1:48" ht="14.4" x14ac:dyDescent="0.3">
      <c r="A152" s="187" t="s">
        <v>233</v>
      </c>
      <c r="B152" s="188"/>
      <c r="C152" s="189"/>
      <c r="D152" s="189"/>
      <c r="E152" s="189"/>
      <c r="F152" s="98"/>
      <c r="G152" s="98"/>
      <c r="H152" s="179"/>
      <c r="I152" s="189"/>
      <c r="J152" s="189"/>
      <c r="K152" s="190"/>
      <c r="L152" s="189"/>
      <c r="M152" s="189"/>
      <c r="N152" s="189"/>
      <c r="O152" s="182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6">
        <v>0</v>
      </c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</row>
    <row r="153" spans="1:48" ht="14.4" x14ac:dyDescent="0.3">
      <c r="A153" s="187" t="s">
        <v>234</v>
      </c>
      <c r="B153" s="188"/>
      <c r="C153" s="189"/>
      <c r="D153" s="189"/>
      <c r="E153" s="189"/>
      <c r="F153" s="98"/>
      <c r="G153" s="98"/>
      <c r="H153" s="179"/>
      <c r="I153" s="189"/>
      <c r="J153" s="189"/>
      <c r="K153" s="190"/>
      <c r="L153" s="189"/>
      <c r="M153" s="189"/>
      <c r="N153" s="189"/>
      <c r="O153" s="182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6">
        <v>0</v>
      </c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</row>
    <row r="154" spans="1:48" ht="14.4" x14ac:dyDescent="0.3">
      <c r="A154" s="187" t="s">
        <v>235</v>
      </c>
      <c r="B154" s="188"/>
      <c r="C154" s="189"/>
      <c r="D154" s="189"/>
      <c r="E154" s="189"/>
      <c r="F154" s="98"/>
      <c r="G154" s="98"/>
      <c r="H154" s="179"/>
      <c r="I154" s="189"/>
      <c r="J154" s="189"/>
      <c r="K154" s="190"/>
      <c r="L154" s="189"/>
      <c r="M154" s="189"/>
      <c r="N154" s="189"/>
      <c r="O154" s="182"/>
      <c r="P154" s="189"/>
      <c r="Q154" s="189"/>
      <c r="R154" s="189"/>
      <c r="S154" s="189"/>
      <c r="T154" s="189"/>
      <c r="U154" s="189"/>
      <c r="V154" s="189"/>
      <c r="W154" s="189"/>
      <c r="X154" s="182"/>
      <c r="Y154" s="189"/>
      <c r="Z154" s="189"/>
      <c r="AA154" s="189"/>
      <c r="AB154" s="182"/>
      <c r="AC154" s="186">
        <v>0</v>
      </c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</row>
    <row r="155" spans="1:48" ht="14.4" x14ac:dyDescent="0.3">
      <c r="A155" s="187" t="s">
        <v>236</v>
      </c>
      <c r="B155" s="188"/>
      <c r="C155" s="189"/>
      <c r="D155" s="189"/>
      <c r="E155" s="189"/>
      <c r="F155" s="98"/>
      <c r="G155" s="98"/>
      <c r="H155" s="179"/>
      <c r="I155" s="189"/>
      <c r="J155" s="189"/>
      <c r="K155" s="190"/>
      <c r="L155" s="189"/>
      <c r="M155" s="189"/>
      <c r="N155" s="189"/>
      <c r="O155" s="182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>
        <v>60308132</v>
      </c>
      <c r="AB155" s="189"/>
      <c r="AC155" s="186">
        <v>60308132</v>
      </c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</row>
    <row r="156" spans="1:48" ht="14.4" x14ac:dyDescent="0.3">
      <c r="A156" s="187" t="s">
        <v>237</v>
      </c>
      <c r="B156" s="188"/>
      <c r="C156" s="189"/>
      <c r="D156" s="189"/>
      <c r="E156" s="189"/>
      <c r="F156" s="98"/>
      <c r="G156" s="98"/>
      <c r="H156" s="179"/>
      <c r="I156" s="189"/>
      <c r="J156" s="189"/>
      <c r="K156" s="190"/>
      <c r="L156" s="189"/>
      <c r="M156" s="189"/>
      <c r="N156" s="189"/>
      <c r="O156" s="182"/>
      <c r="P156" s="189"/>
      <c r="Q156" s="189"/>
      <c r="R156" s="189"/>
      <c r="S156" s="189"/>
      <c r="T156" s="189"/>
      <c r="U156" s="189"/>
      <c r="V156" s="189"/>
      <c r="W156" s="189">
        <v>0</v>
      </c>
      <c r="X156" s="189"/>
      <c r="Y156" s="189"/>
      <c r="Z156" s="189"/>
      <c r="AA156" s="189"/>
      <c r="AB156" s="189"/>
      <c r="AC156" s="186">
        <v>0</v>
      </c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</row>
    <row r="157" spans="1:48" ht="14.4" x14ac:dyDescent="0.3">
      <c r="A157" s="187" t="s">
        <v>238</v>
      </c>
      <c r="B157" s="188"/>
      <c r="C157" s="189"/>
      <c r="D157" s="189"/>
      <c r="E157" s="189"/>
      <c r="F157" s="98"/>
      <c r="G157" s="98"/>
      <c r="H157" s="179"/>
      <c r="I157" s="189"/>
      <c r="J157" s="189"/>
      <c r="K157" s="190"/>
      <c r="L157" s="189"/>
      <c r="M157" s="189"/>
      <c r="N157" s="189"/>
      <c r="O157" s="182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6">
        <v>0</v>
      </c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</row>
    <row r="158" spans="1:48" ht="14.4" x14ac:dyDescent="0.3">
      <c r="A158" s="187" t="s">
        <v>239</v>
      </c>
      <c r="B158" s="188"/>
      <c r="C158" s="189"/>
      <c r="D158" s="189"/>
      <c r="E158" s="189"/>
      <c r="F158" s="98"/>
      <c r="G158" s="98"/>
      <c r="H158" s="179"/>
      <c r="I158" s="189"/>
      <c r="J158" s="189"/>
      <c r="K158" s="190"/>
      <c r="L158" s="189"/>
      <c r="M158" s="189">
        <v>0</v>
      </c>
      <c r="N158" s="189"/>
      <c r="O158" s="182"/>
      <c r="P158" s="189"/>
      <c r="Q158" s="189"/>
      <c r="R158" s="189">
        <v>0</v>
      </c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6">
        <v>0</v>
      </c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</row>
    <row r="159" spans="1:48" ht="14.4" x14ac:dyDescent="0.3">
      <c r="A159" s="187" t="s">
        <v>240</v>
      </c>
      <c r="B159" s="188"/>
      <c r="C159" s="189"/>
      <c r="D159" s="189"/>
      <c r="E159" s="189"/>
      <c r="F159" s="98"/>
      <c r="G159" s="98"/>
      <c r="H159" s="179"/>
      <c r="I159" s="189"/>
      <c r="J159" s="189"/>
      <c r="K159" s="190"/>
      <c r="L159" s="189"/>
      <c r="M159" s="189"/>
      <c r="N159" s="189"/>
      <c r="O159" s="189"/>
      <c r="P159" s="189"/>
      <c r="Q159" s="189"/>
      <c r="R159" s="189"/>
      <c r="S159" s="189"/>
      <c r="T159" s="189">
        <v>0</v>
      </c>
      <c r="U159" s="189"/>
      <c r="V159" s="189"/>
      <c r="W159" s="189"/>
      <c r="X159" s="189"/>
      <c r="Y159" s="189"/>
      <c r="Z159" s="189"/>
      <c r="AA159" s="189"/>
      <c r="AB159" s="189"/>
      <c r="AC159" s="186">
        <v>0</v>
      </c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</row>
    <row r="160" spans="1:48" ht="14.4" x14ac:dyDescent="0.3">
      <c r="A160" s="187" t="s">
        <v>241</v>
      </c>
      <c r="B160" s="188"/>
      <c r="C160" s="189"/>
      <c r="D160" s="189"/>
      <c r="E160" s="189"/>
      <c r="F160" s="98"/>
      <c r="G160" s="98"/>
      <c r="H160" s="179"/>
      <c r="I160" s="189"/>
      <c r="J160" s="189"/>
      <c r="K160" s="190"/>
      <c r="L160" s="189"/>
      <c r="M160" s="189"/>
      <c r="N160" s="189"/>
      <c r="O160" s="189">
        <v>0</v>
      </c>
      <c r="P160" s="189"/>
      <c r="Q160" s="189"/>
      <c r="R160" s="189"/>
      <c r="S160" s="189"/>
      <c r="T160" s="189"/>
      <c r="U160" s="189"/>
      <c r="V160" s="189"/>
      <c r="W160" s="189"/>
      <c r="X160" s="189"/>
      <c r="Y160" s="189">
        <v>-13687161</v>
      </c>
      <c r="Z160" s="189"/>
      <c r="AA160" s="189"/>
      <c r="AB160" s="189"/>
      <c r="AC160" s="186">
        <v>-13687161</v>
      </c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</row>
    <row r="161" spans="1:48" ht="14.4" x14ac:dyDescent="0.3">
      <c r="A161" s="187" t="s">
        <v>242</v>
      </c>
      <c r="B161" s="188"/>
      <c r="C161" s="189"/>
      <c r="D161" s="189"/>
      <c r="E161" s="189"/>
      <c r="F161" s="98"/>
      <c r="G161" s="98"/>
      <c r="H161" s="98"/>
      <c r="I161" s="189"/>
      <c r="J161" s="189"/>
      <c r="K161" s="190"/>
      <c r="L161" s="189"/>
      <c r="M161" s="189"/>
      <c r="N161" s="189">
        <v>0</v>
      </c>
      <c r="O161" s="182"/>
      <c r="P161" s="189"/>
      <c r="Q161" s="189"/>
      <c r="R161" s="189"/>
      <c r="S161" s="189">
        <v>0</v>
      </c>
      <c r="T161" s="189"/>
      <c r="U161" s="189">
        <v>0</v>
      </c>
      <c r="V161" s="189">
        <v>0</v>
      </c>
      <c r="W161" s="189"/>
      <c r="X161" s="189"/>
      <c r="Y161" s="189"/>
      <c r="Z161" s="189"/>
      <c r="AA161" s="189"/>
      <c r="AB161" s="189"/>
      <c r="AC161" s="186">
        <v>0</v>
      </c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</row>
    <row r="162" spans="1:48" ht="14.4" x14ac:dyDescent="0.3">
      <c r="A162" s="187" t="s">
        <v>243</v>
      </c>
      <c r="B162" s="188"/>
      <c r="C162" s="189">
        <v>1625399</v>
      </c>
      <c r="D162" s="189"/>
      <c r="E162" s="189"/>
      <c r="F162" s="98"/>
      <c r="G162" s="98"/>
      <c r="H162" s="98"/>
      <c r="I162" s="189"/>
      <c r="J162" s="189"/>
      <c r="K162" s="190"/>
      <c r="L162" s="189"/>
      <c r="M162" s="189"/>
      <c r="N162" s="189"/>
      <c r="O162" s="189"/>
      <c r="P162" s="189">
        <v>0</v>
      </c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>
        <v>415380</v>
      </c>
      <c r="AC162" s="186">
        <v>2040779</v>
      </c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</row>
    <row r="163" spans="1:48" ht="15" thickBot="1" x14ac:dyDescent="0.35">
      <c r="A163" s="187"/>
      <c r="B163" s="188"/>
      <c r="C163" s="191">
        <v>0</v>
      </c>
      <c r="D163" s="191">
        <v>0</v>
      </c>
      <c r="E163" s="191"/>
      <c r="F163" s="98"/>
      <c r="G163" s="98"/>
      <c r="H163" s="98"/>
      <c r="I163" s="191">
        <v>0</v>
      </c>
      <c r="J163" s="191">
        <v>0</v>
      </c>
      <c r="K163" s="192"/>
      <c r="L163" s="191">
        <v>0</v>
      </c>
      <c r="M163" s="191">
        <v>0</v>
      </c>
      <c r="N163" s="191">
        <v>0</v>
      </c>
      <c r="O163" s="191">
        <v>0</v>
      </c>
      <c r="P163" s="191">
        <v>0</v>
      </c>
      <c r="Q163" s="191">
        <v>5619</v>
      </c>
      <c r="R163" s="191">
        <v>0</v>
      </c>
      <c r="S163" s="191">
        <v>0</v>
      </c>
      <c r="T163" s="191">
        <v>0</v>
      </c>
      <c r="U163" s="191">
        <v>0</v>
      </c>
      <c r="V163" s="191">
        <v>0</v>
      </c>
      <c r="W163" s="191">
        <v>0</v>
      </c>
      <c r="X163" s="191">
        <v>0</v>
      </c>
      <c r="Y163" s="191">
        <v>-13687161</v>
      </c>
      <c r="Z163" s="191">
        <v>0</v>
      </c>
      <c r="AA163" s="191">
        <v>60308132</v>
      </c>
      <c r="AB163" s="191">
        <v>415380</v>
      </c>
      <c r="AC163" s="193">
        <v>47041970</v>
      </c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</row>
    <row r="164" spans="1:48" ht="15" thickTop="1" x14ac:dyDescent="0.3">
      <c r="A164" s="187" t="s">
        <v>244</v>
      </c>
      <c r="B164" s="188"/>
      <c r="C164" s="189"/>
      <c r="D164" s="182"/>
      <c r="E164" s="182"/>
      <c r="F164" s="98"/>
      <c r="G164" s="98"/>
      <c r="H164" s="98"/>
      <c r="I164" s="189">
        <v>-260000000</v>
      </c>
      <c r="J164" s="189"/>
      <c r="K164" s="190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2"/>
      <c r="Y164" s="182"/>
      <c r="Z164" s="182"/>
      <c r="AA164" s="182"/>
      <c r="AB164" s="182"/>
      <c r="AC164" s="186">
        <v>-260000000</v>
      </c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</row>
    <row r="165" spans="1:48" ht="14.4" x14ac:dyDescent="0.3">
      <c r="A165" s="187" t="s">
        <v>245</v>
      </c>
      <c r="B165" s="188"/>
      <c r="C165" s="189"/>
      <c r="D165" s="182"/>
      <c r="E165" s="182"/>
      <c r="F165" s="98"/>
      <c r="G165" s="98"/>
      <c r="H165" s="98"/>
      <c r="I165" s="189">
        <v>260000000</v>
      </c>
      <c r="J165" s="189"/>
      <c r="K165" s="190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6">
        <v>260000000</v>
      </c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</row>
    <row r="166" spans="1:48" ht="14.4" x14ac:dyDescent="0.3">
      <c r="A166" s="187" t="s">
        <v>246</v>
      </c>
      <c r="B166" s="188"/>
      <c r="C166" s="189"/>
      <c r="D166" s="182"/>
      <c r="E166" s="182"/>
      <c r="F166" s="98"/>
      <c r="G166" s="98"/>
      <c r="H166" s="98"/>
      <c r="I166" s="189"/>
      <c r="J166" s="189"/>
      <c r="K166" s="190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6">
        <v>0</v>
      </c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</row>
    <row r="167" spans="1:48" ht="14.4" x14ac:dyDescent="0.3">
      <c r="A167" s="187" t="s">
        <v>247</v>
      </c>
      <c r="B167" s="188"/>
      <c r="C167" s="189"/>
      <c r="D167" s="182"/>
      <c r="E167" s="182"/>
      <c r="F167" s="98"/>
      <c r="G167" s="98"/>
      <c r="H167" s="98"/>
      <c r="I167" s="189"/>
      <c r="J167" s="189"/>
      <c r="K167" s="190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>
        <v>60308132</v>
      </c>
      <c r="AB167" s="189"/>
      <c r="AC167" s="186">
        <v>60308132</v>
      </c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</row>
    <row r="168" spans="1:48" ht="14.4" x14ac:dyDescent="0.3">
      <c r="A168" s="187" t="s">
        <v>248</v>
      </c>
      <c r="B168" s="188"/>
      <c r="C168" s="189"/>
      <c r="D168" s="189"/>
      <c r="E168" s="189"/>
      <c r="F168" s="98"/>
      <c r="G168" s="98"/>
      <c r="H168" s="98"/>
      <c r="I168" s="189"/>
      <c r="J168" s="189"/>
      <c r="K168" s="190"/>
      <c r="L168" s="189"/>
      <c r="M168" s="189">
        <v>0</v>
      </c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6">
        <v>0</v>
      </c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</row>
    <row r="169" spans="1:48" ht="14.4" x14ac:dyDescent="0.3">
      <c r="A169" s="187" t="s">
        <v>249</v>
      </c>
      <c r="B169" s="188"/>
      <c r="C169" s="189"/>
      <c r="D169" s="189"/>
      <c r="E169" s="189"/>
      <c r="F169" s="98"/>
      <c r="G169" s="98"/>
      <c r="H169" s="98"/>
      <c r="I169" s="189"/>
      <c r="J169" s="189"/>
      <c r="K169" s="190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6">
        <v>0</v>
      </c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</row>
    <row r="170" spans="1:48" ht="14.4" x14ac:dyDescent="0.3">
      <c r="A170" s="187" t="s">
        <v>237</v>
      </c>
      <c r="B170" s="188"/>
      <c r="C170" s="189"/>
      <c r="D170" s="189"/>
      <c r="E170" s="189"/>
      <c r="F170" s="98"/>
      <c r="G170" s="98"/>
      <c r="H170" s="98"/>
      <c r="I170" s="189"/>
      <c r="J170" s="189"/>
      <c r="K170" s="190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>
        <v>0</v>
      </c>
      <c r="X170" s="189"/>
      <c r="Y170" s="189"/>
      <c r="Z170" s="189"/>
      <c r="AA170" s="189"/>
      <c r="AB170" s="189"/>
      <c r="AC170" s="186">
        <v>0</v>
      </c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</row>
    <row r="171" spans="1:48" ht="14.4" x14ac:dyDescent="0.3">
      <c r="A171" s="187" t="s">
        <v>250</v>
      </c>
      <c r="B171" s="188"/>
      <c r="C171" s="189"/>
      <c r="D171" s="189">
        <v>3055113</v>
      </c>
      <c r="E171" s="189"/>
      <c r="F171" s="98"/>
      <c r="G171" s="98"/>
      <c r="H171" s="98"/>
      <c r="I171" s="189"/>
      <c r="J171" s="189">
        <v>0</v>
      </c>
      <c r="K171" s="190"/>
      <c r="L171" s="189"/>
      <c r="M171" s="189"/>
      <c r="N171" s="189"/>
      <c r="O171" s="189"/>
      <c r="P171" s="189"/>
      <c r="Q171" s="189">
        <v>5619</v>
      </c>
      <c r="R171" s="189"/>
      <c r="S171" s="189"/>
      <c r="T171" s="189"/>
      <c r="U171" s="189"/>
      <c r="V171" s="189"/>
      <c r="W171" s="189"/>
      <c r="X171" s="189">
        <v>0</v>
      </c>
      <c r="Y171" s="182"/>
      <c r="Z171" s="189"/>
      <c r="AA171" s="189"/>
      <c r="AB171" s="189">
        <v>415380</v>
      </c>
      <c r="AC171" s="186">
        <v>3476112</v>
      </c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</row>
    <row r="172" spans="1:48" ht="14.4" x14ac:dyDescent="0.3">
      <c r="A172" s="187" t="s">
        <v>251</v>
      </c>
      <c r="B172" s="188"/>
      <c r="C172" s="189"/>
      <c r="D172" s="189"/>
      <c r="E172" s="189"/>
      <c r="F172" s="98"/>
      <c r="G172" s="98"/>
      <c r="H172" s="98"/>
      <c r="I172" s="189"/>
      <c r="J172" s="189"/>
      <c r="K172" s="190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>
        <v>0</v>
      </c>
      <c r="AA172" s="189">
        <v>0</v>
      </c>
      <c r="AB172" s="189"/>
      <c r="AC172" s="186">
        <v>0</v>
      </c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</row>
    <row r="173" spans="1:48" ht="14.4" x14ac:dyDescent="0.3">
      <c r="A173" s="187" t="s">
        <v>224</v>
      </c>
      <c r="B173" s="188"/>
      <c r="C173" s="189"/>
      <c r="D173" s="189"/>
      <c r="E173" s="189"/>
      <c r="F173" s="98"/>
      <c r="G173" s="98"/>
      <c r="H173" s="98"/>
      <c r="I173" s="189"/>
      <c r="J173" s="189"/>
      <c r="K173" s="190"/>
      <c r="L173" s="189"/>
      <c r="M173" s="189"/>
      <c r="N173" s="189"/>
      <c r="O173" s="189"/>
      <c r="P173" s="189"/>
      <c r="Q173" s="189"/>
      <c r="R173" s="189"/>
      <c r="S173" s="189"/>
      <c r="T173" s="189">
        <v>0</v>
      </c>
      <c r="U173" s="189"/>
      <c r="V173" s="189"/>
      <c r="W173" s="189"/>
      <c r="X173" s="189"/>
      <c r="Y173" s="189"/>
      <c r="Z173" s="189"/>
      <c r="AA173" s="189"/>
      <c r="AB173" s="189"/>
      <c r="AC173" s="186">
        <v>0</v>
      </c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</row>
    <row r="174" spans="1:48" ht="14.4" x14ac:dyDescent="0.3">
      <c r="A174" s="187" t="s">
        <v>252</v>
      </c>
      <c r="B174" s="188"/>
      <c r="C174" s="189"/>
      <c r="D174" s="189"/>
      <c r="E174" s="189"/>
      <c r="F174" s="98"/>
      <c r="G174" s="98"/>
      <c r="H174" s="98"/>
      <c r="I174" s="189"/>
      <c r="J174" s="189"/>
      <c r="K174" s="190"/>
      <c r="L174" s="189"/>
      <c r="M174" s="189"/>
      <c r="N174" s="189"/>
      <c r="O174" s="189">
        <v>0</v>
      </c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6">
        <v>0</v>
      </c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</row>
    <row r="175" spans="1:48" ht="14.4" x14ac:dyDescent="0.3">
      <c r="A175" s="187" t="s">
        <v>253</v>
      </c>
      <c r="B175" s="188"/>
      <c r="C175" s="189"/>
      <c r="D175" s="189">
        <v>-3055113</v>
      </c>
      <c r="E175" s="189"/>
      <c r="F175" s="98"/>
      <c r="G175" s="98"/>
      <c r="H175" s="98"/>
      <c r="I175" s="189"/>
      <c r="J175" s="189"/>
      <c r="K175" s="190"/>
      <c r="L175" s="189"/>
      <c r="M175" s="189"/>
      <c r="N175" s="189">
        <v>0</v>
      </c>
      <c r="O175" s="182"/>
      <c r="P175" s="189">
        <v>0</v>
      </c>
      <c r="Q175" s="189"/>
      <c r="R175" s="189">
        <v>0</v>
      </c>
      <c r="S175" s="189">
        <v>0</v>
      </c>
      <c r="T175" s="189"/>
      <c r="U175" s="189">
        <v>0</v>
      </c>
      <c r="V175" s="189">
        <v>0</v>
      </c>
      <c r="W175" s="189"/>
      <c r="X175" s="189">
        <v>0</v>
      </c>
      <c r="Y175" s="189">
        <v>-13687161</v>
      </c>
      <c r="Z175" s="189"/>
      <c r="AA175" s="189"/>
      <c r="AB175" s="182"/>
      <c r="AC175" s="186">
        <v>-16742274</v>
      </c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</row>
    <row r="176" spans="1:48" ht="14.4" x14ac:dyDescent="0.3">
      <c r="A176" s="187" t="s">
        <v>254</v>
      </c>
      <c r="B176" s="188"/>
      <c r="C176" s="189"/>
      <c r="D176" s="189"/>
      <c r="E176" s="189"/>
      <c r="F176" s="98"/>
      <c r="G176" s="98"/>
      <c r="H176" s="98"/>
      <c r="I176" s="189"/>
      <c r="J176" s="189"/>
      <c r="K176" s="190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6">
        <v>0</v>
      </c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</row>
    <row r="177" spans="1:48" ht="15" thickBot="1" x14ac:dyDescent="0.35">
      <c r="A177" s="187"/>
      <c r="B177" s="194"/>
      <c r="C177" s="191">
        <v>0</v>
      </c>
      <c r="D177" s="191">
        <v>0</v>
      </c>
      <c r="E177" s="191"/>
      <c r="F177" s="98"/>
      <c r="G177" s="98"/>
      <c r="H177" s="98"/>
      <c r="I177" s="191">
        <v>0</v>
      </c>
      <c r="J177" s="191">
        <v>0</v>
      </c>
      <c r="K177" s="192"/>
      <c r="L177" s="191">
        <v>0</v>
      </c>
      <c r="M177" s="191">
        <v>0</v>
      </c>
      <c r="N177" s="191">
        <v>0</v>
      </c>
      <c r="O177" s="191">
        <v>0</v>
      </c>
      <c r="P177" s="191">
        <v>0</v>
      </c>
      <c r="Q177" s="191">
        <v>5619</v>
      </c>
      <c r="R177" s="191">
        <v>0</v>
      </c>
      <c r="S177" s="191">
        <v>0</v>
      </c>
      <c r="T177" s="191">
        <v>0</v>
      </c>
      <c r="U177" s="191">
        <v>0</v>
      </c>
      <c r="V177" s="191">
        <v>0</v>
      </c>
      <c r="W177" s="191">
        <v>0</v>
      </c>
      <c r="X177" s="191">
        <v>0</v>
      </c>
      <c r="Y177" s="191">
        <v>-13687161</v>
      </c>
      <c r="Z177" s="191">
        <v>0</v>
      </c>
      <c r="AA177" s="191">
        <v>60308132</v>
      </c>
      <c r="AB177" s="191">
        <v>415380</v>
      </c>
      <c r="AC177" s="193">
        <v>47041970</v>
      </c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</row>
    <row r="178" spans="1:48" ht="15" thickTop="1" x14ac:dyDescent="0.3">
      <c r="A178" s="195"/>
      <c r="B178" s="196"/>
      <c r="C178" s="189">
        <v>0</v>
      </c>
      <c r="D178" s="189">
        <v>0</v>
      </c>
      <c r="E178" s="189"/>
      <c r="F178" s="98"/>
      <c r="G178" s="98"/>
      <c r="H178" s="98"/>
      <c r="I178" s="189">
        <v>0</v>
      </c>
      <c r="J178" s="189">
        <v>0</v>
      </c>
      <c r="K178" s="190"/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189">
        <v>0</v>
      </c>
      <c r="S178" s="189">
        <v>0</v>
      </c>
      <c r="T178" s="189">
        <v>0</v>
      </c>
      <c r="U178" s="189">
        <v>0</v>
      </c>
      <c r="V178" s="189">
        <v>0</v>
      </c>
      <c r="W178" s="189">
        <v>0</v>
      </c>
      <c r="X178" s="189">
        <v>0</v>
      </c>
      <c r="Y178" s="189">
        <v>0</v>
      </c>
      <c r="Z178" s="189">
        <v>0</v>
      </c>
      <c r="AA178" s="189">
        <v>0</v>
      </c>
      <c r="AB178" s="189">
        <v>0</v>
      </c>
      <c r="AC178" s="189">
        <v>0</v>
      </c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</row>
    <row r="179" spans="1:48" x14ac:dyDescent="0.25">
      <c r="A179" s="16"/>
      <c r="B179" s="30"/>
      <c r="C179" s="98"/>
      <c r="D179" s="98"/>
      <c r="E179" s="98"/>
      <c r="F179" s="98"/>
      <c r="G179" s="98"/>
      <c r="H179" s="179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</row>
    <row r="180" spans="1:48" x14ac:dyDescent="0.25">
      <c r="A180" s="16"/>
      <c r="B180" s="30"/>
      <c r="C180" s="98"/>
      <c r="D180" s="98"/>
      <c r="E180" s="98"/>
      <c r="F180" s="98"/>
      <c r="G180" s="98"/>
      <c r="H180" s="179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</row>
    <row r="181" spans="1:48" x14ac:dyDescent="0.25">
      <c r="A181" s="16"/>
      <c r="B181" s="30"/>
      <c r="C181" s="98"/>
      <c r="D181" s="98"/>
      <c r="E181" s="98"/>
      <c r="F181" s="98"/>
      <c r="G181" s="98"/>
      <c r="H181" s="179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</row>
    <row r="182" spans="1:48" x14ac:dyDescent="0.25">
      <c r="A182" s="15"/>
      <c r="B182" s="23"/>
      <c r="C182" s="45"/>
      <c r="D182" s="45"/>
      <c r="E182" s="45"/>
      <c r="F182" s="45"/>
      <c r="G182" s="45"/>
      <c r="H182" s="112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</row>
    <row r="183" spans="1:48" x14ac:dyDescent="0.25">
      <c r="A183" s="15"/>
      <c r="B183" s="23"/>
      <c r="C183" s="45"/>
      <c r="D183" s="45"/>
      <c r="E183" s="45"/>
      <c r="F183" s="45"/>
      <c r="G183" s="45"/>
      <c r="H183" s="112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</row>
    <row r="184" spans="1:48" x14ac:dyDescent="0.25">
      <c r="A184" s="15"/>
      <c r="B184" s="23"/>
      <c r="C184" s="45"/>
      <c r="D184" s="45"/>
      <c r="E184" s="45"/>
      <c r="F184" s="45"/>
      <c r="G184" s="45"/>
      <c r="H184" s="112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</row>
    <row r="185" spans="1:48" x14ac:dyDescent="0.25">
      <c r="A185" s="15"/>
      <c r="B185" s="23"/>
      <c r="C185" s="45"/>
      <c r="D185" s="45"/>
      <c r="E185" s="45"/>
      <c r="F185" s="45"/>
      <c r="G185" s="45"/>
      <c r="H185" s="112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</row>
    <row r="186" spans="1:48" x14ac:dyDescent="0.25">
      <c r="A186" s="15"/>
      <c r="B186" s="23"/>
      <c r="C186" s="45"/>
      <c r="D186" s="45"/>
      <c r="E186" s="45"/>
      <c r="F186" s="45"/>
      <c r="G186" s="45"/>
      <c r="H186" s="112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</row>
    <row r="187" spans="1:48" x14ac:dyDescent="0.25">
      <c r="A187" s="15"/>
      <c r="B187" s="23"/>
      <c r="C187" s="45"/>
      <c r="D187" s="45"/>
      <c r="E187" s="45"/>
      <c r="F187" s="45"/>
      <c r="G187" s="45"/>
      <c r="H187" s="112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</row>
    <row r="188" spans="1:48" x14ac:dyDescent="0.25">
      <c r="A188" s="15"/>
      <c r="B188" s="23"/>
      <c r="C188" s="45"/>
      <c r="D188" s="45"/>
      <c r="E188" s="45"/>
      <c r="F188" s="45"/>
      <c r="G188" s="45"/>
      <c r="H188" s="112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</row>
    <row r="189" spans="1:48" x14ac:dyDescent="0.25">
      <c r="A189" s="15"/>
      <c r="B189" s="23"/>
      <c r="C189" s="45"/>
      <c r="D189" s="45"/>
      <c r="E189" s="45"/>
      <c r="F189" s="45"/>
      <c r="G189" s="45"/>
      <c r="H189" s="112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</row>
    <row r="190" spans="1:48" x14ac:dyDescent="0.25">
      <c r="A190" s="15"/>
      <c r="B190" s="23"/>
      <c r="C190" s="45"/>
      <c r="D190" s="45"/>
      <c r="E190" s="45"/>
      <c r="F190" s="45"/>
      <c r="G190" s="45"/>
      <c r="H190" s="112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</row>
  </sheetData>
  <phoneticPr fontId="2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DB56"/>
  <sheetViews>
    <sheetView workbookViewId="0">
      <selection activeCell="F13" sqref="F13"/>
    </sheetView>
  </sheetViews>
  <sheetFormatPr defaultColWidth="0" defaultRowHeight="13.8" x14ac:dyDescent="0.25"/>
  <cols>
    <col min="1" max="1" width="26.8984375" customWidth="1"/>
    <col min="2" max="2" width="70.59765625" customWidth="1"/>
    <col min="3" max="106" width="0" hidden="1" customWidth="1"/>
    <col min="107" max="16384" width="8" hidden="1"/>
  </cols>
  <sheetData>
    <row r="1" spans="1:106" x14ac:dyDescent="0.25">
      <c r="A1" t="s">
        <v>444</v>
      </c>
      <c r="B1" t="s">
        <v>687</v>
      </c>
      <c r="D1" t="s">
        <v>663</v>
      </c>
      <c r="E1" t="s">
        <v>687</v>
      </c>
      <c r="H1">
        <v>3</v>
      </c>
      <c r="K1">
        <v>10</v>
      </c>
      <c r="L1" t="s">
        <v>664</v>
      </c>
      <c r="N1">
        <v>100</v>
      </c>
      <c r="P1">
        <v>0</v>
      </c>
      <c r="Q1">
        <v>0</v>
      </c>
      <c r="R1">
        <v>255</v>
      </c>
      <c r="S1">
        <v>1</v>
      </c>
      <c r="T1">
        <v>0</v>
      </c>
      <c r="V1">
        <v>0</v>
      </c>
      <c r="W1">
        <v>0</v>
      </c>
      <c r="CM1">
        <v>30</v>
      </c>
      <c r="CN1">
        <v>10</v>
      </c>
      <c r="CO1" t="s">
        <v>445</v>
      </c>
      <c r="CW1" t="s">
        <v>665</v>
      </c>
      <c r="CX1" t="s">
        <v>666</v>
      </c>
      <c r="CY1" t="s">
        <v>667</v>
      </c>
      <c r="CZ1" t="s">
        <v>446</v>
      </c>
      <c r="DA1">
        <v>6</v>
      </c>
      <c r="DB1" t="s">
        <v>447</v>
      </c>
    </row>
    <row r="2" spans="1:106" x14ac:dyDescent="0.25">
      <c r="A2" t="s">
        <v>448</v>
      </c>
      <c r="CL2">
        <v>1</v>
      </c>
      <c r="CZ2" t="s">
        <v>449</v>
      </c>
    </row>
    <row r="3" spans="1:106" x14ac:dyDescent="0.25">
      <c r="CZ3" t="s">
        <v>450</v>
      </c>
    </row>
    <row r="4" spans="1:106" x14ac:dyDescent="0.25">
      <c r="A4" t="s">
        <v>668</v>
      </c>
      <c r="B4" t="s">
        <v>688</v>
      </c>
      <c r="CZ4" t="s">
        <v>451</v>
      </c>
    </row>
    <row r="5" spans="1:106" x14ac:dyDescent="0.25">
      <c r="A5" t="s">
        <v>669</v>
      </c>
      <c r="B5" s="205">
        <v>41316.410474537035</v>
      </c>
      <c r="CZ5" t="s">
        <v>446</v>
      </c>
    </row>
    <row r="6" spans="1:106" x14ac:dyDescent="0.25">
      <c r="A6" t="s">
        <v>670</v>
      </c>
      <c r="B6">
        <v>248500</v>
      </c>
      <c r="CZ6" t="s">
        <v>449</v>
      </c>
    </row>
    <row r="7" spans="1:106" x14ac:dyDescent="0.25">
      <c r="A7" t="s">
        <v>452</v>
      </c>
      <c r="B7" t="s">
        <v>671</v>
      </c>
      <c r="CZ7" t="s">
        <v>446</v>
      </c>
    </row>
    <row r="8" spans="1:106" x14ac:dyDescent="0.25">
      <c r="A8" t="s">
        <v>689</v>
      </c>
      <c r="B8" t="s">
        <v>690</v>
      </c>
      <c r="CZ8" t="s">
        <v>453</v>
      </c>
    </row>
    <row r="9" spans="1:106" x14ac:dyDescent="0.25">
      <c r="A9" t="s">
        <v>691</v>
      </c>
      <c r="CZ9" t="s">
        <v>455</v>
      </c>
    </row>
    <row r="10" spans="1:106" x14ac:dyDescent="0.25">
      <c r="CZ10" t="s">
        <v>457</v>
      </c>
    </row>
    <row r="11" spans="1:106" x14ac:dyDescent="0.25">
      <c r="A11" t="s">
        <v>672</v>
      </c>
      <c r="CZ11" t="s">
        <v>458</v>
      </c>
    </row>
    <row r="12" spans="1:106" x14ac:dyDescent="0.25">
      <c r="A12" t="s">
        <v>692</v>
      </c>
      <c r="B12" t="s">
        <v>454</v>
      </c>
      <c r="CZ12" t="s">
        <v>460</v>
      </c>
    </row>
    <row r="13" spans="1:106" x14ac:dyDescent="0.25">
      <c r="A13" t="s">
        <v>456</v>
      </c>
      <c r="B13" t="s">
        <v>673</v>
      </c>
      <c r="CZ13" t="s">
        <v>461</v>
      </c>
    </row>
    <row r="14" spans="1:106" x14ac:dyDescent="0.25">
      <c r="CZ14" t="s">
        <v>463</v>
      </c>
    </row>
    <row r="15" spans="1:106" x14ac:dyDescent="0.25">
      <c r="A15" t="s">
        <v>693</v>
      </c>
      <c r="B15" t="s">
        <v>459</v>
      </c>
      <c r="CZ15" t="s">
        <v>464</v>
      </c>
    </row>
    <row r="16" spans="1:106" x14ac:dyDescent="0.25">
      <c r="CZ16" t="s">
        <v>451</v>
      </c>
    </row>
    <row r="17" spans="1:104" x14ac:dyDescent="0.25">
      <c r="A17" t="s">
        <v>694</v>
      </c>
      <c r="B17" t="s">
        <v>462</v>
      </c>
      <c r="CZ17" t="s">
        <v>467</v>
      </c>
    </row>
    <row r="18" spans="1:104" x14ac:dyDescent="0.25">
      <c r="A18" t="s">
        <v>695</v>
      </c>
      <c r="B18" t="s">
        <v>674</v>
      </c>
      <c r="CZ18" t="s">
        <v>468</v>
      </c>
    </row>
    <row r="19" spans="1:104" x14ac:dyDescent="0.25">
      <c r="A19" t="s">
        <v>696</v>
      </c>
      <c r="B19" t="s">
        <v>675</v>
      </c>
      <c r="CZ19" t="s">
        <v>470</v>
      </c>
    </row>
    <row r="20" spans="1:104" x14ac:dyDescent="0.25">
      <c r="A20" t="s">
        <v>695</v>
      </c>
      <c r="B20" t="s">
        <v>676</v>
      </c>
      <c r="K20" t="s">
        <v>677</v>
      </c>
      <c r="CZ20" t="s">
        <v>471</v>
      </c>
    </row>
    <row r="21" spans="1:104" x14ac:dyDescent="0.25">
      <c r="A21" t="s">
        <v>694</v>
      </c>
      <c r="B21" t="s">
        <v>678</v>
      </c>
      <c r="K21" t="s">
        <v>679</v>
      </c>
      <c r="CZ21" t="s">
        <v>450</v>
      </c>
    </row>
    <row r="22" spans="1:104" x14ac:dyDescent="0.25">
      <c r="A22" t="s">
        <v>465</v>
      </c>
      <c r="B22" t="s">
        <v>466</v>
      </c>
      <c r="K22" t="s">
        <v>680</v>
      </c>
      <c r="CZ22" t="s">
        <v>472</v>
      </c>
    </row>
    <row r="23" spans="1:104" x14ac:dyDescent="0.25">
      <c r="A23" t="s">
        <v>697</v>
      </c>
      <c r="B23" t="s">
        <v>681</v>
      </c>
      <c r="K23">
        <v>0</v>
      </c>
      <c r="CZ23" t="s">
        <v>473</v>
      </c>
    </row>
    <row r="24" spans="1:104" x14ac:dyDescent="0.25">
      <c r="CZ24" t="s">
        <v>474</v>
      </c>
    </row>
    <row r="25" spans="1:104" x14ac:dyDescent="0.25">
      <c r="A25" t="s">
        <v>469</v>
      </c>
      <c r="CZ25" t="s">
        <v>475</v>
      </c>
    </row>
    <row r="26" spans="1:104" x14ac:dyDescent="0.25">
      <c r="CZ26" t="s">
        <v>476</v>
      </c>
    </row>
    <row r="27" spans="1:104" x14ac:dyDescent="0.25">
      <c r="A27" t="s">
        <v>682</v>
      </c>
      <c r="B27" t="s">
        <v>683</v>
      </c>
      <c r="CZ27" t="s">
        <v>477</v>
      </c>
    </row>
    <row r="28" spans="1:104" x14ac:dyDescent="0.25">
      <c r="A28" t="s">
        <v>684</v>
      </c>
      <c r="B28" t="s">
        <v>685</v>
      </c>
      <c r="CZ28" t="s">
        <v>478</v>
      </c>
    </row>
    <row r="29" spans="1:104" x14ac:dyDescent="0.25">
      <c r="CZ29" t="s">
        <v>479</v>
      </c>
    </row>
    <row r="30" spans="1:104" x14ac:dyDescent="0.25">
      <c r="CZ30" t="s">
        <v>480</v>
      </c>
    </row>
    <row r="31" spans="1:104" x14ac:dyDescent="0.25">
      <c r="CZ31" t="s">
        <v>481</v>
      </c>
    </row>
    <row r="32" spans="1:104" x14ac:dyDescent="0.25">
      <c r="CZ32" t="s">
        <v>482</v>
      </c>
    </row>
    <row r="33" spans="104:104" x14ac:dyDescent="0.25">
      <c r="CZ33" t="s">
        <v>483</v>
      </c>
    </row>
    <row r="34" spans="104:104" x14ac:dyDescent="0.25">
      <c r="CZ34" t="s">
        <v>484</v>
      </c>
    </row>
    <row r="35" spans="104:104" x14ac:dyDescent="0.25">
      <c r="CZ35" t="s">
        <v>686</v>
      </c>
    </row>
    <row r="36" spans="104:104" x14ac:dyDescent="0.25">
      <c r="CZ36" t="s">
        <v>485</v>
      </c>
    </row>
    <row r="37" spans="104:104" x14ac:dyDescent="0.25">
      <c r="CZ37" t="s">
        <v>486</v>
      </c>
    </row>
    <row r="38" spans="104:104" x14ac:dyDescent="0.25">
      <c r="CZ38" t="s">
        <v>487</v>
      </c>
    </row>
    <row r="39" spans="104:104" x14ac:dyDescent="0.25">
      <c r="CZ39" t="s">
        <v>488</v>
      </c>
    </row>
    <row r="40" spans="104:104" x14ac:dyDescent="0.25">
      <c r="CZ40" t="s">
        <v>489</v>
      </c>
    </row>
    <row r="41" spans="104:104" x14ac:dyDescent="0.25">
      <c r="CZ41" t="s">
        <v>490</v>
      </c>
    </row>
    <row r="42" spans="104:104" x14ac:dyDescent="0.25">
      <c r="CZ42" t="s">
        <v>491</v>
      </c>
    </row>
    <row r="43" spans="104:104" x14ac:dyDescent="0.25">
      <c r="CZ43" t="s">
        <v>492</v>
      </c>
    </row>
    <row r="44" spans="104:104" x14ac:dyDescent="0.25">
      <c r="CZ44" t="s">
        <v>493</v>
      </c>
    </row>
    <row r="45" spans="104:104" x14ac:dyDescent="0.25">
      <c r="CZ45" t="s">
        <v>494</v>
      </c>
    </row>
    <row r="46" spans="104:104" x14ac:dyDescent="0.25">
      <c r="CZ46" t="s">
        <v>495</v>
      </c>
    </row>
    <row r="47" spans="104:104" x14ac:dyDescent="0.25">
      <c r="CZ47" t="s">
        <v>496</v>
      </c>
    </row>
    <row r="48" spans="104:104" x14ac:dyDescent="0.25">
      <c r="CZ48" t="s">
        <v>497</v>
      </c>
    </row>
    <row r="49" spans="104:104" x14ac:dyDescent="0.25">
      <c r="CZ49" t="s">
        <v>498</v>
      </c>
    </row>
    <row r="50" spans="104:104" x14ac:dyDescent="0.25">
      <c r="CZ50" t="s">
        <v>499</v>
      </c>
    </row>
    <row r="51" spans="104:104" x14ac:dyDescent="0.25">
      <c r="CZ51" t="s">
        <v>500</v>
      </c>
    </row>
    <row r="52" spans="104:104" x14ac:dyDescent="0.25">
      <c r="CZ52" t="s">
        <v>501</v>
      </c>
    </row>
    <row r="53" spans="104:104" x14ac:dyDescent="0.25">
      <c r="CZ53" t="s">
        <v>502</v>
      </c>
    </row>
    <row r="54" spans="104:104" x14ac:dyDescent="0.25">
      <c r="CZ54" t="s">
        <v>503</v>
      </c>
    </row>
    <row r="55" spans="104:104" x14ac:dyDescent="0.25">
      <c r="CZ55" t="s">
        <v>504</v>
      </c>
    </row>
    <row r="56" spans="104:104" x14ac:dyDescent="0.25">
      <c r="CZ56" t="s">
        <v>505</v>
      </c>
    </row>
  </sheetData>
  <phoneticPr fontId="2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B9FD268B09D3C41A17B6034D3348C72" ma:contentTypeVersion="119" ma:contentTypeDescription="" ma:contentTypeScope="" ma:versionID="2b8493ef8a5acd0eeb9d89723fe5e39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2015-05-13T07:00:00+00:00</OpenedDate>
    <Date1 xmlns="dc463f71-b30c-4ab2-9473-d307f9d35888">2015-05-13T07:00:00+00:00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150953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3E21248-BA39-466F-8159-1B12EEF008E9}"/>
</file>

<file path=customXml/itemProps2.xml><?xml version="1.0" encoding="utf-8"?>
<ds:datastoreItem xmlns:ds="http://schemas.openxmlformats.org/officeDocument/2006/customXml" ds:itemID="{E1B421DB-A149-4A30-9878-5326595B14ED}"/>
</file>

<file path=customXml/itemProps3.xml><?xml version="1.0" encoding="utf-8"?>
<ds:datastoreItem xmlns:ds="http://schemas.openxmlformats.org/officeDocument/2006/customXml" ds:itemID="{DE247A2E-A884-4C82-9FEF-0DA9B080E895}"/>
</file>

<file path=customXml/itemProps4.xml><?xml version="1.0" encoding="utf-8"?>
<ds:datastoreItem xmlns:ds="http://schemas.openxmlformats.org/officeDocument/2006/customXml" ds:itemID="{436AE3CF-EB31-478E-A01D-13DE2258FE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 - Summary for Comm Reports</vt:lpstr>
      <vt:lpstr>Sheet2</vt:lpstr>
      <vt:lpstr>Sheet1</vt:lpstr>
      <vt:lpstr>Scenario Info</vt:lpstr>
      <vt:lpstr>'BS - Summary for Comm Reports'!Print_Area</vt:lpstr>
      <vt:lpstr>'BS - Summary for Comm Reports'!Print_Titles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Denise Crawford</cp:lastModifiedBy>
  <cp:lastPrinted>2015-05-12T16:51:01Z</cp:lastPrinted>
  <dcterms:created xsi:type="dcterms:W3CDTF">2010-10-22T16:34:04Z</dcterms:created>
  <dcterms:modified xsi:type="dcterms:W3CDTF">2015-05-15T15:55:43Z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0x0101006E56B4D1795A2E4DB2F0B01679ED314A00BB9FD268B09D3C41A17B6034D3348C72</vt:lpwstr>
  </property>
  <property fmtid="{D5CDD505-2E9C-101B-9397-08002B2CF9AE}" pid="3" name="_docset_NoMedatataSyncRequired">
    <vt:lpwstr>False</vt:lpwstr>
  </property>
</Properties>
</file>