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Item 100, pg 20" sheetId="1" r:id="rId1"/>
    <sheet name="Item 240, pg 29" sheetId="2" r:id="rId2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<sst xmlns="http://schemas.openxmlformats.org/spreadsheetml/2006/main" count="191" uniqueCount="90">
  <si>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</si>
  <si>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</si>
  <si>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</si>
  <si>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</si>
  <si>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</si>
  <si>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</si>
  <si>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 xml:space="preserve"> </t>
  </si>
  <si>
    <t>Issued By:</t>
  </si>
  <si>
    <t>Issue Date:</t>
  </si>
  <si>
    <t>(For Official Use Only)</t>
  </si>
  <si>
    <t>Docket No. TG-_________________________  Date: _______________________  By: ___________________</t>
  </si>
  <si>
    <t>(A)</t>
  </si>
  <si>
    <t>Service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</si>
  <si>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</si>
  <si>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</si>
  <si>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</si>
  <si>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</si>
  <si>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</si>
  <si>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</si>
  <si>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</si>
  <si>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</si>
  <si>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</si>
  <si>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</si>
  <si>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</si>
  <si>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</si>
  <si>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</si>
  <si>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</si>
  <si>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</si>
  <si>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</si>
  <si>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</si>
  <si>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</si>
  <si>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</si>
  <si>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</si>
  <si>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</si>
  <si>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</si>
  <si>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</si>
  <si>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</si>
  <si>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</si>
  <si>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</si>
  <si>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</si>
  <si>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</si>
  <si>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</si>
  <si>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</si>
  <si>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</si>
  <si>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</si>
  <si>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</si>
  <si>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</si>
  <si>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</si>
  <si>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</si>
  <si>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</si>
  <si>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</si>
  <si>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</si>
  <si>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</si>
  <si>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</si>
  <si>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</si>
  <si>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</si>
  <si>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</si>
  <si>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</si>
  <si>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</si>
  <si>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</si>
  <si>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</si>
  <si>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</si>
  <si>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</si>
  <si>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</si>
  <si>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</si>
  <si>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</si>
  <si>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</si>
  <si>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</si>
  <si>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</si>
  <si>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</si>
  <si>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</si>
  <si>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</si>
  <si>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</si>
  <si>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</si>
  <si>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</si>
  <si>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</si>
  <si>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</si>
  <si>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</si>
  <si>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</si>
  <si>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</si>
  <si>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</si>
  <si>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</si>
  <si>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</si>
  <si>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</si>
  <si>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Irmgard R Wilcox</t>
  </si>
  <si>
    <t>Note 2:  Recycling program charge (in addition to garbage rate) is $7.87.  Additionally, these customers</t>
  </si>
  <si>
    <t xml:space="preserve">             is $8.87 adjusted for cpa.</t>
  </si>
  <si>
    <t>Unlocking, Unlatching $2.00 per occurrence</t>
  </si>
  <si>
    <t xml:space="preserve">             will receive a commodity price adjustment (cpa) of ($1.65) credit per month.  Recycle only service </t>
  </si>
  <si>
    <t>Recycling service rates on this page expire on: July 1,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</si>
</sst>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4" xfId="0" applyNumberFormat="1" applyBorder="1" applyAlignment="1">
      <alignment horizontal="left"/>
    </xf>
    <xf numFmtId="0" fontId="0" fillId="0" borderId="13" xfId="0" applyBorder="1" applyAlignment="1" quotePrefix="1">
      <alignment horizontal="left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44" fontId="0" fillId="0" borderId="22" xfId="45" applyFont="1" applyBorder="1" applyAlignment="1">
      <alignment/>
    </xf>
    <xf numFmtId="44" fontId="0" fillId="0" borderId="23" xfId="45" applyFont="1" applyBorder="1" applyAlignment="1">
      <alignment horizontal="center"/>
    </xf>
    <xf numFmtId="0" fontId="0" fillId="0" borderId="20" xfId="0" applyBorder="1" applyAlignment="1">
      <alignment/>
    </xf>
    <xf numFmtId="44" fontId="0" fillId="0" borderId="24" xfId="45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5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5" applyFont="1" applyBorder="1" applyAlignment="1">
      <alignment horizontal="left"/>
    </xf>
    <xf numFmtId="44" fontId="0" fillId="0" borderId="24" xfId="45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 indent="1"/>
    </xf>
    <xf numFmtId="0" fontId="21" fillId="0" borderId="22" xfId="0" applyFont="1" applyBorder="1" applyAlignment="1" quotePrefix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44" fontId="0" fillId="0" borderId="22" xfId="45" applyBorder="1" applyAlignment="1">
      <alignment/>
    </xf>
    <xf numFmtId="44" fontId="0" fillId="0" borderId="23" xfId="45" applyBorder="1" applyAlignment="1">
      <alignment/>
    </xf>
    <xf numFmtId="44" fontId="0" fillId="0" borderId="24" xfId="45" applyBorder="1" applyAlignment="1">
      <alignment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44" fontId="0" fillId="0" borderId="22" xfId="45" applyFill="1" applyBorder="1" applyAlignment="1">
      <alignment/>
    </xf>
    <xf numFmtId="44" fontId="0" fillId="0" borderId="24" xfId="45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3" xfId="0" applyFill="1" applyBorder="1" applyAlignment="1">
      <alignment/>
    </xf>
    <xf numFmtId="44" fontId="0" fillId="0" borderId="17" xfId="45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167" fontId="0" fillId="0" borderId="0" xfId="0" applyNumberFormat="1" applyBorder="1" applyAlignment="1">
      <alignment horizontal="left"/>
    </xf>
    <xf numFmtId="44" fontId="0" fillId="0" borderId="22" xfId="45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O53" sqref="O53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0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0" max="10" width="10.8515625" style="0" customWidth="1"/>
    <col min="11" max="11" width="3.7109375" style="0" customWidth="1"/>
    <col min="12" max="12" width="14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12</v>
      </c>
      <c r="C2" s="6"/>
      <c r="D2" s="6"/>
      <c r="E2" s="6"/>
      <c r="F2" s="6"/>
      <c r="G2" s="6"/>
      <c r="H2" s="6"/>
      <c r="I2" s="6"/>
      <c r="J2" s="18">
        <v>7</v>
      </c>
      <c r="K2" s="6" t="s">
        <v>13</v>
      </c>
      <c r="L2" s="6"/>
      <c r="M2" s="19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 ht="12.75">
      <c r="A5" s="10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1"/>
    </row>
    <row r="6" spans="1:13" ht="12.75">
      <c r="A6" s="85" t="s">
        <v>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2.75">
      <c r="A7" s="28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1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ht="12.75">
      <c r="A9" s="27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ht="12.75">
      <c r="A10" s="32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ht="12.75">
      <c r="A11" s="32" t="s">
        <v>18</v>
      </c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ht="12.75">
      <c r="A12" s="24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ht="12.75">
      <c r="A13" s="33" t="s">
        <v>20</v>
      </c>
      <c r="B13" s="22"/>
      <c r="C13" s="8"/>
      <c r="D13" s="8"/>
      <c r="E13" s="6"/>
      <c r="F13" s="6"/>
      <c r="G13" s="22"/>
      <c r="H13" s="8"/>
      <c r="I13" s="6"/>
      <c r="J13" s="22"/>
      <c r="K13" s="22"/>
      <c r="L13" s="22"/>
      <c r="M13" s="31"/>
    </row>
    <row r="14" spans="1:13" ht="12.75">
      <c r="A14" s="33" t="s">
        <v>21</v>
      </c>
      <c r="B14" s="22"/>
      <c r="C14" s="8"/>
      <c r="D14" s="8"/>
      <c r="E14" s="6"/>
      <c r="F14" s="6"/>
      <c r="G14" s="22"/>
      <c r="H14" s="8"/>
      <c r="I14" s="6"/>
      <c r="J14" s="22"/>
      <c r="K14" s="22"/>
      <c r="L14" s="22"/>
      <c r="M14" s="31"/>
    </row>
    <row r="15" spans="1:13" ht="12.75">
      <c r="A15" s="2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ht="12.75">
      <c r="A16" s="4" t="s">
        <v>22</v>
      </c>
      <c r="B16" s="6"/>
      <c r="C16" s="6"/>
      <c r="D16" s="6"/>
      <c r="E16" s="6"/>
      <c r="F16" s="6" t="s">
        <v>23</v>
      </c>
      <c r="G16" s="6"/>
      <c r="H16" s="6"/>
      <c r="I16" s="6"/>
      <c r="J16" s="6"/>
      <c r="K16" s="6"/>
      <c r="L16" s="6"/>
      <c r="M16" s="9"/>
    </row>
    <row r="17" spans="1:13" ht="12.75">
      <c r="A17" s="20"/>
      <c r="B17" s="15"/>
      <c r="C17" s="15"/>
      <c r="D17" s="25"/>
      <c r="E17" s="15"/>
      <c r="F17" s="25"/>
      <c r="G17" s="15"/>
      <c r="H17" s="15"/>
      <c r="I17" s="15"/>
      <c r="J17" s="15"/>
      <c r="K17" s="25"/>
      <c r="L17" s="25"/>
      <c r="M17" s="26"/>
    </row>
    <row r="18" spans="1:14" ht="12.75">
      <c r="A18" s="34"/>
      <c r="B18" s="34"/>
      <c r="C18" s="35" t="s">
        <v>24</v>
      </c>
      <c r="D18" s="36"/>
      <c r="E18" s="35"/>
      <c r="F18" s="36"/>
      <c r="G18" s="37"/>
      <c r="H18" s="34"/>
      <c r="I18" s="34"/>
      <c r="J18" s="35" t="s">
        <v>24</v>
      </c>
      <c r="K18" s="36"/>
      <c r="L18" s="35"/>
      <c r="M18" s="38"/>
      <c r="N18" s="6"/>
    </row>
    <row r="19" spans="1:14" ht="12.75">
      <c r="A19" s="39"/>
      <c r="B19" s="39"/>
      <c r="C19" s="39" t="s">
        <v>25</v>
      </c>
      <c r="D19" s="36"/>
      <c r="E19" s="39" t="s">
        <v>24</v>
      </c>
      <c r="F19" s="36"/>
      <c r="G19" s="37"/>
      <c r="H19" s="37"/>
      <c r="I19" s="37"/>
      <c r="J19" s="39" t="s">
        <v>25</v>
      </c>
      <c r="K19" s="36"/>
      <c r="L19" s="39" t="s">
        <v>24</v>
      </c>
      <c r="M19" s="38"/>
      <c r="N19" s="6"/>
    </row>
    <row r="20" spans="1:14" ht="12.75">
      <c r="A20" s="37" t="s">
        <v>26</v>
      </c>
      <c r="B20" s="37" t="s">
        <v>27</v>
      </c>
      <c r="C20" s="39" t="s">
        <v>28</v>
      </c>
      <c r="D20" s="36"/>
      <c r="E20" s="40" t="s">
        <v>25</v>
      </c>
      <c r="F20" s="36"/>
      <c r="G20" s="37"/>
      <c r="H20" s="37" t="s">
        <v>26</v>
      </c>
      <c r="I20" s="37" t="s">
        <v>27</v>
      </c>
      <c r="J20" s="39" t="s">
        <v>28</v>
      </c>
      <c r="K20" s="36"/>
      <c r="L20" s="39" t="s">
        <v>25</v>
      </c>
      <c r="M20" s="38"/>
      <c r="N20" s="6"/>
    </row>
    <row r="21" spans="1:14" ht="12.75">
      <c r="A21" s="37" t="s">
        <v>29</v>
      </c>
      <c r="B21" s="37" t="s">
        <v>30</v>
      </c>
      <c r="C21" s="39" t="s">
        <v>31</v>
      </c>
      <c r="D21" s="36"/>
      <c r="E21" s="40" t="s">
        <v>32</v>
      </c>
      <c r="F21" s="36"/>
      <c r="G21" s="37"/>
      <c r="H21" s="37" t="s">
        <v>29</v>
      </c>
      <c r="I21" s="37" t="s">
        <v>30</v>
      </c>
      <c r="J21" s="39" t="s">
        <v>31</v>
      </c>
      <c r="K21" s="36"/>
      <c r="L21" s="39" t="s">
        <v>32</v>
      </c>
      <c r="M21" s="38"/>
      <c r="N21" s="6"/>
    </row>
    <row r="22" spans="1:14" ht="12.75">
      <c r="A22" s="41" t="s">
        <v>33</v>
      </c>
      <c r="B22" s="41" t="s">
        <v>12</v>
      </c>
      <c r="C22" s="42" t="s">
        <v>34</v>
      </c>
      <c r="D22" s="43"/>
      <c r="E22" s="44" t="s">
        <v>35</v>
      </c>
      <c r="F22" s="36"/>
      <c r="G22" s="37"/>
      <c r="H22" s="41" t="s">
        <v>33</v>
      </c>
      <c r="I22" s="41" t="s">
        <v>12</v>
      </c>
      <c r="J22" s="42" t="s">
        <v>34</v>
      </c>
      <c r="K22" s="45"/>
      <c r="L22" s="42" t="s">
        <v>35</v>
      </c>
      <c r="M22" s="45"/>
      <c r="N22" s="6"/>
    </row>
    <row r="23" spans="1:14" ht="12.75">
      <c r="A23" s="13" t="s">
        <v>36</v>
      </c>
      <c r="B23" s="13" t="s">
        <v>37</v>
      </c>
      <c r="C23" s="46">
        <f aca="true" t="shared" si="0" ref="C23:C30">E23+2</f>
        <v>12.98</v>
      </c>
      <c r="D23" s="47" t="s">
        <v>11</v>
      </c>
      <c r="E23" s="46">
        <v>10.98</v>
      </c>
      <c r="F23" s="47" t="s">
        <v>11</v>
      </c>
      <c r="G23" s="48"/>
      <c r="H23" s="13" t="s">
        <v>38</v>
      </c>
      <c r="I23" s="14" t="s">
        <v>39</v>
      </c>
      <c r="J23" s="46">
        <f aca="true" t="shared" si="1" ref="J23:J28">L23+2</f>
        <v>11.4</v>
      </c>
      <c r="K23" s="47" t="s">
        <v>11</v>
      </c>
      <c r="L23" s="46">
        <v>9.4</v>
      </c>
      <c r="M23" s="49" t="s">
        <v>11</v>
      </c>
      <c r="N23" s="6"/>
    </row>
    <row r="24" spans="1:14" ht="12.75">
      <c r="A24" s="13">
        <v>1</v>
      </c>
      <c r="B24" s="13" t="s">
        <v>40</v>
      </c>
      <c r="C24" s="46">
        <f t="shared" si="0"/>
        <v>8.26</v>
      </c>
      <c r="D24" s="47" t="s">
        <v>11</v>
      </c>
      <c r="E24" s="46">
        <v>6.26</v>
      </c>
      <c r="F24" s="47" t="s">
        <v>11</v>
      </c>
      <c r="G24" s="48"/>
      <c r="H24" s="13" t="s">
        <v>38</v>
      </c>
      <c r="I24" s="14" t="s">
        <v>41</v>
      </c>
      <c r="J24" s="46">
        <f t="shared" si="1"/>
        <v>18.12</v>
      </c>
      <c r="K24" s="47" t="s">
        <v>11</v>
      </c>
      <c r="L24" s="46">
        <v>16.12</v>
      </c>
      <c r="M24" s="49" t="s">
        <v>11</v>
      </c>
      <c r="N24" s="6"/>
    </row>
    <row r="25" spans="1:14" ht="12.75">
      <c r="A25" s="13">
        <v>1</v>
      </c>
      <c r="B25" s="13" t="s">
        <v>37</v>
      </c>
      <c r="C25" s="46">
        <f t="shared" si="0"/>
        <v>17.7</v>
      </c>
      <c r="D25" s="47" t="s">
        <v>11</v>
      </c>
      <c r="E25" s="46">
        <v>15.7</v>
      </c>
      <c r="F25" s="47" t="s">
        <v>11</v>
      </c>
      <c r="G25" s="48"/>
      <c r="H25" s="13" t="s">
        <v>38</v>
      </c>
      <c r="I25" s="14" t="s">
        <v>42</v>
      </c>
      <c r="J25" s="46">
        <f t="shared" si="1"/>
        <v>26.82</v>
      </c>
      <c r="K25" s="47" t="s">
        <v>11</v>
      </c>
      <c r="L25" s="46">
        <v>24.82</v>
      </c>
      <c r="M25" s="49" t="s">
        <v>11</v>
      </c>
      <c r="N25" s="6"/>
    </row>
    <row r="26" spans="1:14" ht="12.75">
      <c r="A26" s="13">
        <v>2</v>
      </c>
      <c r="B26" s="13" t="s">
        <v>37</v>
      </c>
      <c r="C26" s="46">
        <f t="shared" si="0"/>
        <v>26.18</v>
      </c>
      <c r="D26" s="47" t="s">
        <v>11</v>
      </c>
      <c r="E26" s="46">
        <v>24.18</v>
      </c>
      <c r="F26" s="47" t="s">
        <v>11</v>
      </c>
      <c r="G26" s="48"/>
      <c r="H26" s="13" t="s">
        <v>43</v>
      </c>
      <c r="I26" s="14" t="s">
        <v>39</v>
      </c>
      <c r="J26" s="46">
        <f t="shared" si="1"/>
        <v>14.55</v>
      </c>
      <c r="K26" s="47" t="s">
        <v>11</v>
      </c>
      <c r="L26" s="46">
        <v>12.55</v>
      </c>
      <c r="M26" s="49" t="s">
        <v>11</v>
      </c>
      <c r="N26" s="12"/>
    </row>
    <row r="27" spans="1:14" ht="12.75">
      <c r="A27" s="13">
        <v>3</v>
      </c>
      <c r="B27" s="13" t="s">
        <v>37</v>
      </c>
      <c r="C27" s="46">
        <f t="shared" si="0"/>
        <v>34.69</v>
      </c>
      <c r="D27" s="47" t="s">
        <v>11</v>
      </c>
      <c r="E27" s="46">
        <v>32.69</v>
      </c>
      <c r="F27" s="47" t="s">
        <v>11</v>
      </c>
      <c r="G27" s="48"/>
      <c r="H27" s="13" t="s">
        <v>43</v>
      </c>
      <c r="I27" s="14" t="s">
        <v>41</v>
      </c>
      <c r="J27" s="46">
        <f t="shared" si="1"/>
        <v>22.91</v>
      </c>
      <c r="K27" s="47" t="s">
        <v>11</v>
      </c>
      <c r="L27" s="46">
        <v>20.91</v>
      </c>
      <c r="M27" s="49" t="s">
        <v>11</v>
      </c>
      <c r="N27" s="6"/>
    </row>
    <row r="28" spans="1:14" ht="12.75">
      <c r="A28" s="13">
        <v>4</v>
      </c>
      <c r="B28" s="13" t="s">
        <v>37</v>
      </c>
      <c r="C28" s="46">
        <f t="shared" si="0"/>
        <v>43.01</v>
      </c>
      <c r="D28" s="47" t="s">
        <v>11</v>
      </c>
      <c r="E28" s="46">
        <v>41.01</v>
      </c>
      <c r="F28" s="47" t="s">
        <v>11</v>
      </c>
      <c r="G28" s="48"/>
      <c r="H28" s="13" t="s">
        <v>43</v>
      </c>
      <c r="I28" s="14" t="s">
        <v>42</v>
      </c>
      <c r="J28" s="46">
        <f t="shared" si="1"/>
        <v>36.18</v>
      </c>
      <c r="K28" s="47" t="s">
        <v>11</v>
      </c>
      <c r="L28" s="46">
        <v>34.18</v>
      </c>
      <c r="M28" s="49" t="s">
        <v>11</v>
      </c>
      <c r="N28" s="6"/>
    </row>
    <row r="29" spans="1:13" ht="12.75">
      <c r="A29" s="13">
        <v>5</v>
      </c>
      <c r="B29" s="13" t="s">
        <v>37</v>
      </c>
      <c r="C29" s="46">
        <f t="shared" si="0"/>
        <v>51.330000000000005</v>
      </c>
      <c r="D29" s="47" t="s">
        <v>11</v>
      </c>
      <c r="E29" s="81">
        <f>47.77+1.56</f>
        <v>49.330000000000005</v>
      </c>
      <c r="F29" s="47" t="s">
        <v>11</v>
      </c>
      <c r="G29" s="48"/>
      <c r="H29" s="13" t="s">
        <v>6</v>
      </c>
      <c r="I29" s="14"/>
      <c r="J29" s="50"/>
      <c r="K29" s="47" t="s">
        <v>6</v>
      </c>
      <c r="L29" s="51"/>
      <c r="M29" s="49" t="s">
        <v>6</v>
      </c>
    </row>
    <row r="30" spans="1:13" ht="12.75">
      <c r="A30" s="13">
        <v>1</v>
      </c>
      <c r="B30" s="13" t="s">
        <v>41</v>
      </c>
      <c r="C30" s="46">
        <f t="shared" si="0"/>
        <v>13.34</v>
      </c>
      <c r="D30" s="47" t="s">
        <v>11</v>
      </c>
      <c r="E30" s="46">
        <v>11.34</v>
      </c>
      <c r="F30" s="47" t="s">
        <v>11</v>
      </c>
      <c r="G30" s="48"/>
      <c r="H30" s="14"/>
      <c r="I30" s="14"/>
      <c r="J30" s="50"/>
      <c r="K30" s="47" t="s">
        <v>6</v>
      </c>
      <c r="L30" s="51"/>
      <c r="M30" s="49" t="s">
        <v>6</v>
      </c>
    </row>
    <row r="31" spans="1:13" ht="12.75">
      <c r="A31" s="14"/>
      <c r="B31" s="14"/>
      <c r="C31" s="50"/>
      <c r="D31" s="7"/>
      <c r="E31" s="50"/>
      <c r="F31" s="52"/>
      <c r="G31" s="48"/>
      <c r="H31" s="14" t="s">
        <v>44</v>
      </c>
      <c r="I31" s="14"/>
      <c r="J31" s="50"/>
      <c r="K31" s="53" t="s">
        <v>6</v>
      </c>
      <c r="L31" s="50"/>
      <c r="M31" s="54" t="s">
        <v>6</v>
      </c>
    </row>
    <row r="32" spans="1:13" ht="12.75">
      <c r="A32" s="55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ht="12.75">
      <c r="A33" s="4"/>
      <c r="B33" s="6"/>
      <c r="C33" s="56" t="s">
        <v>46</v>
      </c>
      <c r="D33" s="56"/>
      <c r="E33" s="6"/>
      <c r="F33" s="6"/>
      <c r="G33" s="6"/>
      <c r="H33" s="6"/>
      <c r="I33" s="6"/>
      <c r="J33" s="6"/>
      <c r="K33" s="6"/>
      <c r="L33" s="6"/>
      <c r="M33" s="9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12.75">
      <c r="A36" s="4" t="s">
        <v>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ht="12.75">
      <c r="A37" s="4" t="s">
        <v>48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ht="12.75">
      <c r="A38" s="4" t="s">
        <v>49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ht="12.75">
      <c r="A40" s="24" t="s">
        <v>85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ht="12.75">
      <c r="A41" s="28" t="s">
        <v>88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ht="12.75">
      <c r="A42" s="27" t="s">
        <v>86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ht="12.75">
      <c r="A43" s="2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 ht="12.75">
      <c r="A46" s="4" t="s">
        <v>50</v>
      </c>
      <c r="B46" s="6"/>
      <c r="C46" s="6"/>
      <c r="D46" s="6"/>
      <c r="E46" s="15"/>
      <c r="F46" s="15"/>
      <c r="G46" s="15"/>
      <c r="H46" s="15"/>
      <c r="I46" s="15"/>
      <c r="J46" s="6"/>
      <c r="K46" s="6"/>
      <c r="L46" s="6"/>
      <c r="M46" s="9"/>
    </row>
    <row r="47" spans="1:13" ht="12.75">
      <c r="A47" s="4"/>
      <c r="B47" s="6"/>
      <c r="C47" s="6"/>
      <c r="D47" s="6"/>
      <c r="E47" s="15"/>
      <c r="F47" s="15"/>
      <c r="G47" s="15"/>
      <c r="H47" s="15"/>
      <c r="I47" s="15"/>
      <c r="J47" s="6"/>
      <c r="K47" s="6"/>
      <c r="L47" s="6"/>
      <c r="M47" s="9"/>
    </row>
    <row r="48" spans="1:13" ht="12.75">
      <c r="A48" s="4"/>
      <c r="B48" s="6"/>
      <c r="C48" s="6"/>
      <c r="D48" s="6"/>
      <c r="E48" s="15"/>
      <c r="F48" s="15"/>
      <c r="G48" s="15"/>
      <c r="H48" s="15"/>
      <c r="I48" s="15"/>
      <c r="J48" s="6"/>
      <c r="K48" s="6"/>
      <c r="L48" s="6"/>
      <c r="M48" s="9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ht="12.75">
      <c r="A50" s="4"/>
      <c r="B50" s="6"/>
      <c r="C50" s="6"/>
      <c r="D50" s="6"/>
      <c r="E50" s="6"/>
      <c r="F50" s="16" t="s">
        <v>89</v>
      </c>
      <c r="G50" s="6"/>
      <c r="H50" s="6"/>
      <c r="I50" s="6"/>
      <c r="J50" s="6"/>
      <c r="K50" s="6"/>
      <c r="L50" s="6"/>
      <c r="M50" s="9"/>
    </row>
    <row r="51" spans="1:13" ht="12.7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1"/>
    </row>
    <row r="52" spans="1:13" ht="12.75">
      <c r="A52" s="4" t="s">
        <v>7</v>
      </c>
      <c r="B52" s="17" t="s">
        <v>84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ht="12.75">
      <c r="A54" s="10" t="s">
        <v>8</v>
      </c>
      <c r="B54" s="23">
        <v>41222</v>
      </c>
      <c r="C54" s="7"/>
      <c r="D54" s="7"/>
      <c r="E54" s="7"/>
      <c r="F54" s="7"/>
      <c r="G54" s="7"/>
      <c r="H54" s="7"/>
      <c r="I54" s="7"/>
      <c r="J54" s="7" t="s">
        <v>51</v>
      </c>
      <c r="K54" s="7"/>
      <c r="L54" s="57">
        <v>41275</v>
      </c>
      <c r="M54" s="11"/>
    </row>
    <row r="55" spans="1:13" ht="12.75">
      <c r="A55" s="82" t="s">
        <v>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1:13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ht="12.75">
      <c r="A57" s="4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</row>
    <row r="58" spans="1:13" ht="12.75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</row>
  </sheetData>
  <sheetProtection/>
  <mergeCells count="2">
    <mergeCell ref="A55:M55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5">
      <selection activeCell="O56" sqref="O56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5.00390625" style="0" customWidth="1"/>
    <col min="17" max="17" width="3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18">
        <v>4</v>
      </c>
      <c r="M2" s="17" t="s">
        <v>1</v>
      </c>
      <c r="N2" s="17"/>
      <c r="P2" s="5">
        <v>29</v>
      </c>
      <c r="Q2" s="9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</row>
    <row r="4" spans="1:17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2.75">
      <c r="A5" s="10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</row>
    <row r="7" spans="1:17" ht="12.75">
      <c r="A7" s="90" t="s">
        <v>53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1:17" ht="12.75">
      <c r="A8" s="93" t="s">
        <v>54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</row>
    <row r="9" spans="1:17" ht="12.75">
      <c r="A9" s="93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</row>
    <row r="11" spans="1:17" ht="12.75">
      <c r="A11" s="4" t="s">
        <v>56</v>
      </c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</row>
    <row r="13" spans="1:17" ht="12.75">
      <c r="A13" s="4"/>
      <c r="B13" s="22"/>
      <c r="C13" s="8"/>
      <c r="D13" s="96" t="s">
        <v>57</v>
      </c>
      <c r="E13" s="97"/>
      <c r="F13" s="98"/>
      <c r="G13" s="97"/>
      <c r="H13" s="98"/>
      <c r="I13" s="97"/>
      <c r="J13" s="97"/>
      <c r="K13" s="97"/>
      <c r="L13" s="98"/>
      <c r="M13" s="97"/>
      <c r="N13" s="98"/>
      <c r="O13" s="98"/>
      <c r="P13" s="98"/>
      <c r="Q13" s="99"/>
    </row>
    <row r="14" spans="1:17" ht="12.75">
      <c r="A14" s="61" t="s">
        <v>58</v>
      </c>
      <c r="B14" s="62"/>
      <c r="C14" s="63"/>
      <c r="D14" s="50" t="s">
        <v>59</v>
      </c>
      <c r="E14" s="52"/>
      <c r="F14" s="52" t="s">
        <v>60</v>
      </c>
      <c r="G14" s="52"/>
      <c r="H14" s="52" t="s">
        <v>61</v>
      </c>
      <c r="I14" s="52"/>
      <c r="J14" s="52" t="s">
        <v>62</v>
      </c>
      <c r="K14" s="52"/>
      <c r="L14" s="52" t="s">
        <v>63</v>
      </c>
      <c r="M14" s="52"/>
      <c r="N14" s="52" t="s">
        <v>64</v>
      </c>
      <c r="O14" s="58"/>
      <c r="P14" s="52" t="s">
        <v>65</v>
      </c>
      <c r="Q14" s="58"/>
    </row>
    <row r="15" spans="1:17" ht="12.75">
      <c r="A15" s="60" t="s">
        <v>66</v>
      </c>
      <c r="B15" s="52"/>
      <c r="C15" s="58"/>
      <c r="D15" s="64"/>
      <c r="E15" s="49"/>
      <c r="F15" s="64"/>
      <c r="G15" s="49"/>
      <c r="H15" s="65"/>
      <c r="I15" s="49"/>
      <c r="J15" s="65"/>
      <c r="K15" s="49"/>
      <c r="L15" s="65"/>
      <c r="M15" s="49"/>
      <c r="N15" s="65"/>
      <c r="O15" s="66"/>
      <c r="P15" s="65"/>
      <c r="Q15" s="66"/>
    </row>
    <row r="16" spans="1:17" ht="12.75">
      <c r="A16" s="60" t="s">
        <v>67</v>
      </c>
      <c r="B16" s="52"/>
      <c r="C16" s="58"/>
      <c r="D16" s="64">
        <v>33.17</v>
      </c>
      <c r="E16" s="49" t="s">
        <v>11</v>
      </c>
      <c r="F16" s="64">
        <v>46.8</v>
      </c>
      <c r="G16" s="49" t="s">
        <v>11</v>
      </c>
      <c r="H16" s="65">
        <v>56.98</v>
      </c>
      <c r="I16" s="49" t="s">
        <v>11</v>
      </c>
      <c r="J16" s="65">
        <v>76.81</v>
      </c>
      <c r="K16" s="49" t="s">
        <v>11</v>
      </c>
      <c r="L16" s="65">
        <v>95.25</v>
      </c>
      <c r="M16" s="49" t="s">
        <v>11</v>
      </c>
      <c r="N16" s="65">
        <v>146.68</v>
      </c>
      <c r="O16" s="49" t="s">
        <v>11</v>
      </c>
      <c r="P16" s="65">
        <v>177.47</v>
      </c>
      <c r="Q16" s="49" t="s">
        <v>11</v>
      </c>
    </row>
    <row r="17" spans="1:17" ht="12.75">
      <c r="A17" s="60" t="s">
        <v>68</v>
      </c>
      <c r="B17" s="52"/>
      <c r="C17" s="58"/>
      <c r="D17" s="64">
        <v>18.99</v>
      </c>
      <c r="E17" s="49" t="s">
        <v>11</v>
      </c>
      <c r="F17" s="64">
        <v>26.08</v>
      </c>
      <c r="G17" s="49" t="s">
        <v>11</v>
      </c>
      <c r="H17" s="64">
        <v>34.9</v>
      </c>
      <c r="I17" s="49" t="s">
        <v>11</v>
      </c>
      <c r="J17" s="64">
        <v>50.36</v>
      </c>
      <c r="K17" s="49" t="s">
        <v>11</v>
      </c>
      <c r="L17" s="64">
        <v>62.91</v>
      </c>
      <c r="M17" s="49" t="s">
        <v>11</v>
      </c>
      <c r="N17" s="64">
        <v>88.63</v>
      </c>
      <c r="O17" s="49" t="s">
        <v>11</v>
      </c>
      <c r="P17" s="64">
        <v>109.09</v>
      </c>
      <c r="Q17" s="49" t="s">
        <v>11</v>
      </c>
    </row>
    <row r="18" spans="1:17" s="72" customFormat="1" ht="12.75">
      <c r="A18" s="67" t="s">
        <v>69</v>
      </c>
      <c r="B18" s="68"/>
      <c r="C18" s="69"/>
      <c r="D18" s="70">
        <v>29.05</v>
      </c>
      <c r="E18" s="71" t="s">
        <v>11</v>
      </c>
      <c r="F18" s="70">
        <v>41.16</v>
      </c>
      <c r="G18" s="71" t="s">
        <v>11</v>
      </c>
      <c r="H18" s="70">
        <v>52.96</v>
      </c>
      <c r="I18" s="71" t="s">
        <v>11</v>
      </c>
      <c r="J18" s="70">
        <v>71.16</v>
      </c>
      <c r="K18" s="71" t="s">
        <v>11</v>
      </c>
      <c r="L18" s="70">
        <v>93.74</v>
      </c>
      <c r="M18" s="71" t="s">
        <v>11</v>
      </c>
      <c r="N18" s="70">
        <v>121.96</v>
      </c>
      <c r="O18" s="71" t="s">
        <v>11</v>
      </c>
      <c r="P18" s="70">
        <f>157.89+2.74</f>
        <v>160.63</v>
      </c>
      <c r="Q18" s="71" t="s">
        <v>11</v>
      </c>
    </row>
    <row r="19" spans="1:17" ht="12.75">
      <c r="A19" s="73" t="s">
        <v>70</v>
      </c>
      <c r="B19" s="52"/>
      <c r="C19" s="58"/>
      <c r="D19" s="74"/>
      <c r="E19" s="75"/>
      <c r="F19" s="76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</row>
    <row r="20" spans="1:17" ht="12.75">
      <c r="A20" s="60" t="s">
        <v>71</v>
      </c>
      <c r="B20" s="52"/>
      <c r="C20" s="58"/>
      <c r="D20" s="64">
        <v>45.8</v>
      </c>
      <c r="E20" s="71"/>
      <c r="F20" s="64">
        <f>+D20</f>
        <v>45.8</v>
      </c>
      <c r="G20" s="71"/>
      <c r="H20" s="65">
        <f>+D20</f>
        <v>45.8</v>
      </c>
      <c r="I20" s="71"/>
      <c r="J20" s="65">
        <v>54.5</v>
      </c>
      <c r="K20" s="71"/>
      <c r="L20" s="65">
        <f>+J20</f>
        <v>54.5</v>
      </c>
      <c r="M20" s="71"/>
      <c r="N20" s="65">
        <f>+J20</f>
        <v>54.5</v>
      </c>
      <c r="O20" s="71"/>
      <c r="P20" s="65">
        <f>+J20</f>
        <v>54.5</v>
      </c>
      <c r="Q20" s="71"/>
    </row>
    <row r="21" spans="1:17" ht="12.75">
      <c r="A21" s="60" t="s">
        <v>72</v>
      </c>
      <c r="B21" s="52"/>
      <c r="C21" s="58"/>
      <c r="D21" s="64">
        <v>29.05</v>
      </c>
      <c r="E21" s="49" t="s">
        <v>11</v>
      </c>
      <c r="F21" s="64">
        <v>41.16</v>
      </c>
      <c r="G21" s="49" t="s">
        <v>11</v>
      </c>
      <c r="H21" s="64">
        <v>52.96</v>
      </c>
      <c r="I21" s="49" t="s">
        <v>11</v>
      </c>
      <c r="J21" s="64">
        <f>69.84+1.32</f>
        <v>71.16</v>
      </c>
      <c r="K21" s="49" t="s">
        <v>11</v>
      </c>
      <c r="L21" s="64">
        <v>93.74</v>
      </c>
      <c r="M21" s="49" t="s">
        <v>11</v>
      </c>
      <c r="N21" s="64">
        <f>119.61+2.35</f>
        <v>121.96</v>
      </c>
      <c r="O21" s="49" t="s">
        <v>11</v>
      </c>
      <c r="P21" s="65">
        <f>157.89+2.74</f>
        <v>160.63</v>
      </c>
      <c r="Q21" s="49" t="s">
        <v>11</v>
      </c>
    </row>
    <row r="22" spans="1:17" ht="12.75">
      <c r="A22" s="60" t="s">
        <v>73</v>
      </c>
      <c r="B22" s="52"/>
      <c r="C22" s="58"/>
      <c r="D22" s="64">
        <v>0.49</v>
      </c>
      <c r="E22" s="49"/>
      <c r="F22" s="64">
        <v>0.6</v>
      </c>
      <c r="G22" s="49"/>
      <c r="H22" s="65">
        <v>0.6</v>
      </c>
      <c r="I22" s="49"/>
      <c r="J22" s="65">
        <v>0.93</v>
      </c>
      <c r="K22" s="49"/>
      <c r="L22" s="65">
        <v>1.09</v>
      </c>
      <c r="M22" s="49"/>
      <c r="N22" s="65">
        <v>1.64</v>
      </c>
      <c r="O22" s="49"/>
      <c r="P22" s="65">
        <v>1.91</v>
      </c>
      <c r="Q22" s="49"/>
    </row>
    <row r="23" spans="1:17" ht="12.75">
      <c r="A23" s="60" t="s">
        <v>74</v>
      </c>
      <c r="B23" s="52"/>
      <c r="C23" s="58"/>
      <c r="D23" s="64"/>
      <c r="E23" s="49"/>
      <c r="F23" s="64"/>
      <c r="G23" s="49"/>
      <c r="H23" s="65"/>
      <c r="I23" s="49"/>
      <c r="J23" s="65"/>
      <c r="K23" s="49"/>
      <c r="L23" s="64"/>
      <c r="M23" s="49"/>
      <c r="N23" s="65"/>
      <c r="O23" s="77"/>
      <c r="P23" s="65"/>
      <c r="Q23" s="77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9"/>
    </row>
    <row r="26" spans="1:17" ht="12.75">
      <c r="A26" s="27" t="s">
        <v>75</v>
      </c>
      <c r="B26" s="78" t="s">
        <v>76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9"/>
    </row>
    <row r="27" spans="1:17" ht="12.75">
      <c r="A27" s="27"/>
      <c r="B27" s="17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/>
    </row>
    <row r="28" spans="1:17" ht="12.75">
      <c r="A28" s="27"/>
      <c r="B28" s="17" t="s">
        <v>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</row>
    <row r="29" spans="1:17" ht="12.75">
      <c r="A29" s="27"/>
      <c r="B29" s="17" t="s">
        <v>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9"/>
    </row>
    <row r="30" spans="1:17" ht="12.75">
      <c r="A30" s="27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9"/>
    </row>
    <row r="31" spans="1:17" ht="12.75">
      <c r="A31" s="79" t="s">
        <v>80</v>
      </c>
      <c r="B31" s="30" t="s">
        <v>83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1"/>
    </row>
    <row r="32" spans="1:17" ht="12.75">
      <c r="A32" s="27"/>
      <c r="B32" s="17" t="s">
        <v>81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9"/>
    </row>
    <row r="33" spans="1:17" ht="12.75">
      <c r="A33" s="29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</row>
    <row r="34" spans="1:17" ht="12.75">
      <c r="A34" s="28" t="s">
        <v>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9"/>
    </row>
    <row r="35" spans="1:17" ht="12.75">
      <c r="A35" s="27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9"/>
    </row>
    <row r="36" spans="1:17" ht="12.75">
      <c r="A36" s="27"/>
      <c r="B36" s="17" t="s">
        <v>87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</row>
    <row r="37" spans="1:17" ht="12.75">
      <c r="A37" s="27"/>
      <c r="B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9"/>
    </row>
    <row r="38" spans="1:17" ht="12.75">
      <c r="A38" s="27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9"/>
    </row>
    <row r="39" spans="1:17" ht="12.75">
      <c r="A39" s="27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"/>
    </row>
    <row r="40" spans="1:17" ht="12.75">
      <c r="A40" s="27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7" ht="12.75">
      <c r="A41" s="27"/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/>
    </row>
    <row r="42" spans="1:17" ht="12.75">
      <c r="A42" s="4"/>
      <c r="B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9"/>
    </row>
    <row r="44" spans="1:17" ht="12.75">
      <c r="A44" s="4"/>
      <c r="B44" s="5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</row>
    <row r="45" spans="1:17" ht="12.75">
      <c r="A45" s="4"/>
      <c r="B45" s="6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6"/>
      <c r="O45" s="6"/>
      <c r="P45" s="6"/>
      <c r="Q45" s="9"/>
    </row>
    <row r="46" spans="1:17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9"/>
    </row>
    <row r="47" spans="1:17" ht="12.75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"/>
    </row>
    <row r="48" spans="1:17" ht="12.75">
      <c r="A48" s="4" t="s">
        <v>7</v>
      </c>
      <c r="B48" s="80" t="s">
        <v>84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</row>
    <row r="49" spans="1:17" ht="12.75">
      <c r="A49" s="4"/>
      <c r="B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9"/>
    </row>
    <row r="50" spans="1:17" ht="12.75">
      <c r="A50" s="10" t="s">
        <v>8</v>
      </c>
      <c r="B50" s="23">
        <f>'Item 100, pg 20'!B54</f>
        <v>41222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 t="s">
        <v>51</v>
      </c>
      <c r="O50" s="7"/>
      <c r="P50" s="57">
        <f>'Item 100, pg 20'!L54</f>
        <v>41275</v>
      </c>
      <c r="Q50" s="11"/>
    </row>
    <row r="51" spans="1:17" ht="12.75">
      <c r="A51" s="82" t="s">
        <v>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8"/>
      <c r="Q51" s="89"/>
    </row>
    <row r="52" spans="1:17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9"/>
    </row>
    <row r="53" spans="1:17" ht="12.75">
      <c r="A53" s="4" t="s">
        <v>10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ht="12.75">
      <c r="A54" s="1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1"/>
    </row>
  </sheetData>
  <sheetProtection/>
  <mergeCells count="5">
    <mergeCell ref="A51:Q51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2011-11-02T17:40:34Z</cp:lastPrinted>
  <dcterms:created xsi:type="dcterms:W3CDTF">2010-11-13T02:45:12Z</dcterms:created>
  <dcterms:modified xsi:type="dcterms:W3CDTF">2012-12-19T00:28:02Z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121782</vt:lpwstr>
  </property>
  <property fmtid="{D5CDD505-2E9C-101B-9397-08002B2CF9AE}" pid="6" name="IsConfidenti">
    <vt:lpwstr>0</vt:lpwstr>
  </property>
  <property fmtid="{D5CDD505-2E9C-101B-9397-08002B2CF9AE}" pid="7" name="Dat">
    <vt:lpwstr>2012-12-18T00:00:00Z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