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aextranet\data\_Sea_Cases\Puget Sound Pilots 24498\REBUTTAL Testimony Exhibits\IC-4T\Ivan Carlson IC-4T\Exh. IC 25 Excel Spreadsheets\"/>
    </mc:Choice>
  </mc:AlternateContent>
  <xr:revisionPtr revIDLastSave="0" documentId="14_{A4687756-5A04-45C8-B058-A0C35DBC0155}" xr6:coauthVersionLast="44" xr6:coauthVersionMax="44" xr10:uidLastSave="{00000000-0000-0000-0000-000000000000}"/>
  <bookViews>
    <workbookView xWindow="0" yWindow="1470" windowWidth="17680" windowHeight="933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" l="1"/>
  <c r="B12" i="1" s="1"/>
  <c r="B14" i="1" s="1"/>
</calcChain>
</file>

<file path=xl/sharedStrings.xml><?xml version="1.0" encoding="utf-8"?>
<sst xmlns="http://schemas.openxmlformats.org/spreadsheetml/2006/main" count="14" uniqueCount="14">
  <si>
    <t>Columbia River Bar Pilots Net Income Calculation</t>
  </si>
  <si>
    <t>Total Pilotage Revenues</t>
  </si>
  <si>
    <t>Total Expenses</t>
  </si>
  <si>
    <t>Pilot Benefits</t>
  </si>
  <si>
    <t xml:space="preserve">      Pension</t>
  </si>
  <si>
    <t xml:space="preserve">      Medical, disability and Life Insurance</t>
  </si>
  <si>
    <t xml:space="preserve">      Sick Leave</t>
  </si>
  <si>
    <t xml:space="preserve">      Equipment</t>
  </si>
  <si>
    <t>Total Pilot Benefits (Less sick leave)</t>
  </si>
  <si>
    <t>Net Cash for Distribution</t>
  </si>
  <si>
    <t>Number of pilots</t>
  </si>
  <si>
    <t>Distribution Per Pilot</t>
  </si>
  <si>
    <t>Source: Special Purpose Financial Statement: Year Ended December 31, 2018</t>
  </si>
  <si>
    <t>Exh. IC-26h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</si>
</sst>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3" fillId="0" borderId="0" xfId="0" applyFont="1"/>
    <xf numFmtId="44" fontId="0" fillId="0" borderId="0" xfId="1" applyFont="1"/>
    <xf numFmtId="44" fontId="2" fillId="0" borderId="0" xfId="1" applyFont="1"/>
    <xf numFmtId="44" fontId="3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workbookViewId="0">
      <selection activeCell="D1" sqref="D1"/>
    </sheetView>
  </sheetViews>
  <sheetFormatPr defaultRowHeight="14.5" x14ac:dyDescent="0.35"/>
  <cols>
    <col min="1" max="1" width="34.453125" customWidth="1"/>
    <col min="2" max="2" width="14.08984375" bestFit="1" customWidth="1"/>
    <col min="4" max="4" width="10.26953125" customWidth="1"/>
  </cols>
  <sheetData>
    <row r="1" spans="1:4" x14ac:dyDescent="0.35">
      <c r="A1" s="1" t="s">
        <v>0</v>
      </c>
      <c r="D1" t="s">
        <v>13</v>
      </c>
    </row>
    <row r="2" spans="1:4" x14ac:dyDescent="0.35">
      <c r="A2" t="s">
        <v>12</v>
      </c>
    </row>
    <row r="3" spans="1:4" x14ac:dyDescent="0.35">
      <c r="B3">
        <v>2018</v>
      </c>
    </row>
    <row r="4" spans="1:4" x14ac:dyDescent="0.35">
      <c r="A4" t="s">
        <v>1</v>
      </c>
      <c r="B4" s="2">
        <v>9535559</v>
      </c>
    </row>
    <row r="5" spans="1:4" x14ac:dyDescent="0.35">
      <c r="A5" t="s">
        <v>2</v>
      </c>
      <c r="B5" s="2">
        <v>1986350</v>
      </c>
    </row>
    <row r="6" spans="1:4" x14ac:dyDescent="0.35">
      <c r="A6" t="s">
        <v>3</v>
      </c>
      <c r="B6" s="2"/>
    </row>
    <row r="7" spans="1:4" x14ac:dyDescent="0.35">
      <c r="A7" t="s">
        <v>4</v>
      </c>
      <c r="B7" s="2">
        <v>848120</v>
      </c>
    </row>
    <row r="8" spans="1:4" x14ac:dyDescent="0.35">
      <c r="A8" t="s">
        <v>5</v>
      </c>
      <c r="B8" s="2">
        <v>542689</v>
      </c>
    </row>
    <row r="9" spans="1:4" x14ac:dyDescent="0.35">
      <c r="A9" t="s">
        <v>7</v>
      </c>
      <c r="B9" s="2">
        <v>121832</v>
      </c>
    </row>
    <row r="10" spans="1:4" x14ac:dyDescent="0.35">
      <c r="A10" t="s">
        <v>6</v>
      </c>
      <c r="B10" s="3">
        <v>275969</v>
      </c>
    </row>
    <row r="11" spans="1:4" x14ac:dyDescent="0.35">
      <c r="A11" t="s">
        <v>8</v>
      </c>
      <c r="B11" s="2">
        <f>SUM(B7:B9)</f>
        <v>1512641</v>
      </c>
    </row>
    <row r="12" spans="1:4" x14ac:dyDescent="0.35">
      <c r="A12" s="1" t="s">
        <v>9</v>
      </c>
      <c r="B12" s="4">
        <f>B4-B5-B11</f>
        <v>6036568</v>
      </c>
    </row>
    <row r="13" spans="1:4" x14ac:dyDescent="0.35">
      <c r="A13" t="s">
        <v>10</v>
      </c>
      <c r="B13" s="2">
        <v>16.93</v>
      </c>
    </row>
    <row r="14" spans="1:4" x14ac:dyDescent="0.35">
      <c r="A14" s="1" t="s">
        <v>11</v>
      </c>
      <c r="B14" s="4">
        <f>B12/B13</f>
        <v>356560.42528056703</v>
      </c>
    </row>
    <row r="15" spans="1:4" x14ac:dyDescent="0.35">
      <c r="B15" s="2"/>
    </row>
    <row r="16" spans="1:4" x14ac:dyDescent="0.35">
      <c r="B16" s="2"/>
    </row>
    <row r="17" spans="2:2" x14ac:dyDescent="0.35">
      <c r="B17" s="2"/>
    </row>
    <row r="18" spans="2:2" x14ac:dyDescent="0.35">
      <c r="B18" s="2"/>
    </row>
    <row r="19" spans="2:2" x14ac:dyDescent="0.35">
      <c r="B19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45DDC509B45C478FAB6DD6BD075772" ma:contentTypeVersion="56" ma:contentTypeDescription="" ma:contentTypeScope="" ma:versionID="de6c6aa20818f4e908147677790fea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2019-11-20T08:00:00+00:00</OpenedDate>
    <SignificantOrder xmlns="dc463f71-b30c-4ab2-9473-d307f9d35888">false</SignificantOrder>
    <Date1 xmlns="dc463f71-b30c-4ab2-9473-d307f9d35888">2020-07-13T07:00:00+00:00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190976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27D02DA-74CF-4DD9-9A8D-55C49DEA6E61}"/>
</file>

<file path=customXml/itemProps2.xml><?xml version="1.0" encoding="utf-8"?>
<ds:datastoreItem xmlns:ds="http://schemas.openxmlformats.org/officeDocument/2006/customXml" ds:itemID="{3B118095-5985-41DC-8CE7-8150CD6043F2}"/>
</file>

<file path=customXml/itemProps3.xml><?xml version="1.0" encoding="utf-8"?>
<ds:datastoreItem xmlns:ds="http://schemas.openxmlformats.org/officeDocument/2006/customXml" ds:itemID="{FB1FFF6E-54F4-4F55-8EDF-B215BD5FF449}"/>
</file>

<file path=customXml/itemProps4.xml><?xml version="1.0" encoding="utf-8"?>
<ds:datastoreItem xmlns:ds="http://schemas.openxmlformats.org/officeDocument/2006/customXml" ds:itemID="{9244AA78-C959-4AD4-8ABE-F0A2939D23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Williams Kastner &amp; Gibbs PLLC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Blair Fassburg</dc:creator>
  <cp:lastModifiedBy>wallace</cp:lastModifiedBy>
  <dcterms:created xsi:type="dcterms:W3CDTF">2019-11-06T01:31:31Z</dcterms:created>
  <dcterms:modified xsi:type="dcterms:W3CDTF">2020-07-13T19:05:09Z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0x0101006E56B4D1795A2E4DB2F0B01679ED314A000B45DDC509B45C478FAB6DD6BD075772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