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aextranet\data\_Sea_Cases\Puget Sound Pilots 24498\REBUTTAL Testimony Exhibits\IC-4T\Ivan Carlson IC-4T\Exh. IC 25 Excel Spreadsheets\"/>
    </mc:Choice>
  </mc:AlternateContent>
  <xr:revisionPtr revIDLastSave="0" documentId="14_{CAA5C362-ABF5-44E5-8B2F-867823168A8A}" xr6:coauthVersionLast="44" xr6:coauthVersionMax="44" xr10:uidLastSave="{00000000-0000-0000-0000-000000000000}"/>
  <bookViews>
    <workbookView xWindow="0" yWindow="1470" windowWidth="17680" windowHeight="9330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1" i="1" s="1"/>
  <c r="B14" i="1" s="1"/>
</calcChain>
</file>

<file path=xl/sharedStrings.xml><?xml version="1.0" encoding="utf-8"?>
<sst xmlns="http://schemas.openxmlformats.org/spreadsheetml/2006/main" count="11" uniqueCount="11">
  <si>
    <t>San Francisco Bar Pilots Net Income Calculation</t>
  </si>
  <si>
    <t>Total Revenues</t>
  </si>
  <si>
    <t>Total Operating Expenses</t>
  </si>
  <si>
    <t>Total Other Income</t>
  </si>
  <si>
    <t>Number of Pilots</t>
  </si>
  <si>
    <t>Source: Consolidated Financial Statements: Year Ended December 31, 2018</t>
  </si>
  <si>
    <t>Net Income Per Pilot</t>
  </si>
  <si>
    <t>Total Net Income</t>
  </si>
  <si>
    <t>Benefits Not Included (per pilot) MMP Medical: primary plus spouse and dependents</t>
  </si>
  <si>
    <t>Comparable Pay</t>
  </si>
  <si>
    <t>Exh. IC-26a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</si>
</sst>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wrapText="1"/>
    </xf>
    <xf numFmtId="44" fontId="2" fillId="0" borderId="0" xfId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zoomScale="120" zoomScaleNormal="120" workbookViewId="0">
      <selection activeCell="D1" sqref="D1"/>
    </sheetView>
  </sheetViews>
  <sheetFormatPr defaultRowHeight="14.5" x14ac:dyDescent="0.35"/>
  <cols>
    <col min="1" max="1" width="27.36328125" bestFit="1" customWidth="1"/>
    <col min="2" max="2" width="18.08984375" customWidth="1"/>
    <col min="4" max="4" width="9.6328125" customWidth="1"/>
  </cols>
  <sheetData>
    <row r="1" spans="1:4" x14ac:dyDescent="0.35">
      <c r="D1" t="s">
        <v>10</v>
      </c>
    </row>
    <row r="2" spans="1:4" x14ac:dyDescent="0.35">
      <c r="A2" s="1" t="s">
        <v>0</v>
      </c>
    </row>
    <row r="3" spans="1:4" x14ac:dyDescent="0.35">
      <c r="A3" t="s">
        <v>5</v>
      </c>
    </row>
    <row r="5" spans="1:4" x14ac:dyDescent="0.35">
      <c r="B5">
        <v>2018</v>
      </c>
    </row>
    <row r="6" spans="1:4" x14ac:dyDescent="0.35">
      <c r="A6" t="s">
        <v>1</v>
      </c>
      <c r="B6" s="2">
        <v>44017412</v>
      </c>
    </row>
    <row r="7" spans="1:4" x14ac:dyDescent="0.35">
      <c r="A7" t="s">
        <v>2</v>
      </c>
      <c r="B7" s="2">
        <v>-14521016</v>
      </c>
    </row>
    <row r="8" spans="1:4" x14ac:dyDescent="0.35">
      <c r="A8" t="s">
        <v>3</v>
      </c>
      <c r="B8" s="2">
        <v>131862</v>
      </c>
    </row>
    <row r="9" spans="1:4" x14ac:dyDescent="0.35">
      <c r="A9" t="s">
        <v>7</v>
      </c>
      <c r="B9" s="2">
        <f>SUM(B6:B8)</f>
        <v>29628258</v>
      </c>
    </row>
    <row r="10" spans="1:4" x14ac:dyDescent="0.35">
      <c r="A10" t="s">
        <v>4</v>
      </c>
      <c r="B10" s="2">
        <v>56.95</v>
      </c>
    </row>
    <row r="11" spans="1:4" x14ac:dyDescent="0.35">
      <c r="A11" s="1" t="s">
        <v>6</v>
      </c>
      <c r="B11" s="4">
        <f>B9/B10</f>
        <v>520250.35996488144</v>
      </c>
    </row>
    <row r="12" spans="1:4" x14ac:dyDescent="0.35">
      <c r="B12" s="2"/>
    </row>
    <row r="13" spans="1:4" ht="43.5" x14ac:dyDescent="0.35">
      <c r="A13" s="3" t="s">
        <v>8</v>
      </c>
      <c r="B13" s="2">
        <v>32484</v>
      </c>
      <c r="C13" s="5"/>
    </row>
    <row r="14" spans="1:4" x14ac:dyDescent="0.35">
      <c r="A14" s="1" t="s">
        <v>9</v>
      </c>
      <c r="B14" s="4">
        <f>B11-B13</f>
        <v>487766.35996488144</v>
      </c>
    </row>
    <row r="15" spans="1:4" x14ac:dyDescent="0.35">
      <c r="B15" s="2"/>
    </row>
    <row r="16" spans="1:4" x14ac:dyDescent="0.35">
      <c r="B16" s="2"/>
    </row>
    <row r="17" spans="2:2" x14ac:dyDescent="0.35">
      <c r="B17" s="2"/>
    </row>
  </sheetData>
  <pageMargins left="0.7" right="0.7" top="0.75" bottom="0.75" header="0.3" footer="0.3"/>
  <pageSetup orientation="portrait" r:id="rId1"/>
  <headerFooter>
    <oddFooter>&amp;L6977133.1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8C57CE-6345-417D-9739-3F8F15C6B4F9}"/>
</file>

<file path=customXml/itemProps2.xml><?xml version="1.0" encoding="utf-8"?>
<ds:datastoreItem xmlns:ds="http://schemas.openxmlformats.org/officeDocument/2006/customXml" ds:itemID="{A6AACA1B-967A-4293-974B-BBA37D18A835}"/>
</file>

<file path=customXml/itemProps3.xml><?xml version="1.0" encoding="utf-8"?>
<ds:datastoreItem xmlns:ds="http://schemas.openxmlformats.org/officeDocument/2006/customXml" ds:itemID="{75596E7B-F264-4A38-B6E3-8C41298FA18B}"/>
</file>

<file path=customXml/itemProps4.xml><?xml version="1.0" encoding="utf-8"?>
<ds:datastoreItem xmlns:ds="http://schemas.openxmlformats.org/officeDocument/2006/customXml" ds:itemID="{9539A3F2-4270-4C8C-85BC-7693567D71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 &amp; Gibbs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Fassburg</dc:creator>
  <cp:lastModifiedBy>wallace</cp:lastModifiedBy>
  <cp:lastPrinted>2019-11-06T01:00:40Z</cp:lastPrinted>
  <dcterms:created xsi:type="dcterms:W3CDTF">2019-11-06T00:30:08Z</dcterms:created>
  <dcterms:modified xsi:type="dcterms:W3CDTF">2020-07-13T19:01:30Z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