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90745E74-8B56-41F5-B32F-EA68BE5215E3}" xr6:coauthVersionLast="46" xr6:coauthVersionMax="46" xr10:uidLastSave="{00000000-0000-0000-0000-000000000000}"/>
  <bookViews>
    <workbookView xWindow="22932" yWindow="-108" windowWidth="23256" windowHeight="13176" xr2:uid="{FE4281DE-EE50-4EB2-A3BA-4FFEBB4A4997}"/>
  </bookViews>
  <sheets>
    <sheet name="Attach BR 2-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H9" i="1"/>
  <c r="G10" i="1"/>
  <c r="F10" i="1"/>
  <c r="E10" i="1"/>
  <c r="D10" i="1"/>
  <c r="C10" i="1"/>
  <c r="G9" i="1"/>
  <c r="F9" i="1"/>
  <c r="E9" i="1"/>
  <c r="D9" i="1"/>
  <c r="C9" i="1"/>
  <c r="B10" i="1"/>
  <c r="B9" i="1"/>
  <c r="H6" i="1" l="1"/>
  <c r="H5" i="1"/>
</calcChain>
</file>

<file path=xl/sharedStrings.xml><?xml version="1.0" encoding="utf-8"?>
<sst xmlns="http://schemas.openxmlformats.org/spreadsheetml/2006/main" count="10" uniqueCount="7">
  <si>
    <t>Settlement Projection</t>
  </si>
  <si>
    <t>Actual In-Service</t>
  </si>
  <si>
    <t>TB Flats Gross Plant In-Service</t>
  </si>
  <si>
    <t>Total</t>
  </si>
  <si>
    <t>Total Company</t>
  </si>
  <si>
    <t>Washington Allocated</t>
  </si>
  <si>
    <t>Approved SG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</si>
</sst>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0.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i/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/>
    <xf numFmtId="165" fontId="2" fillId="0" borderId="0" xfId="1" applyNumberFormat="1" applyFont="1"/>
    <xf numFmtId="0" fontId="3" fillId="0" borderId="0" xfId="0" applyFont="1"/>
    <xf numFmtId="0" fontId="2" fillId="0" borderId="1" xfId="0" applyFont="1" applyBorder="1" applyAlignment="1">
      <alignment horizontal="left"/>
    </xf>
    <xf numFmtId="165" fontId="2" fillId="0" borderId="1" xfId="1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4" fillId="0" borderId="0" xfId="0" applyNumberFormat="1" applyFont="1"/>
    <xf numFmtId="166" fontId="2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49C5A-29AE-4833-BB72-F903AD413697}">
  <sheetPr>
    <pageSetUpPr fitToPage="1"/>
  </sheetPr>
  <dimension ref="A1:H12"/>
  <sheetViews>
    <sheetView tabSelected="1" view="pageLayout" zoomScaleNormal="80" workbookViewId="0">
      <selection activeCell="D31" sqref="D31"/>
    </sheetView>
  </sheetViews>
  <sheetFormatPr defaultColWidth="9.109375" defaultRowHeight="15" x14ac:dyDescent="0.25"/>
  <cols>
    <col min="1" max="1" width="28.88671875" style="1" customWidth="1"/>
    <col min="2" max="3" width="14.33203125" style="1" bestFit="1" customWidth="1"/>
    <col min="4" max="4" width="13.33203125" style="1" bestFit="1" customWidth="1"/>
    <col min="5" max="5" width="14.33203125" style="1" bestFit="1" customWidth="1"/>
    <col min="6" max="6" width="11.5546875" style="1" bestFit="1" customWidth="1"/>
    <col min="7" max="7" width="13.33203125" style="1" bestFit="1" customWidth="1"/>
    <col min="8" max="8" width="15.5546875" style="1" bestFit="1" customWidth="1"/>
    <col min="9" max="16384" width="9.109375" style="1"/>
  </cols>
  <sheetData>
    <row r="1" spans="1:8" ht="15.6" x14ac:dyDescent="0.3">
      <c r="A1" s="5" t="s">
        <v>2</v>
      </c>
      <c r="B1" s="2"/>
      <c r="C1" s="2"/>
      <c r="D1" s="2"/>
      <c r="E1" s="2"/>
      <c r="F1" s="2"/>
      <c r="G1" s="2"/>
    </row>
    <row r="2" spans="1:8" ht="15.6" x14ac:dyDescent="0.3">
      <c r="A2" s="5"/>
      <c r="B2" s="2"/>
      <c r="C2" s="2"/>
      <c r="D2" s="2"/>
      <c r="E2" s="2"/>
      <c r="F2" s="2"/>
      <c r="G2" s="2"/>
    </row>
    <row r="3" spans="1:8" ht="15.6" x14ac:dyDescent="0.3">
      <c r="A3" s="5"/>
      <c r="B3" s="2"/>
      <c r="C3" s="2"/>
      <c r="D3" s="2"/>
      <c r="E3" s="2"/>
      <c r="F3" s="2"/>
      <c r="G3" s="2"/>
    </row>
    <row r="4" spans="1:8" s="3" customFormat="1" ht="15.6" x14ac:dyDescent="0.3">
      <c r="A4" s="9" t="s">
        <v>4</v>
      </c>
      <c r="B4" s="8">
        <v>44348</v>
      </c>
      <c r="C4" s="8">
        <v>44378</v>
      </c>
      <c r="D4" s="8">
        <v>44409</v>
      </c>
      <c r="E4" s="8">
        <v>44440</v>
      </c>
      <c r="F4" s="8">
        <v>44470</v>
      </c>
      <c r="G4" s="8">
        <v>44501</v>
      </c>
      <c r="H4" s="8" t="s">
        <v>3</v>
      </c>
    </row>
    <row r="5" spans="1:8" x14ac:dyDescent="0.25">
      <c r="A5" s="6" t="s">
        <v>0</v>
      </c>
      <c r="B5" s="7">
        <v>58622000</v>
      </c>
      <c r="C5" s="7">
        <v>85433000</v>
      </c>
      <c r="D5" s="7">
        <v>0</v>
      </c>
      <c r="E5" s="7">
        <v>0</v>
      </c>
      <c r="F5" s="7">
        <v>0</v>
      </c>
      <c r="G5" s="7">
        <v>0</v>
      </c>
      <c r="H5" s="7">
        <f>SUM(B5:G5)</f>
        <v>144055000</v>
      </c>
    </row>
    <row r="6" spans="1:8" s="4" customFormat="1" x14ac:dyDescent="0.25">
      <c r="A6" s="6" t="s">
        <v>1</v>
      </c>
      <c r="B6" s="7">
        <v>93328868.75000003</v>
      </c>
      <c r="C6" s="7">
        <v>30616717.049999963</v>
      </c>
      <c r="D6" s="7">
        <v>4362031.3000000371</v>
      </c>
      <c r="E6" s="7">
        <v>11655009.290000068</v>
      </c>
      <c r="F6" s="7">
        <v>776277.39999990165</v>
      </c>
      <c r="G6" s="7">
        <v>6702091.7000000607</v>
      </c>
      <c r="H6" s="7">
        <f>SUM(B6:G6)</f>
        <v>147440995.49000007</v>
      </c>
    </row>
    <row r="8" spans="1:8" ht="15.6" x14ac:dyDescent="0.3">
      <c r="A8" s="9" t="s">
        <v>5</v>
      </c>
      <c r="B8" s="8">
        <v>44348</v>
      </c>
      <c r="C8" s="8">
        <v>44378</v>
      </c>
      <c r="D8" s="8">
        <v>44409</v>
      </c>
      <c r="E8" s="8">
        <v>44440</v>
      </c>
      <c r="F8" s="8">
        <v>44470</v>
      </c>
      <c r="G8" s="8">
        <v>44501</v>
      </c>
      <c r="H8" s="8" t="s">
        <v>3</v>
      </c>
    </row>
    <row r="9" spans="1:8" x14ac:dyDescent="0.25">
      <c r="A9" s="6" t="s">
        <v>0</v>
      </c>
      <c r="B9" s="7">
        <f>B5*$B$12</f>
        <v>4579025.4689340834</v>
      </c>
      <c r="C9" s="7">
        <f t="shared" ref="C9:G9" si="0">C5*$B$12</f>
        <v>6673260.5999018373</v>
      </c>
      <c r="D9" s="7">
        <f t="shared" si="0"/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>SUM(B9:G9)</f>
        <v>11252286.068835922</v>
      </c>
    </row>
    <row r="10" spans="1:8" x14ac:dyDescent="0.25">
      <c r="A10" s="6" t="s">
        <v>1</v>
      </c>
      <c r="B10" s="7">
        <f t="shared" ref="B10:G10" si="1">B6*$B$12</f>
        <v>7290015.1307198042</v>
      </c>
      <c r="C10" s="7">
        <f t="shared" si="1"/>
        <v>2391503.6530159023</v>
      </c>
      <c r="D10" s="7">
        <f t="shared" si="1"/>
        <v>340722.80746115482</v>
      </c>
      <c r="E10" s="7">
        <f t="shared" si="1"/>
        <v>910384.91316525638</v>
      </c>
      <c r="F10" s="7">
        <f t="shared" si="1"/>
        <v>60635.836129055315</v>
      </c>
      <c r="G10" s="7">
        <f t="shared" si="1"/>
        <v>523507.36224338994</v>
      </c>
      <c r="H10" s="7">
        <f>SUM(B10:G10)</f>
        <v>11516769.702734563</v>
      </c>
    </row>
    <row r="12" spans="1:8" x14ac:dyDescent="0.25">
      <c r="A12" s="1" t="s">
        <v>6</v>
      </c>
      <c r="B12" s="10">
        <v>7.8111041399714837E-2</v>
      </c>
    </row>
  </sheetData>
  <pageMargins left="0.7" right="0.7" top="0.75" bottom="0.75" header="0.3" footer="0.3"/>
  <pageSetup scale="72" orientation="portrait" horizontalDpi="1200" verticalDpi="1200" r:id="rId1"/>
  <headerFooter>
    <oddHeader>&amp;LWA UE-210532
Bench Request 2&amp;R&amp;"-,Bold"Attachment Bench Request 2-1</oddHeader>
    <oddFooter>&amp;L &amp;F&amp;Cpage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DB890DE267284EA2E995D4D4EF8915" ma:contentTypeVersion="44" ma:contentTypeDescription="" ma:contentTypeScope="" ma:versionID="8141efba68ebf9c44247529df6014d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 - Bench Request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2021-07-01T07:00:00+00:00</OpenedDate>
    <SignificantOrder xmlns="dc463f71-b30c-4ab2-9473-d307f9d35888">false</SignificantOrder>
    <Date1 xmlns="dc463f71-b30c-4ab2-9473-d307f9d35888">2021-12-29T08:00:00+00:00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210532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BA7075B-11AF-4AF8-A413-C8C7FEF8F5E0}"/>
</file>

<file path=customXml/itemProps2.xml><?xml version="1.0" encoding="utf-8"?>
<ds:datastoreItem xmlns:ds="http://schemas.openxmlformats.org/officeDocument/2006/customXml" ds:itemID="{8369F4C5-8486-4357-8EC4-10B583A9A751}"/>
</file>

<file path=customXml/itemProps3.xml><?xml version="1.0" encoding="utf-8"?>
<ds:datastoreItem xmlns:ds="http://schemas.openxmlformats.org/officeDocument/2006/customXml" ds:itemID="{53F0E2BD-1787-4E19-A235-A0EB7ACC0416}"/>
</file>

<file path=customXml/itemProps4.xml><?xml version="1.0" encoding="utf-8"?>
<ds:datastoreItem xmlns:ds="http://schemas.openxmlformats.org/officeDocument/2006/customXml" ds:itemID="{1A3C5B87-46B4-4C70-8BDD-AD1E843CB8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 BR 2-1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2021-12-28T23:10:09Z</dcterms:created>
  <dcterms:modified xsi:type="dcterms:W3CDTF">2021-12-28T23:10:14Z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0x0101006E56B4D1795A2E4DB2F0B01679ED314A002FDB890DE267284EA2E995D4D4EF8915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