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147566B-64AC-4CC5-A08E-AEFDF62839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. No. TRB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PROJECT_BY_PROJECT_COSTS">[1]Main!$I$13</definedName>
    <definedName name="REPOWER_COSTS">[1]Main!$I$12</definedName>
    <definedName name="SOLAR_CASE_NUM">[1]Main!$N$11</definedName>
    <definedName name="SOLAR_COSTS">[1]Main!$I$11</definedName>
    <definedName name="Tax_Rate">'[2]Multipliers Input'!$Y$4</definedName>
    <definedName name="TRANS_COSTS">[1]Main!$I$9</definedName>
    <definedName name="WIND_CASE_NUM">[1]Main!$N$10</definedName>
    <definedName name="WIND_COSTS">[1]Main!$I$10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C43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C42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C41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C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9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C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C37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6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C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4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C33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C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C31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C30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C29" i="1"/>
  <c r="C24" i="1"/>
  <c r="C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C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C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C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C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C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C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C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C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C11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C10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C65" i="1"/>
  <c r="C64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C63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C61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C60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C59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C58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C57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C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5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C54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C53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C52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C51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C50" i="1"/>
  <c r="W8" i="1" l="1"/>
  <c r="X8" i="1" l="1"/>
  <c r="X28" i="1"/>
  <c r="W28" i="1"/>
  <c r="T28" i="1"/>
  <c r="L28" i="1"/>
  <c r="H28" i="1"/>
  <c r="V28" i="1"/>
  <c r="U28" i="1"/>
  <c r="S28" i="1"/>
  <c r="R28" i="1"/>
  <c r="Q28" i="1"/>
  <c r="O28" i="1"/>
  <c r="N28" i="1"/>
  <c r="M28" i="1"/>
  <c r="K28" i="1"/>
  <c r="J28" i="1"/>
  <c r="I28" i="1"/>
  <c r="G28" i="1"/>
  <c r="F28" i="1"/>
  <c r="E28" i="1"/>
  <c r="V8" i="1"/>
  <c r="U8" i="1"/>
  <c r="S8" i="1"/>
  <c r="R8" i="1"/>
  <c r="Q8" i="1"/>
  <c r="O8" i="1"/>
  <c r="N8" i="1"/>
  <c r="M8" i="1"/>
  <c r="K8" i="1"/>
  <c r="J8" i="1"/>
  <c r="I8" i="1"/>
  <c r="G8" i="1"/>
  <c r="F8" i="1"/>
  <c r="E8" i="1"/>
  <c r="H8" i="1" l="1"/>
  <c r="L8" i="1"/>
  <c r="P8" i="1"/>
  <c r="T8" i="1"/>
  <c r="P28" i="1"/>
</calcChain>
</file>

<file path=xl/sharedStrings.xml><?xml version="1.0" encoding="utf-8"?>
<sst xmlns="http://schemas.openxmlformats.org/spreadsheetml/2006/main" count="59" uniqueCount="24">
  <si>
    <t>Medium Gas, Medium CO2</t>
  </si>
  <si>
    <t>PVRR(d)</t>
  </si>
  <si>
    <t>Cost of Project</t>
  </si>
  <si>
    <t>New Wind Capital Cost</t>
  </si>
  <si>
    <t>Wind Run-Rate Fixed Costs</t>
  </si>
  <si>
    <t>PTC Credits</t>
  </si>
  <si>
    <t>Wind Tax</t>
  </si>
  <si>
    <t>Transmisison Network Wind [1]</t>
  </si>
  <si>
    <t>Transmission OATT Credit</t>
  </si>
  <si>
    <t>Change in NPC</t>
  </si>
  <si>
    <t>Change in Emissions</t>
  </si>
  <si>
    <t>Change in VOM &amp; Driver Adjustments</t>
  </si>
  <si>
    <t>Change in DSM</t>
  </si>
  <si>
    <t>Change in Deficiency</t>
  </si>
  <si>
    <t>Change in System Fixed Cost</t>
  </si>
  <si>
    <t>Medium Gas, No CO2</t>
  </si>
  <si>
    <t>Low Gas, No CO2</t>
  </si>
  <si>
    <t xml:space="preserve">Transmisison Network Wind </t>
  </si>
  <si>
    <t xml:space="preserve">Risk Adjustment </t>
  </si>
  <si>
    <t>(Benefit) /Cost</t>
  </si>
  <si>
    <t>Net (Benefit) /Cost with Risk Adjustment</t>
  </si>
  <si>
    <t>Net (Benefit) /Cost</t>
  </si>
  <si>
    <t>Estimated Annual Revenue Requirement Results ($ million)</t>
  </si>
  <si>
    <t>Exhibit No. TRB-3 Rock Creek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</si>
</sst>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0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i/>
      <u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3" fillId="3" borderId="0" xfId="0" applyFont="1" applyFill="1"/>
    <xf numFmtId="0" fontId="1" fillId="3" borderId="0" xfId="0" applyFont="1" applyFill="1"/>
    <xf numFmtId="0" fontId="6" fillId="4" borderId="1" xfId="0" applyFont="1" applyFill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5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left" indent="2"/>
    </xf>
    <xf numFmtId="5" fontId="1" fillId="5" borderId="0" xfId="0" applyNumberFormat="1" applyFont="1" applyFill="1" applyAlignment="1">
      <alignment horizontal="center"/>
    </xf>
    <xf numFmtId="0" fontId="1" fillId="0" borderId="2" xfId="0" applyFont="1" applyBorder="1"/>
    <xf numFmtId="5" fontId="1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2" xfId="0" applyBorder="1"/>
    <xf numFmtId="0" fontId="0" fillId="5" borderId="0" xfId="0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ols/Annual%20Report%20Generator/Annual%20Results%20Report%20Generator%20CPCN%20(2019%20IRP,%208.06.2020)%20thru%20205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d%20Evaluation/2017R/Assumptions/Tax%2021%25%20Fed%20Final/PTC/105P_WY_PAC_TB%20Flats%20I_250%20MW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riel/Confidential%20Workpapers/STCostSummary21RSTRP20P02MMRFPRefLT68720-69231v35224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el/Confidential%20Workpapers/STCostSummary21RSTRP20P02MMRFPRefRCoFLT69678-69679v35229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riel/Confidential%20Workpapers/STCostSummary21RSTRP20P02MNRFPRefLT68722-69336v35224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riel/Confidential%20Workpapers/STCostSummary21RSTRP20P02MNRFPRefRCoFLT68746-69378v35224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riel/Confidential%20Workpapers/STCostSummary21RSTRP20P02EPLNRFPRefRCBLT70718-70783v361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riel/Confidential%20Workpapers/STCostSummary21RSTRP20P02EPLNRFPRefLT71041-71043v361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Transmission WACC"/>
      <sheetName val="GranAdj-Generators"/>
      <sheetName val="GranAdj-Batteries"/>
      <sheetName val="Run_Information"/>
      <sheetName val="Generator"/>
      <sheetName val="Generator_by_Category"/>
      <sheetName val="Battery"/>
      <sheetName val="Battery_by_Category"/>
      <sheetName val="Transmission"/>
      <sheetName val="ENS_DumpEnergy_Shortage"/>
      <sheetName val="Market_Summary"/>
      <sheetName val="Emissions_Summary"/>
      <sheetName val="Fuel_Contracts"/>
      <sheetName val="Storage_Pump_Load"/>
      <sheetName val="Load_Summary"/>
      <sheetName val="LT_Generator"/>
      <sheetName val="LT_Battery"/>
      <sheetName val="LT_Line"/>
    </sheetNames>
    <sheetDataSet>
      <sheetData sheetId="0">
        <row r="5">
          <cell r="D5">
            <v>2021</v>
          </cell>
          <cell r="E5">
            <v>2022</v>
          </cell>
          <cell r="F5">
            <v>2023</v>
          </cell>
          <cell r="G5">
            <v>2024</v>
          </cell>
          <cell r="H5">
            <v>2025</v>
          </cell>
          <cell r="I5">
            <v>2026</v>
          </cell>
          <cell r="J5">
            <v>2027</v>
          </cell>
          <cell r="K5">
            <v>2028</v>
          </cell>
          <cell r="L5">
            <v>2029</v>
          </cell>
          <cell r="M5">
            <v>2030</v>
          </cell>
          <cell r="N5">
            <v>2031</v>
          </cell>
          <cell r="O5">
            <v>2032</v>
          </cell>
          <cell r="P5">
            <v>2033</v>
          </cell>
          <cell r="Q5">
            <v>2034</v>
          </cell>
          <cell r="R5">
            <v>2035</v>
          </cell>
          <cell r="S5">
            <v>2036</v>
          </cell>
          <cell r="T5">
            <v>2037</v>
          </cell>
          <cell r="U5">
            <v>2038</v>
          </cell>
          <cell r="V5">
            <v>2039</v>
          </cell>
          <cell r="W5">
            <v>2040</v>
          </cell>
        </row>
        <row r="117">
          <cell r="C117">
            <v>1997.3262637244743</v>
          </cell>
          <cell r="D117">
            <v>0</v>
          </cell>
          <cell r="E117">
            <v>0</v>
          </cell>
          <cell r="F117">
            <v>0</v>
          </cell>
          <cell r="G117">
            <v>9.0172740379845892E-2</v>
          </cell>
          <cell r="H117">
            <v>256.40624249147305</v>
          </cell>
          <cell r="I117">
            <v>251.44783432018818</v>
          </cell>
          <cell r="J117">
            <v>256.98045436048983</v>
          </cell>
          <cell r="K117">
            <v>259.04330287444543</v>
          </cell>
          <cell r="L117">
            <v>258.51870297802714</v>
          </cell>
          <cell r="M117">
            <v>260.40610679480642</v>
          </cell>
          <cell r="N117">
            <v>263.0706996104895</v>
          </cell>
          <cell r="O117">
            <v>268.29946226036282</v>
          </cell>
          <cell r="P117">
            <v>272.73627341708834</v>
          </cell>
          <cell r="Q117">
            <v>276.81834572542169</v>
          </cell>
          <cell r="R117">
            <v>279.68146078476622</v>
          </cell>
          <cell r="S117">
            <v>306.74636905418248</v>
          </cell>
          <cell r="T117">
            <v>312.02708409052428</v>
          </cell>
          <cell r="U117">
            <v>317.83375765332522</v>
          </cell>
          <cell r="V117">
            <v>323.7916046054915</v>
          </cell>
          <cell r="W117">
            <v>330.13061614241417</v>
          </cell>
        </row>
        <row r="118">
          <cell r="C118">
            <v>438.11825347271758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21.538896362453787</v>
          </cell>
          <cell r="I118">
            <v>48.637101157289976</v>
          </cell>
          <cell r="J118">
            <v>51.277519463806691</v>
          </cell>
          <cell r="K118">
            <v>51.302810282313281</v>
          </cell>
          <cell r="L118">
            <v>48.466515421823665</v>
          </cell>
          <cell r="M118">
            <v>47.801363627927941</v>
          </cell>
          <cell r="N118">
            <v>47.737707544242042</v>
          </cell>
          <cell r="O118">
            <v>49.99085935174471</v>
          </cell>
          <cell r="P118">
            <v>51.097712002255811</v>
          </cell>
          <cell r="Q118">
            <v>52.04353790240701</v>
          </cell>
          <cell r="R118">
            <v>84.993919328772066</v>
          </cell>
          <cell r="S118">
            <v>100.20799502600495</v>
          </cell>
          <cell r="T118">
            <v>101.89550388464598</v>
          </cell>
          <cell r="U118">
            <v>104.08694783736645</v>
          </cell>
          <cell r="V118">
            <v>106.33261283253988</v>
          </cell>
          <cell r="W118">
            <v>109.07658135805448</v>
          </cell>
        </row>
        <row r="119">
          <cell r="C119">
            <v>360.23777381227262</v>
          </cell>
          <cell r="D119">
            <v>0</v>
          </cell>
          <cell r="E119">
            <v>0</v>
          </cell>
          <cell r="F119">
            <v>0</v>
          </cell>
          <cell r="G119">
            <v>9.0172740379845892E-2</v>
          </cell>
          <cell r="H119">
            <v>73.032805743686623</v>
          </cell>
          <cell r="I119">
            <v>49.534310332558157</v>
          </cell>
          <cell r="J119">
            <v>48.988491947304574</v>
          </cell>
          <cell r="K119">
            <v>51.132279201628215</v>
          </cell>
          <cell r="L119">
            <v>56.238582231028154</v>
          </cell>
          <cell r="M119">
            <v>59.184451104456194</v>
          </cell>
          <cell r="N119">
            <v>61.569222575838339</v>
          </cell>
          <cell r="O119">
            <v>61.654238612494282</v>
          </cell>
          <cell r="P119">
            <v>62.952882191936709</v>
          </cell>
          <cell r="Q119">
            <v>64.438898610570149</v>
          </cell>
          <cell r="R119">
            <v>27.251801710586619</v>
          </cell>
          <cell r="S119">
            <v>20.724883429075611</v>
          </cell>
          <cell r="T119">
            <v>21.650238602062313</v>
          </cell>
          <cell r="U119">
            <v>22.121264742034871</v>
          </cell>
          <cell r="V119">
            <v>22.595351498529762</v>
          </cell>
          <cell r="W119">
            <v>22.623294497304013</v>
          </cell>
        </row>
        <row r="121">
          <cell r="C121">
            <v>-792.6953326090802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-111.95489777662141</v>
          </cell>
          <cell r="I121">
            <v>-123.51121003128212</v>
          </cell>
          <cell r="J121">
            <v>-125.59216411246371</v>
          </cell>
          <cell r="K121">
            <v>-128.97864697324746</v>
          </cell>
          <cell r="L121">
            <v>-136.76107913613717</v>
          </cell>
          <cell r="M121">
            <v>-142.83103390026918</v>
          </cell>
          <cell r="N121">
            <v>-145.15763835565605</v>
          </cell>
          <cell r="O121">
            <v>-145.66800295996333</v>
          </cell>
          <cell r="P121">
            <v>-148.87990449237941</v>
          </cell>
          <cell r="Q121">
            <v>-153.19947431137743</v>
          </cell>
          <cell r="R121">
            <v>-48.086978780675096</v>
          </cell>
          <cell r="S121">
            <v>-33.149599383724507</v>
          </cell>
          <cell r="T121">
            <v>-33.159769571655822</v>
          </cell>
          <cell r="U121">
            <v>-33.163624515355011</v>
          </cell>
          <cell r="V121">
            <v>-33.159238264995835</v>
          </cell>
          <cell r="W121">
            <v>-33.186597365570236</v>
          </cell>
        </row>
        <row r="122">
          <cell r="C122">
            <v>13.790804905228386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1.2984872886877505</v>
          </cell>
          <cell r="I122">
            <v>1.8387468541663299</v>
          </cell>
          <cell r="J122">
            <v>1.82213629713437</v>
          </cell>
          <cell r="K122">
            <v>2.0255620381881898</v>
          </cell>
          <cell r="L122">
            <v>2.0179191759737294</v>
          </cell>
          <cell r="M122">
            <v>2.0187200178541196</v>
          </cell>
          <cell r="N122">
            <v>2.0187200178541196</v>
          </cell>
          <cell r="O122">
            <v>2.0283977248952594</v>
          </cell>
          <cell r="P122">
            <v>2.0187200178541196</v>
          </cell>
          <cell r="Q122">
            <v>2.0187200178541196</v>
          </cell>
          <cell r="R122">
            <v>1.9559080000959703</v>
          </cell>
          <cell r="S122">
            <v>1.9364149328282512</v>
          </cell>
          <cell r="T122">
            <v>1.9415971303898703</v>
          </cell>
          <cell r="U122">
            <v>1.9416164128900302</v>
          </cell>
          <cell r="V122">
            <v>1.9439200566318704</v>
          </cell>
          <cell r="W122">
            <v>1.7665315845393403</v>
          </cell>
        </row>
        <row r="126">
          <cell r="C126">
            <v>8.2663261376747741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0.7477223246345317</v>
          </cell>
          <cell r="I126">
            <v>0.88346297736313983</v>
          </cell>
          <cell r="J126">
            <v>0.92874409995423568</v>
          </cell>
          <cell r="K126">
            <v>0.93832662665723077</v>
          </cell>
          <cell r="L126">
            <v>0.88038257729746405</v>
          </cell>
          <cell r="M126">
            <v>0.86895204044648933</v>
          </cell>
          <cell r="N126">
            <v>0.86821410665143461</v>
          </cell>
          <cell r="O126">
            <v>0.90866974556115387</v>
          </cell>
          <cell r="P126">
            <v>0.92882111754777641</v>
          </cell>
          <cell r="Q126">
            <v>0.98127219525617182</v>
          </cell>
          <cell r="R126">
            <v>1.7072994893569045</v>
          </cell>
          <cell r="S126">
            <v>1.8040779900431636</v>
          </cell>
          <cell r="T126">
            <v>1.8345052445776817</v>
          </cell>
          <cell r="U126">
            <v>1.8739646549677262</v>
          </cell>
          <cell r="V126">
            <v>1.914392630054494</v>
          </cell>
          <cell r="W126">
            <v>1.9637554250392553</v>
          </cell>
        </row>
        <row r="127">
          <cell r="C127">
            <v>-95.805110099360149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-12.353969042837392</v>
          </cell>
          <cell r="I127">
            <v>-12.514863122764723</v>
          </cell>
          <cell r="J127">
            <v>-12.649520449990922</v>
          </cell>
          <cell r="K127">
            <v>-12.769708067559318</v>
          </cell>
          <cell r="L127">
            <v>-12.869738864338087</v>
          </cell>
          <cell r="M127">
            <v>-12.974411920281453</v>
          </cell>
          <cell r="N127">
            <v>-13.079730156569497</v>
          </cell>
          <cell r="O127">
            <v>-13.193332509423366</v>
          </cell>
          <cell r="P127">
            <v>-13.302873839526637</v>
          </cell>
          <cell r="Q127">
            <v>-13.418875279310193</v>
          </cell>
          <cell r="R127">
            <v>-13.669591962372216</v>
          </cell>
          <cell r="S127">
            <v>-13.794458719045471</v>
          </cell>
          <cell r="T127">
            <v>-13.906055394194253</v>
          </cell>
          <cell r="U127">
            <v>-14.019458331978209</v>
          </cell>
          <cell r="V127">
            <v>-14.119707075130272</v>
          </cell>
          <cell r="W127">
            <v>-14.195001060316848</v>
          </cell>
        </row>
        <row r="128">
          <cell r="C128">
            <v>4072.5106903576452</v>
          </cell>
          <cell r="D128">
            <v>283.90395007800703</v>
          </cell>
          <cell r="E128">
            <v>146.40374916304461</v>
          </cell>
          <cell r="F128">
            <v>56.013809267333485</v>
          </cell>
          <cell r="G128">
            <v>356.84234746300319</v>
          </cell>
          <cell r="H128">
            <v>374.94598323997201</v>
          </cell>
          <cell r="I128">
            <v>348.53175883828169</v>
          </cell>
          <cell r="J128">
            <v>438.80070639249709</v>
          </cell>
          <cell r="K128">
            <v>486.7465544145266</v>
          </cell>
          <cell r="L128">
            <v>519.84167668701048</v>
          </cell>
          <cell r="M128">
            <v>458.73076248377436</v>
          </cell>
          <cell r="N128">
            <v>514.52847952273237</v>
          </cell>
          <cell r="O128">
            <v>562.93331335306436</v>
          </cell>
          <cell r="P128">
            <v>525.32878020155431</v>
          </cell>
          <cell r="Q128">
            <v>435.34596763943074</v>
          </cell>
          <cell r="R128">
            <v>476.204165834734</v>
          </cell>
          <cell r="S128">
            <v>476.2422800518687</v>
          </cell>
          <cell r="T128">
            <v>399.517026571619</v>
          </cell>
          <cell r="U128">
            <v>383.99428492256385</v>
          </cell>
          <cell r="V128">
            <v>486.07349775581855</v>
          </cell>
          <cell r="W128">
            <v>600.04019351538182</v>
          </cell>
        </row>
        <row r="129">
          <cell r="C129">
            <v>3492.0055645687276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424.42056567173745</v>
          </cell>
          <cell r="I129">
            <v>369.41535182284247</v>
          </cell>
          <cell r="J129">
            <v>404.5220193406775</v>
          </cell>
          <cell r="K129">
            <v>386.57207157943219</v>
          </cell>
          <cell r="L129">
            <v>419.11897150241339</v>
          </cell>
          <cell r="M129">
            <v>420.81011728557183</v>
          </cell>
          <cell r="N129">
            <v>478.15982311707256</v>
          </cell>
          <cell r="O129">
            <v>537.73671594468908</v>
          </cell>
          <cell r="P129">
            <v>575.33457122896505</v>
          </cell>
          <cell r="Q129">
            <v>583.08721942593456</v>
          </cell>
          <cell r="R129">
            <v>653.2652649753112</v>
          </cell>
          <cell r="S129">
            <v>680.10967791932626</v>
          </cell>
          <cell r="T129">
            <v>616.8772061446092</v>
          </cell>
          <cell r="U129">
            <v>425.37041238061931</v>
          </cell>
          <cell r="V129">
            <v>474.36840302679713</v>
          </cell>
          <cell r="W129">
            <v>497.87366616370167</v>
          </cell>
        </row>
        <row r="130">
          <cell r="C130">
            <v>671.57557777957459</v>
          </cell>
          <cell r="D130">
            <v>103.8727272326083</v>
          </cell>
          <cell r="E130">
            <v>96.269319007614186</v>
          </cell>
          <cell r="F130">
            <v>99.644501266928586</v>
          </cell>
          <cell r="G130">
            <v>80.110033427490592</v>
          </cell>
          <cell r="H130">
            <v>39.079288651157135</v>
          </cell>
          <cell r="I130">
            <v>-49.476020545720331</v>
          </cell>
          <cell r="J130">
            <v>-84.339491527311594</v>
          </cell>
          <cell r="K130">
            <v>-85.65064848664467</v>
          </cell>
          <cell r="L130">
            <v>-114.74625196510084</v>
          </cell>
          <cell r="M130">
            <v>-198.48320937203431</v>
          </cell>
          <cell r="N130">
            <v>152.00113188130206</v>
          </cell>
          <cell r="O130">
            <v>134.12698632245755</v>
          </cell>
          <cell r="P130">
            <v>108.77647036979661</v>
          </cell>
          <cell r="Q130">
            <v>221.52991750068585</v>
          </cell>
          <cell r="R130">
            <v>224.03079371728435</v>
          </cell>
          <cell r="S130">
            <v>229.06196567239857</v>
          </cell>
          <cell r="T130">
            <v>156.47604310108994</v>
          </cell>
          <cell r="U130">
            <v>176.16933084995975</v>
          </cell>
          <cell r="V130">
            <v>162.22764703649167</v>
          </cell>
          <cell r="W130">
            <v>162.62889312291617</v>
          </cell>
        </row>
        <row r="131">
          <cell r="C131">
            <v>2004.9110969609051</v>
          </cell>
          <cell r="D131">
            <v>8.9328234446125201</v>
          </cell>
          <cell r="E131">
            <v>24.143259642010193</v>
          </cell>
          <cell r="F131">
            <v>43.448895173489788</v>
          </cell>
          <cell r="G131">
            <v>59.638181307224954</v>
          </cell>
          <cell r="H131">
            <v>82.697970122030981</v>
          </cell>
          <cell r="I131">
            <v>105.66474303793441</v>
          </cell>
          <cell r="J131">
            <v>131.48711508476609</v>
          </cell>
          <cell r="K131">
            <v>169.65985926756508</v>
          </cell>
          <cell r="L131">
            <v>200.03629898718373</v>
          </cell>
          <cell r="M131">
            <v>231.72508133557429</v>
          </cell>
          <cell r="N131">
            <v>263.08055781132697</v>
          </cell>
          <cell r="O131">
            <v>290.95549232950395</v>
          </cell>
          <cell r="P131">
            <v>318.97461353868022</v>
          </cell>
          <cell r="Q131">
            <v>345.26833198526981</v>
          </cell>
          <cell r="R131">
            <v>373.13779341488384</v>
          </cell>
          <cell r="S131">
            <v>396.12475600137458</v>
          </cell>
          <cell r="T131">
            <v>430.46420682535432</v>
          </cell>
          <cell r="U131">
            <v>459.57015603268928</v>
          </cell>
          <cell r="V131">
            <v>489.28523360411987</v>
          </cell>
          <cell r="W131">
            <v>510.59186146916488</v>
          </cell>
        </row>
        <row r="132">
          <cell r="C132">
            <v>201.91109244061644</v>
          </cell>
          <cell r="D132">
            <v>43.126846934900428</v>
          </cell>
          <cell r="E132">
            <v>21.29546819336597</v>
          </cell>
          <cell r="F132">
            <v>28.976478664525423</v>
          </cell>
          <cell r="G132">
            <v>119.78209875576299</v>
          </cell>
          <cell r="H132">
            <v>11.83408413170983</v>
          </cell>
          <cell r="I132">
            <v>1.2023998128284701</v>
          </cell>
          <cell r="J132">
            <v>2.1157918771384798</v>
          </cell>
          <cell r="K132">
            <v>7.1258566151751808</v>
          </cell>
          <cell r="L132">
            <v>1.2697916640641398</v>
          </cell>
          <cell r="M132">
            <v>0.20487544293267002</v>
          </cell>
          <cell r="N132">
            <v>0.74349316248483999</v>
          </cell>
          <cell r="O132">
            <v>7.3916320194009906</v>
          </cell>
          <cell r="P132">
            <v>15.524184241065409</v>
          </cell>
          <cell r="Q132">
            <v>3.2815949255399998E-3</v>
          </cell>
          <cell r="R132">
            <v>1.986336098518E-2</v>
          </cell>
          <cell r="S132">
            <v>0.33998195016559002</v>
          </cell>
          <cell r="T132">
            <v>1.2449996965469999E-2</v>
          </cell>
          <cell r="U132">
            <v>7.8051283958619988E-2</v>
          </cell>
          <cell r="V132">
            <v>1.004701442989E-2</v>
          </cell>
          <cell r="W132">
            <v>5.32930881928616</v>
          </cell>
        </row>
        <row r="133">
          <cell r="C133">
            <v>16049.61378300759</v>
          </cell>
          <cell r="D133">
            <v>519.02534179736995</v>
          </cell>
          <cell r="E133">
            <v>565.22491355333943</v>
          </cell>
          <cell r="F133">
            <v>555.41395935859668</v>
          </cell>
          <cell r="G133">
            <v>584.92401190826649</v>
          </cell>
          <cell r="H133">
            <v>668.84147987165511</v>
          </cell>
          <cell r="I133">
            <v>1261.1071870070502</v>
          </cell>
          <cell r="J133">
            <v>1143.1058475437821</v>
          </cell>
          <cell r="K133">
            <v>1373.6336871424705</v>
          </cell>
          <cell r="L133">
            <v>1374.0665384721997</v>
          </cell>
          <cell r="M133">
            <v>1633.2133317309813</v>
          </cell>
          <cell r="N133">
            <v>1605.8029585864995</v>
          </cell>
          <cell r="O133">
            <v>1636.3284615917598</v>
          </cell>
          <cell r="P133">
            <v>1817.1243830607245</v>
          </cell>
          <cell r="Q133">
            <v>2219.8642901911667</v>
          </cell>
          <cell r="R133">
            <v>2229.0271280056531</v>
          </cell>
          <cell r="S133">
            <v>2544.319495732434</v>
          </cell>
          <cell r="T133">
            <v>3430.1389873527951</v>
          </cell>
          <cell r="U133">
            <v>4563.9546004267559</v>
          </cell>
          <cell r="V133">
            <v>4322.5563210771661</v>
          </cell>
          <cell r="W133">
            <v>4421.6164773335367</v>
          </cell>
        </row>
        <row r="134">
          <cell r="C134">
            <v>28489.85406883953</v>
          </cell>
          <cell r="D134">
            <v>958.86168948749821</v>
          </cell>
          <cell r="E134">
            <v>853.33670955937441</v>
          </cell>
          <cell r="F134">
            <v>783.49764373087396</v>
          </cell>
          <cell r="G134">
            <v>1201.386845602128</v>
          </cell>
          <cell r="H134">
            <v>1858.2256141797357</v>
          </cell>
          <cell r="I134">
            <v>2287.8932542934053</v>
          </cell>
          <cell r="J134">
            <v>2292.6724430720396</v>
          </cell>
          <cell r="K134">
            <v>2597.1306834069701</v>
          </cell>
          <cell r="L134">
            <v>2658.1057283257978</v>
          </cell>
          <cell r="M134">
            <v>2806.6070657016066</v>
          </cell>
          <cell r="N134">
            <v>3277.387143691908</v>
          </cell>
          <cell r="O134">
            <v>3437.7720638212386</v>
          </cell>
          <cell r="P134">
            <v>3633.7992760578745</v>
          </cell>
          <cell r="Q134">
            <v>4081.9173540628344</v>
          </cell>
          <cell r="R134">
            <v>4235.3664700936179</v>
          </cell>
          <cell r="S134">
            <v>4632.9445263817506</v>
          </cell>
          <cell r="T134">
            <v>5345.5130040829572</v>
          </cell>
          <cell r="U134">
            <v>6326.9705935498714</v>
          </cell>
          <cell r="V134">
            <v>6258.3127541203148</v>
          </cell>
          <cell r="W134">
            <v>6528.2110165664017</v>
          </cell>
        </row>
        <row r="135">
          <cell r="C135">
            <v>558.06203125000002</v>
          </cell>
        </row>
        <row r="136">
          <cell r="C136">
            <v>29047.916100089529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xosDataFormats"/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Transmission WACC"/>
      <sheetName val="GranAdj-Generators"/>
      <sheetName val="GranAdj-Batteries"/>
      <sheetName val="Run_Information"/>
      <sheetName val="Generator"/>
      <sheetName val="Generator_by_Category"/>
      <sheetName val="Battery"/>
      <sheetName val="Battery_by_Category"/>
      <sheetName val="Transmission"/>
      <sheetName val="ENS_DumpEnergy_Shortage"/>
      <sheetName val="Market_Summary"/>
      <sheetName val="Emissions_Summary"/>
      <sheetName val="Fuel_Contracts"/>
      <sheetName val="Storage_Pump_Load"/>
      <sheetName val="Load_Summary"/>
      <sheetName val="LT_Generator"/>
      <sheetName val="LT_Battery"/>
      <sheetName val="LT_Line"/>
    </sheetNames>
    <sheetDataSet>
      <sheetData sheetId="0"/>
      <sheetData sheetId="1">
        <row r="117">
          <cell r="C117">
            <v>1385.9663262781569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182.9680007175775</v>
          </cell>
          <cell r="I117">
            <v>184.80677516175578</v>
          </cell>
          <cell r="J117">
            <v>187.24938301398342</v>
          </cell>
          <cell r="K117">
            <v>189.15406865640605</v>
          </cell>
          <cell r="L117">
            <v>191.79078318475101</v>
          </cell>
          <cell r="M117">
            <v>194.50805212127906</v>
          </cell>
          <cell r="N117">
            <v>197.28419017473604</v>
          </cell>
          <cell r="O117">
            <v>200.153546077041</v>
          </cell>
          <cell r="P117">
            <v>203.01622742622689</v>
          </cell>
          <cell r="Q117">
            <v>205.9761677448266</v>
          </cell>
          <cell r="R117">
            <v>175.77476990810968</v>
          </cell>
          <cell r="S117">
            <v>179.04935778854085</v>
          </cell>
          <cell r="T117">
            <v>182.01673110380622</v>
          </cell>
          <cell r="U117">
            <v>185.23871376250699</v>
          </cell>
          <cell r="V117">
            <v>188.52993983696925</v>
          </cell>
          <cell r="W117">
            <v>192.11435371290443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1">
          <cell r="C121">
            <v>-558.82361531932986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-84.598932108462265</v>
          </cell>
          <cell r="I121">
            <v>-85.243246225672337</v>
          </cell>
          <cell r="J121">
            <v>-88.42559933533181</v>
          </cell>
          <cell r="K121">
            <v>-89.708346344629916</v>
          </cell>
          <cell r="L121">
            <v>-92.225073622199076</v>
          </cell>
          <cell r="M121">
            <v>-95.299748937963784</v>
          </cell>
          <cell r="N121">
            <v>-95.299748937963784</v>
          </cell>
          <cell r="O121">
            <v>-95.894821452583656</v>
          </cell>
          <cell r="P121">
            <v>-98.374424227743773</v>
          </cell>
          <cell r="Q121">
            <v>-101.44783407976595</v>
          </cell>
          <cell r="R121">
            <v>-33.224068325462973</v>
          </cell>
          <cell r="S121">
            <v>-33.43743322503029</v>
          </cell>
          <cell r="T121">
            <v>-33.224068325462973</v>
          </cell>
          <cell r="U121">
            <v>-33.224068325462973</v>
          </cell>
          <cell r="V121">
            <v>-33.224068325462973</v>
          </cell>
          <cell r="W121">
            <v>-33.43743322503029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C127">
            <v>-120.62360650753497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-16.530264765429404</v>
          </cell>
          <cell r="I127">
            <v>-16.530264765429404</v>
          </cell>
          <cell r="J127">
            <v>-16.530264765429404</v>
          </cell>
          <cell r="K127">
            <v>-16.530264765429404</v>
          </cell>
          <cell r="L127">
            <v>-16.530264765429404</v>
          </cell>
          <cell r="M127">
            <v>-16.530264765429404</v>
          </cell>
          <cell r="N127">
            <v>-16.530264765429404</v>
          </cell>
          <cell r="O127">
            <v>-16.530264765429404</v>
          </cell>
          <cell r="P127">
            <v>-16.530264765429404</v>
          </cell>
          <cell r="Q127">
            <v>-16.530264765429404</v>
          </cell>
          <cell r="R127">
            <v>-16.530264765429404</v>
          </cell>
          <cell r="S127">
            <v>-16.530264765429404</v>
          </cell>
          <cell r="T127">
            <v>-16.530264765429404</v>
          </cell>
          <cell r="U127">
            <v>-16.530264765429404</v>
          </cell>
          <cell r="V127">
            <v>-16.530264765429404</v>
          </cell>
          <cell r="W127">
            <v>-16.530264765429404</v>
          </cell>
        </row>
        <row r="128">
          <cell r="C128">
            <v>4243.0517426409515</v>
          </cell>
          <cell r="D128">
            <v>283.90395007800703</v>
          </cell>
          <cell r="E128">
            <v>146.34045376262003</v>
          </cell>
          <cell r="F128">
            <v>55.886986979073036</v>
          </cell>
          <cell r="G128">
            <v>356.83157323650323</v>
          </cell>
          <cell r="H128">
            <v>401.93159012168786</v>
          </cell>
          <cell r="I128">
            <v>386.79541526971036</v>
          </cell>
          <cell r="J128">
            <v>477.4067963589946</v>
          </cell>
          <cell r="K128">
            <v>518.24527094104792</v>
          </cell>
          <cell r="L128">
            <v>537.49516399075367</v>
          </cell>
          <cell r="M128">
            <v>477.22627889255637</v>
          </cell>
          <cell r="N128">
            <v>536.2310134893969</v>
          </cell>
          <cell r="O128">
            <v>584.50304761307984</v>
          </cell>
          <cell r="P128">
            <v>403.2838454899553</v>
          </cell>
          <cell r="Q128">
            <v>469.45833203390629</v>
          </cell>
          <cell r="R128">
            <v>510.69877550817523</v>
          </cell>
          <cell r="S128">
            <v>507.91537527363084</v>
          </cell>
          <cell r="T128">
            <v>437.09215721218493</v>
          </cell>
          <cell r="U128">
            <v>426.0454248612881</v>
          </cell>
          <cell r="V128">
            <v>537.12743272352839</v>
          </cell>
          <cell r="W128">
            <v>670.71757598729766</v>
          </cell>
        </row>
        <row r="129">
          <cell r="C129">
            <v>3566.9869651000299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435.17132155294723</v>
          </cell>
          <cell r="I129">
            <v>386.61523767290146</v>
          </cell>
          <cell r="J129">
            <v>424.32417602711251</v>
          </cell>
          <cell r="K129">
            <v>396.66130419045987</v>
          </cell>
          <cell r="L129">
            <v>425.49600168715955</v>
          </cell>
          <cell r="M129">
            <v>428.72388311908361</v>
          </cell>
          <cell r="N129">
            <v>486.514590421702</v>
          </cell>
          <cell r="O129">
            <v>546.92803612820114</v>
          </cell>
          <cell r="P129">
            <v>536.74630688368541</v>
          </cell>
          <cell r="Q129">
            <v>598.08046046170398</v>
          </cell>
          <cell r="R129">
            <v>669.52971139573469</v>
          </cell>
          <cell r="S129">
            <v>701.67258496724423</v>
          </cell>
          <cell r="T129">
            <v>631.23818192100862</v>
          </cell>
          <cell r="U129">
            <v>441.19123455918987</v>
          </cell>
          <cell r="V129">
            <v>491.94584119874111</v>
          </cell>
          <cell r="W129">
            <v>513.72070360577152</v>
          </cell>
        </row>
        <row r="130">
          <cell r="C130">
            <v>663.37439234781232</v>
          </cell>
          <cell r="D130">
            <v>103.8727272326083</v>
          </cell>
          <cell r="E130">
            <v>96.26728428619171</v>
          </cell>
          <cell r="F130">
            <v>99.636510718553311</v>
          </cell>
          <cell r="G130">
            <v>80.108553751165999</v>
          </cell>
          <cell r="H130">
            <v>39.041356766420378</v>
          </cell>
          <cell r="I130">
            <v>-49.503638684719263</v>
          </cell>
          <cell r="J130">
            <v>-83.886913175955542</v>
          </cell>
          <cell r="K130">
            <v>-84.646140309813916</v>
          </cell>
          <cell r="L130">
            <v>-114.1086254698718</v>
          </cell>
          <cell r="M130">
            <v>-197.82651461814751</v>
          </cell>
          <cell r="N130">
            <v>152.75060670748343</v>
          </cell>
          <cell r="O130">
            <v>134.9087829266108</v>
          </cell>
          <cell r="P130">
            <v>71.349094501920007</v>
          </cell>
          <cell r="Q130">
            <v>222.87066009898493</v>
          </cell>
          <cell r="R130">
            <v>225.33161273754408</v>
          </cell>
          <cell r="S130">
            <v>230.69362618062104</v>
          </cell>
          <cell r="T130">
            <v>158.78126296210846</v>
          </cell>
          <cell r="U130">
            <v>178.94379269635112</v>
          </cell>
          <cell r="V130">
            <v>165.71692078237152</v>
          </cell>
          <cell r="W130">
            <v>167.17543020261701</v>
          </cell>
        </row>
        <row r="131">
          <cell r="C131">
            <v>2025.0764481638762</v>
          </cell>
          <cell r="D131">
            <v>8.9328234446125201</v>
          </cell>
          <cell r="E131">
            <v>24.143259642010193</v>
          </cell>
          <cell r="F131">
            <v>43.462792673491336</v>
          </cell>
          <cell r="G131">
            <v>59.652116882568976</v>
          </cell>
          <cell r="H131">
            <v>82.711867622032528</v>
          </cell>
          <cell r="I131">
            <v>106.05641074223765</v>
          </cell>
          <cell r="J131">
            <v>132.65442425182351</v>
          </cell>
          <cell r="K131">
            <v>171.92718077572724</v>
          </cell>
          <cell r="L131">
            <v>202.10577676791848</v>
          </cell>
          <cell r="M131">
            <v>233.65266500338444</v>
          </cell>
          <cell r="N131">
            <v>264.67764140769253</v>
          </cell>
          <cell r="O131">
            <v>292.42016856241918</v>
          </cell>
          <cell r="P131">
            <v>320.31145971913753</v>
          </cell>
          <cell r="Q131">
            <v>349.03043706373217</v>
          </cell>
          <cell r="R131">
            <v>379.37791491814261</v>
          </cell>
          <cell r="S131">
            <v>402.3773561859241</v>
          </cell>
          <cell r="T131">
            <v>436.87158809458134</v>
          </cell>
          <cell r="U131">
            <v>466.12609228973952</v>
          </cell>
          <cell r="V131">
            <v>496.01299590427078</v>
          </cell>
          <cell r="W131">
            <v>517.41217909481941</v>
          </cell>
        </row>
        <row r="132">
          <cell r="C132">
            <v>196.63317503765015</v>
          </cell>
          <cell r="D132">
            <v>43.126846934900428</v>
          </cell>
          <cell r="E132">
            <v>21.295468193365952</v>
          </cell>
          <cell r="F132">
            <v>28.973025237236808</v>
          </cell>
          <cell r="G132">
            <v>119.84080272857507</v>
          </cell>
          <cell r="H132">
            <v>15.43419321659367</v>
          </cell>
          <cell r="I132">
            <v>1.4737485285337799</v>
          </cell>
          <cell r="J132">
            <v>2.3930726062106902</v>
          </cell>
          <cell r="K132">
            <v>8.7788927805507111</v>
          </cell>
          <cell r="L132">
            <v>0.32459050869745998</v>
          </cell>
          <cell r="M132">
            <v>4.7831329508309997E-2</v>
          </cell>
          <cell r="N132">
            <v>0.50572837994376996</v>
          </cell>
          <cell r="O132">
            <v>5.7283641449589098</v>
          </cell>
          <cell r="P132">
            <v>9.6863501743130007E-2</v>
          </cell>
          <cell r="Q132">
            <v>7.2845360319999993E-4</v>
          </cell>
          <cell r="R132">
            <v>5.2420915053699994E-2</v>
          </cell>
          <cell r="S132">
            <v>0.26478771601838003</v>
          </cell>
          <cell r="T132">
            <v>9.6006073996100002E-3</v>
          </cell>
          <cell r="U132">
            <v>7.8051283958619988E-2</v>
          </cell>
          <cell r="V132">
            <v>1.004701442989E-2</v>
          </cell>
          <cell r="W132">
            <v>0.58634340348623004</v>
          </cell>
        </row>
        <row r="133">
          <cell r="C133">
            <v>16551.878523443374</v>
          </cell>
          <cell r="D133">
            <v>519.02534179736995</v>
          </cell>
          <cell r="E133">
            <v>565.22491355333943</v>
          </cell>
          <cell r="F133">
            <v>555.41389956618286</v>
          </cell>
          <cell r="G133">
            <v>584.92395195203767</v>
          </cell>
          <cell r="H133">
            <v>668.84142007924129</v>
          </cell>
          <cell r="I133">
            <v>1261.106722736542</v>
          </cell>
          <cell r="J133">
            <v>1143.1051546552208</v>
          </cell>
          <cell r="K133">
            <v>1401.7652337789389</v>
          </cell>
          <cell r="L133">
            <v>1436.7721841289599</v>
          </cell>
          <cell r="M133">
            <v>1696.1704398213597</v>
          </cell>
          <cell r="N133">
            <v>1669.0172577366702</v>
          </cell>
          <cell r="O133">
            <v>1699.8392276779166</v>
          </cell>
          <cell r="P133">
            <v>2223.6500335671103</v>
          </cell>
          <cell r="Q133">
            <v>2257.8241053946049</v>
          </cell>
          <cell r="R133">
            <v>2267.1661498933158</v>
          </cell>
          <cell r="S133">
            <v>2638.7217553726596</v>
          </cell>
          <cell r="T133">
            <v>3538.260455307729</v>
          </cell>
          <cell r="U133">
            <v>4672.3974943759104</v>
          </cell>
          <cell r="V133">
            <v>4431.3281036639592</v>
          </cell>
          <cell r="W133">
            <v>4530.762541727544</v>
          </cell>
        </row>
        <row r="134">
          <cell r="C134">
            <v>28632.967573011851</v>
          </cell>
          <cell r="D134">
            <v>958.86168948749821</v>
          </cell>
          <cell r="E134">
            <v>853.27137943752723</v>
          </cell>
          <cell r="F134">
            <v>783.37321517453734</v>
          </cell>
          <cell r="G134">
            <v>1201.3569985508511</v>
          </cell>
          <cell r="H134">
            <v>1826.0997500765004</v>
          </cell>
          <cell r="I134">
            <v>2277.3506714269615</v>
          </cell>
          <cell r="J134">
            <v>2283.2460937373899</v>
          </cell>
          <cell r="K134">
            <v>2601.8858108133163</v>
          </cell>
          <cell r="L134">
            <v>2679.8758747983684</v>
          </cell>
          <cell r="M134">
            <v>2832.5026356690241</v>
          </cell>
          <cell r="N134">
            <v>3306.9810283176248</v>
          </cell>
          <cell r="O134">
            <v>3464.4811731302275</v>
          </cell>
          <cell r="P134">
            <v>3758.4538310897788</v>
          </cell>
          <cell r="Q134">
            <v>4103.240891251362</v>
          </cell>
          <cell r="R134">
            <v>4227.9313552760759</v>
          </cell>
          <cell r="S134">
            <v>4660.694843484639</v>
          </cell>
          <cell r="T134">
            <v>5384.2699772088181</v>
          </cell>
          <cell r="U134">
            <v>6370.0208038289447</v>
          </cell>
          <cell r="V134">
            <v>6310.6712811242705</v>
          </cell>
          <cell r="W134">
            <v>6592.4891277344404</v>
          </cell>
        </row>
        <row r="135">
          <cell r="C135">
            <v>578.07398437500001</v>
          </cell>
        </row>
        <row r="136">
          <cell r="C136">
            <v>29211.041557386852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Transmission WACC"/>
      <sheetName val="Data Checks"/>
      <sheetName val="GranAdj-Generators"/>
      <sheetName val="GranAdj-Batteries"/>
      <sheetName val="Run_Information"/>
      <sheetName val="Generator"/>
      <sheetName val="Generator_by_Category"/>
      <sheetName val="Battery"/>
      <sheetName val="Battery_by_Category"/>
      <sheetName val="Transmission"/>
      <sheetName val="ENS_DumpEnergy_Shortage"/>
      <sheetName val="Market_Summary"/>
      <sheetName val="Emissions_Summary"/>
      <sheetName val="Fuel_Contracts"/>
      <sheetName val="Storage_Pump_Load"/>
      <sheetName val="Load_Summary"/>
      <sheetName val="LT_Generator"/>
      <sheetName val="LT_Battery"/>
      <sheetName val="LT_Line"/>
    </sheetNames>
    <sheetDataSet>
      <sheetData sheetId="0">
        <row r="117">
          <cell r="C117">
            <v>2002.361052255588</v>
          </cell>
          <cell r="D117">
            <v>0</v>
          </cell>
          <cell r="E117">
            <v>0</v>
          </cell>
          <cell r="F117">
            <v>0</v>
          </cell>
          <cell r="G117">
            <v>9.0172740379845892E-2</v>
          </cell>
          <cell r="H117">
            <v>259.00349457693778</v>
          </cell>
          <cell r="I117">
            <v>253.78918160983903</v>
          </cell>
          <cell r="J117">
            <v>259.80253998769535</v>
          </cell>
          <cell r="K117">
            <v>259.2352131412926</v>
          </cell>
          <cell r="L117">
            <v>258.54840499864582</v>
          </cell>
          <cell r="M117">
            <v>260.40610679480642</v>
          </cell>
          <cell r="N117">
            <v>263.0706996104895</v>
          </cell>
          <cell r="O117">
            <v>268.29946226036282</v>
          </cell>
          <cell r="P117">
            <v>272.73627341708834</v>
          </cell>
          <cell r="Q117">
            <v>276.81834572542169</v>
          </cell>
          <cell r="R117">
            <v>279.58427793724843</v>
          </cell>
          <cell r="S117">
            <v>306.48128035022336</v>
          </cell>
          <cell r="T117">
            <v>311.83445269719584</v>
          </cell>
          <cell r="U117">
            <v>317.69425693068052</v>
          </cell>
          <cell r="V117">
            <v>323.65657981446742</v>
          </cell>
          <cell r="W117">
            <v>330.02167634004491</v>
          </cell>
        </row>
        <row r="118">
          <cell r="C118">
            <v>441.08351257947578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22.364909435933082</v>
          </cell>
          <cell r="I118">
            <v>50.20797218690133</v>
          </cell>
          <cell r="J118">
            <v>53.233626206183487</v>
          </cell>
          <cell r="K118">
            <v>51.47020416387506</v>
          </cell>
          <cell r="L118">
            <v>48.492353432387347</v>
          </cell>
          <cell r="M118">
            <v>47.801363627927941</v>
          </cell>
          <cell r="N118">
            <v>47.737707544242042</v>
          </cell>
          <cell r="O118">
            <v>49.99085935174471</v>
          </cell>
          <cell r="P118">
            <v>51.097712002255811</v>
          </cell>
          <cell r="Q118">
            <v>52.04353790240701</v>
          </cell>
          <cell r="R118">
            <v>84.98211240539618</v>
          </cell>
          <cell r="S118">
            <v>100.17917622452244</v>
          </cell>
          <cell r="T118">
            <v>101.89031613167661</v>
          </cell>
          <cell r="U118">
            <v>104.08341255408222</v>
          </cell>
          <cell r="V118">
            <v>106.32895357774764</v>
          </cell>
          <cell r="W118">
            <v>109.06521136046814</v>
          </cell>
        </row>
        <row r="119">
          <cell r="C119">
            <v>357.459542178736</v>
          </cell>
          <cell r="D119">
            <v>0</v>
          </cell>
          <cell r="E119">
            <v>0</v>
          </cell>
          <cell r="F119">
            <v>0</v>
          </cell>
          <cell r="G119">
            <v>9.0172740379845892E-2</v>
          </cell>
          <cell r="H119">
            <v>72.521981934427671</v>
          </cell>
          <cell r="I119">
            <v>47.938850118204243</v>
          </cell>
          <cell r="J119">
            <v>47.001912542966238</v>
          </cell>
          <cell r="K119">
            <v>50.95920273824958</v>
          </cell>
          <cell r="L119">
            <v>56.212016198168641</v>
          </cell>
          <cell r="M119">
            <v>59.184451104456194</v>
          </cell>
          <cell r="N119">
            <v>61.569222575838339</v>
          </cell>
          <cell r="O119">
            <v>61.654238612494282</v>
          </cell>
          <cell r="P119">
            <v>62.952882191936709</v>
          </cell>
          <cell r="Q119">
            <v>64.438898610570149</v>
          </cell>
          <cell r="R119">
            <v>27.264040920904911</v>
          </cell>
          <cell r="S119">
            <v>20.754103425906727</v>
          </cell>
          <cell r="T119">
            <v>21.655498106048054</v>
          </cell>
          <cell r="U119">
            <v>22.124852788003647</v>
          </cell>
          <cell r="V119">
            <v>22.59906374862441</v>
          </cell>
          <cell r="W119">
            <v>22.63483431334981</v>
          </cell>
        </row>
        <row r="121">
          <cell r="C121">
            <v>-787.4513941925909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-109.64232556612916</v>
          </cell>
          <cell r="I121">
            <v>-121.07924850089037</v>
          </cell>
          <cell r="J121">
            <v>-122.65501171109332</v>
          </cell>
          <cell r="K121">
            <v>-128.77615479132123</v>
          </cell>
          <cell r="L121">
            <v>-136.72996745007646</v>
          </cell>
          <cell r="M121">
            <v>-142.83103390026918</v>
          </cell>
          <cell r="N121">
            <v>-145.15763835565605</v>
          </cell>
          <cell r="O121">
            <v>-145.66800295996333</v>
          </cell>
          <cell r="P121">
            <v>-148.87990449237941</v>
          </cell>
          <cell r="Q121">
            <v>-153.19947431137743</v>
          </cell>
          <cell r="R121">
            <v>-48.101291694715187</v>
          </cell>
          <cell r="S121">
            <v>-33.183903774867588</v>
          </cell>
          <cell r="T121">
            <v>-33.165944348040206</v>
          </cell>
          <cell r="U121">
            <v>-33.167836154491852</v>
          </cell>
          <cell r="V121">
            <v>-33.163596032192515</v>
          </cell>
          <cell r="W121">
            <v>-33.200142745732798</v>
          </cell>
        </row>
        <row r="122">
          <cell r="C122">
            <v>13.343507230970786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1.2510213528653806</v>
          </cell>
          <cell r="I122">
            <v>1.7481326134253301</v>
          </cell>
          <cell r="J122">
            <v>1.7070695229694703</v>
          </cell>
          <cell r="K122">
            <v>2.0149801231091309</v>
          </cell>
          <cell r="L122">
            <v>2.0165095105316899</v>
          </cell>
          <cell r="M122">
            <v>2.0187200178541196</v>
          </cell>
          <cell r="N122">
            <v>2.0187200178541196</v>
          </cell>
          <cell r="O122">
            <v>2.0283977248952594</v>
          </cell>
          <cell r="P122">
            <v>2.0187200178541196</v>
          </cell>
          <cell r="Q122">
            <v>2.0187200178541196</v>
          </cell>
          <cell r="R122">
            <v>1.8730380666182305</v>
          </cell>
          <cell r="S122">
            <v>1.7056306200121703</v>
          </cell>
          <cell r="T122">
            <v>1.7551405134457103</v>
          </cell>
          <cell r="U122">
            <v>1.8063273293821109</v>
          </cell>
          <cell r="V122">
            <v>1.8132530328044301</v>
          </cell>
          <cell r="W122">
            <v>1.6711371623326401</v>
          </cell>
        </row>
        <row r="126">
          <cell r="C126">
            <v>8.3302265322495757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0.76891800785268105</v>
          </cell>
          <cell r="I126">
            <v>0.9141994582913493</v>
          </cell>
          <cell r="J126">
            <v>0.9668349274061725</v>
          </cell>
          <cell r="K126">
            <v>0.94542985392830536</v>
          </cell>
          <cell r="L126">
            <v>0.88129260516725538</v>
          </cell>
          <cell r="M126">
            <v>0.86895204044648933</v>
          </cell>
          <cell r="N126">
            <v>0.86821410665143461</v>
          </cell>
          <cell r="O126">
            <v>0.90866974556115387</v>
          </cell>
          <cell r="P126">
            <v>0.92882111754777641</v>
          </cell>
          <cell r="Q126">
            <v>0.98127219525617182</v>
          </cell>
          <cell r="R126">
            <v>1.7067591306789109</v>
          </cell>
          <cell r="S126">
            <v>1.8035764958574025</v>
          </cell>
          <cell r="T126">
            <v>1.8344155558071964</v>
          </cell>
          <cell r="U126">
            <v>1.8738987016120394</v>
          </cell>
          <cell r="V126">
            <v>1.9143263859264807</v>
          </cell>
          <cell r="W126">
            <v>1.9635431519649764</v>
          </cell>
        </row>
        <row r="127">
          <cell r="C127">
            <v>-95.817890178275093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-12.358208179481021</v>
          </cell>
          <cell r="I127">
            <v>-12.521010418950365</v>
          </cell>
          <cell r="J127">
            <v>-12.65713861548131</v>
          </cell>
          <cell r="K127">
            <v>-12.771128713013532</v>
          </cell>
          <cell r="L127">
            <v>-12.869920869912045</v>
          </cell>
          <cell r="M127">
            <v>-12.974411920281453</v>
          </cell>
          <cell r="N127">
            <v>-13.079730156569497</v>
          </cell>
          <cell r="O127">
            <v>-13.193332509423366</v>
          </cell>
          <cell r="P127">
            <v>-13.302873839526637</v>
          </cell>
          <cell r="Q127">
            <v>-13.418875279310193</v>
          </cell>
          <cell r="R127">
            <v>-13.669483890636617</v>
          </cell>
          <cell r="S127">
            <v>-13.794358420208317</v>
          </cell>
          <cell r="T127">
            <v>-13.906037456440155</v>
          </cell>
          <cell r="U127">
            <v>-14.019445141307072</v>
          </cell>
          <cell r="V127">
            <v>-14.119693826304669</v>
          </cell>
          <cell r="W127">
            <v>-14.194958605701991</v>
          </cell>
        </row>
        <row r="128">
          <cell r="C128">
            <v>4256.7371864920387</v>
          </cell>
          <cell r="D128">
            <v>283.68649024610221</v>
          </cell>
          <cell r="E128">
            <v>146.33840521142415</v>
          </cell>
          <cell r="F128">
            <v>55.886986979073036</v>
          </cell>
          <cell r="G128">
            <v>356.80988453062696</v>
          </cell>
          <cell r="H128">
            <v>286.03417045115179</v>
          </cell>
          <cell r="I128">
            <v>321.87928937543614</v>
          </cell>
          <cell r="J128">
            <v>450.55487250821358</v>
          </cell>
          <cell r="K128">
            <v>500.04891497960227</v>
          </cell>
          <cell r="L128">
            <v>543.96645398991905</v>
          </cell>
          <cell r="M128">
            <v>477.80560364185624</v>
          </cell>
          <cell r="N128">
            <v>525.82456152904774</v>
          </cell>
          <cell r="O128">
            <v>540.8800311832124</v>
          </cell>
          <cell r="P128">
            <v>476.82739296567826</v>
          </cell>
          <cell r="Q128">
            <v>509.81440017468015</v>
          </cell>
          <cell r="R128">
            <v>545.62896584228804</v>
          </cell>
          <cell r="S128">
            <v>637.03976006453297</v>
          </cell>
          <cell r="T128">
            <v>500.81954126134417</v>
          </cell>
          <cell r="U128">
            <v>499.48205932598148</v>
          </cell>
          <cell r="V128">
            <v>597.44253059140783</v>
          </cell>
          <cell r="W128">
            <v>764.69030472604345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C130">
            <v>704.99104186361046</v>
          </cell>
          <cell r="D130">
            <v>103.87212620096514</v>
          </cell>
          <cell r="E130">
            <v>96.26704973961192</v>
          </cell>
          <cell r="F130">
            <v>99.636510718553311</v>
          </cell>
          <cell r="G130">
            <v>80.109148817217019</v>
          </cell>
          <cell r="H130">
            <v>39.530818836470452</v>
          </cell>
          <cell r="I130">
            <v>-38.836914556799172</v>
          </cell>
          <cell r="J130">
            <v>-74.279248975601575</v>
          </cell>
          <cell r="K130">
            <v>-75.784985830044477</v>
          </cell>
          <cell r="L130">
            <v>-104.74696701760688</v>
          </cell>
          <cell r="M130">
            <v>-188.50225401269202</v>
          </cell>
          <cell r="N130">
            <v>161.99452150249562</v>
          </cell>
          <cell r="O130">
            <v>144.36016336971761</v>
          </cell>
          <cell r="P130">
            <v>118.37645945469708</v>
          </cell>
          <cell r="Q130">
            <v>219.19853632605756</v>
          </cell>
          <cell r="R130">
            <v>222.08677972258414</v>
          </cell>
          <cell r="S130">
            <v>217.94384395378745</v>
          </cell>
          <cell r="T130">
            <v>158.40713633981667</v>
          </cell>
          <cell r="U130">
            <v>167.19448595746888</v>
          </cell>
          <cell r="V130">
            <v>154.85416719644689</v>
          </cell>
          <cell r="W130">
            <v>160.41652458582377</v>
          </cell>
        </row>
        <row r="131">
          <cell r="C131">
            <v>1935.0257094751978</v>
          </cell>
          <cell r="D131">
            <v>8.9328234446125201</v>
          </cell>
          <cell r="E131">
            <v>24.143259642010193</v>
          </cell>
          <cell r="F131">
            <v>43.462792673491336</v>
          </cell>
          <cell r="G131">
            <v>59.652116882568976</v>
          </cell>
          <cell r="H131">
            <v>81.351424843661235</v>
          </cell>
          <cell r="I131">
            <v>104.301995648277</v>
          </cell>
          <cell r="J131">
            <v>129.66539779073469</v>
          </cell>
          <cell r="K131">
            <v>166.95063465569831</v>
          </cell>
          <cell r="L131">
            <v>195.94953759773193</v>
          </cell>
          <cell r="M131">
            <v>225.92251747339233</v>
          </cell>
          <cell r="N131">
            <v>255.74202264315679</v>
          </cell>
          <cell r="O131">
            <v>282.16027529547773</v>
          </cell>
          <cell r="P131">
            <v>308.59276655342603</v>
          </cell>
          <cell r="Q131">
            <v>333.37952652836827</v>
          </cell>
          <cell r="R131">
            <v>359.5106338719122</v>
          </cell>
          <cell r="S131">
            <v>378.10699548727615</v>
          </cell>
          <cell r="T131">
            <v>407.99125658576548</v>
          </cell>
          <cell r="U131">
            <v>433.69619164867368</v>
          </cell>
          <cell r="V131">
            <v>459.12012214952023</v>
          </cell>
          <cell r="W131">
            <v>477.66628246692983</v>
          </cell>
        </row>
        <row r="132">
          <cell r="C132">
            <v>222.9206080513228</v>
          </cell>
          <cell r="D132">
            <v>43.124755411956308</v>
          </cell>
          <cell r="E132">
            <v>21.295468193365952</v>
          </cell>
          <cell r="F132">
            <v>28.973025237236808</v>
          </cell>
          <cell r="G132">
            <v>119.7794608040917</v>
          </cell>
          <cell r="H132">
            <v>11.896762519081671</v>
          </cell>
          <cell r="I132">
            <v>0.90401089130254009</v>
          </cell>
          <cell r="J132">
            <v>2.2986763714456502</v>
          </cell>
          <cell r="K132">
            <v>11.218292051997329</v>
          </cell>
          <cell r="L132">
            <v>28.006635363281521</v>
          </cell>
          <cell r="M132">
            <v>10.181166173285201</v>
          </cell>
          <cell r="N132">
            <v>8.0962900514205405</v>
          </cell>
          <cell r="O132">
            <v>8.361981892566142</v>
          </cell>
          <cell r="P132">
            <v>0.20270964879368999</v>
          </cell>
          <cell r="Q132">
            <v>3.7551689301899998E-3</v>
          </cell>
          <cell r="R132">
            <v>4.5997140069E-4</v>
          </cell>
          <cell r="S132">
            <v>5.3647282581464495</v>
          </cell>
          <cell r="T132">
            <v>1.355018470071E-2</v>
          </cell>
          <cell r="U132">
            <v>7.9642428075780008E-2</v>
          </cell>
          <cell r="V132">
            <v>1.0844569114460001E-2</v>
          </cell>
          <cell r="W132">
            <v>3.75929221246599</v>
          </cell>
        </row>
        <row r="133">
          <cell r="C133">
            <v>15370.453784732208</v>
          </cell>
          <cell r="D133">
            <v>519.02534179736995</v>
          </cell>
          <cell r="E133">
            <v>565.22491355333943</v>
          </cell>
          <cell r="F133">
            <v>555.41389956618286</v>
          </cell>
          <cell r="G133">
            <v>584.92395195203767</v>
          </cell>
          <cell r="H133">
            <v>668.8393206040621</v>
          </cell>
          <cell r="I133">
            <v>1231.3201834135514</v>
          </cell>
          <cell r="J133">
            <v>1113.1271861233547</v>
          </cell>
          <cell r="K133">
            <v>1346.9071727339533</v>
          </cell>
          <cell r="L133">
            <v>1276.5916114573831</v>
          </cell>
          <cell r="M133">
            <v>1535.303358802576</v>
          </cell>
          <cell r="N133">
            <v>1507.3983233249662</v>
          </cell>
          <cell r="O133">
            <v>1643.5797897605264</v>
          </cell>
          <cell r="P133">
            <v>1946.0545046813136</v>
          </cell>
          <cell r="Q133">
            <v>2040.9903489528751</v>
          </cell>
          <cell r="R133">
            <v>2048.3092803206182</v>
          </cell>
          <cell r="S133">
            <v>2071.7889996563658</v>
          </cell>
          <cell r="T133">
            <v>3122.1094717834703</v>
          </cell>
          <cell r="U133">
            <v>4410.9176641125077</v>
          </cell>
          <cell r="V133">
            <v>4167.5514933426712</v>
          </cell>
          <cell r="W133">
            <v>4264.3247415790402</v>
          </cell>
        </row>
        <row r="134">
          <cell r="C134">
            <v>24492.489382869964</v>
          </cell>
          <cell r="D134">
            <v>958.64153710100618</v>
          </cell>
          <cell r="E134">
            <v>853.26909633975163</v>
          </cell>
          <cell r="F134">
            <v>783.37321517453734</v>
          </cell>
          <cell r="G134">
            <v>1201.3647357269222</v>
          </cell>
          <cell r="H134">
            <v>1346.6559918313651</v>
          </cell>
          <cell r="I134">
            <v>1873.3577463816068</v>
          </cell>
          <cell r="J134">
            <v>1881.1694238058421</v>
          </cell>
          <cell r="K134">
            <v>2208.5752417324993</v>
          </cell>
          <cell r="L134">
            <v>2198.3156763893544</v>
          </cell>
          <cell r="M134">
            <v>2321.1164988732244</v>
          </cell>
          <cell r="N134">
            <v>2722.1264186615763</v>
          </cell>
          <cell r="O134">
            <v>2887.641703761863</v>
          </cell>
          <cell r="P134">
            <v>3122.7901067209968</v>
          </cell>
          <cell r="Q134">
            <v>3380.2049128763329</v>
          </cell>
          <cell r="R134">
            <v>3455.1203976660518</v>
          </cell>
          <cell r="S134">
            <v>3616.7256077703323</v>
          </cell>
          <cell r="T134">
            <v>4501.175408852293</v>
          </cell>
          <cell r="U134">
            <v>5829.0643004033882</v>
          </cell>
          <cell r="V134">
            <v>5702.6357376636279</v>
          </cell>
          <cell r="W134">
            <v>6000.8788219103481</v>
          </cell>
        </row>
        <row r="135">
          <cell r="C135">
            <v>561.17845214843749</v>
          </cell>
        </row>
        <row r="136">
          <cell r="C136">
            <v>25053.667835018401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xosDataFormats"/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Transmission WACC"/>
      <sheetName val="GranAdj-Generators"/>
      <sheetName val="GranAdj-Batteries"/>
      <sheetName val="Run_Information"/>
      <sheetName val="Generator"/>
      <sheetName val="Generator_by_Category"/>
      <sheetName val="Battery"/>
      <sheetName val="Battery_by_Category"/>
      <sheetName val="Transmission"/>
      <sheetName val="ENS_DumpEnergy_Shortage"/>
      <sheetName val="Market_Summary"/>
      <sheetName val="Emissions_Summary"/>
      <sheetName val="Fuel_Contracts"/>
      <sheetName val="Storage_Pump_Load"/>
      <sheetName val="Load_Summary"/>
      <sheetName val="LT_Generator"/>
      <sheetName val="LT_Battery"/>
      <sheetName val="LT_Line"/>
    </sheetNames>
    <sheetDataSet>
      <sheetData sheetId="0"/>
      <sheetData sheetId="1">
        <row r="117">
          <cell r="C117">
            <v>1387.7269305804739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184.1644631618453</v>
          </cell>
          <cell r="I117">
            <v>185.44541028298474</v>
          </cell>
          <cell r="J117">
            <v>188.00182290918823</v>
          </cell>
          <cell r="K117">
            <v>189.15406865640605</v>
          </cell>
          <cell r="L117">
            <v>191.79078318475101</v>
          </cell>
          <cell r="M117">
            <v>194.50805212127906</v>
          </cell>
          <cell r="N117">
            <v>197.28419017473604</v>
          </cell>
          <cell r="O117">
            <v>200.153546077041</v>
          </cell>
          <cell r="P117">
            <v>203.02107761945226</v>
          </cell>
          <cell r="Q117">
            <v>205.9761677448266</v>
          </cell>
          <cell r="R117">
            <v>175.77476990810968</v>
          </cell>
          <cell r="S117">
            <v>179.04935778854085</v>
          </cell>
          <cell r="T117">
            <v>182.01673110380622</v>
          </cell>
          <cell r="U117">
            <v>185.23871376250699</v>
          </cell>
          <cell r="V117">
            <v>188.52993983696925</v>
          </cell>
          <cell r="W117">
            <v>192.11435371290443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1">
          <cell r="C121">
            <v>-557.06301101701263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-83.40246966419447</v>
          </cell>
          <cell r="I121">
            <v>-84.604611104443336</v>
          </cell>
          <cell r="J121">
            <v>-87.67315944012698</v>
          </cell>
          <cell r="K121">
            <v>-89.708346344629916</v>
          </cell>
          <cell r="L121">
            <v>-92.225073622199076</v>
          </cell>
          <cell r="M121">
            <v>-95.299748937963784</v>
          </cell>
          <cell r="N121">
            <v>-95.299748937963784</v>
          </cell>
          <cell r="O121">
            <v>-95.894821452583656</v>
          </cell>
          <cell r="P121">
            <v>-98.369574034518422</v>
          </cell>
          <cell r="Q121">
            <v>-101.44783407976595</v>
          </cell>
          <cell r="R121">
            <v>-33.224068325462973</v>
          </cell>
          <cell r="S121">
            <v>-33.43743322503029</v>
          </cell>
          <cell r="T121">
            <v>-33.224068325462973</v>
          </cell>
          <cell r="U121">
            <v>-33.224068325462973</v>
          </cell>
          <cell r="V121">
            <v>-33.224068325462973</v>
          </cell>
          <cell r="W121">
            <v>-33.43743322503029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C127">
            <v>-120.62360650753497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-16.530264765429404</v>
          </cell>
          <cell r="I127">
            <v>-16.530264765429404</v>
          </cell>
          <cell r="J127">
            <v>-16.530264765429404</v>
          </cell>
          <cell r="K127">
            <v>-16.530264765429404</v>
          </cell>
          <cell r="L127">
            <v>-16.530264765429404</v>
          </cell>
          <cell r="M127">
            <v>-16.530264765429404</v>
          </cell>
          <cell r="N127">
            <v>-16.530264765429404</v>
          </cell>
          <cell r="O127">
            <v>-16.530264765429404</v>
          </cell>
          <cell r="P127">
            <v>-16.530264765429404</v>
          </cell>
          <cell r="Q127">
            <v>-16.530264765429404</v>
          </cell>
          <cell r="R127">
            <v>-16.530264765429404</v>
          </cell>
          <cell r="S127">
            <v>-16.530264765429404</v>
          </cell>
          <cell r="T127">
            <v>-16.530264765429404</v>
          </cell>
          <cell r="U127">
            <v>-16.530264765429404</v>
          </cell>
          <cell r="V127">
            <v>-16.530264765429404</v>
          </cell>
          <cell r="W127">
            <v>-16.530264765429404</v>
          </cell>
        </row>
        <row r="128">
          <cell r="C128">
            <v>4360.6197674070499</v>
          </cell>
          <cell r="D128">
            <v>283.68649024610221</v>
          </cell>
          <cell r="E128">
            <v>146.53616510295302</v>
          </cell>
          <cell r="F128">
            <v>55.835567978527678</v>
          </cell>
          <cell r="G128">
            <v>357.12710707018101</v>
          </cell>
          <cell r="H128">
            <v>320.93697433216289</v>
          </cell>
          <cell r="I128">
            <v>350.58278061118409</v>
          </cell>
          <cell r="J128">
            <v>478.13866802195582</v>
          </cell>
          <cell r="K128">
            <v>525.85395657349136</v>
          </cell>
          <cell r="L128">
            <v>526.17891438178981</v>
          </cell>
          <cell r="M128">
            <v>462.70937159167119</v>
          </cell>
          <cell r="N128">
            <v>513.5414014584112</v>
          </cell>
          <cell r="O128">
            <v>556.6833120900784</v>
          </cell>
          <cell r="P128">
            <v>533.06148284646622</v>
          </cell>
          <cell r="Q128">
            <v>508.59742298294668</v>
          </cell>
          <cell r="R128">
            <v>543.06683212872497</v>
          </cell>
          <cell r="S128">
            <v>637.26292683912266</v>
          </cell>
          <cell r="T128">
            <v>822.17499213158078</v>
          </cell>
          <cell r="U128">
            <v>417.40404092760866</v>
          </cell>
          <cell r="V128">
            <v>508.61051017052392</v>
          </cell>
          <cell r="W128">
            <v>639.59281101938643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C130">
            <v>661.48362497404685</v>
          </cell>
          <cell r="D130">
            <v>103.87212620096514</v>
          </cell>
          <cell r="E130">
            <v>96.265431267120803</v>
          </cell>
          <cell r="F130">
            <v>99.638808234447197</v>
          </cell>
          <cell r="G130">
            <v>80.109271451085448</v>
          </cell>
          <cell r="H130">
            <v>39.423711149699592</v>
          </cell>
          <cell r="I130">
            <v>-48.574502827892779</v>
          </cell>
          <cell r="J130">
            <v>-83.648452060712032</v>
          </cell>
          <cell r="K130">
            <v>-84.825767313860823</v>
          </cell>
          <cell r="L130">
            <v>-114.82088843891196</v>
          </cell>
          <cell r="M130">
            <v>-198.82342583918839</v>
          </cell>
          <cell r="N130">
            <v>151.74087013741303</v>
          </cell>
          <cell r="O130">
            <v>134.17971647970052</v>
          </cell>
          <cell r="P130">
            <v>109.15436283138661</v>
          </cell>
          <cell r="Q130">
            <v>209.01637759403371</v>
          </cell>
          <cell r="R130">
            <v>211.59596373522857</v>
          </cell>
          <cell r="S130">
            <v>218.62208318935993</v>
          </cell>
          <cell r="T130">
            <v>150.90456105260006</v>
          </cell>
          <cell r="U130">
            <v>178.51481661076258</v>
          </cell>
          <cell r="V130">
            <v>165.84132165781887</v>
          </cell>
          <cell r="W130">
            <v>168.26000483693437</v>
          </cell>
        </row>
        <row r="131">
          <cell r="C131">
            <v>1953.9884677315431</v>
          </cell>
          <cell r="D131">
            <v>8.9328234446125201</v>
          </cell>
          <cell r="E131">
            <v>24.143259642010193</v>
          </cell>
          <cell r="F131">
            <v>43.510788573491936</v>
          </cell>
          <cell r="G131">
            <v>59.70024427818602</v>
          </cell>
          <cell r="H131">
            <v>82.838164390425803</v>
          </cell>
          <cell r="I131">
            <v>105.74306914105134</v>
          </cell>
          <cell r="J131">
            <v>131.07573640428066</v>
          </cell>
          <cell r="K131">
            <v>168.5616826073985</v>
          </cell>
          <cell r="L131">
            <v>198.51951478026234</v>
          </cell>
          <cell r="M131">
            <v>229.68828763667824</v>
          </cell>
          <cell r="N131">
            <v>259.31308212733865</v>
          </cell>
          <cell r="O131">
            <v>285.51239975949301</v>
          </cell>
          <cell r="P131">
            <v>311.7873689384279</v>
          </cell>
          <cell r="Q131">
            <v>336.42067465445757</v>
          </cell>
          <cell r="R131">
            <v>362.48559561402243</v>
          </cell>
          <cell r="S131">
            <v>381.12994596511766</v>
          </cell>
          <cell r="T131">
            <v>411.04714094167446</v>
          </cell>
          <cell r="U131">
            <v>436.84348995215549</v>
          </cell>
          <cell r="V131">
            <v>462.40524226242167</v>
          </cell>
          <cell r="W131">
            <v>481.07865716961601</v>
          </cell>
        </row>
        <row r="132">
          <cell r="C132">
            <v>223.5434701095634</v>
          </cell>
          <cell r="D132">
            <v>43.124755411956308</v>
          </cell>
          <cell r="E132">
            <v>21.295468193365942</v>
          </cell>
          <cell r="F132">
            <v>28.952339339120499</v>
          </cell>
          <cell r="G132">
            <v>119.7212233069133</v>
          </cell>
          <cell r="H132">
            <v>15.349688589690761</v>
          </cell>
          <cell r="I132">
            <v>1.2760848810193099</v>
          </cell>
          <cell r="J132">
            <v>2.5086234085586701</v>
          </cell>
          <cell r="K132">
            <v>10.384664662063219</v>
          </cell>
          <cell r="L132">
            <v>0.27364873161448999</v>
          </cell>
          <cell r="M132">
            <v>6.4728955733069984E-2</v>
          </cell>
          <cell r="N132">
            <v>0.39883048134829002</v>
          </cell>
          <cell r="O132">
            <v>5.6586196716807695</v>
          </cell>
          <cell r="P132">
            <v>41.293921905001802</v>
          </cell>
          <cell r="Q132">
            <v>2.6256747652600001E-3</v>
          </cell>
          <cell r="R132">
            <v>3.2158060601999999E-4</v>
          </cell>
          <cell r="S132">
            <v>4.5217303120667305</v>
          </cell>
          <cell r="T132">
            <v>22.090666998290683</v>
          </cell>
          <cell r="U132">
            <v>7.8643215141710007E-2</v>
          </cell>
          <cell r="V132">
            <v>1.0344563939769999E-2</v>
          </cell>
          <cell r="W132">
            <v>2.0213482803821701</v>
          </cell>
        </row>
        <row r="133">
          <cell r="C133">
            <v>15938.420249711324</v>
          </cell>
          <cell r="D133">
            <v>519.02534179736995</v>
          </cell>
          <cell r="E133">
            <v>565.22491355333943</v>
          </cell>
          <cell r="F133">
            <v>555.41314825816448</v>
          </cell>
          <cell r="G133">
            <v>584.9231985856411</v>
          </cell>
          <cell r="H133">
            <v>668.83857277604352</v>
          </cell>
          <cell r="I133">
            <v>1260.7390621289376</v>
          </cell>
          <cell r="J133">
            <v>1142.7367737118357</v>
          </cell>
          <cell r="K133">
            <v>1381.0805831474181</v>
          </cell>
          <cell r="L133">
            <v>1452.7045505168123</v>
          </cell>
          <cell r="M133">
            <v>1712.1687686403966</v>
          </cell>
          <cell r="N133">
            <v>1685.1011186004271</v>
          </cell>
          <cell r="O133">
            <v>1716.0371242921804</v>
          </cell>
          <cell r="P133">
            <v>1870.243624946409</v>
          </cell>
          <cell r="Q133">
            <v>2191.675041787033</v>
          </cell>
          <cell r="R133">
            <v>2199.910048690278</v>
          </cell>
          <cell r="S133">
            <v>2224.4505765051049</v>
          </cell>
          <cell r="T133">
            <v>2715.7196454751702</v>
          </cell>
          <cell r="U133">
            <v>4643.5685801008103</v>
          </cell>
          <cell r="V133">
            <v>4401.9903547078593</v>
          </cell>
          <cell r="W133">
            <v>4500.8442503153046</v>
          </cell>
        </row>
        <row r="134">
          <cell r="C134">
            <v>24525.782510514</v>
          </cell>
          <cell r="D134">
            <v>958.64153710100618</v>
          </cell>
          <cell r="E134">
            <v>853.46523775878939</v>
          </cell>
          <cell r="F134">
            <v>783.35065238375182</v>
          </cell>
          <cell r="G134">
            <v>1201.5810446920068</v>
          </cell>
          <cell r="H134">
            <v>1311.5515743998681</v>
          </cell>
          <cell r="I134">
            <v>1855.2119042172842</v>
          </cell>
          <cell r="J134">
            <v>1858.8131723951069</v>
          </cell>
          <cell r="K134">
            <v>2190.2091883329163</v>
          </cell>
          <cell r="L134">
            <v>2254.6465231563179</v>
          </cell>
          <cell r="M134">
            <v>2400.3157831065696</v>
          </cell>
          <cell r="N134">
            <v>2807.3794929796741</v>
          </cell>
          <cell r="O134">
            <v>2898.2247183701738</v>
          </cell>
          <cell r="P134">
            <v>3068.5618390871437</v>
          </cell>
          <cell r="Q134">
            <v>3451.6883104380631</v>
          </cell>
          <cell r="R134">
            <v>3492.8335316569696</v>
          </cell>
          <cell r="S134">
            <v>3645.0366205993128</v>
          </cell>
          <cell r="T134">
            <v>4303.9537377031229</v>
          </cell>
          <cell r="U134">
            <v>5861.6482845689861</v>
          </cell>
          <cell r="V134">
            <v>5727.3877131995323</v>
          </cell>
          <cell r="W134">
            <v>5983.9114253345278</v>
          </cell>
        </row>
        <row r="135">
          <cell r="C135">
            <v>578.7396240234375</v>
          </cell>
        </row>
        <row r="136">
          <cell r="C136">
            <v>25104.522134537438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xosDataFormats"/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Transmission WACC"/>
      <sheetName val="GranAdj-Generators"/>
      <sheetName val="GranAdj-Batteries"/>
      <sheetName val="Run_Information"/>
      <sheetName val="Generator"/>
      <sheetName val="Generator_by_Category"/>
      <sheetName val="Battery"/>
      <sheetName val="Battery_by_Category"/>
      <sheetName val="Transmission"/>
      <sheetName val="ENS_DumpEnergy_Shortage"/>
      <sheetName val="Market_Summary"/>
      <sheetName val="Emissions_Summary"/>
      <sheetName val="Fuel_Contracts"/>
      <sheetName val="Storage_Pump_Load"/>
      <sheetName val="Load_Summary"/>
      <sheetName val="LT_Generator"/>
      <sheetName val="LT_Battery"/>
      <sheetName val="LT_Line"/>
    </sheetNames>
    <sheetDataSet>
      <sheetData sheetId="0"/>
      <sheetData sheetId="1">
        <row r="117">
          <cell r="C117">
            <v>2001.3273673653484</v>
          </cell>
          <cell r="D117">
            <v>0</v>
          </cell>
          <cell r="E117">
            <v>0</v>
          </cell>
          <cell r="F117">
            <v>0</v>
          </cell>
          <cell r="G117">
            <v>9.0172740379845892E-2</v>
          </cell>
          <cell r="H117">
            <v>259.14598993560082</v>
          </cell>
          <cell r="I117">
            <v>252.52975813923942</v>
          </cell>
          <cell r="J117">
            <v>258.62423548825848</v>
          </cell>
          <cell r="K117">
            <v>259.32330185292233</v>
          </cell>
          <cell r="L117">
            <v>258.58271351063576</v>
          </cell>
          <cell r="M117">
            <v>260.40610679480642</v>
          </cell>
          <cell r="N117">
            <v>263.0706996104895</v>
          </cell>
          <cell r="O117">
            <v>268.29946226036282</v>
          </cell>
          <cell r="P117">
            <v>272.73627341708834</v>
          </cell>
          <cell r="Q117">
            <v>276.81834572542169</v>
          </cell>
          <cell r="R117">
            <v>279.67393237084781</v>
          </cell>
          <cell r="S117">
            <v>306.7086844192296</v>
          </cell>
          <cell r="T117">
            <v>312.02583670696038</v>
          </cell>
          <cell r="U117">
            <v>317.87354556884145</v>
          </cell>
          <cell r="V117">
            <v>323.83067095513502</v>
          </cell>
          <cell r="W117">
            <v>330.40568766558039</v>
          </cell>
        </row>
        <row r="118">
          <cell r="C118">
            <v>440.40934443036844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22.580002525249459</v>
          </cell>
          <cell r="I118">
            <v>49.494325714916165</v>
          </cell>
          <cell r="J118">
            <v>52.534759587322228</v>
          </cell>
          <cell r="K118">
            <v>51.546819478774545</v>
          </cell>
          <cell r="L118">
            <v>48.522404943278374</v>
          </cell>
          <cell r="M118">
            <v>47.801363627927941</v>
          </cell>
          <cell r="N118">
            <v>47.737707544242042</v>
          </cell>
          <cell r="O118">
            <v>49.99085935174471</v>
          </cell>
          <cell r="P118">
            <v>51.097712002255811</v>
          </cell>
          <cell r="Q118">
            <v>52.04353790240701</v>
          </cell>
          <cell r="R118">
            <v>84.993004687880713</v>
          </cell>
          <cell r="S118">
            <v>100.20389829280639</v>
          </cell>
          <cell r="T118">
            <v>101.89546676805102</v>
          </cell>
          <cell r="U118">
            <v>104.0879559079119</v>
          </cell>
          <cell r="V118">
            <v>106.3336704683306</v>
          </cell>
          <cell r="W118">
            <v>109.10530173110148</v>
          </cell>
        </row>
        <row r="119">
          <cell r="C119">
            <v>357.40747679698643</v>
          </cell>
          <cell r="D119">
            <v>0</v>
          </cell>
          <cell r="E119">
            <v>0</v>
          </cell>
          <cell r="F119">
            <v>0</v>
          </cell>
          <cell r="G119">
            <v>9.0172740379845892E-2</v>
          </cell>
          <cell r="H119">
            <v>71.275482584152982</v>
          </cell>
          <cell r="I119">
            <v>48.664644567120376</v>
          </cell>
          <cell r="J119">
            <v>47.712949172864008</v>
          </cell>
          <cell r="K119">
            <v>50.879697807782712</v>
          </cell>
          <cell r="L119">
            <v>56.181375304854967</v>
          </cell>
          <cell r="M119">
            <v>59.184451104456194</v>
          </cell>
          <cell r="N119">
            <v>61.569222575838339</v>
          </cell>
          <cell r="O119">
            <v>61.654238612494282</v>
          </cell>
          <cell r="P119">
            <v>62.952882191936709</v>
          </cell>
          <cell r="Q119">
            <v>64.438898610570149</v>
          </cell>
          <cell r="R119">
            <v>27.252749839229338</v>
          </cell>
          <cell r="S119">
            <v>20.72903732591276</v>
          </cell>
          <cell r="T119">
            <v>21.650271886721637</v>
          </cell>
          <cell r="U119">
            <v>22.120241316890045</v>
          </cell>
          <cell r="V119">
            <v>22.594277205072068</v>
          </cell>
          <cell r="W119">
            <v>22.594159094585525</v>
          </cell>
        </row>
        <row r="121">
          <cell r="C121">
            <v>-788.13670641013664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-108.46316387178048</v>
          </cell>
          <cell r="I121">
            <v>-122.37988364200294</v>
          </cell>
          <cell r="J121">
            <v>-123.87448771349904</v>
          </cell>
          <cell r="K121">
            <v>-128.68319651244246</v>
          </cell>
          <cell r="L121">
            <v>-136.69403064739413</v>
          </cell>
          <cell r="M121">
            <v>-142.83103390026918</v>
          </cell>
          <cell r="N121">
            <v>-145.15763835565605</v>
          </cell>
          <cell r="O121">
            <v>-145.66800295996333</v>
          </cell>
          <cell r="P121">
            <v>-148.87990449237941</v>
          </cell>
          <cell r="Q121">
            <v>-153.19947431137743</v>
          </cell>
          <cell r="R121">
            <v>-48.088087551862884</v>
          </cell>
          <cell r="S121">
            <v>-33.154476047415613</v>
          </cell>
          <cell r="T121">
            <v>-33.159809556387572</v>
          </cell>
          <cell r="U121">
            <v>-33.162423286149966</v>
          </cell>
          <cell r="V121">
            <v>-33.1579774442556</v>
          </cell>
          <cell r="W121">
            <v>-33.152395464408499</v>
          </cell>
        </row>
        <row r="122">
          <cell r="C122">
            <v>13.729466266711613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1.2385308108584498</v>
          </cell>
          <cell r="I122">
            <v>1.7893442839382598</v>
          </cell>
          <cell r="J122">
            <v>1.7482410259384611</v>
          </cell>
          <cell r="K122">
            <v>2.0101105558601096</v>
          </cell>
          <cell r="L122">
            <v>2.0148812198392796</v>
          </cell>
          <cell r="M122">
            <v>2.0187200178541196</v>
          </cell>
          <cell r="N122">
            <v>2.0187200178541196</v>
          </cell>
          <cell r="O122">
            <v>2.0283977248952594</v>
          </cell>
          <cell r="P122">
            <v>2.0187200178541196</v>
          </cell>
          <cell r="Q122">
            <v>2.0187200178541196</v>
          </cell>
          <cell r="R122">
            <v>1.9494883573652406</v>
          </cell>
          <cell r="S122">
            <v>1.9036069615664504</v>
          </cell>
          <cell r="T122">
            <v>1.940389731557671</v>
          </cell>
          <cell r="U122">
            <v>1.9802030992011499</v>
          </cell>
          <cell r="V122">
            <v>1.9817255855351099</v>
          </cell>
          <cell r="W122">
            <v>2.0074012065438898</v>
          </cell>
        </row>
        <row r="126">
          <cell r="C126">
            <v>8.3201038102771765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0.77795609195213755</v>
          </cell>
          <cell r="I126">
            <v>0.8990144871276351</v>
          </cell>
          <cell r="J126">
            <v>0.95162241361051791</v>
          </cell>
          <cell r="K126">
            <v>0.94904187338751922</v>
          </cell>
          <cell r="L126">
            <v>0.88202933319555443</v>
          </cell>
          <cell r="M126">
            <v>0.86895204044648933</v>
          </cell>
          <cell r="N126">
            <v>0.86821410665143461</v>
          </cell>
          <cell r="O126">
            <v>0.90866974556115387</v>
          </cell>
          <cell r="P126">
            <v>0.92882111754777641</v>
          </cell>
          <cell r="Q126">
            <v>0.98127219525617182</v>
          </cell>
          <cell r="R126">
            <v>1.7072576296677067</v>
          </cell>
          <cell r="S126">
            <v>1.8040065354949124</v>
          </cell>
          <cell r="T126">
            <v>1.8345100344972136</v>
          </cell>
          <cell r="U126">
            <v>1.8739838482169393</v>
          </cell>
          <cell r="V126">
            <v>1.9144134521382352</v>
          </cell>
          <cell r="W126">
            <v>1.9642742121286363</v>
          </cell>
        </row>
        <row r="127">
          <cell r="C127">
            <v>-95.81586563388062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-12.360015796300914</v>
          </cell>
          <cell r="I127">
            <v>-12.517973424717621</v>
          </cell>
          <cell r="J127">
            <v>-12.654096112722181</v>
          </cell>
          <cell r="K127">
            <v>-12.771851116905374</v>
          </cell>
          <cell r="L127">
            <v>-12.870068215517707</v>
          </cell>
          <cell r="M127">
            <v>-12.974411920281453</v>
          </cell>
          <cell r="N127">
            <v>-13.079730156569497</v>
          </cell>
          <cell r="O127">
            <v>-13.193332509423366</v>
          </cell>
          <cell r="P127">
            <v>-13.302873839526637</v>
          </cell>
          <cell r="Q127">
            <v>-13.418875279310193</v>
          </cell>
          <cell r="R127">
            <v>-13.669583590434378</v>
          </cell>
          <cell r="S127">
            <v>-13.794444428135821</v>
          </cell>
          <cell r="T127">
            <v>-13.906056352178156</v>
          </cell>
          <cell r="U127">
            <v>-14.019462170628051</v>
          </cell>
          <cell r="V127">
            <v>-14.119711239547019</v>
          </cell>
          <cell r="W127">
            <v>-14.195104817734727</v>
          </cell>
        </row>
        <row r="128">
          <cell r="C128">
            <v>2938.8648496872111</v>
          </cell>
          <cell r="D128">
            <v>283.90395007800703</v>
          </cell>
          <cell r="E128">
            <v>364.03134076414216</v>
          </cell>
          <cell r="F128">
            <v>260.11149764084541</v>
          </cell>
          <cell r="G128">
            <v>361.737322493904</v>
          </cell>
          <cell r="H128">
            <v>254.65792507914944</v>
          </cell>
          <cell r="I128">
            <v>258.93745600923165</v>
          </cell>
          <cell r="J128">
            <v>321.52708237929079</v>
          </cell>
          <cell r="K128">
            <v>293.3682903505557</v>
          </cell>
          <cell r="L128">
            <v>295.78376387569222</v>
          </cell>
          <cell r="M128">
            <v>228.427254938006</v>
          </cell>
          <cell r="N128">
            <v>206.4453887999251</v>
          </cell>
          <cell r="O128">
            <v>222.23677125451167</v>
          </cell>
          <cell r="P128">
            <v>146.92178082271684</v>
          </cell>
          <cell r="Q128">
            <v>142.53576804449634</v>
          </cell>
          <cell r="R128">
            <v>190.6556611032286</v>
          </cell>
          <cell r="S128">
            <v>246.86001048054897</v>
          </cell>
          <cell r="T128">
            <v>369.09105270626969</v>
          </cell>
          <cell r="U128">
            <v>223.8297194633688</v>
          </cell>
          <cell r="V128">
            <v>292.6534487588039</v>
          </cell>
          <cell r="W128">
            <v>423.39504781218824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C130">
            <v>665.86447741222685</v>
          </cell>
          <cell r="D130">
            <v>103.8727272326083</v>
          </cell>
          <cell r="E130">
            <v>96.165504789416786</v>
          </cell>
          <cell r="F130">
            <v>98.776325308146141</v>
          </cell>
          <cell r="G130">
            <v>78.814350740912516</v>
          </cell>
          <cell r="H130">
            <v>39.62055090841087</v>
          </cell>
          <cell r="I130">
            <v>-49.001339749988546</v>
          </cell>
          <cell r="J130">
            <v>-83.656054489325868</v>
          </cell>
          <cell r="K130">
            <v>-85.755490897880321</v>
          </cell>
          <cell r="L130">
            <v>-115.30409039271467</v>
          </cell>
          <cell r="M130">
            <v>-199.56784655780251</v>
          </cell>
          <cell r="N130">
            <v>150.74618118458744</v>
          </cell>
          <cell r="O130">
            <v>132.90283224947865</v>
          </cell>
          <cell r="P130">
            <v>69.721475554497147</v>
          </cell>
          <cell r="Q130">
            <v>219.4027251784687</v>
          </cell>
          <cell r="R130">
            <v>221.50254912367848</v>
          </cell>
          <cell r="S130">
            <v>228.58187533140824</v>
          </cell>
          <cell r="T130">
            <v>157.69230096504464</v>
          </cell>
          <cell r="U130">
            <v>192.84856255864037</v>
          </cell>
          <cell r="V130">
            <v>179.65022946132854</v>
          </cell>
          <cell r="W130">
            <v>181.77248718401123</v>
          </cell>
        </row>
        <row r="131">
          <cell r="C131">
            <v>1925.4379279189366</v>
          </cell>
          <cell r="D131">
            <v>8.9328234446125201</v>
          </cell>
          <cell r="E131">
            <v>24.143259642010193</v>
          </cell>
          <cell r="F131">
            <v>43.433153373489091</v>
          </cell>
          <cell r="G131">
            <v>59.518559371331236</v>
          </cell>
          <cell r="H131">
            <v>79.17867088270944</v>
          </cell>
          <cell r="I131">
            <v>103.09192227731771</v>
          </cell>
          <cell r="J131">
            <v>128.23269739439235</v>
          </cell>
          <cell r="K131">
            <v>165.54915035326127</v>
          </cell>
          <cell r="L131">
            <v>197.63489509154732</v>
          </cell>
          <cell r="M131">
            <v>226.66250009744343</v>
          </cell>
          <cell r="N131">
            <v>255.01728157677141</v>
          </cell>
          <cell r="O131">
            <v>281.76505921465616</v>
          </cell>
          <cell r="P131">
            <v>308.26278911340739</v>
          </cell>
          <cell r="Q131">
            <v>332.88545317918874</v>
          </cell>
          <cell r="R131">
            <v>358.80865126967535</v>
          </cell>
          <cell r="S131">
            <v>377.2682738849881</v>
          </cell>
          <cell r="T131">
            <v>406.45197934450096</v>
          </cell>
          <cell r="U131">
            <v>429.84691248360355</v>
          </cell>
          <cell r="V131">
            <v>453.24623678776527</v>
          </cell>
          <cell r="W131">
            <v>470.28903886456771</v>
          </cell>
        </row>
        <row r="132">
          <cell r="C132">
            <v>195.44830271512112</v>
          </cell>
          <cell r="D132">
            <v>43.126846934900428</v>
          </cell>
          <cell r="E132">
            <v>21.295530987569236</v>
          </cell>
          <cell r="F132">
            <v>29.17121220426381</v>
          </cell>
          <cell r="G132">
            <v>120.60009735637853</v>
          </cell>
          <cell r="H132">
            <v>20.92874129635166</v>
          </cell>
          <cell r="I132">
            <v>1.6363895256134899</v>
          </cell>
          <cell r="J132">
            <v>2.94922571923605</v>
          </cell>
          <cell r="K132">
            <v>2.0407751075091998</v>
          </cell>
          <cell r="L132">
            <v>0.25031786285701002</v>
          </cell>
          <cell r="M132">
            <v>0.1662425439927</v>
          </cell>
          <cell r="N132">
            <v>4.5337464648990002E-2</v>
          </cell>
          <cell r="O132">
            <v>5.879481788210001E-2</v>
          </cell>
          <cell r="P132">
            <v>9.4206253708700016E-3</v>
          </cell>
          <cell r="Q132">
            <v>3.7985144505499999E-3</v>
          </cell>
          <cell r="R132">
            <v>1.0470131653100001E-3</v>
          </cell>
          <cell r="S132">
            <v>0.27800831492924</v>
          </cell>
          <cell r="T132">
            <v>1.5161825467170001E-2</v>
          </cell>
          <cell r="U132">
            <v>8.2754768132410006E-2</v>
          </cell>
          <cell r="V132">
            <v>0.38505944964054001</v>
          </cell>
          <cell r="W132">
            <v>1.81167389145105</v>
          </cell>
        </row>
        <row r="133">
          <cell r="C133">
            <v>17231.943872886353</v>
          </cell>
          <cell r="D133">
            <v>519.02534179736995</v>
          </cell>
          <cell r="E133">
            <v>565.22491355333943</v>
          </cell>
          <cell r="F133">
            <v>555.41405819060776</v>
          </cell>
          <cell r="G133">
            <v>584.92453066253256</v>
          </cell>
          <cell r="H133">
            <v>633.77243792386832</v>
          </cell>
          <cell r="I133">
            <v>1248.3358384085484</v>
          </cell>
          <cell r="J133">
            <v>1130.1828621663969</v>
          </cell>
          <cell r="K133">
            <v>1494.9506436205497</v>
          </cell>
          <cell r="L133">
            <v>1537.2045444303822</v>
          </cell>
          <cell r="M133">
            <v>1910.9345470452686</v>
          </cell>
          <cell r="N133">
            <v>2101.7272918418721</v>
          </cell>
          <cell r="O133">
            <v>2133.961448118378</v>
          </cell>
          <cell r="P133">
            <v>2493.0697816852676</v>
          </cell>
          <cell r="Q133">
            <v>2633.8658447949215</v>
          </cell>
          <cell r="R133">
            <v>2644.2528109103077</v>
          </cell>
          <cell r="S133">
            <v>2671.3497468738124</v>
          </cell>
          <cell r="T133">
            <v>3034.3853757981724</v>
          </cell>
          <cell r="U133">
            <v>4508.6432236831952</v>
          </cell>
          <cell r="V133">
            <v>4267.278673350701</v>
          </cell>
          <cell r="W133">
            <v>4321.1513481301936</v>
          </cell>
        </row>
        <row r="134">
          <cell r="C134">
            <v>24958.886797985197</v>
          </cell>
          <cell r="D134">
            <v>958.86168948749821</v>
          </cell>
          <cell r="E134">
            <v>1070.8605497364779</v>
          </cell>
          <cell r="F134">
            <v>986.90624671735225</v>
          </cell>
          <cell r="G134">
            <v>1205.6850333654388</v>
          </cell>
          <cell r="H134">
            <v>1287.3043160260904</v>
          </cell>
          <cell r="I134">
            <v>1815.5300246099621</v>
          </cell>
          <cell r="J134">
            <v>1757.8600486582488</v>
          </cell>
          <cell r="K134">
            <v>2129.4766703869177</v>
          </cell>
          <cell r="L134">
            <v>2174.1521443784</v>
          </cell>
          <cell r="M134">
            <v>2427.0288048617144</v>
          </cell>
          <cell r="N134">
            <v>2977.0521804782948</v>
          </cell>
          <cell r="O134">
            <v>3039.2243679152693</v>
          </cell>
          <cell r="P134">
            <v>3290.7215212183482</v>
          </cell>
          <cell r="Q134">
            <v>3605.5119354369476</v>
          </cell>
          <cell r="R134">
            <v>3694.8946517909035</v>
          </cell>
          <cell r="S134">
            <v>3831.0465993049165</v>
          </cell>
          <cell r="T134">
            <v>4279.6617073464149</v>
          </cell>
          <cell r="U134">
            <v>5673.1247185257816</v>
          </cell>
          <cell r="V134">
            <v>5517.0443187633746</v>
          </cell>
          <cell r="W134">
            <v>5728.8252835479925</v>
          </cell>
        </row>
        <row r="135">
          <cell r="C135">
            <v>501.13495117187506</v>
          </cell>
        </row>
        <row r="136">
          <cell r="C136">
            <v>25460.021749157073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xosDataFormats"/>
      <sheetName val="Cost Summary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Transmission WACC"/>
      <sheetName val="GranAdj-Generators"/>
      <sheetName val="GranAdj-Batteries"/>
      <sheetName val="Run_Information"/>
      <sheetName val="Generator"/>
      <sheetName val="Generator_by_Category"/>
      <sheetName val="Battery"/>
      <sheetName val="Battery_by_Category"/>
      <sheetName val="Transmission"/>
      <sheetName val="ENS_DumpEnergy_Shortage"/>
      <sheetName val="Market_Summary"/>
      <sheetName val="Emissions_Summary"/>
      <sheetName val="Fuel_Contracts"/>
      <sheetName val="Storage_Pump_Load"/>
      <sheetName val="Load_Summary"/>
      <sheetName val="LT_Generator"/>
      <sheetName val="LT_Battery"/>
      <sheetName val="LT_Line"/>
    </sheetNames>
    <sheetDataSet>
      <sheetData sheetId="0"/>
      <sheetData sheetId="1">
        <row r="117">
          <cell r="C117">
            <v>1388.118473861954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185.30837716439109</v>
          </cell>
          <cell r="I117">
            <v>185.17397472955551</v>
          </cell>
          <cell r="J117">
            <v>187.61226940932417</v>
          </cell>
          <cell r="K117">
            <v>189.15406865640605</v>
          </cell>
          <cell r="L117">
            <v>191.79078318475101</v>
          </cell>
          <cell r="M117">
            <v>194.50805212127906</v>
          </cell>
          <cell r="N117">
            <v>197.28419017473604</v>
          </cell>
          <cell r="O117">
            <v>200.153546077041</v>
          </cell>
          <cell r="P117">
            <v>203.01622742622689</v>
          </cell>
          <cell r="Q117">
            <v>205.9761677448266</v>
          </cell>
          <cell r="R117">
            <v>175.77476990810968</v>
          </cell>
          <cell r="S117">
            <v>179.04935778854085</v>
          </cell>
          <cell r="T117">
            <v>182.01673110380622</v>
          </cell>
          <cell r="U117">
            <v>185.23871376250699</v>
          </cell>
          <cell r="V117">
            <v>188.52993983696925</v>
          </cell>
          <cell r="W117">
            <v>192.11435371290443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1">
          <cell r="C121">
            <v>-556.67146773553247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-82.258555661648685</v>
          </cell>
          <cell r="I121">
            <v>-84.876046657872564</v>
          </cell>
          <cell r="J121">
            <v>-88.062712939991016</v>
          </cell>
          <cell r="K121">
            <v>-89.708346344629916</v>
          </cell>
          <cell r="L121">
            <v>-92.225073622199076</v>
          </cell>
          <cell r="M121">
            <v>-95.299748937963784</v>
          </cell>
          <cell r="N121">
            <v>-95.299748937963784</v>
          </cell>
          <cell r="O121">
            <v>-95.894821452583656</v>
          </cell>
          <cell r="P121">
            <v>-98.374424227743773</v>
          </cell>
          <cell r="Q121">
            <v>-101.44783407976595</v>
          </cell>
          <cell r="R121">
            <v>-33.224068325462973</v>
          </cell>
          <cell r="S121">
            <v>-33.43743322503029</v>
          </cell>
          <cell r="T121">
            <v>-33.224068325462973</v>
          </cell>
          <cell r="U121">
            <v>-33.224068325462973</v>
          </cell>
          <cell r="V121">
            <v>-33.224068325462973</v>
          </cell>
          <cell r="W121">
            <v>-33.43743322503029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C127">
            <v>-120.62360650753497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-16.530264765429404</v>
          </cell>
          <cell r="I127">
            <v>-16.530264765429404</v>
          </cell>
          <cell r="J127">
            <v>-16.530264765429404</v>
          </cell>
          <cell r="K127">
            <v>-16.530264765429404</v>
          </cell>
          <cell r="L127">
            <v>-16.530264765429404</v>
          </cell>
          <cell r="M127">
            <v>-16.530264765429404</v>
          </cell>
          <cell r="N127">
            <v>-16.530264765429404</v>
          </cell>
          <cell r="O127">
            <v>-16.530264765429404</v>
          </cell>
          <cell r="P127">
            <v>-16.530264765429404</v>
          </cell>
          <cell r="Q127">
            <v>-16.530264765429404</v>
          </cell>
          <cell r="R127">
            <v>-16.530264765429404</v>
          </cell>
          <cell r="S127">
            <v>-16.530264765429404</v>
          </cell>
          <cell r="T127">
            <v>-16.530264765429404</v>
          </cell>
          <cell r="U127">
            <v>-16.530264765429404</v>
          </cell>
          <cell r="V127">
            <v>-16.530264765429404</v>
          </cell>
          <cell r="W127">
            <v>-16.530264765429404</v>
          </cell>
        </row>
        <row r="128">
          <cell r="C128">
            <v>3003.4246872174476</v>
          </cell>
          <cell r="D128">
            <v>283.90395007800703</v>
          </cell>
          <cell r="E128">
            <v>364.0313333257244</v>
          </cell>
          <cell r="F128">
            <v>260.11149764084541</v>
          </cell>
          <cell r="G128">
            <v>361.90125768303278</v>
          </cell>
          <cell r="H128">
            <v>273.67295795003247</v>
          </cell>
          <cell r="I128">
            <v>286.99999067892031</v>
          </cell>
          <cell r="J128">
            <v>352.88779052941214</v>
          </cell>
          <cell r="K128">
            <v>295.68223804307092</v>
          </cell>
          <cell r="L128">
            <v>297.92243473870292</v>
          </cell>
          <cell r="M128">
            <v>231.36275434001985</v>
          </cell>
          <cell r="N128">
            <v>209.45137830938936</v>
          </cell>
          <cell r="O128">
            <v>224.34141577127062</v>
          </cell>
          <cell r="P128">
            <v>149.7161889944168</v>
          </cell>
          <cell r="Q128">
            <v>145.95101756428045</v>
          </cell>
          <cell r="R128">
            <v>193.29277062616143</v>
          </cell>
          <cell r="S128">
            <v>249.42948395028338</v>
          </cell>
          <cell r="T128">
            <v>370.21268929209555</v>
          </cell>
          <cell r="U128">
            <v>222.26352768220838</v>
          </cell>
          <cell r="V128">
            <v>296.65187876547367</v>
          </cell>
          <cell r="W128">
            <v>425.12106608086867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C130">
            <v>673.51910471594852</v>
          </cell>
          <cell r="D130">
            <v>103.8727272326083</v>
          </cell>
          <cell r="E130">
            <v>96.165504617156614</v>
          </cell>
          <cell r="F130">
            <v>98.776325308146141</v>
          </cell>
          <cell r="G130">
            <v>78.811760189950405</v>
          </cell>
          <cell r="H130">
            <v>39.563433287537045</v>
          </cell>
          <cell r="I130">
            <v>-49.126974955104309</v>
          </cell>
          <cell r="J130">
            <v>-83.157952780399427</v>
          </cell>
          <cell r="K130">
            <v>-84.499834514618314</v>
          </cell>
          <cell r="L130">
            <v>-114.20784864617468</v>
          </cell>
          <cell r="M130">
            <v>-198.23269739391753</v>
          </cell>
          <cell r="N130">
            <v>152.11358149390145</v>
          </cell>
          <cell r="O130">
            <v>134.31170480447832</v>
          </cell>
          <cell r="P130">
            <v>71.058943302148066</v>
          </cell>
          <cell r="Q130">
            <v>220.80551631166333</v>
          </cell>
          <cell r="R130">
            <v>222.90208047783523</v>
          </cell>
          <cell r="S130">
            <v>230.07450476329544</v>
          </cell>
          <cell r="T130">
            <v>159.20207975628094</v>
          </cell>
          <cell r="U130">
            <v>194.24793843882105</v>
          </cell>
          <cell r="V130">
            <v>181.67001992691789</v>
          </cell>
          <cell r="W130">
            <v>183.75809821115837</v>
          </cell>
        </row>
        <row r="131">
          <cell r="C131">
            <v>1925.4379279189366</v>
          </cell>
          <cell r="D131">
            <v>8.9328234446125201</v>
          </cell>
          <cell r="E131">
            <v>24.143259642010193</v>
          </cell>
          <cell r="F131">
            <v>43.433153373489091</v>
          </cell>
          <cell r="G131">
            <v>59.518559371331236</v>
          </cell>
          <cell r="H131">
            <v>79.17867088270944</v>
          </cell>
          <cell r="I131">
            <v>103.09192227731771</v>
          </cell>
          <cell r="J131">
            <v>128.23269739439235</v>
          </cell>
          <cell r="K131">
            <v>165.54915035326127</v>
          </cell>
          <cell r="L131">
            <v>197.63489509154732</v>
          </cell>
          <cell r="M131">
            <v>226.66250009744343</v>
          </cell>
          <cell r="N131">
            <v>255.01728157677141</v>
          </cell>
          <cell r="O131">
            <v>281.76505921465616</v>
          </cell>
          <cell r="P131">
            <v>308.26278911340739</v>
          </cell>
          <cell r="Q131">
            <v>332.88545317918874</v>
          </cell>
          <cell r="R131">
            <v>358.80865126967535</v>
          </cell>
          <cell r="S131">
            <v>377.2682738849881</v>
          </cell>
          <cell r="T131">
            <v>406.45197934450096</v>
          </cell>
          <cell r="U131">
            <v>429.84691248360355</v>
          </cell>
          <cell r="V131">
            <v>453.24623678776527</v>
          </cell>
          <cell r="W131">
            <v>470.28903886456771</v>
          </cell>
        </row>
        <row r="132">
          <cell r="C132">
            <v>201.70520398617091</v>
          </cell>
          <cell r="D132">
            <v>43.126846934900428</v>
          </cell>
          <cell r="E132">
            <v>21.295530987569236</v>
          </cell>
          <cell r="F132">
            <v>29.17121220426381</v>
          </cell>
          <cell r="G132">
            <v>120.57968123540458</v>
          </cell>
          <cell r="H132">
            <v>28.26912715548961</v>
          </cell>
          <cell r="I132">
            <v>2.0568381668593303</v>
          </cell>
          <cell r="J132">
            <v>4.2293103974590993</v>
          </cell>
          <cell r="K132">
            <v>2.3639928482069399</v>
          </cell>
          <cell r="L132">
            <v>0.23072056934158</v>
          </cell>
          <cell r="M132">
            <v>0.17067008333566999</v>
          </cell>
          <cell r="N132">
            <v>4.5337464648990002E-2</v>
          </cell>
          <cell r="O132">
            <v>5.879481788210001E-2</v>
          </cell>
          <cell r="P132">
            <v>9.4206253708700016E-3</v>
          </cell>
          <cell r="Q132">
            <v>3.7985144505499999E-3</v>
          </cell>
          <cell r="R132">
            <v>1.0470131653100001E-3</v>
          </cell>
          <cell r="S132">
            <v>0.27800831492924</v>
          </cell>
          <cell r="T132">
            <v>1.5161825467170001E-2</v>
          </cell>
          <cell r="U132">
            <v>8.2754768132410006E-2</v>
          </cell>
          <cell r="V132">
            <v>0.54905092838976011</v>
          </cell>
          <cell r="W132">
            <v>0.66272209311908015</v>
          </cell>
        </row>
        <row r="133">
          <cell r="C133">
            <v>17750.591274256287</v>
          </cell>
          <cell r="D133">
            <v>519.02534179736995</v>
          </cell>
          <cell r="E133">
            <v>565.22491355333943</v>
          </cell>
          <cell r="F133">
            <v>555.41405819060776</v>
          </cell>
          <cell r="G133">
            <v>584.92453066253256</v>
          </cell>
          <cell r="H133">
            <v>633.77243792386821</v>
          </cell>
          <cell r="I133">
            <v>1248.3358384085484</v>
          </cell>
          <cell r="J133">
            <v>1130.1828621663969</v>
          </cell>
          <cell r="K133">
            <v>1591.0480927066872</v>
          </cell>
          <cell r="L133">
            <v>1633.6421828454252</v>
          </cell>
          <cell r="M133">
            <v>2007.7705612003033</v>
          </cell>
          <cell r="N133">
            <v>2198.9704464247534</v>
          </cell>
          <cell r="O133">
            <v>2231.6746700306112</v>
          </cell>
          <cell r="P133">
            <v>2591.153944168746</v>
          </cell>
          <cell r="Q133">
            <v>2732.3841507622155</v>
          </cell>
          <cell r="R133">
            <v>2743.2146155913151</v>
          </cell>
          <cell r="S133">
            <v>2770.8234636077173</v>
          </cell>
          <cell r="T133">
            <v>3134.2630509796336</v>
          </cell>
          <cell r="U133">
            <v>4608.9936913234269</v>
          </cell>
          <cell r="V133">
            <v>4368.1121198835872</v>
          </cell>
          <cell r="W133">
            <v>4422.5422760614983</v>
          </cell>
        </row>
        <row r="134">
          <cell r="C134">
            <v>24942.796671956745</v>
          </cell>
          <cell r="D134">
            <v>958.86168948749821</v>
          </cell>
          <cell r="E134">
            <v>1070.8605421257998</v>
          </cell>
          <cell r="F134">
            <v>986.90624671735225</v>
          </cell>
          <cell r="G134">
            <v>1205.7357891422516</v>
          </cell>
          <cell r="H134">
            <v>1239.7650043640278</v>
          </cell>
          <cell r="I134">
            <v>1776.531589306097</v>
          </cell>
          <cell r="J134">
            <v>1719.9869771165852</v>
          </cell>
          <cell r="K134">
            <v>2159.2977080930141</v>
          </cell>
          <cell r="L134">
            <v>2207.0131677835934</v>
          </cell>
          <cell r="M134">
            <v>2462.2418404484638</v>
          </cell>
          <cell r="N134">
            <v>3012.8822154442005</v>
          </cell>
          <cell r="O134">
            <v>3072.3051907159397</v>
          </cell>
          <cell r="P134">
            <v>3323.2175136303158</v>
          </cell>
          <cell r="Q134">
            <v>3638.006104076625</v>
          </cell>
          <cell r="R134">
            <v>3693.9939348862622</v>
          </cell>
          <cell r="S134">
            <v>3806.9230923097539</v>
          </cell>
          <cell r="T134">
            <v>4252.1616923017846</v>
          </cell>
          <cell r="U134">
            <v>5640.6735384586991</v>
          </cell>
          <cell r="V134">
            <v>5488.7592461291033</v>
          </cell>
          <cell r="W134">
            <v>5694.4875550241168</v>
          </cell>
        </row>
        <row r="135">
          <cell r="C135">
            <v>515.1928662109375</v>
          </cell>
        </row>
        <row r="136">
          <cell r="C136">
            <v>25457.989538167683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1"/>
  <sheetViews>
    <sheetView showGridLines="0" tabSelected="1" view="pageLayout" zoomScaleNormal="100" workbookViewId="0">
      <selection activeCell="F2" sqref="F2"/>
    </sheetView>
  </sheetViews>
  <sheetFormatPr defaultRowHeight="15" x14ac:dyDescent="0.25"/>
  <cols>
    <col min="2" max="2" width="36.5703125" customWidth="1"/>
  </cols>
  <sheetData>
    <row r="1" spans="1:25" x14ac:dyDescent="0.25">
      <c r="A1" s="1"/>
      <c r="B1" s="3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x14ac:dyDescent="0.3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4" t="s">
        <v>22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"/>
    </row>
    <row r="5" spans="1:2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B6" s="6" t="s"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5" x14ac:dyDescent="0.25">
      <c r="B8" s="8" t="s">
        <v>19</v>
      </c>
      <c r="C8" s="9" t="s">
        <v>1</v>
      </c>
      <c r="D8" s="1"/>
      <c r="E8" s="10">
        <f>E$49</f>
        <v>2021</v>
      </c>
      <c r="F8" s="10">
        <f t="shared" ref="F8:X8" si="0">F$49</f>
        <v>2022</v>
      </c>
      <c r="G8" s="10">
        <f t="shared" si="0"/>
        <v>2023</v>
      </c>
      <c r="H8" s="10">
        <f t="shared" si="0"/>
        <v>2024</v>
      </c>
      <c r="I8" s="10">
        <f t="shared" si="0"/>
        <v>2025</v>
      </c>
      <c r="J8" s="10">
        <f t="shared" si="0"/>
        <v>2026</v>
      </c>
      <c r="K8" s="10">
        <f t="shared" si="0"/>
        <v>2027</v>
      </c>
      <c r="L8" s="10">
        <f t="shared" si="0"/>
        <v>2028</v>
      </c>
      <c r="M8" s="10">
        <f t="shared" si="0"/>
        <v>2029</v>
      </c>
      <c r="N8" s="10">
        <f t="shared" si="0"/>
        <v>2030</v>
      </c>
      <c r="O8" s="10">
        <f t="shared" si="0"/>
        <v>2031</v>
      </c>
      <c r="P8" s="10">
        <f t="shared" si="0"/>
        <v>2032</v>
      </c>
      <c r="Q8" s="10">
        <f t="shared" si="0"/>
        <v>2033</v>
      </c>
      <c r="R8" s="10">
        <f t="shared" si="0"/>
        <v>2034</v>
      </c>
      <c r="S8" s="10">
        <f t="shared" si="0"/>
        <v>2035</v>
      </c>
      <c r="T8" s="10">
        <f t="shared" si="0"/>
        <v>2036</v>
      </c>
      <c r="U8" s="10">
        <f t="shared" si="0"/>
        <v>2037</v>
      </c>
      <c r="V8" s="10">
        <f t="shared" si="0"/>
        <v>2038</v>
      </c>
      <c r="W8" s="10">
        <f t="shared" si="0"/>
        <v>2039</v>
      </c>
      <c r="X8" s="10">
        <f t="shared" si="0"/>
        <v>2040</v>
      </c>
    </row>
    <row r="9" spans="1:25" x14ac:dyDescent="0.25">
      <c r="B9" s="1" t="s">
        <v>2</v>
      </c>
      <c r="C9" s="11">
        <f>'[3]Cost Summary'!C117-'[4]Cost Summary'!C117</f>
        <v>611.35993744631742</v>
      </c>
      <c r="E9" s="11">
        <f>'[3]Cost Summary'!D117-'[4]Cost Summary'!D117</f>
        <v>0</v>
      </c>
      <c r="F9" s="11">
        <f>'[3]Cost Summary'!E117-'[4]Cost Summary'!E117</f>
        <v>0</v>
      </c>
      <c r="G9" s="11">
        <f>'[3]Cost Summary'!F117-'[4]Cost Summary'!F117</f>
        <v>0</v>
      </c>
      <c r="H9" s="11">
        <f>'[3]Cost Summary'!G117-'[4]Cost Summary'!G117</f>
        <v>9.0172740379845892E-2</v>
      </c>
      <c r="I9" s="11">
        <f>'[3]Cost Summary'!H117-'[4]Cost Summary'!H117</f>
        <v>73.438241773895555</v>
      </c>
      <c r="J9" s="11">
        <f>'[3]Cost Summary'!I117-'[4]Cost Summary'!I117</f>
        <v>66.641059158432398</v>
      </c>
      <c r="K9" s="11">
        <f>'[3]Cost Summary'!J117-'[4]Cost Summary'!J117</f>
        <v>69.731071346506411</v>
      </c>
      <c r="L9" s="11">
        <f>'[3]Cost Summary'!K117-'[4]Cost Summary'!K117</f>
        <v>69.889234218039377</v>
      </c>
      <c r="M9" s="11">
        <f>'[3]Cost Summary'!L117-'[4]Cost Summary'!L117</f>
        <v>66.727919793276129</v>
      </c>
      <c r="N9" s="11">
        <f>'[3]Cost Summary'!M117-'[4]Cost Summary'!M117</f>
        <v>65.898054673527355</v>
      </c>
      <c r="O9" s="11">
        <f>'[3]Cost Summary'!N117-'[4]Cost Summary'!N117</f>
        <v>65.786509435753459</v>
      </c>
      <c r="P9" s="11">
        <f>'[3]Cost Summary'!O117-'[4]Cost Summary'!O117</f>
        <v>68.145916183321816</v>
      </c>
      <c r="Q9" s="11">
        <f>'[3]Cost Summary'!P117-'[4]Cost Summary'!P117</f>
        <v>69.72004599086145</v>
      </c>
      <c r="R9" s="11">
        <f>'[3]Cost Summary'!Q117-'[4]Cost Summary'!Q117</f>
        <v>70.842177980595096</v>
      </c>
      <c r="S9" s="11">
        <f>'[3]Cost Summary'!R117-'[4]Cost Summary'!R117</f>
        <v>103.90669087665654</v>
      </c>
      <c r="T9" s="11">
        <f>'[3]Cost Summary'!S117-'[4]Cost Summary'!S117</f>
        <v>127.69701126564163</v>
      </c>
      <c r="U9" s="11">
        <f>'[3]Cost Summary'!T117-'[4]Cost Summary'!T117</f>
        <v>130.01035298671806</v>
      </c>
      <c r="V9" s="11">
        <f>'[3]Cost Summary'!U117-'[4]Cost Summary'!U117</f>
        <v>132.59504389081823</v>
      </c>
      <c r="W9" s="11">
        <f>'[3]Cost Summary'!V117-'[4]Cost Summary'!V117</f>
        <v>135.26166476852225</v>
      </c>
      <c r="X9" s="11">
        <f>'[3]Cost Summary'!W117-'[4]Cost Summary'!W117</f>
        <v>138.01626242950974</v>
      </c>
    </row>
    <row r="10" spans="1:25" x14ac:dyDescent="0.25">
      <c r="A10" s="1"/>
      <c r="B10" s="12" t="s">
        <v>3</v>
      </c>
      <c r="C10" s="13">
        <f>'[3]Cost Summary'!C118-'[4]Cost Summary'!C118</f>
        <v>438.11825347271758</v>
      </c>
      <c r="D10" s="18"/>
      <c r="E10" s="13">
        <f>'[3]Cost Summary'!D118-'[4]Cost Summary'!D118</f>
        <v>0</v>
      </c>
      <c r="F10" s="13">
        <f>'[3]Cost Summary'!E118-'[4]Cost Summary'!E118</f>
        <v>0</v>
      </c>
      <c r="G10" s="13">
        <f>'[3]Cost Summary'!F118-'[4]Cost Summary'!F118</f>
        <v>0</v>
      </c>
      <c r="H10" s="13">
        <f>'[3]Cost Summary'!G118-'[4]Cost Summary'!G118</f>
        <v>0</v>
      </c>
      <c r="I10" s="13">
        <f>'[3]Cost Summary'!H118-'[4]Cost Summary'!H118</f>
        <v>21.538896362453787</v>
      </c>
      <c r="J10" s="13">
        <f>'[3]Cost Summary'!I118-'[4]Cost Summary'!I118</f>
        <v>48.637101157289976</v>
      </c>
      <c r="K10" s="13">
        <f>'[3]Cost Summary'!J118-'[4]Cost Summary'!J118</f>
        <v>51.277519463806691</v>
      </c>
      <c r="L10" s="13">
        <f>'[3]Cost Summary'!K118-'[4]Cost Summary'!K118</f>
        <v>51.302810282313281</v>
      </c>
      <c r="M10" s="13">
        <f>'[3]Cost Summary'!L118-'[4]Cost Summary'!L118</f>
        <v>48.466515421823665</v>
      </c>
      <c r="N10" s="13">
        <f>'[3]Cost Summary'!M118-'[4]Cost Summary'!M118</f>
        <v>47.801363627927941</v>
      </c>
      <c r="O10" s="13">
        <f>'[3]Cost Summary'!N118-'[4]Cost Summary'!N118</f>
        <v>47.737707544242042</v>
      </c>
      <c r="P10" s="13">
        <f>'[3]Cost Summary'!O118-'[4]Cost Summary'!O118</f>
        <v>49.99085935174471</v>
      </c>
      <c r="Q10" s="13">
        <f>'[3]Cost Summary'!P118-'[4]Cost Summary'!P118</f>
        <v>51.097712002255811</v>
      </c>
      <c r="R10" s="13">
        <f>'[3]Cost Summary'!Q118-'[4]Cost Summary'!Q118</f>
        <v>52.04353790240701</v>
      </c>
      <c r="S10" s="13">
        <f>'[3]Cost Summary'!R118-'[4]Cost Summary'!R118</f>
        <v>84.993919328772066</v>
      </c>
      <c r="T10" s="13">
        <f>'[3]Cost Summary'!S118-'[4]Cost Summary'!S118</f>
        <v>100.20799502600495</v>
      </c>
      <c r="U10" s="13">
        <f>'[3]Cost Summary'!T118-'[4]Cost Summary'!T118</f>
        <v>101.89550388464598</v>
      </c>
      <c r="V10" s="13">
        <f>'[3]Cost Summary'!U118-'[4]Cost Summary'!U118</f>
        <v>104.08694783736645</v>
      </c>
      <c r="W10" s="13">
        <f>'[3]Cost Summary'!V118-'[4]Cost Summary'!V118</f>
        <v>106.33261283253988</v>
      </c>
      <c r="X10" s="13">
        <f>'[3]Cost Summary'!W118-'[4]Cost Summary'!W118</f>
        <v>109.07658135805448</v>
      </c>
      <c r="Y10" s="1"/>
    </row>
    <row r="11" spans="1:25" x14ac:dyDescent="0.25">
      <c r="A11" s="1"/>
      <c r="B11" s="12" t="s">
        <v>4</v>
      </c>
      <c r="C11" s="13">
        <f>'[3]Cost Summary'!C119-'[4]Cost Summary'!C119</f>
        <v>360.23777381227262</v>
      </c>
      <c r="D11" s="18"/>
      <c r="E11" s="13">
        <f>'[3]Cost Summary'!D119-'[4]Cost Summary'!D119</f>
        <v>0</v>
      </c>
      <c r="F11" s="13">
        <f>'[3]Cost Summary'!E119-'[4]Cost Summary'!E119</f>
        <v>0</v>
      </c>
      <c r="G11" s="13">
        <f>'[3]Cost Summary'!F119-'[4]Cost Summary'!F119</f>
        <v>0</v>
      </c>
      <c r="H11" s="13">
        <f>'[3]Cost Summary'!G119-'[4]Cost Summary'!G119</f>
        <v>9.0172740379845892E-2</v>
      </c>
      <c r="I11" s="13">
        <f>'[3]Cost Summary'!H119-'[4]Cost Summary'!H119</f>
        <v>73.032805743686623</v>
      </c>
      <c r="J11" s="13">
        <f>'[3]Cost Summary'!I119-'[4]Cost Summary'!I119</f>
        <v>49.534310332558157</v>
      </c>
      <c r="K11" s="13">
        <f>'[3]Cost Summary'!J119-'[4]Cost Summary'!J119</f>
        <v>48.988491947304574</v>
      </c>
      <c r="L11" s="13">
        <f>'[3]Cost Summary'!K119-'[4]Cost Summary'!K119</f>
        <v>51.132279201628215</v>
      </c>
      <c r="M11" s="13">
        <f>'[3]Cost Summary'!L119-'[4]Cost Summary'!L119</f>
        <v>56.238582231028154</v>
      </c>
      <c r="N11" s="13">
        <f>'[3]Cost Summary'!M119-'[4]Cost Summary'!M119</f>
        <v>59.184451104456194</v>
      </c>
      <c r="O11" s="13">
        <f>'[3]Cost Summary'!N119-'[4]Cost Summary'!N119</f>
        <v>61.569222575838339</v>
      </c>
      <c r="P11" s="13">
        <f>'[3]Cost Summary'!O119-'[4]Cost Summary'!O119</f>
        <v>61.654238612494282</v>
      </c>
      <c r="Q11" s="13">
        <f>'[3]Cost Summary'!P119-'[4]Cost Summary'!P119</f>
        <v>62.952882191936709</v>
      </c>
      <c r="R11" s="13">
        <f>'[3]Cost Summary'!Q119-'[4]Cost Summary'!Q119</f>
        <v>64.438898610570149</v>
      </c>
      <c r="S11" s="13">
        <f>'[3]Cost Summary'!R119-'[4]Cost Summary'!R119</f>
        <v>27.251801710586619</v>
      </c>
      <c r="T11" s="13">
        <f>'[3]Cost Summary'!S119-'[4]Cost Summary'!S119</f>
        <v>20.724883429075611</v>
      </c>
      <c r="U11" s="13">
        <f>'[3]Cost Summary'!T119-'[4]Cost Summary'!T119</f>
        <v>21.650238602062313</v>
      </c>
      <c r="V11" s="13">
        <f>'[3]Cost Summary'!U119-'[4]Cost Summary'!U119</f>
        <v>22.121264742034871</v>
      </c>
      <c r="W11" s="13">
        <f>'[3]Cost Summary'!V119-'[4]Cost Summary'!V119</f>
        <v>22.595351498529762</v>
      </c>
      <c r="X11" s="13">
        <f>'[3]Cost Summary'!W119-'[4]Cost Summary'!W119</f>
        <v>22.623294497304013</v>
      </c>
      <c r="Y11" s="1"/>
    </row>
    <row r="12" spans="1:25" x14ac:dyDescent="0.25">
      <c r="A12" s="1"/>
      <c r="B12" s="12" t="s">
        <v>5</v>
      </c>
      <c r="C12" s="13">
        <f>'[3]Cost Summary'!C121-'[4]Cost Summary'!C121</f>
        <v>-233.87171728975034</v>
      </c>
      <c r="D12" s="18"/>
      <c r="E12" s="13">
        <f>'[3]Cost Summary'!D121-'[4]Cost Summary'!D121</f>
        <v>0</v>
      </c>
      <c r="F12" s="13">
        <f>'[3]Cost Summary'!E121-'[4]Cost Summary'!E121</f>
        <v>0</v>
      </c>
      <c r="G12" s="13">
        <f>'[3]Cost Summary'!F121-'[4]Cost Summary'!F121</f>
        <v>0</v>
      </c>
      <c r="H12" s="13">
        <f>'[3]Cost Summary'!G121-'[4]Cost Summary'!G121</f>
        <v>0</v>
      </c>
      <c r="I12" s="13">
        <f>'[3]Cost Summary'!H121-'[4]Cost Summary'!H121</f>
        <v>-27.355965668159143</v>
      </c>
      <c r="J12" s="13">
        <f>'[3]Cost Summary'!I121-'[4]Cost Summary'!I121</f>
        <v>-38.267963805609782</v>
      </c>
      <c r="K12" s="13">
        <f>'[3]Cost Summary'!J121-'[4]Cost Summary'!J121</f>
        <v>-37.166564777131896</v>
      </c>
      <c r="L12" s="13">
        <f>'[3]Cost Summary'!K121-'[4]Cost Summary'!K121</f>
        <v>-39.270300628617548</v>
      </c>
      <c r="M12" s="13">
        <f>'[3]Cost Summary'!L121-'[4]Cost Summary'!L121</f>
        <v>-44.536005513938093</v>
      </c>
      <c r="N12" s="13">
        <f>'[3]Cost Summary'!M121-'[4]Cost Summary'!M121</f>
        <v>-47.531284962305392</v>
      </c>
      <c r="O12" s="13">
        <f>'[3]Cost Summary'!N121-'[4]Cost Summary'!N121</f>
        <v>-49.857889417692263</v>
      </c>
      <c r="P12" s="13">
        <f>'[3]Cost Summary'!O121-'[4]Cost Summary'!O121</f>
        <v>-49.773181507379675</v>
      </c>
      <c r="Q12" s="13">
        <f>'[3]Cost Summary'!P121-'[4]Cost Summary'!P121</f>
        <v>-50.505480264635636</v>
      </c>
      <c r="R12" s="13">
        <f>'[3]Cost Summary'!Q121-'[4]Cost Summary'!Q121</f>
        <v>-51.751640231611475</v>
      </c>
      <c r="S12" s="13">
        <f>'[3]Cost Summary'!R121-'[4]Cost Summary'!R121</f>
        <v>-14.862910455212123</v>
      </c>
      <c r="T12" s="13">
        <f>'[3]Cost Summary'!S121-'[4]Cost Summary'!S121</f>
        <v>0.28783384130578327</v>
      </c>
      <c r="U12" s="13">
        <f>'[3]Cost Summary'!T121-'[4]Cost Summary'!T121</f>
        <v>6.4298753807150888E-2</v>
      </c>
      <c r="V12" s="13">
        <f>'[3]Cost Summary'!U121-'[4]Cost Summary'!U121</f>
        <v>6.0443810107962292E-2</v>
      </c>
      <c r="W12" s="13">
        <f>'[3]Cost Summary'!V121-'[4]Cost Summary'!V121</f>
        <v>6.4830060467137685E-2</v>
      </c>
      <c r="X12" s="13">
        <f>'[3]Cost Summary'!W121-'[4]Cost Summary'!W121</f>
        <v>0.25083585946005371</v>
      </c>
      <c r="Y12" s="1"/>
    </row>
    <row r="13" spans="1:25" x14ac:dyDescent="0.25">
      <c r="A13" s="1"/>
      <c r="B13" s="12" t="s">
        <v>6</v>
      </c>
      <c r="C13" s="13">
        <f>'[3]Cost Summary'!C122-'[4]Cost Summary'!C122</f>
        <v>13.790804905228386</v>
      </c>
      <c r="D13" s="18"/>
      <c r="E13" s="13">
        <f>'[3]Cost Summary'!D122-'[4]Cost Summary'!D122</f>
        <v>0</v>
      </c>
      <c r="F13" s="13">
        <f>'[3]Cost Summary'!E122-'[4]Cost Summary'!E122</f>
        <v>0</v>
      </c>
      <c r="G13" s="13">
        <f>'[3]Cost Summary'!F122-'[4]Cost Summary'!F122</f>
        <v>0</v>
      </c>
      <c r="H13" s="13">
        <f>'[3]Cost Summary'!G122-'[4]Cost Summary'!G122</f>
        <v>0</v>
      </c>
      <c r="I13" s="13">
        <f>'[3]Cost Summary'!H122-'[4]Cost Summary'!H122</f>
        <v>1.2984872886877505</v>
      </c>
      <c r="J13" s="13">
        <f>'[3]Cost Summary'!I122-'[4]Cost Summary'!I122</f>
        <v>1.8387468541663299</v>
      </c>
      <c r="K13" s="13">
        <f>'[3]Cost Summary'!J122-'[4]Cost Summary'!J122</f>
        <v>1.82213629713437</v>
      </c>
      <c r="L13" s="13">
        <f>'[3]Cost Summary'!K122-'[4]Cost Summary'!K122</f>
        <v>2.0255620381881898</v>
      </c>
      <c r="M13" s="13">
        <f>'[3]Cost Summary'!L122-'[4]Cost Summary'!L122</f>
        <v>2.0179191759737294</v>
      </c>
      <c r="N13" s="13">
        <f>'[3]Cost Summary'!M122-'[4]Cost Summary'!M122</f>
        <v>2.0187200178541196</v>
      </c>
      <c r="O13" s="13">
        <f>'[3]Cost Summary'!N122-'[4]Cost Summary'!N122</f>
        <v>2.0187200178541196</v>
      </c>
      <c r="P13" s="13">
        <f>'[3]Cost Summary'!O122-'[4]Cost Summary'!O122</f>
        <v>2.0283977248952594</v>
      </c>
      <c r="Q13" s="13">
        <f>'[3]Cost Summary'!P122-'[4]Cost Summary'!P122</f>
        <v>2.0187200178541196</v>
      </c>
      <c r="R13" s="13">
        <f>'[3]Cost Summary'!Q122-'[4]Cost Summary'!Q122</f>
        <v>2.0187200178541196</v>
      </c>
      <c r="S13" s="13">
        <f>'[3]Cost Summary'!R122-'[4]Cost Summary'!R122</f>
        <v>1.9559080000959703</v>
      </c>
      <c r="T13" s="13">
        <f>'[3]Cost Summary'!S122-'[4]Cost Summary'!S122</f>
        <v>1.9364149328282512</v>
      </c>
      <c r="U13" s="13">
        <f>'[3]Cost Summary'!T122-'[4]Cost Summary'!T122</f>
        <v>1.9415971303898703</v>
      </c>
      <c r="V13" s="13">
        <f>'[3]Cost Summary'!U122-'[4]Cost Summary'!U122</f>
        <v>1.9416164128900302</v>
      </c>
      <c r="W13" s="13">
        <f>'[3]Cost Summary'!V122-'[4]Cost Summary'!V122</f>
        <v>1.9439200566318704</v>
      </c>
      <c r="X13" s="13">
        <f>'[3]Cost Summary'!W122-'[4]Cost Summary'!W122</f>
        <v>1.7665315845393403</v>
      </c>
      <c r="Y13" s="1"/>
    </row>
    <row r="14" spans="1:25" x14ac:dyDescent="0.25">
      <c r="B14" s="12" t="s">
        <v>17</v>
      </c>
      <c r="C14" s="13">
        <f>'[3]Cost Summary'!C126-'[4]Cost Summary'!C126</f>
        <v>8.2663261376747741</v>
      </c>
      <c r="D14" s="18"/>
      <c r="E14" s="13">
        <f>'[3]Cost Summary'!D126-'[4]Cost Summary'!D126</f>
        <v>0</v>
      </c>
      <c r="F14" s="13">
        <f>'[3]Cost Summary'!E126-'[4]Cost Summary'!E126</f>
        <v>0</v>
      </c>
      <c r="G14" s="13">
        <f>'[3]Cost Summary'!F126-'[4]Cost Summary'!F126</f>
        <v>0</v>
      </c>
      <c r="H14" s="13">
        <f>'[3]Cost Summary'!G126-'[4]Cost Summary'!G126</f>
        <v>0</v>
      </c>
      <c r="I14" s="13">
        <f>'[3]Cost Summary'!H126-'[4]Cost Summary'!H126</f>
        <v>0.7477223246345317</v>
      </c>
      <c r="J14" s="13">
        <f>'[3]Cost Summary'!I126-'[4]Cost Summary'!I126</f>
        <v>0.88346297736313983</v>
      </c>
      <c r="K14" s="13">
        <f>'[3]Cost Summary'!J126-'[4]Cost Summary'!J126</f>
        <v>0.92874409995423568</v>
      </c>
      <c r="L14" s="13">
        <f>'[3]Cost Summary'!K126-'[4]Cost Summary'!K126</f>
        <v>0.93832662665723077</v>
      </c>
      <c r="M14" s="13">
        <f>'[3]Cost Summary'!L126-'[4]Cost Summary'!L126</f>
        <v>0.88038257729746405</v>
      </c>
      <c r="N14" s="13">
        <f>'[3]Cost Summary'!M126-'[4]Cost Summary'!M126</f>
        <v>0.86895204044648933</v>
      </c>
      <c r="O14" s="13">
        <f>'[3]Cost Summary'!N126-'[4]Cost Summary'!N126</f>
        <v>0.86821410665143461</v>
      </c>
      <c r="P14" s="13">
        <f>'[3]Cost Summary'!O126-'[4]Cost Summary'!O126</f>
        <v>0.90866974556115387</v>
      </c>
      <c r="Q14" s="13">
        <f>'[3]Cost Summary'!P126-'[4]Cost Summary'!P126</f>
        <v>0.92882111754777641</v>
      </c>
      <c r="R14" s="13">
        <f>'[3]Cost Summary'!Q126-'[4]Cost Summary'!Q126</f>
        <v>0.98127219525617182</v>
      </c>
      <c r="S14" s="13">
        <f>'[3]Cost Summary'!R126-'[4]Cost Summary'!R126</f>
        <v>1.7072994893569045</v>
      </c>
      <c r="T14" s="13">
        <f>'[3]Cost Summary'!S126-'[4]Cost Summary'!S126</f>
        <v>1.8040779900431636</v>
      </c>
      <c r="U14" s="13">
        <f>'[3]Cost Summary'!T126-'[4]Cost Summary'!T126</f>
        <v>1.8345052445776817</v>
      </c>
      <c r="V14" s="13">
        <f>'[3]Cost Summary'!U126-'[4]Cost Summary'!U126</f>
        <v>1.8739646549677262</v>
      </c>
      <c r="W14" s="13">
        <f>'[3]Cost Summary'!V126-'[4]Cost Summary'!V126</f>
        <v>1.914392630054494</v>
      </c>
      <c r="X14" s="13">
        <f>'[3]Cost Summary'!W126-'[4]Cost Summary'!W126</f>
        <v>1.9637554250392553</v>
      </c>
    </row>
    <row r="15" spans="1:25" x14ac:dyDescent="0.25">
      <c r="B15" s="12" t="s">
        <v>8</v>
      </c>
      <c r="C15" s="13">
        <f>'[3]Cost Summary'!C127-'[4]Cost Summary'!C127</f>
        <v>24.818496408174823</v>
      </c>
      <c r="D15" s="18"/>
      <c r="E15" s="13">
        <f>'[3]Cost Summary'!D127-'[4]Cost Summary'!D127</f>
        <v>0</v>
      </c>
      <c r="F15" s="13">
        <f>'[3]Cost Summary'!E127-'[4]Cost Summary'!E127</f>
        <v>0</v>
      </c>
      <c r="G15" s="13">
        <f>'[3]Cost Summary'!F127-'[4]Cost Summary'!F127</f>
        <v>0</v>
      </c>
      <c r="H15" s="13">
        <f>'[3]Cost Summary'!G127-'[4]Cost Summary'!G127</f>
        <v>0</v>
      </c>
      <c r="I15" s="13">
        <f>'[3]Cost Summary'!H127-'[4]Cost Summary'!H127</f>
        <v>4.1762957225920125</v>
      </c>
      <c r="J15" s="13">
        <f>'[3]Cost Summary'!I127-'[4]Cost Summary'!I127</f>
        <v>4.0154016426646812</v>
      </c>
      <c r="K15" s="13">
        <f>'[3]Cost Summary'!J127-'[4]Cost Summary'!J127</f>
        <v>3.8807443154384824</v>
      </c>
      <c r="L15" s="13">
        <f>'[3]Cost Summary'!K127-'[4]Cost Summary'!K127</f>
        <v>3.7605566978700864</v>
      </c>
      <c r="M15" s="13">
        <f>'[3]Cost Summary'!L127-'[4]Cost Summary'!L127</f>
        <v>3.6605259010913169</v>
      </c>
      <c r="N15" s="13">
        <f>'[3]Cost Summary'!M127-'[4]Cost Summary'!M127</f>
        <v>3.5558528451479514</v>
      </c>
      <c r="O15" s="13">
        <f>'[3]Cost Summary'!N127-'[4]Cost Summary'!N127</f>
        <v>3.4505346088599076</v>
      </c>
      <c r="P15" s="13">
        <f>'[3]Cost Summary'!O127-'[4]Cost Summary'!O127</f>
        <v>3.3369322560060386</v>
      </c>
      <c r="Q15" s="13">
        <f>'[3]Cost Summary'!P127-'[4]Cost Summary'!P127</f>
        <v>3.2273909259027675</v>
      </c>
      <c r="R15" s="13">
        <f>'[3]Cost Summary'!Q127-'[4]Cost Summary'!Q127</f>
        <v>3.1113894861192115</v>
      </c>
      <c r="S15" s="13">
        <f>'[3]Cost Summary'!R127-'[4]Cost Summary'!R127</f>
        <v>2.860672803057188</v>
      </c>
      <c r="T15" s="13">
        <f>'[3]Cost Summary'!S127-'[4]Cost Summary'!S127</f>
        <v>2.7358060463839333</v>
      </c>
      <c r="U15" s="13">
        <f>'[3]Cost Summary'!T127-'[4]Cost Summary'!T127</f>
        <v>2.6242093712351515</v>
      </c>
      <c r="V15" s="13">
        <f>'[3]Cost Summary'!U127-'[4]Cost Summary'!U127</f>
        <v>2.5108064334511955</v>
      </c>
      <c r="W15" s="13">
        <f>'[3]Cost Summary'!V127-'[4]Cost Summary'!V127</f>
        <v>2.4105576902991324</v>
      </c>
      <c r="X15" s="13">
        <f>'[3]Cost Summary'!W127-'[4]Cost Summary'!W127</f>
        <v>2.3352637051125562</v>
      </c>
    </row>
    <row r="16" spans="1:25" x14ac:dyDescent="0.25">
      <c r="B16" s="1" t="s">
        <v>9</v>
      </c>
      <c r="C16" s="11">
        <f>'[3]Cost Summary'!C128-'[4]Cost Summary'!C128</f>
        <v>-170.54105228330627</v>
      </c>
      <c r="E16" s="11">
        <f>'[3]Cost Summary'!D128-'[4]Cost Summary'!D128</f>
        <v>0</v>
      </c>
      <c r="F16" s="11">
        <f>'[3]Cost Summary'!E128-'[4]Cost Summary'!E128</f>
        <v>6.3295400424578929E-2</v>
      </c>
      <c r="G16" s="11">
        <f>'[3]Cost Summary'!F128-'[4]Cost Summary'!F128</f>
        <v>0.12682228826044906</v>
      </c>
      <c r="H16" s="11">
        <f>'[3]Cost Summary'!G128-'[4]Cost Summary'!G128</f>
        <v>1.0774226499961514E-2</v>
      </c>
      <c r="I16" s="11">
        <f>'[3]Cost Summary'!H128-'[4]Cost Summary'!H128</f>
        <v>-26.985606881715853</v>
      </c>
      <c r="J16" s="11">
        <f>'[3]Cost Summary'!I128-'[4]Cost Summary'!I128</f>
        <v>-38.263656431428672</v>
      </c>
      <c r="K16" s="11">
        <f>'[3]Cost Summary'!J128-'[4]Cost Summary'!J128</f>
        <v>-38.606089966497507</v>
      </c>
      <c r="L16" s="11">
        <f>'[3]Cost Summary'!K128-'[4]Cost Summary'!K128</f>
        <v>-31.498716526521321</v>
      </c>
      <c r="M16" s="11">
        <f>'[3]Cost Summary'!L128-'[4]Cost Summary'!L128</f>
        <v>-17.653487303743191</v>
      </c>
      <c r="N16" s="11">
        <f>'[3]Cost Summary'!M128-'[4]Cost Summary'!M128</f>
        <v>-18.495516408782009</v>
      </c>
      <c r="O16" s="11">
        <f>'[3]Cost Summary'!N128-'[4]Cost Summary'!N128</f>
        <v>-21.702533966664532</v>
      </c>
      <c r="P16" s="11">
        <f>'[3]Cost Summary'!O128-'[4]Cost Summary'!O128</f>
        <v>-21.56973426001548</v>
      </c>
      <c r="Q16" s="11">
        <f>'[3]Cost Summary'!P128-'[4]Cost Summary'!P128</f>
        <v>122.04493471159901</v>
      </c>
      <c r="R16" s="11">
        <f>'[3]Cost Summary'!Q128-'[4]Cost Summary'!Q128</f>
        <v>-34.112364394475549</v>
      </c>
      <c r="S16" s="11">
        <f>'[3]Cost Summary'!R128-'[4]Cost Summary'!R128</f>
        <v>-34.494609673441232</v>
      </c>
      <c r="T16" s="11">
        <f>'[3]Cost Summary'!S128-'[4]Cost Summary'!S128</f>
        <v>-31.673095221762139</v>
      </c>
      <c r="U16" s="11">
        <f>'[3]Cost Summary'!T128-'[4]Cost Summary'!T128</f>
        <v>-37.575130640565931</v>
      </c>
      <c r="V16" s="11">
        <f>'[3]Cost Summary'!U128-'[4]Cost Summary'!U128</f>
        <v>-42.051139938724248</v>
      </c>
      <c r="W16" s="11">
        <f>'[3]Cost Summary'!V128-'[4]Cost Summary'!V128</f>
        <v>-51.053934967709836</v>
      </c>
      <c r="X16" s="11">
        <f>'[3]Cost Summary'!W128-'[4]Cost Summary'!W128</f>
        <v>-70.677382471915848</v>
      </c>
    </row>
    <row r="17" spans="1:25" x14ac:dyDescent="0.25">
      <c r="B17" s="1" t="s">
        <v>10</v>
      </c>
      <c r="C17" s="11">
        <f>'[3]Cost Summary'!C129-'[4]Cost Summary'!C129</f>
        <v>-74.98140053130237</v>
      </c>
      <c r="E17" s="11">
        <f>'[3]Cost Summary'!D129-'[4]Cost Summary'!D129</f>
        <v>0</v>
      </c>
      <c r="F17" s="11">
        <f>'[3]Cost Summary'!E129-'[4]Cost Summary'!E129</f>
        <v>0</v>
      </c>
      <c r="G17" s="11">
        <f>'[3]Cost Summary'!F129-'[4]Cost Summary'!F129</f>
        <v>0</v>
      </c>
      <c r="H17" s="11">
        <f>'[3]Cost Summary'!G129-'[4]Cost Summary'!G129</f>
        <v>0</v>
      </c>
      <c r="I17" s="11">
        <f>'[3]Cost Summary'!H129-'[4]Cost Summary'!H129</f>
        <v>-10.750755881209784</v>
      </c>
      <c r="J17" s="11">
        <f>'[3]Cost Summary'!I129-'[4]Cost Summary'!I129</f>
        <v>-17.19988585005899</v>
      </c>
      <c r="K17" s="11">
        <f>'[3]Cost Summary'!J129-'[4]Cost Summary'!J129</f>
        <v>-19.802156686435012</v>
      </c>
      <c r="L17" s="11">
        <f>'[3]Cost Summary'!K129-'[4]Cost Summary'!K129</f>
        <v>-10.089232611027683</v>
      </c>
      <c r="M17" s="11">
        <f>'[3]Cost Summary'!L129-'[4]Cost Summary'!L129</f>
        <v>-6.377030184746161</v>
      </c>
      <c r="N17" s="11">
        <f>'[3]Cost Summary'!M129-'[4]Cost Summary'!M129</f>
        <v>-7.9137658335117749</v>
      </c>
      <c r="O17" s="11">
        <f>'[3]Cost Summary'!N129-'[4]Cost Summary'!N129</f>
        <v>-8.3547673046294335</v>
      </c>
      <c r="P17" s="11">
        <f>'[3]Cost Summary'!O129-'[4]Cost Summary'!O129</f>
        <v>-9.1913201835120617</v>
      </c>
      <c r="Q17" s="11">
        <f>'[3]Cost Summary'!P129-'[4]Cost Summary'!P129</f>
        <v>38.58826434527964</v>
      </c>
      <c r="R17" s="11">
        <f>'[3]Cost Summary'!Q129-'[4]Cost Summary'!Q129</f>
        <v>-14.993241035769415</v>
      </c>
      <c r="S17" s="11">
        <f>'[3]Cost Summary'!R129-'[4]Cost Summary'!R129</f>
        <v>-16.264446420423496</v>
      </c>
      <c r="T17" s="11">
        <f>'[3]Cost Summary'!S129-'[4]Cost Summary'!S129</f>
        <v>-21.562907047917975</v>
      </c>
      <c r="U17" s="11">
        <f>'[3]Cost Summary'!T129-'[4]Cost Summary'!T129</f>
        <v>-14.360975776399414</v>
      </c>
      <c r="V17" s="11">
        <f>'[3]Cost Summary'!U129-'[4]Cost Summary'!U129</f>
        <v>-15.820822178570552</v>
      </c>
      <c r="W17" s="11">
        <f>'[3]Cost Summary'!V129-'[4]Cost Summary'!V129</f>
        <v>-17.577438171943982</v>
      </c>
      <c r="X17" s="11">
        <f>'[3]Cost Summary'!W129-'[4]Cost Summary'!W129</f>
        <v>-15.847037442069848</v>
      </c>
    </row>
    <row r="18" spans="1:25" x14ac:dyDescent="0.25">
      <c r="B18" s="1" t="s">
        <v>11</v>
      </c>
      <c r="C18" s="11">
        <f>'[3]Cost Summary'!C130-'[4]Cost Summary'!C130</f>
        <v>8.2011854317622692</v>
      </c>
      <c r="E18" s="11">
        <f>'[3]Cost Summary'!D130-'[4]Cost Summary'!D130</f>
        <v>0</v>
      </c>
      <c r="F18" s="11">
        <f>'[3]Cost Summary'!E130-'[4]Cost Summary'!E130</f>
        <v>2.0347214224756272E-3</v>
      </c>
      <c r="G18" s="11">
        <f>'[3]Cost Summary'!F130-'[4]Cost Summary'!F130</f>
        <v>7.9905483752753526E-3</v>
      </c>
      <c r="H18" s="11">
        <f>'[3]Cost Summary'!G130-'[4]Cost Summary'!G130</f>
        <v>1.4796763245925604E-3</v>
      </c>
      <c r="I18" s="11">
        <f>'[3]Cost Summary'!H130-'[4]Cost Summary'!H130</f>
        <v>3.7931884736757127E-2</v>
      </c>
      <c r="J18" s="11">
        <f>'[3]Cost Summary'!I130-'[4]Cost Summary'!I130</f>
        <v>2.761813899893184E-2</v>
      </c>
      <c r="K18" s="11">
        <f>'[3]Cost Summary'!J130-'[4]Cost Summary'!J130</f>
        <v>-0.45257835135605262</v>
      </c>
      <c r="L18" s="11">
        <f>'[3]Cost Summary'!K130-'[4]Cost Summary'!K130</f>
        <v>-1.004508176830754</v>
      </c>
      <c r="M18" s="11">
        <f>'[3]Cost Summary'!L130-'[4]Cost Summary'!L130</f>
        <v>-0.63762649522904269</v>
      </c>
      <c r="N18" s="11">
        <f>'[3]Cost Summary'!M130-'[4]Cost Summary'!M130</f>
        <v>-0.65669475388679643</v>
      </c>
      <c r="O18" s="11">
        <f>'[3]Cost Summary'!N130-'[4]Cost Summary'!N130</f>
        <v>-0.74947482618136974</v>
      </c>
      <c r="P18" s="11">
        <f>'[3]Cost Summary'!O130-'[4]Cost Summary'!O130</f>
        <v>-0.78179660415324292</v>
      </c>
      <c r="Q18" s="11">
        <f>'[3]Cost Summary'!P130-'[4]Cost Summary'!P130</f>
        <v>37.427375867876606</v>
      </c>
      <c r="R18" s="11">
        <f>'[3]Cost Summary'!Q130-'[4]Cost Summary'!Q130</f>
        <v>-1.3407425982990731</v>
      </c>
      <c r="S18" s="11">
        <f>'[3]Cost Summary'!R130-'[4]Cost Summary'!R130</f>
        <v>-1.3008190202597234</v>
      </c>
      <c r="T18" s="11">
        <f>'[3]Cost Summary'!S130-'[4]Cost Summary'!S130</f>
        <v>-1.6316605082224669</v>
      </c>
      <c r="U18" s="11">
        <f>'[3]Cost Summary'!T130-'[4]Cost Summary'!T130</f>
        <v>-2.3052198610185144</v>
      </c>
      <c r="V18" s="11">
        <f>'[3]Cost Summary'!U130-'[4]Cost Summary'!U130</f>
        <v>-2.7744618463913753</v>
      </c>
      <c r="W18" s="11">
        <f>'[3]Cost Summary'!V130-'[4]Cost Summary'!V130</f>
        <v>-3.4892737458798422</v>
      </c>
      <c r="X18" s="11">
        <f>'[3]Cost Summary'!W130-'[4]Cost Summary'!W130</f>
        <v>-4.5465370797008404</v>
      </c>
    </row>
    <row r="19" spans="1:25" x14ac:dyDescent="0.25">
      <c r="B19" s="1" t="s">
        <v>12</v>
      </c>
      <c r="C19" s="11">
        <f>'[3]Cost Summary'!C131-'[4]Cost Summary'!C131</f>
        <v>-20.165351202971124</v>
      </c>
      <c r="E19" s="11">
        <f>'[3]Cost Summary'!D131-'[4]Cost Summary'!D131</f>
        <v>0</v>
      </c>
      <c r="F19" s="11">
        <f>'[3]Cost Summary'!E131-'[4]Cost Summary'!E131</f>
        <v>0</v>
      </c>
      <c r="G19" s="11">
        <f>'[3]Cost Summary'!F131-'[4]Cost Summary'!F131</f>
        <v>-1.3897500001547769E-2</v>
      </c>
      <c r="H19" s="11">
        <f>'[3]Cost Summary'!G131-'[4]Cost Summary'!G131</f>
        <v>-1.3935575344021345E-2</v>
      </c>
      <c r="I19" s="11">
        <f>'[3]Cost Summary'!H131-'[4]Cost Summary'!H131</f>
        <v>-1.3897500001547769E-2</v>
      </c>
      <c r="J19" s="11">
        <f>'[3]Cost Summary'!I131-'[4]Cost Summary'!I131</f>
        <v>-0.39166770430323083</v>
      </c>
      <c r="K19" s="11">
        <f>'[3]Cost Summary'!J131-'[4]Cost Summary'!J131</f>
        <v>-1.1673091670574252</v>
      </c>
      <c r="L19" s="11">
        <f>'[3]Cost Summary'!K131-'[4]Cost Summary'!K131</f>
        <v>-2.2673215081621549</v>
      </c>
      <c r="M19" s="11">
        <f>'[3]Cost Summary'!L131-'[4]Cost Summary'!L131</f>
        <v>-2.0694777807347577</v>
      </c>
      <c r="N19" s="11">
        <f>'[3]Cost Summary'!M131-'[4]Cost Summary'!M131</f>
        <v>-1.9275836678101541</v>
      </c>
      <c r="O19" s="11">
        <f>'[3]Cost Summary'!N131-'[4]Cost Summary'!N131</f>
        <v>-1.5970835963655645</v>
      </c>
      <c r="P19" s="11">
        <f>'[3]Cost Summary'!O131-'[4]Cost Summary'!O131</f>
        <v>-1.4646762329152239</v>
      </c>
      <c r="Q19" s="11">
        <f>'[3]Cost Summary'!P131-'[4]Cost Summary'!P131</f>
        <v>-1.3368461804573144</v>
      </c>
      <c r="R19" s="11">
        <f>'[3]Cost Summary'!Q131-'[4]Cost Summary'!Q131</f>
        <v>-3.7621050784623549</v>
      </c>
      <c r="S19" s="11">
        <f>'[3]Cost Summary'!R131-'[4]Cost Summary'!R131</f>
        <v>-6.2401215032587629</v>
      </c>
      <c r="T19" s="11">
        <f>'[3]Cost Summary'!S131-'[4]Cost Summary'!S131</f>
        <v>-6.2526001845495216</v>
      </c>
      <c r="U19" s="11">
        <f>'[3]Cost Summary'!T131-'[4]Cost Summary'!T131</f>
        <v>-6.4073812692270167</v>
      </c>
      <c r="V19" s="11">
        <f>'[3]Cost Summary'!U131-'[4]Cost Summary'!U131</f>
        <v>-6.5559362570502344</v>
      </c>
      <c r="W19" s="11">
        <f>'[3]Cost Summary'!V131-'[4]Cost Summary'!V131</f>
        <v>-6.7277623001509141</v>
      </c>
      <c r="X19" s="11">
        <f>'[3]Cost Summary'!W131-'[4]Cost Summary'!W131</f>
        <v>-6.8203176256545248</v>
      </c>
    </row>
    <row r="20" spans="1:25" x14ac:dyDescent="0.25">
      <c r="B20" s="1" t="s">
        <v>13</v>
      </c>
      <c r="C20" s="11">
        <f>'[3]Cost Summary'!C132-'[4]Cost Summary'!C132</f>
        <v>5.2779174029662954</v>
      </c>
      <c r="E20" s="11">
        <f>'[3]Cost Summary'!D132-'[4]Cost Summary'!D132</f>
        <v>0</v>
      </c>
      <c r="F20" s="11">
        <f>'[3]Cost Summary'!E132-'[4]Cost Summary'!E132</f>
        <v>0</v>
      </c>
      <c r="G20" s="11">
        <f>'[3]Cost Summary'!F132-'[4]Cost Summary'!F132</f>
        <v>3.4534272886155293E-3</v>
      </c>
      <c r="H20" s="11">
        <f>'[3]Cost Summary'!G132-'[4]Cost Summary'!G132</f>
        <v>-5.8703972812082839E-2</v>
      </c>
      <c r="I20" s="11">
        <f>'[3]Cost Summary'!H132-'[4]Cost Summary'!H132</f>
        <v>-3.6001090848838402</v>
      </c>
      <c r="J20" s="11">
        <f>'[3]Cost Summary'!I132-'[4]Cost Summary'!I132</f>
        <v>-0.27134871570530983</v>
      </c>
      <c r="K20" s="11">
        <f>'[3]Cost Summary'!J132-'[4]Cost Summary'!J132</f>
        <v>-0.27728072907221035</v>
      </c>
      <c r="L20" s="11">
        <f>'[3]Cost Summary'!K132-'[4]Cost Summary'!K132</f>
        <v>-1.6530361653755303</v>
      </c>
      <c r="M20" s="11">
        <f>'[3]Cost Summary'!L132-'[4]Cost Summary'!L132</f>
        <v>0.94520115536667981</v>
      </c>
      <c r="N20" s="11">
        <f>'[3]Cost Summary'!M132-'[4]Cost Summary'!M132</f>
        <v>0.15704411342436003</v>
      </c>
      <c r="O20" s="11">
        <f>'[3]Cost Summary'!N132-'[4]Cost Summary'!N132</f>
        <v>0.23776478254107003</v>
      </c>
      <c r="P20" s="11">
        <f>'[3]Cost Summary'!O132-'[4]Cost Summary'!O132</f>
        <v>1.6632678744420808</v>
      </c>
      <c r="Q20" s="11">
        <f>'[3]Cost Summary'!P132-'[4]Cost Summary'!P132</f>
        <v>15.42732073932228</v>
      </c>
      <c r="R20" s="11">
        <f>'[3]Cost Summary'!Q132-'[4]Cost Summary'!Q132</f>
        <v>2.5531413223399998E-3</v>
      </c>
      <c r="S20" s="11">
        <f>'[3]Cost Summary'!R132-'[4]Cost Summary'!R132</f>
        <v>-3.2557554068519998E-2</v>
      </c>
      <c r="T20" s="11">
        <f>'[3]Cost Summary'!S132-'[4]Cost Summary'!S132</f>
        <v>7.5194234147209993E-2</v>
      </c>
      <c r="U20" s="11">
        <f>'[3]Cost Summary'!T132-'[4]Cost Summary'!T132</f>
        <v>2.8493895658599985E-3</v>
      </c>
      <c r="V20" s="11">
        <f>'[3]Cost Summary'!U132-'[4]Cost Summary'!U132</f>
        <v>0</v>
      </c>
      <c r="W20" s="11">
        <f>'[3]Cost Summary'!V132-'[4]Cost Summary'!V132</f>
        <v>0</v>
      </c>
      <c r="X20" s="11">
        <f>'[3]Cost Summary'!W132-'[4]Cost Summary'!W132</f>
        <v>4.7429654157999295</v>
      </c>
    </row>
    <row r="21" spans="1:25" ht="15.75" thickBot="1" x14ac:dyDescent="0.3">
      <c r="B21" s="14" t="s">
        <v>14</v>
      </c>
      <c r="C21" s="15">
        <f>'[3]Cost Summary'!C133-'[4]Cost Summary'!C133</f>
        <v>-502.26474043578492</v>
      </c>
      <c r="D21" s="17"/>
      <c r="E21" s="15">
        <f>'[3]Cost Summary'!D133-'[4]Cost Summary'!D133</f>
        <v>0</v>
      </c>
      <c r="F21" s="15">
        <f>'[3]Cost Summary'!E133-'[4]Cost Summary'!E133</f>
        <v>0</v>
      </c>
      <c r="G21" s="15">
        <f>'[3]Cost Summary'!F133-'[4]Cost Summary'!F133</f>
        <v>5.9792413821924129E-5</v>
      </c>
      <c r="H21" s="15">
        <f>'[3]Cost Summary'!G133-'[4]Cost Summary'!G133</f>
        <v>5.9956228824376012E-5</v>
      </c>
      <c r="I21" s="15">
        <f>'[3]Cost Summary'!H133-'[4]Cost Summary'!H133</f>
        <v>5.9792413821924129E-5</v>
      </c>
      <c r="J21" s="15">
        <f>'[3]Cost Summary'!I133-'[4]Cost Summary'!I133</f>
        <v>4.6427050824604521E-4</v>
      </c>
      <c r="K21" s="15">
        <f>'[3]Cost Summary'!J133-'[4]Cost Summary'!J133</f>
        <v>6.9288856138882693E-4</v>
      </c>
      <c r="L21" s="15">
        <f>'[3]Cost Summary'!K133-'[4]Cost Summary'!K133</f>
        <v>-28.131546636468329</v>
      </c>
      <c r="M21" s="15">
        <f>'[3]Cost Summary'!L133-'[4]Cost Summary'!L133</f>
        <v>-62.705645656760225</v>
      </c>
      <c r="N21" s="15">
        <f>'[3]Cost Summary'!M133-'[4]Cost Summary'!M133</f>
        <v>-62.95710809037837</v>
      </c>
      <c r="O21" s="15">
        <f>'[3]Cost Summary'!N133-'[4]Cost Summary'!N133</f>
        <v>-63.214299150170746</v>
      </c>
      <c r="P21" s="15">
        <f>'[3]Cost Summary'!O133-'[4]Cost Summary'!O133</f>
        <v>-63.510766086156764</v>
      </c>
      <c r="Q21" s="15">
        <f>'[3]Cost Summary'!P133-'[4]Cost Summary'!P133</f>
        <v>-406.52565050638577</v>
      </c>
      <c r="R21" s="15">
        <f>'[3]Cost Summary'!Q133-'[4]Cost Summary'!Q133</f>
        <v>-37.959815203438211</v>
      </c>
      <c r="S21" s="15">
        <f>'[3]Cost Summary'!R133-'[4]Cost Summary'!R133</f>
        <v>-38.139021887662693</v>
      </c>
      <c r="T21" s="15">
        <f>'[3]Cost Summary'!S133-'[4]Cost Summary'!S133</f>
        <v>-94.402259640225566</v>
      </c>
      <c r="U21" s="15">
        <f>'[3]Cost Summary'!T133-'[4]Cost Summary'!T133</f>
        <v>-108.12146795493391</v>
      </c>
      <c r="V21" s="15">
        <f>'[3]Cost Summary'!U133-'[4]Cost Summary'!U133</f>
        <v>-108.4428939491545</v>
      </c>
      <c r="W21" s="15">
        <f>'[3]Cost Summary'!V133-'[4]Cost Summary'!V133</f>
        <v>-108.77178258679305</v>
      </c>
      <c r="X21" s="15">
        <f>'[3]Cost Summary'!W133-'[4]Cost Summary'!W133</f>
        <v>-109.14606439400723</v>
      </c>
    </row>
    <row r="22" spans="1:25" ht="15.75" thickTop="1" x14ac:dyDescent="0.25">
      <c r="B22" s="1" t="s">
        <v>21</v>
      </c>
      <c r="C22" s="11">
        <f>'[3]Cost Summary'!C134-'[4]Cost Summary'!C134</f>
        <v>-143.11350417232097</v>
      </c>
      <c r="E22" s="11">
        <f>'[3]Cost Summary'!D134-'[4]Cost Summary'!D134</f>
        <v>0</v>
      </c>
      <c r="F22" s="11">
        <f>'[3]Cost Summary'!E134-'[4]Cost Summary'!E134</f>
        <v>6.5330121847182454E-2</v>
      </c>
      <c r="G22" s="11">
        <f>'[3]Cost Summary'!F134-'[4]Cost Summary'!F134</f>
        <v>0.12442855633662475</v>
      </c>
      <c r="H22" s="11">
        <f>'[3]Cost Summary'!G134-'[4]Cost Summary'!G134</f>
        <v>2.9847051276874481E-2</v>
      </c>
      <c r="I22" s="11">
        <f>'[3]Cost Summary'!H134-'[4]Cost Summary'!H134</f>
        <v>32.125864103235244</v>
      </c>
      <c r="J22" s="11">
        <f>'[3]Cost Summary'!I134-'[4]Cost Summary'!I134</f>
        <v>10.542582866443809</v>
      </c>
      <c r="K22" s="11">
        <f>'[3]Cost Summary'!J134-'[4]Cost Summary'!J134</f>
        <v>9.4263493346497853</v>
      </c>
      <c r="L22" s="11">
        <f>'[3]Cost Summary'!K134-'[4]Cost Summary'!K134</f>
        <v>-4.7551274063462188</v>
      </c>
      <c r="M22" s="11">
        <f>'[3]Cost Summary'!L134-'[4]Cost Summary'!L134</f>
        <v>-21.770146472570559</v>
      </c>
      <c r="N22" s="11">
        <f>'[3]Cost Summary'!M134-'[4]Cost Summary'!M134</f>
        <v>-25.895569967417487</v>
      </c>
      <c r="O22" s="11">
        <f>'[3]Cost Summary'!N134-'[4]Cost Summary'!N134</f>
        <v>-29.593884625716782</v>
      </c>
      <c r="P22" s="11">
        <f>'[3]Cost Summary'!O134-'[4]Cost Summary'!O134</f>
        <v>-26.7091093089889</v>
      </c>
      <c r="Q22" s="11">
        <f>'[3]Cost Summary'!P134-'[4]Cost Summary'!P134</f>
        <v>-124.65455503190424</v>
      </c>
      <c r="R22" s="11">
        <f>'[3]Cost Summary'!Q134-'[4]Cost Summary'!Q134</f>
        <v>-21.323537188527553</v>
      </c>
      <c r="S22" s="11">
        <f>'[3]Cost Summary'!R134-'[4]Cost Summary'!R134</f>
        <v>7.4351148175419439</v>
      </c>
      <c r="T22" s="11">
        <f>'[3]Cost Summary'!S134-'[4]Cost Summary'!S134</f>
        <v>-27.750317102888403</v>
      </c>
      <c r="U22" s="11">
        <f>'[3]Cost Summary'!T134-'[4]Cost Summary'!T134</f>
        <v>-38.756973125860895</v>
      </c>
      <c r="V22" s="11">
        <f>'[3]Cost Summary'!U134-'[4]Cost Summary'!U134</f>
        <v>-43.050210279073326</v>
      </c>
      <c r="W22" s="11">
        <f>'[3]Cost Summary'!V134-'[4]Cost Summary'!V134</f>
        <v>-52.358527003955714</v>
      </c>
      <c r="X22" s="11">
        <f>'[3]Cost Summary'!W134-'[4]Cost Summary'!W134</f>
        <v>-64.278111168038777</v>
      </c>
    </row>
    <row r="23" spans="1:25" ht="15.75" thickBot="1" x14ac:dyDescent="0.3">
      <c r="B23" s="14" t="s">
        <v>18</v>
      </c>
      <c r="C23" s="15">
        <f>'[3]Cost Summary'!C135-'[4]Cost Summary'!C135</f>
        <v>-20.011953124999991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5" ht="15.75" thickTop="1" x14ac:dyDescent="0.25">
      <c r="B24" s="1" t="s">
        <v>20</v>
      </c>
      <c r="C24" s="11">
        <f>'[3]Cost Summary'!C136-'[4]Cost Summary'!C136</f>
        <v>-163.12545729732301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5" x14ac:dyDescent="0.25">
      <c r="A25" s="1"/>
      <c r="Y25" s="1"/>
    </row>
    <row r="26" spans="1:25" x14ac:dyDescent="0.25">
      <c r="A26" s="1"/>
      <c r="B26" s="6" t="s">
        <v>15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1"/>
    </row>
    <row r="27" spans="1: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8" t="s">
        <v>19</v>
      </c>
      <c r="C28" s="9" t="s">
        <v>1</v>
      </c>
      <c r="D28" s="1"/>
      <c r="E28" s="10">
        <f>E$49</f>
        <v>2021</v>
      </c>
      <c r="F28" s="10">
        <f t="shared" ref="F28:X28" si="1">F$49</f>
        <v>2022</v>
      </c>
      <c r="G28" s="10">
        <f t="shared" si="1"/>
        <v>2023</v>
      </c>
      <c r="H28" s="10">
        <f t="shared" si="1"/>
        <v>2024</v>
      </c>
      <c r="I28" s="10">
        <f t="shared" si="1"/>
        <v>2025</v>
      </c>
      <c r="J28" s="10">
        <f t="shared" si="1"/>
        <v>2026</v>
      </c>
      <c r="K28" s="10">
        <f t="shared" si="1"/>
        <v>2027</v>
      </c>
      <c r="L28" s="10">
        <f t="shared" si="1"/>
        <v>2028</v>
      </c>
      <c r="M28" s="10">
        <f t="shared" si="1"/>
        <v>2029</v>
      </c>
      <c r="N28" s="10">
        <f t="shared" si="1"/>
        <v>2030</v>
      </c>
      <c r="O28" s="10">
        <f t="shared" si="1"/>
        <v>2031</v>
      </c>
      <c r="P28" s="10">
        <f t="shared" si="1"/>
        <v>2032</v>
      </c>
      <c r="Q28" s="10">
        <f t="shared" si="1"/>
        <v>2033</v>
      </c>
      <c r="R28" s="10">
        <f t="shared" si="1"/>
        <v>2034</v>
      </c>
      <c r="S28" s="10">
        <f t="shared" si="1"/>
        <v>2035</v>
      </c>
      <c r="T28" s="10">
        <f t="shared" si="1"/>
        <v>2036</v>
      </c>
      <c r="U28" s="10">
        <f t="shared" si="1"/>
        <v>2037</v>
      </c>
      <c r="V28" s="10">
        <f t="shared" si="1"/>
        <v>2038</v>
      </c>
      <c r="W28" s="10">
        <f t="shared" si="1"/>
        <v>2039</v>
      </c>
      <c r="X28" s="10">
        <f t="shared" si="1"/>
        <v>2040</v>
      </c>
      <c r="Y28" s="1"/>
    </row>
    <row r="29" spans="1:25" x14ac:dyDescent="0.25">
      <c r="A29" s="1"/>
      <c r="B29" s="1" t="s">
        <v>2</v>
      </c>
      <c r="C29" s="11">
        <f>'[5]Cost Summary'!C117-'[6]Cost Summary'!C117</f>
        <v>614.6341216751141</v>
      </c>
      <c r="E29" s="11">
        <f>'[5]Cost Summary'!D117-'[6]Cost Summary'!D117</f>
        <v>0</v>
      </c>
      <c r="F29" s="11">
        <f>'[5]Cost Summary'!E117-'[6]Cost Summary'!E117</f>
        <v>0</v>
      </c>
      <c r="G29" s="11">
        <f>'[5]Cost Summary'!F117-'[6]Cost Summary'!F117</f>
        <v>0</v>
      </c>
      <c r="H29" s="11">
        <f>'[5]Cost Summary'!G117-'[6]Cost Summary'!G117</f>
        <v>9.0172740379845892E-2</v>
      </c>
      <c r="I29" s="11">
        <f>'[5]Cost Summary'!H117-'[6]Cost Summary'!H117</f>
        <v>74.839031415092478</v>
      </c>
      <c r="J29" s="11">
        <f>'[5]Cost Summary'!I117-'[6]Cost Summary'!I117</f>
        <v>68.343771326854295</v>
      </c>
      <c r="K29" s="11">
        <f>'[5]Cost Summary'!J117-'[6]Cost Summary'!J117</f>
        <v>71.80071707850712</v>
      </c>
      <c r="L29" s="11">
        <f>'[5]Cost Summary'!K117-'[6]Cost Summary'!K117</f>
        <v>70.081144484886551</v>
      </c>
      <c r="M29" s="11">
        <f>'[5]Cost Summary'!L117-'[6]Cost Summary'!L117</f>
        <v>66.757621813894815</v>
      </c>
      <c r="N29" s="11">
        <f>'[5]Cost Summary'!M117-'[6]Cost Summary'!M117</f>
        <v>65.898054673527355</v>
      </c>
      <c r="O29" s="11">
        <f>'[5]Cost Summary'!N117-'[6]Cost Summary'!N117</f>
        <v>65.786509435753459</v>
      </c>
      <c r="P29" s="11">
        <f>'[5]Cost Summary'!O117-'[6]Cost Summary'!O117</f>
        <v>68.145916183321816</v>
      </c>
      <c r="Q29" s="11">
        <f>'[5]Cost Summary'!P117-'[6]Cost Summary'!P117</f>
        <v>69.715195797636085</v>
      </c>
      <c r="R29" s="11">
        <f>'[5]Cost Summary'!Q117-'[6]Cost Summary'!Q117</f>
        <v>70.842177980595096</v>
      </c>
      <c r="S29" s="11">
        <f>'[5]Cost Summary'!R117-'[6]Cost Summary'!R117</f>
        <v>103.80950802913875</v>
      </c>
      <c r="T29" s="11">
        <f>'[5]Cost Summary'!S117-'[6]Cost Summary'!S117</f>
        <v>127.43192256168251</v>
      </c>
      <c r="U29" s="11">
        <f>'[5]Cost Summary'!T117-'[6]Cost Summary'!T117</f>
        <v>129.81772159338962</v>
      </c>
      <c r="V29" s="11">
        <f>'[5]Cost Summary'!U117-'[6]Cost Summary'!U117</f>
        <v>132.45554316817353</v>
      </c>
      <c r="W29" s="11">
        <f>'[5]Cost Summary'!V117-'[6]Cost Summary'!V117</f>
        <v>135.12663997749817</v>
      </c>
      <c r="X29" s="11">
        <f>'[5]Cost Summary'!W117-'[6]Cost Summary'!W117</f>
        <v>137.90732262714047</v>
      </c>
      <c r="Y29" s="1"/>
    </row>
    <row r="30" spans="1:25" x14ac:dyDescent="0.25">
      <c r="A30" s="1"/>
      <c r="B30" s="12" t="s">
        <v>3</v>
      </c>
      <c r="C30" s="13">
        <f>'[5]Cost Summary'!C118-'[6]Cost Summary'!C118</f>
        <v>441.08351257947578</v>
      </c>
      <c r="D30" s="18"/>
      <c r="E30" s="13">
        <f>'[5]Cost Summary'!D118-'[6]Cost Summary'!D118</f>
        <v>0</v>
      </c>
      <c r="F30" s="13">
        <f>'[5]Cost Summary'!E118-'[6]Cost Summary'!E118</f>
        <v>0</v>
      </c>
      <c r="G30" s="13">
        <f>'[5]Cost Summary'!F118-'[6]Cost Summary'!F118</f>
        <v>0</v>
      </c>
      <c r="H30" s="13">
        <f>'[5]Cost Summary'!G118-'[6]Cost Summary'!G118</f>
        <v>0</v>
      </c>
      <c r="I30" s="13">
        <f>'[5]Cost Summary'!H118-'[6]Cost Summary'!H118</f>
        <v>22.364909435933082</v>
      </c>
      <c r="J30" s="13">
        <f>'[5]Cost Summary'!I118-'[6]Cost Summary'!I118</f>
        <v>50.20797218690133</v>
      </c>
      <c r="K30" s="13">
        <f>'[5]Cost Summary'!J118-'[6]Cost Summary'!J118</f>
        <v>53.233626206183487</v>
      </c>
      <c r="L30" s="13">
        <f>'[5]Cost Summary'!K118-'[6]Cost Summary'!K118</f>
        <v>51.47020416387506</v>
      </c>
      <c r="M30" s="13">
        <f>'[5]Cost Summary'!L118-'[6]Cost Summary'!L118</f>
        <v>48.492353432387347</v>
      </c>
      <c r="N30" s="13">
        <f>'[5]Cost Summary'!M118-'[6]Cost Summary'!M118</f>
        <v>47.801363627927941</v>
      </c>
      <c r="O30" s="13">
        <f>'[5]Cost Summary'!N118-'[6]Cost Summary'!N118</f>
        <v>47.737707544242042</v>
      </c>
      <c r="P30" s="13">
        <f>'[5]Cost Summary'!O118-'[6]Cost Summary'!O118</f>
        <v>49.99085935174471</v>
      </c>
      <c r="Q30" s="13">
        <f>'[5]Cost Summary'!P118-'[6]Cost Summary'!P118</f>
        <v>51.097712002255811</v>
      </c>
      <c r="R30" s="13">
        <f>'[5]Cost Summary'!Q118-'[6]Cost Summary'!Q118</f>
        <v>52.04353790240701</v>
      </c>
      <c r="S30" s="13">
        <f>'[5]Cost Summary'!R118-'[6]Cost Summary'!R118</f>
        <v>84.98211240539618</v>
      </c>
      <c r="T30" s="13">
        <f>'[5]Cost Summary'!S118-'[6]Cost Summary'!S118</f>
        <v>100.17917622452244</v>
      </c>
      <c r="U30" s="13">
        <f>'[5]Cost Summary'!T118-'[6]Cost Summary'!T118</f>
        <v>101.89031613167661</v>
      </c>
      <c r="V30" s="13">
        <f>'[5]Cost Summary'!U118-'[6]Cost Summary'!U118</f>
        <v>104.08341255408222</v>
      </c>
      <c r="W30" s="13">
        <f>'[5]Cost Summary'!V118-'[6]Cost Summary'!V118</f>
        <v>106.32895357774764</v>
      </c>
      <c r="X30" s="13">
        <f>'[5]Cost Summary'!W118-'[6]Cost Summary'!W118</f>
        <v>109.06521136046814</v>
      </c>
      <c r="Y30" s="1"/>
    </row>
    <row r="31" spans="1:25" x14ac:dyDescent="0.25">
      <c r="A31" s="1"/>
      <c r="B31" s="12" t="s">
        <v>4</v>
      </c>
      <c r="C31" s="13">
        <f>'[5]Cost Summary'!C119-'[6]Cost Summary'!C119</f>
        <v>357.459542178736</v>
      </c>
      <c r="D31" s="18"/>
      <c r="E31" s="13">
        <f>'[5]Cost Summary'!D119-'[6]Cost Summary'!D119</f>
        <v>0</v>
      </c>
      <c r="F31" s="13">
        <f>'[5]Cost Summary'!E119-'[6]Cost Summary'!E119</f>
        <v>0</v>
      </c>
      <c r="G31" s="13">
        <f>'[5]Cost Summary'!F119-'[6]Cost Summary'!F119</f>
        <v>0</v>
      </c>
      <c r="H31" s="13">
        <f>'[5]Cost Summary'!G119-'[6]Cost Summary'!G119</f>
        <v>9.0172740379845892E-2</v>
      </c>
      <c r="I31" s="13">
        <f>'[5]Cost Summary'!H119-'[6]Cost Summary'!H119</f>
        <v>72.521981934427671</v>
      </c>
      <c r="J31" s="13">
        <f>'[5]Cost Summary'!I119-'[6]Cost Summary'!I119</f>
        <v>47.938850118204243</v>
      </c>
      <c r="K31" s="13">
        <f>'[5]Cost Summary'!J119-'[6]Cost Summary'!J119</f>
        <v>47.001912542966238</v>
      </c>
      <c r="L31" s="13">
        <f>'[5]Cost Summary'!K119-'[6]Cost Summary'!K119</f>
        <v>50.95920273824958</v>
      </c>
      <c r="M31" s="13">
        <f>'[5]Cost Summary'!L119-'[6]Cost Summary'!L119</f>
        <v>56.212016198168641</v>
      </c>
      <c r="N31" s="13">
        <f>'[5]Cost Summary'!M119-'[6]Cost Summary'!M119</f>
        <v>59.184451104456194</v>
      </c>
      <c r="O31" s="13">
        <f>'[5]Cost Summary'!N119-'[6]Cost Summary'!N119</f>
        <v>61.569222575838339</v>
      </c>
      <c r="P31" s="13">
        <f>'[5]Cost Summary'!O119-'[6]Cost Summary'!O119</f>
        <v>61.654238612494282</v>
      </c>
      <c r="Q31" s="13">
        <f>'[5]Cost Summary'!P119-'[6]Cost Summary'!P119</f>
        <v>62.952882191936709</v>
      </c>
      <c r="R31" s="13">
        <f>'[5]Cost Summary'!Q119-'[6]Cost Summary'!Q119</f>
        <v>64.438898610570149</v>
      </c>
      <c r="S31" s="13">
        <f>'[5]Cost Summary'!R119-'[6]Cost Summary'!R119</f>
        <v>27.264040920904911</v>
      </c>
      <c r="T31" s="13">
        <f>'[5]Cost Summary'!S119-'[6]Cost Summary'!S119</f>
        <v>20.754103425906727</v>
      </c>
      <c r="U31" s="13">
        <f>'[5]Cost Summary'!T119-'[6]Cost Summary'!T119</f>
        <v>21.655498106048054</v>
      </c>
      <c r="V31" s="13">
        <f>'[5]Cost Summary'!U119-'[6]Cost Summary'!U119</f>
        <v>22.124852788003647</v>
      </c>
      <c r="W31" s="13">
        <f>'[5]Cost Summary'!V119-'[6]Cost Summary'!V119</f>
        <v>22.59906374862441</v>
      </c>
      <c r="X31" s="13">
        <f>'[5]Cost Summary'!W119-'[6]Cost Summary'!W119</f>
        <v>22.63483431334981</v>
      </c>
      <c r="Y31" s="1"/>
    </row>
    <row r="32" spans="1:25" x14ac:dyDescent="0.25">
      <c r="A32" s="1"/>
      <c r="B32" s="12" t="s">
        <v>5</v>
      </c>
      <c r="C32" s="13">
        <f>'[5]Cost Summary'!C121-'[6]Cost Summary'!C121</f>
        <v>-230.38838317557827</v>
      </c>
      <c r="D32" s="18"/>
      <c r="E32" s="13">
        <f>'[5]Cost Summary'!D121-'[6]Cost Summary'!D121</f>
        <v>0</v>
      </c>
      <c r="F32" s="13">
        <f>'[5]Cost Summary'!E121-'[6]Cost Summary'!E121</f>
        <v>0</v>
      </c>
      <c r="G32" s="13">
        <f>'[5]Cost Summary'!F121-'[6]Cost Summary'!F121</f>
        <v>0</v>
      </c>
      <c r="H32" s="13">
        <f>'[5]Cost Summary'!G121-'[6]Cost Summary'!G121</f>
        <v>0</v>
      </c>
      <c r="I32" s="13">
        <f>'[5]Cost Summary'!H121-'[6]Cost Summary'!H121</f>
        <v>-26.239855901934689</v>
      </c>
      <c r="J32" s="13">
        <f>'[5]Cost Summary'!I121-'[6]Cost Summary'!I121</f>
        <v>-36.474637396447037</v>
      </c>
      <c r="K32" s="13">
        <f>'[5]Cost Summary'!J121-'[6]Cost Summary'!J121</f>
        <v>-34.981852270966343</v>
      </c>
      <c r="L32" s="13">
        <f>'[5]Cost Summary'!K121-'[6]Cost Summary'!K121</f>
        <v>-39.067808446691316</v>
      </c>
      <c r="M32" s="13">
        <f>'[5]Cost Summary'!L121-'[6]Cost Summary'!L121</f>
        <v>-44.504893827877382</v>
      </c>
      <c r="N32" s="13">
        <f>'[5]Cost Summary'!M121-'[6]Cost Summary'!M121</f>
        <v>-47.531284962305392</v>
      </c>
      <c r="O32" s="13">
        <f>'[5]Cost Summary'!N121-'[6]Cost Summary'!N121</f>
        <v>-49.857889417692263</v>
      </c>
      <c r="P32" s="13">
        <f>'[5]Cost Summary'!O121-'[6]Cost Summary'!O121</f>
        <v>-49.773181507379675</v>
      </c>
      <c r="Q32" s="13">
        <f>'[5]Cost Summary'!P121-'[6]Cost Summary'!P121</f>
        <v>-50.510330457860988</v>
      </c>
      <c r="R32" s="13">
        <f>'[5]Cost Summary'!Q121-'[6]Cost Summary'!Q121</f>
        <v>-51.751640231611475</v>
      </c>
      <c r="S32" s="13">
        <f>'[5]Cost Summary'!R121-'[6]Cost Summary'!R121</f>
        <v>-14.877223369252214</v>
      </c>
      <c r="T32" s="13">
        <f>'[5]Cost Summary'!S121-'[6]Cost Summary'!S121</f>
        <v>0.25352945016270212</v>
      </c>
      <c r="U32" s="13">
        <f>'[5]Cost Summary'!T121-'[6]Cost Summary'!T121</f>
        <v>5.812397742276687E-2</v>
      </c>
      <c r="V32" s="13">
        <f>'[5]Cost Summary'!U121-'[6]Cost Summary'!U121</f>
        <v>5.623217097112132E-2</v>
      </c>
      <c r="W32" s="13">
        <f>'[5]Cost Summary'!V121-'[6]Cost Summary'!V121</f>
        <v>6.0472293270457556E-2</v>
      </c>
      <c r="X32" s="13">
        <f>'[5]Cost Summary'!W121-'[6]Cost Summary'!W121</f>
        <v>0.23729047929749214</v>
      </c>
      <c r="Y32" s="1"/>
    </row>
    <row r="33" spans="1:25" x14ac:dyDescent="0.25">
      <c r="A33" s="1"/>
      <c r="B33" s="12" t="s">
        <v>6</v>
      </c>
      <c r="C33" s="13">
        <f>'[5]Cost Summary'!C122-'[6]Cost Summary'!C122</f>
        <v>13.343507230970786</v>
      </c>
      <c r="D33" s="18"/>
      <c r="E33" s="13">
        <f>'[5]Cost Summary'!D122-'[6]Cost Summary'!D122</f>
        <v>0</v>
      </c>
      <c r="F33" s="13">
        <f>'[5]Cost Summary'!E122-'[6]Cost Summary'!E122</f>
        <v>0</v>
      </c>
      <c r="G33" s="13">
        <f>'[5]Cost Summary'!F122-'[6]Cost Summary'!F122</f>
        <v>0</v>
      </c>
      <c r="H33" s="13">
        <f>'[5]Cost Summary'!G122-'[6]Cost Summary'!G122</f>
        <v>0</v>
      </c>
      <c r="I33" s="13">
        <f>'[5]Cost Summary'!H122-'[6]Cost Summary'!H122</f>
        <v>1.2510213528653806</v>
      </c>
      <c r="J33" s="13">
        <f>'[5]Cost Summary'!I122-'[6]Cost Summary'!I122</f>
        <v>1.7481326134253301</v>
      </c>
      <c r="K33" s="13">
        <f>'[5]Cost Summary'!J122-'[6]Cost Summary'!J122</f>
        <v>1.7070695229694703</v>
      </c>
      <c r="L33" s="13">
        <f>'[5]Cost Summary'!K122-'[6]Cost Summary'!K122</f>
        <v>2.0149801231091309</v>
      </c>
      <c r="M33" s="13">
        <f>'[5]Cost Summary'!L122-'[6]Cost Summary'!L122</f>
        <v>2.0165095105316899</v>
      </c>
      <c r="N33" s="13">
        <f>'[5]Cost Summary'!M122-'[6]Cost Summary'!M122</f>
        <v>2.0187200178541196</v>
      </c>
      <c r="O33" s="13">
        <f>'[5]Cost Summary'!N122-'[6]Cost Summary'!N122</f>
        <v>2.0187200178541196</v>
      </c>
      <c r="P33" s="13">
        <f>'[5]Cost Summary'!O122-'[6]Cost Summary'!O122</f>
        <v>2.0283977248952594</v>
      </c>
      <c r="Q33" s="13">
        <f>'[5]Cost Summary'!P122-'[6]Cost Summary'!P122</f>
        <v>2.0187200178541196</v>
      </c>
      <c r="R33" s="13">
        <f>'[5]Cost Summary'!Q122-'[6]Cost Summary'!Q122</f>
        <v>2.0187200178541196</v>
      </c>
      <c r="S33" s="13">
        <f>'[5]Cost Summary'!R122-'[6]Cost Summary'!R122</f>
        <v>1.8730380666182305</v>
      </c>
      <c r="T33" s="13">
        <f>'[5]Cost Summary'!S122-'[6]Cost Summary'!S122</f>
        <v>1.7056306200121703</v>
      </c>
      <c r="U33" s="13">
        <f>'[5]Cost Summary'!T122-'[6]Cost Summary'!T122</f>
        <v>1.7551405134457103</v>
      </c>
      <c r="V33" s="13">
        <f>'[5]Cost Summary'!U122-'[6]Cost Summary'!U122</f>
        <v>1.8063273293821109</v>
      </c>
      <c r="W33" s="13">
        <f>'[5]Cost Summary'!V122-'[6]Cost Summary'!V122</f>
        <v>1.8132530328044301</v>
      </c>
      <c r="X33" s="13">
        <f>'[5]Cost Summary'!W122-'[6]Cost Summary'!W122</f>
        <v>1.6711371623326401</v>
      </c>
      <c r="Y33" s="1"/>
    </row>
    <row r="34" spans="1:25" x14ac:dyDescent="0.25">
      <c r="A34" s="1"/>
      <c r="B34" s="12" t="s">
        <v>7</v>
      </c>
      <c r="C34" s="13">
        <f>'[5]Cost Summary'!C126-'[6]Cost Summary'!C126</f>
        <v>8.3302265322495757</v>
      </c>
      <c r="D34" s="18"/>
      <c r="E34" s="13">
        <f>'[5]Cost Summary'!D126-'[6]Cost Summary'!D126</f>
        <v>0</v>
      </c>
      <c r="F34" s="13">
        <f>'[5]Cost Summary'!E126-'[6]Cost Summary'!E126</f>
        <v>0</v>
      </c>
      <c r="G34" s="13">
        <f>'[5]Cost Summary'!F126-'[6]Cost Summary'!F126</f>
        <v>0</v>
      </c>
      <c r="H34" s="13">
        <f>'[5]Cost Summary'!G126-'[6]Cost Summary'!G126</f>
        <v>0</v>
      </c>
      <c r="I34" s="13">
        <f>'[5]Cost Summary'!H126-'[6]Cost Summary'!H126</f>
        <v>0.76891800785268105</v>
      </c>
      <c r="J34" s="13">
        <f>'[5]Cost Summary'!I126-'[6]Cost Summary'!I126</f>
        <v>0.9141994582913493</v>
      </c>
      <c r="K34" s="13">
        <f>'[5]Cost Summary'!J126-'[6]Cost Summary'!J126</f>
        <v>0.9668349274061725</v>
      </c>
      <c r="L34" s="13">
        <f>'[5]Cost Summary'!K126-'[6]Cost Summary'!K126</f>
        <v>0.94542985392830536</v>
      </c>
      <c r="M34" s="13">
        <f>'[5]Cost Summary'!L126-'[6]Cost Summary'!L126</f>
        <v>0.88129260516725538</v>
      </c>
      <c r="N34" s="13">
        <f>'[5]Cost Summary'!M126-'[6]Cost Summary'!M126</f>
        <v>0.86895204044648933</v>
      </c>
      <c r="O34" s="13">
        <f>'[5]Cost Summary'!N126-'[6]Cost Summary'!N126</f>
        <v>0.86821410665143461</v>
      </c>
      <c r="P34" s="13">
        <f>'[5]Cost Summary'!O126-'[6]Cost Summary'!O126</f>
        <v>0.90866974556115387</v>
      </c>
      <c r="Q34" s="13">
        <f>'[5]Cost Summary'!P126-'[6]Cost Summary'!P126</f>
        <v>0.92882111754777641</v>
      </c>
      <c r="R34" s="13">
        <f>'[5]Cost Summary'!Q126-'[6]Cost Summary'!Q126</f>
        <v>0.98127219525617182</v>
      </c>
      <c r="S34" s="13">
        <f>'[5]Cost Summary'!R126-'[6]Cost Summary'!R126</f>
        <v>1.7067591306789109</v>
      </c>
      <c r="T34" s="13">
        <f>'[5]Cost Summary'!S126-'[6]Cost Summary'!S126</f>
        <v>1.8035764958574025</v>
      </c>
      <c r="U34" s="13">
        <f>'[5]Cost Summary'!T126-'[6]Cost Summary'!T126</f>
        <v>1.8344155558071964</v>
      </c>
      <c r="V34" s="13">
        <f>'[5]Cost Summary'!U126-'[6]Cost Summary'!U126</f>
        <v>1.8738987016120394</v>
      </c>
      <c r="W34" s="13">
        <f>'[5]Cost Summary'!V126-'[6]Cost Summary'!V126</f>
        <v>1.9143263859264807</v>
      </c>
      <c r="X34" s="13">
        <f>'[5]Cost Summary'!W126-'[6]Cost Summary'!W126</f>
        <v>1.9635431519649764</v>
      </c>
      <c r="Y34" s="1"/>
    </row>
    <row r="35" spans="1:25" x14ac:dyDescent="0.25">
      <c r="A35" s="1"/>
      <c r="B35" s="12" t="s">
        <v>8</v>
      </c>
      <c r="C35" s="13">
        <f>'[5]Cost Summary'!C127-'[6]Cost Summary'!C127</f>
        <v>24.80571632925988</v>
      </c>
      <c r="D35" s="18"/>
      <c r="E35" s="13">
        <f>'[5]Cost Summary'!D127-'[6]Cost Summary'!D127</f>
        <v>0</v>
      </c>
      <c r="F35" s="13">
        <f>'[5]Cost Summary'!E127-'[6]Cost Summary'!E127</f>
        <v>0</v>
      </c>
      <c r="G35" s="13">
        <f>'[5]Cost Summary'!F127-'[6]Cost Summary'!F127</f>
        <v>0</v>
      </c>
      <c r="H35" s="13">
        <f>'[5]Cost Summary'!G127-'[6]Cost Summary'!G127</f>
        <v>0</v>
      </c>
      <c r="I35" s="13">
        <f>'[5]Cost Summary'!H127-'[6]Cost Summary'!H127</f>
        <v>4.1720565859483827</v>
      </c>
      <c r="J35" s="13">
        <f>'[5]Cost Summary'!I127-'[6]Cost Summary'!I127</f>
        <v>4.0092543464790396</v>
      </c>
      <c r="K35" s="13">
        <f>'[5]Cost Summary'!J127-'[6]Cost Summary'!J127</f>
        <v>3.873126149948094</v>
      </c>
      <c r="L35" s="13">
        <f>'[5]Cost Summary'!K127-'[6]Cost Summary'!K127</f>
        <v>3.7591360524158723</v>
      </c>
      <c r="M35" s="13">
        <f>'[5]Cost Summary'!L127-'[6]Cost Summary'!L127</f>
        <v>3.6603438955173591</v>
      </c>
      <c r="N35" s="13">
        <f>'[5]Cost Summary'!M127-'[6]Cost Summary'!M127</f>
        <v>3.5558528451479514</v>
      </c>
      <c r="O35" s="13">
        <f>'[5]Cost Summary'!N127-'[6]Cost Summary'!N127</f>
        <v>3.4505346088599076</v>
      </c>
      <c r="P35" s="13">
        <f>'[5]Cost Summary'!O127-'[6]Cost Summary'!O127</f>
        <v>3.3369322560060386</v>
      </c>
      <c r="Q35" s="13">
        <f>'[5]Cost Summary'!P127-'[6]Cost Summary'!P127</f>
        <v>3.2273909259027675</v>
      </c>
      <c r="R35" s="13">
        <f>'[5]Cost Summary'!Q127-'[6]Cost Summary'!Q127</f>
        <v>3.1113894861192115</v>
      </c>
      <c r="S35" s="13">
        <f>'[5]Cost Summary'!R127-'[6]Cost Summary'!R127</f>
        <v>2.8607808747927876</v>
      </c>
      <c r="T35" s="13">
        <f>'[5]Cost Summary'!S127-'[6]Cost Summary'!S127</f>
        <v>2.7359063452210872</v>
      </c>
      <c r="U35" s="13">
        <f>'[5]Cost Summary'!T127-'[6]Cost Summary'!T127</f>
        <v>2.6242273089892496</v>
      </c>
      <c r="V35" s="13">
        <f>'[5]Cost Summary'!U127-'[6]Cost Summary'!U127</f>
        <v>2.5108196241223322</v>
      </c>
      <c r="W35" s="13">
        <f>'[5]Cost Summary'!V127-'[6]Cost Summary'!V127</f>
        <v>2.4105709391247352</v>
      </c>
      <c r="X35" s="13">
        <f>'[5]Cost Summary'!W127-'[6]Cost Summary'!W127</f>
        <v>2.3353061597274127</v>
      </c>
      <c r="Y35" s="1"/>
    </row>
    <row r="36" spans="1:25" x14ac:dyDescent="0.25">
      <c r="A36" s="1"/>
      <c r="B36" s="1" t="s">
        <v>9</v>
      </c>
      <c r="C36" s="11">
        <f>'[5]Cost Summary'!C128-'[6]Cost Summary'!C128</f>
        <v>-103.8825809150112</v>
      </c>
      <c r="E36" s="11">
        <f>'[5]Cost Summary'!D128-'[6]Cost Summary'!D128</f>
        <v>0</v>
      </c>
      <c r="F36" s="11">
        <f>'[5]Cost Summary'!E128-'[6]Cost Summary'!E128</f>
        <v>-0.19775989152887519</v>
      </c>
      <c r="G36" s="11">
        <f>'[5]Cost Summary'!F128-'[6]Cost Summary'!F128</f>
        <v>5.1419000545358529E-2</v>
      </c>
      <c r="H36" s="11">
        <f>'[5]Cost Summary'!G128-'[6]Cost Summary'!G128</f>
        <v>-0.31722253955405222</v>
      </c>
      <c r="I36" s="11">
        <f>'[5]Cost Summary'!H128-'[6]Cost Summary'!H128</f>
        <v>-34.902803881011096</v>
      </c>
      <c r="J36" s="11">
        <f>'[5]Cost Summary'!I128-'[6]Cost Summary'!I128</f>
        <v>-28.703491235747947</v>
      </c>
      <c r="K36" s="11">
        <f>'[5]Cost Summary'!J128-'[6]Cost Summary'!J128</f>
        <v>-27.583795513742245</v>
      </c>
      <c r="L36" s="11">
        <f>'[5]Cost Summary'!K128-'[6]Cost Summary'!K128</f>
        <v>-25.805041593889086</v>
      </c>
      <c r="M36" s="11">
        <f>'[5]Cost Summary'!L128-'[6]Cost Summary'!L128</f>
        <v>17.787539608129237</v>
      </c>
      <c r="N36" s="11">
        <f>'[5]Cost Summary'!M128-'[6]Cost Summary'!M128</f>
        <v>15.096232050185051</v>
      </c>
      <c r="O36" s="11">
        <f>'[5]Cost Summary'!N128-'[6]Cost Summary'!N128</f>
        <v>12.283160070636541</v>
      </c>
      <c r="P36" s="11">
        <f>'[5]Cost Summary'!O128-'[6]Cost Summary'!O128</f>
        <v>-15.803280906866007</v>
      </c>
      <c r="Q36" s="11">
        <f>'[5]Cost Summary'!P128-'[6]Cost Summary'!P128</f>
        <v>-56.234089880787963</v>
      </c>
      <c r="R36" s="11">
        <f>'[5]Cost Summary'!Q128-'[6]Cost Summary'!Q128</f>
        <v>1.2169771917334629</v>
      </c>
      <c r="S36" s="11">
        <f>'[5]Cost Summary'!R128-'[6]Cost Summary'!R128</f>
        <v>2.5621337135630711</v>
      </c>
      <c r="T36" s="11">
        <f>'[5]Cost Summary'!S128-'[6]Cost Summary'!S128</f>
        <v>-0.2231667745896857</v>
      </c>
      <c r="U36" s="11">
        <f>'[5]Cost Summary'!T128-'[6]Cost Summary'!T128</f>
        <v>-321.35545087023661</v>
      </c>
      <c r="V36" s="11">
        <f>'[5]Cost Summary'!U128-'[6]Cost Summary'!U128</f>
        <v>82.078018398372819</v>
      </c>
      <c r="W36" s="11">
        <f>'[5]Cost Summary'!V128-'[6]Cost Summary'!V128</f>
        <v>88.832020420883907</v>
      </c>
      <c r="X36" s="11">
        <f>'[5]Cost Summary'!W128-'[6]Cost Summary'!W128</f>
        <v>125.09749370665702</v>
      </c>
      <c r="Y36" s="1"/>
    </row>
    <row r="37" spans="1:25" x14ac:dyDescent="0.25">
      <c r="A37" s="1"/>
      <c r="B37" s="1" t="s">
        <v>10</v>
      </c>
      <c r="C37" s="11">
        <f>'[5]Cost Summary'!C129-'[6]Cost Summary'!C129</f>
        <v>0</v>
      </c>
      <c r="E37" s="11">
        <f>'[5]Cost Summary'!D129-'[6]Cost Summary'!D129</f>
        <v>0</v>
      </c>
      <c r="F37" s="11">
        <f>'[5]Cost Summary'!E129-'[6]Cost Summary'!E129</f>
        <v>0</v>
      </c>
      <c r="G37" s="11">
        <f>'[5]Cost Summary'!F129-'[6]Cost Summary'!F129</f>
        <v>0</v>
      </c>
      <c r="H37" s="11">
        <f>'[5]Cost Summary'!G129-'[6]Cost Summary'!G129</f>
        <v>0</v>
      </c>
      <c r="I37" s="11">
        <f>'[5]Cost Summary'!H129-'[6]Cost Summary'!H129</f>
        <v>0</v>
      </c>
      <c r="J37" s="11">
        <f>'[5]Cost Summary'!I129-'[6]Cost Summary'!I129</f>
        <v>0</v>
      </c>
      <c r="K37" s="11">
        <f>'[5]Cost Summary'!J129-'[6]Cost Summary'!J129</f>
        <v>0</v>
      </c>
      <c r="L37" s="11">
        <f>'[5]Cost Summary'!K129-'[6]Cost Summary'!K129</f>
        <v>0</v>
      </c>
      <c r="M37" s="11">
        <f>'[5]Cost Summary'!L129-'[6]Cost Summary'!L129</f>
        <v>0</v>
      </c>
      <c r="N37" s="11">
        <f>'[5]Cost Summary'!M129-'[6]Cost Summary'!M129</f>
        <v>0</v>
      </c>
      <c r="O37" s="11">
        <f>'[5]Cost Summary'!N129-'[6]Cost Summary'!N129</f>
        <v>0</v>
      </c>
      <c r="P37" s="11">
        <f>'[5]Cost Summary'!O129-'[6]Cost Summary'!O129</f>
        <v>0</v>
      </c>
      <c r="Q37" s="11">
        <f>'[5]Cost Summary'!P129-'[6]Cost Summary'!P129</f>
        <v>0</v>
      </c>
      <c r="R37" s="11">
        <f>'[5]Cost Summary'!Q129-'[6]Cost Summary'!Q129</f>
        <v>0</v>
      </c>
      <c r="S37" s="11">
        <f>'[5]Cost Summary'!R129-'[6]Cost Summary'!R129</f>
        <v>0</v>
      </c>
      <c r="T37" s="11">
        <f>'[5]Cost Summary'!S129-'[6]Cost Summary'!S129</f>
        <v>0</v>
      </c>
      <c r="U37" s="11">
        <f>'[5]Cost Summary'!T129-'[6]Cost Summary'!T129</f>
        <v>0</v>
      </c>
      <c r="V37" s="11">
        <f>'[5]Cost Summary'!U129-'[6]Cost Summary'!U129</f>
        <v>0</v>
      </c>
      <c r="W37" s="11">
        <f>'[5]Cost Summary'!V129-'[6]Cost Summary'!V129</f>
        <v>0</v>
      </c>
      <c r="X37" s="11">
        <f>'[5]Cost Summary'!W129-'[6]Cost Summary'!W129</f>
        <v>0</v>
      </c>
      <c r="Y37" s="1"/>
    </row>
    <row r="38" spans="1:25" x14ac:dyDescent="0.25">
      <c r="A38" s="1"/>
      <c r="B38" s="1" t="s">
        <v>11</v>
      </c>
      <c r="C38" s="11">
        <f>'[5]Cost Summary'!C130-'[6]Cost Summary'!C130</f>
        <v>43.507416889563615</v>
      </c>
      <c r="E38" s="11">
        <f>'[5]Cost Summary'!D130-'[6]Cost Summary'!D130</f>
        <v>0</v>
      </c>
      <c r="F38" s="11">
        <f>'[5]Cost Summary'!E130-'[6]Cost Summary'!E130</f>
        <v>1.6184724911170179E-3</v>
      </c>
      <c r="G38" s="11">
        <f>'[5]Cost Summary'!F130-'[6]Cost Summary'!F130</f>
        <v>-2.2975158938862705E-3</v>
      </c>
      <c r="H38" s="11">
        <f>'[5]Cost Summary'!G130-'[6]Cost Summary'!G130</f>
        <v>-1.2263386842903401E-4</v>
      </c>
      <c r="I38" s="11">
        <f>'[5]Cost Summary'!H130-'[6]Cost Summary'!H130</f>
        <v>0.1071076867708598</v>
      </c>
      <c r="J38" s="11">
        <f>'[5]Cost Summary'!I130-'[6]Cost Summary'!I130</f>
        <v>9.7375882710936068</v>
      </c>
      <c r="K38" s="11">
        <f>'[5]Cost Summary'!J130-'[6]Cost Summary'!J130</f>
        <v>9.3692030851104562</v>
      </c>
      <c r="L38" s="11">
        <f>'[5]Cost Summary'!K130-'[6]Cost Summary'!K130</f>
        <v>9.0407814838163461</v>
      </c>
      <c r="M38" s="11">
        <f>'[5]Cost Summary'!L130-'[6]Cost Summary'!L130</f>
        <v>10.073921421305087</v>
      </c>
      <c r="N38" s="11">
        <f>'[5]Cost Summary'!M130-'[6]Cost Summary'!M130</f>
        <v>10.321171826496368</v>
      </c>
      <c r="O38" s="11">
        <f>'[5]Cost Summary'!N130-'[6]Cost Summary'!N130</f>
        <v>10.25365136508259</v>
      </c>
      <c r="P38" s="11">
        <f>'[5]Cost Summary'!O130-'[6]Cost Summary'!O130</f>
        <v>10.180446890017095</v>
      </c>
      <c r="Q38" s="11">
        <f>'[5]Cost Summary'!P130-'[6]Cost Summary'!P130</f>
        <v>9.2220966233104775</v>
      </c>
      <c r="R38" s="11">
        <f>'[5]Cost Summary'!Q130-'[6]Cost Summary'!Q130</f>
        <v>10.182158732023851</v>
      </c>
      <c r="S38" s="11">
        <f>'[5]Cost Summary'!R130-'[6]Cost Summary'!R130</f>
        <v>10.490815987355575</v>
      </c>
      <c r="T38" s="11">
        <f>'[5]Cost Summary'!S130-'[6]Cost Summary'!S130</f>
        <v>-0.67823923557247667</v>
      </c>
      <c r="U38" s="11">
        <f>'[5]Cost Summary'!T130-'[6]Cost Summary'!T130</f>
        <v>7.5025752872166152</v>
      </c>
      <c r="V38" s="11">
        <f>'[5]Cost Summary'!U130-'[6]Cost Summary'!U130</f>
        <v>-11.320330653293695</v>
      </c>
      <c r="W38" s="11">
        <f>'[5]Cost Summary'!V130-'[6]Cost Summary'!V130</f>
        <v>-10.987154461371972</v>
      </c>
      <c r="X38" s="11">
        <f>'[5]Cost Summary'!W130-'[6]Cost Summary'!W130</f>
        <v>-7.8434802511106056</v>
      </c>
      <c r="Y38" s="1"/>
    </row>
    <row r="39" spans="1:25" x14ac:dyDescent="0.25">
      <c r="A39" s="1"/>
      <c r="B39" s="1" t="s">
        <v>12</v>
      </c>
      <c r="C39" s="11">
        <f>'[5]Cost Summary'!C131-'[6]Cost Summary'!C131</f>
        <v>-18.962758256345296</v>
      </c>
      <c r="E39" s="11">
        <f>'[5]Cost Summary'!D131-'[6]Cost Summary'!D131</f>
        <v>0</v>
      </c>
      <c r="F39" s="11">
        <f>'[5]Cost Summary'!E131-'[6]Cost Summary'!E131</f>
        <v>0</v>
      </c>
      <c r="G39" s="11">
        <f>'[5]Cost Summary'!F131-'[6]Cost Summary'!F131</f>
        <v>-4.79959000006005E-2</v>
      </c>
      <c r="H39" s="11">
        <f>'[5]Cost Summary'!G131-'[6]Cost Summary'!G131</f>
        <v>-4.8127395617044044E-2</v>
      </c>
      <c r="I39" s="11">
        <f>'[5]Cost Summary'!H131-'[6]Cost Summary'!H131</f>
        <v>-1.4867395467645679</v>
      </c>
      <c r="J39" s="11">
        <f>'[5]Cost Summary'!I131-'[6]Cost Summary'!I131</f>
        <v>-1.4410734927743363</v>
      </c>
      <c r="K39" s="11">
        <f>'[5]Cost Summary'!J131-'[6]Cost Summary'!J131</f>
        <v>-1.4103386135459743</v>
      </c>
      <c r="L39" s="11">
        <f>'[5]Cost Summary'!K131-'[6]Cost Summary'!K131</f>
        <v>-1.6110479517001863</v>
      </c>
      <c r="M39" s="11">
        <f>'[5]Cost Summary'!L131-'[6]Cost Summary'!L131</f>
        <v>-2.5699771825304083</v>
      </c>
      <c r="N39" s="11">
        <f>'[5]Cost Summary'!M131-'[6]Cost Summary'!M131</f>
        <v>-3.7657701632859073</v>
      </c>
      <c r="O39" s="11">
        <f>'[5]Cost Summary'!N131-'[6]Cost Summary'!N131</f>
        <v>-3.571059484181859</v>
      </c>
      <c r="P39" s="11">
        <f>'[5]Cost Summary'!O131-'[6]Cost Summary'!O131</f>
        <v>-3.3521244640152759</v>
      </c>
      <c r="Q39" s="11">
        <f>'[5]Cost Summary'!P131-'[6]Cost Summary'!P131</f>
        <v>-3.1946023850018719</v>
      </c>
      <c r="R39" s="11">
        <f>'[5]Cost Summary'!Q131-'[6]Cost Summary'!Q131</f>
        <v>-3.041148126089297</v>
      </c>
      <c r="S39" s="11">
        <f>'[5]Cost Summary'!R131-'[6]Cost Summary'!R131</f>
        <v>-2.9749617421102243</v>
      </c>
      <c r="T39" s="11">
        <f>'[5]Cost Summary'!S131-'[6]Cost Summary'!S131</f>
        <v>-3.0229504778415048</v>
      </c>
      <c r="U39" s="11">
        <f>'[5]Cost Summary'!T131-'[6]Cost Summary'!T131</f>
        <v>-3.0558843559089723</v>
      </c>
      <c r="V39" s="11">
        <f>'[5]Cost Summary'!U131-'[6]Cost Summary'!U131</f>
        <v>-3.1472983034818185</v>
      </c>
      <c r="W39" s="11">
        <f>'[5]Cost Summary'!V131-'[6]Cost Summary'!V131</f>
        <v>-3.2851201129014385</v>
      </c>
      <c r="X39" s="11">
        <f>'[5]Cost Summary'!W131-'[6]Cost Summary'!W131</f>
        <v>-3.4123747026861793</v>
      </c>
      <c r="Y39" s="1"/>
    </row>
    <row r="40" spans="1:25" x14ac:dyDescent="0.25">
      <c r="A40" s="1"/>
      <c r="B40" s="1" t="s">
        <v>13</v>
      </c>
      <c r="C40" s="11">
        <f>'[5]Cost Summary'!C132-'[6]Cost Summary'!C132</f>
        <v>-0.62286205824059948</v>
      </c>
      <c r="E40" s="11">
        <f>'[5]Cost Summary'!D132-'[6]Cost Summary'!D132</f>
        <v>0</v>
      </c>
      <c r="F40" s="11">
        <f>'[5]Cost Summary'!E132-'[6]Cost Summary'!E132</f>
        <v>0</v>
      </c>
      <c r="G40" s="11">
        <f>'[5]Cost Summary'!F132-'[6]Cost Summary'!F132</f>
        <v>2.0685898116308721E-2</v>
      </c>
      <c r="H40" s="11">
        <f>'[5]Cost Summary'!G132-'[6]Cost Summary'!G132</f>
        <v>5.8237497178396325E-2</v>
      </c>
      <c r="I40" s="11">
        <f>'[5]Cost Summary'!H132-'[6]Cost Summary'!H132</f>
        <v>-3.4529260706090898</v>
      </c>
      <c r="J40" s="11">
        <f>'[5]Cost Summary'!I132-'[6]Cost Summary'!I132</f>
        <v>-0.37207398971676986</v>
      </c>
      <c r="K40" s="11">
        <f>'[5]Cost Summary'!J132-'[6]Cost Summary'!J132</f>
        <v>-0.20994703711301987</v>
      </c>
      <c r="L40" s="11">
        <f>'[5]Cost Summary'!K132-'[6]Cost Summary'!K132</f>
        <v>0.83362738993410979</v>
      </c>
      <c r="M40" s="11">
        <f>'[5]Cost Summary'!L132-'[6]Cost Summary'!L132</f>
        <v>27.732986631667032</v>
      </c>
      <c r="N40" s="11">
        <f>'[5]Cost Summary'!M132-'[6]Cost Summary'!M132</f>
        <v>10.11643721755213</v>
      </c>
      <c r="O40" s="11">
        <f>'[5]Cost Summary'!N132-'[6]Cost Summary'!N132</f>
        <v>7.6974595700722501</v>
      </c>
      <c r="P40" s="11">
        <f>'[5]Cost Summary'!O132-'[6]Cost Summary'!O132</f>
        <v>2.7033622208853725</v>
      </c>
      <c r="Q40" s="11">
        <f>'[5]Cost Summary'!P132-'[6]Cost Summary'!P132</f>
        <v>-41.091212256208109</v>
      </c>
      <c r="R40" s="11">
        <f>'[5]Cost Summary'!Q132-'[6]Cost Summary'!Q132</f>
        <v>1.1294941649299998E-3</v>
      </c>
      <c r="S40" s="11">
        <f>'[5]Cost Summary'!R132-'[6]Cost Summary'!R132</f>
        <v>1.3839079467000001E-4</v>
      </c>
      <c r="T40" s="11">
        <f>'[5]Cost Summary'!S132-'[6]Cost Summary'!S132</f>
        <v>0.84299794607971901</v>
      </c>
      <c r="U40" s="11">
        <f>'[5]Cost Summary'!T132-'[6]Cost Summary'!T132</f>
        <v>-22.077116813589974</v>
      </c>
      <c r="V40" s="11">
        <f>'[5]Cost Summary'!U132-'[6]Cost Summary'!U132</f>
        <v>9.9921293407000122E-4</v>
      </c>
      <c r="W40" s="11">
        <f>'[5]Cost Summary'!V132-'[6]Cost Summary'!V132</f>
        <v>5.0000517469000159E-4</v>
      </c>
      <c r="X40" s="11">
        <f>'[5]Cost Summary'!W132-'[6]Cost Summary'!W132</f>
        <v>1.7379439320838199</v>
      </c>
      <c r="Y40" s="1"/>
    </row>
    <row r="41" spans="1:25" ht="15.75" thickBot="1" x14ac:dyDescent="0.3">
      <c r="A41" s="1"/>
      <c r="B41" s="14" t="s">
        <v>14</v>
      </c>
      <c r="C41" s="15">
        <f>'[5]Cost Summary'!C133-'[6]Cost Summary'!C133</f>
        <v>-567.9664649791157</v>
      </c>
      <c r="D41" s="17"/>
      <c r="E41" s="15">
        <f>'[5]Cost Summary'!D133-'[6]Cost Summary'!D133</f>
        <v>0</v>
      </c>
      <c r="F41" s="15">
        <f>'[5]Cost Summary'!E133-'[6]Cost Summary'!E133</f>
        <v>0</v>
      </c>
      <c r="G41" s="15">
        <f>'[5]Cost Summary'!F133-'[6]Cost Summary'!F133</f>
        <v>7.5130801837985928E-4</v>
      </c>
      <c r="H41" s="15">
        <f>'[5]Cost Summary'!G133-'[6]Cost Summary'!G133</f>
        <v>7.5336639656597981E-4</v>
      </c>
      <c r="I41" s="15">
        <f>'[5]Cost Summary'!H133-'[6]Cost Summary'!H133</f>
        <v>7.4782801857509185E-4</v>
      </c>
      <c r="J41" s="15">
        <f>'[5]Cost Summary'!I133-'[6]Cost Summary'!I133</f>
        <v>-29.418878715386199</v>
      </c>
      <c r="K41" s="15">
        <f>'[5]Cost Summary'!J133-'[6]Cost Summary'!J133</f>
        <v>-29.609587588480963</v>
      </c>
      <c r="L41" s="15">
        <f>'[5]Cost Summary'!K133-'[6]Cost Summary'!K133</f>
        <v>-34.173410413464808</v>
      </c>
      <c r="M41" s="15">
        <f>'[5]Cost Summary'!L133-'[6]Cost Summary'!L133</f>
        <v>-176.11293905942921</v>
      </c>
      <c r="N41" s="15">
        <f>'[5]Cost Summary'!M133-'[6]Cost Summary'!M133</f>
        <v>-176.86540983782061</v>
      </c>
      <c r="O41" s="15">
        <f>'[5]Cost Summary'!N133-'[6]Cost Summary'!N133</f>
        <v>-177.70279527546086</v>
      </c>
      <c r="P41" s="15">
        <f>'[5]Cost Summary'!O133-'[6]Cost Summary'!O133</f>
        <v>-72.457334531653942</v>
      </c>
      <c r="Q41" s="15">
        <f>'[5]Cost Summary'!P133-'[6]Cost Summary'!P133</f>
        <v>75.810879734904574</v>
      </c>
      <c r="R41" s="15">
        <f>'[5]Cost Summary'!Q133-'[6]Cost Summary'!Q133</f>
        <v>-150.68469283415789</v>
      </c>
      <c r="S41" s="15">
        <f>'[5]Cost Summary'!R133-'[6]Cost Summary'!R133</f>
        <v>-151.60076836965982</v>
      </c>
      <c r="T41" s="15">
        <f>'[5]Cost Summary'!S133-'[6]Cost Summary'!S133</f>
        <v>-152.66157684873906</v>
      </c>
      <c r="U41" s="15">
        <f>'[5]Cost Summary'!T133-'[6]Cost Summary'!T133</f>
        <v>406.38982630830014</v>
      </c>
      <c r="V41" s="15">
        <f>'[5]Cost Summary'!U133-'[6]Cost Summary'!U133</f>
        <v>-232.65091598830259</v>
      </c>
      <c r="W41" s="15">
        <f>'[5]Cost Summary'!V133-'[6]Cost Summary'!V133</f>
        <v>-234.43886136518813</v>
      </c>
      <c r="X41" s="15">
        <f>'[5]Cost Summary'!W133-'[6]Cost Summary'!W133</f>
        <v>-236.51950873626447</v>
      </c>
      <c r="Y41" s="1"/>
    </row>
    <row r="42" spans="1:25" ht="16.5" customHeight="1" thickTop="1" x14ac:dyDescent="0.25">
      <c r="B42" s="1" t="s">
        <v>21</v>
      </c>
      <c r="C42" s="11">
        <f>'[5]Cost Summary'!C134-'[6]Cost Summary'!C134</f>
        <v>-33.293127644035849</v>
      </c>
      <c r="E42" s="11">
        <f>'[5]Cost Summary'!D134-'[6]Cost Summary'!D134</f>
        <v>0</v>
      </c>
      <c r="F42" s="11">
        <f>'[5]Cost Summary'!E134-'[6]Cost Summary'!E134</f>
        <v>-0.19614141903775817</v>
      </c>
      <c r="G42" s="11">
        <f>'[5]Cost Summary'!F134-'[6]Cost Summary'!F134</f>
        <v>2.2562790785514153E-2</v>
      </c>
      <c r="H42" s="11">
        <f>'[5]Cost Summary'!G134-'[6]Cost Summary'!G134</f>
        <v>-0.21630896508463593</v>
      </c>
      <c r="I42" s="11">
        <f>'[5]Cost Summary'!H134-'[6]Cost Summary'!H134</f>
        <v>35.104417431497041</v>
      </c>
      <c r="J42" s="11">
        <f>'[5]Cost Summary'!I134-'[6]Cost Summary'!I134</f>
        <v>18.14584216432263</v>
      </c>
      <c r="K42" s="11">
        <f>'[5]Cost Summary'!J134-'[6]Cost Summary'!J134</f>
        <v>22.35625141073524</v>
      </c>
      <c r="L42" s="11">
        <f>'[5]Cost Summary'!K134-'[6]Cost Summary'!K134</f>
        <v>18.366053399583052</v>
      </c>
      <c r="M42" s="11">
        <f>'[5]Cost Summary'!L134-'[6]Cost Summary'!L134</f>
        <v>-56.330846766963532</v>
      </c>
      <c r="N42" s="11">
        <f>'[5]Cost Summary'!M134-'[6]Cost Summary'!M134</f>
        <v>-79.199284233345224</v>
      </c>
      <c r="O42" s="11">
        <f>'[5]Cost Summary'!N134-'[6]Cost Summary'!N134</f>
        <v>-85.253074318097788</v>
      </c>
      <c r="P42" s="11">
        <f>'[5]Cost Summary'!O134-'[6]Cost Summary'!O134</f>
        <v>-10.583014608310805</v>
      </c>
      <c r="Q42" s="11">
        <f>'[5]Cost Summary'!P134-'[6]Cost Summary'!P134</f>
        <v>54.228267633853193</v>
      </c>
      <c r="R42" s="11">
        <f>'[5]Cost Summary'!Q134-'[6]Cost Summary'!Q134</f>
        <v>-71.483397561730271</v>
      </c>
      <c r="S42" s="11">
        <f>'[5]Cost Summary'!R134-'[6]Cost Summary'!R134</f>
        <v>-37.713133990917868</v>
      </c>
      <c r="T42" s="11">
        <f>'[5]Cost Summary'!S134-'[6]Cost Summary'!S134</f>
        <v>-28.311012828980438</v>
      </c>
      <c r="U42" s="11">
        <f>'[5]Cost Summary'!T134-'[6]Cost Summary'!T134</f>
        <v>197.22167114917011</v>
      </c>
      <c r="V42" s="11">
        <f>'[5]Cost Summary'!U134-'[6]Cost Summary'!U134</f>
        <v>-32.58398416559794</v>
      </c>
      <c r="W42" s="11">
        <f>'[5]Cost Summary'!V134-'[6]Cost Summary'!V134</f>
        <v>-24.751975535904421</v>
      </c>
      <c r="X42" s="11">
        <f>'[5]Cost Summary'!W134-'[6]Cost Summary'!W134</f>
        <v>16.967396575820203</v>
      </c>
    </row>
    <row r="43" spans="1:25" ht="16.5" customHeight="1" thickBot="1" x14ac:dyDescent="0.3">
      <c r="B43" s="14" t="s">
        <v>18</v>
      </c>
      <c r="C43" s="15">
        <f>'[5]Cost Summary'!C135-'[6]Cost Summary'!C135</f>
        <v>-17.561171875000014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5" ht="16.5" customHeight="1" thickTop="1" x14ac:dyDescent="0.25">
      <c r="B44" s="1" t="s">
        <v>20</v>
      </c>
      <c r="C44" s="11">
        <f>'[5]Cost Summary'!C136-'[6]Cost Summary'!C136</f>
        <v>-50.854299519036431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5" x14ac:dyDescent="0.25">
      <c r="A45" s="1"/>
      <c r="Y45" s="1"/>
    </row>
    <row r="46" spans="1:25" x14ac:dyDescent="0.25">
      <c r="A46" s="1"/>
      <c r="B46" s="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"/>
    </row>
    <row r="47" spans="1:25" x14ac:dyDescent="0.25">
      <c r="A47" s="1"/>
      <c r="B47" s="6" t="s">
        <v>16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1"/>
    </row>
    <row r="48" spans="1:2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8" t="s">
        <v>19</v>
      </c>
      <c r="C49" s="9" t="s">
        <v>1</v>
      </c>
      <c r="D49" s="1"/>
      <c r="E49" s="10">
        <f>'[3]Cost Summary'!D$5</f>
        <v>2021</v>
      </c>
      <c r="F49" s="10">
        <f>'[3]Cost Summary'!E$5</f>
        <v>2022</v>
      </c>
      <c r="G49" s="10">
        <f>'[3]Cost Summary'!F$5</f>
        <v>2023</v>
      </c>
      <c r="H49" s="10">
        <f>'[3]Cost Summary'!G$5</f>
        <v>2024</v>
      </c>
      <c r="I49" s="10">
        <f>'[3]Cost Summary'!H$5</f>
        <v>2025</v>
      </c>
      <c r="J49" s="10">
        <f>'[3]Cost Summary'!I$5</f>
        <v>2026</v>
      </c>
      <c r="K49" s="10">
        <f>'[3]Cost Summary'!J$5</f>
        <v>2027</v>
      </c>
      <c r="L49" s="10">
        <f>'[3]Cost Summary'!K$5</f>
        <v>2028</v>
      </c>
      <c r="M49" s="10">
        <f>'[3]Cost Summary'!L$5</f>
        <v>2029</v>
      </c>
      <c r="N49" s="10">
        <f>'[3]Cost Summary'!M$5</f>
        <v>2030</v>
      </c>
      <c r="O49" s="10">
        <f>'[3]Cost Summary'!N$5</f>
        <v>2031</v>
      </c>
      <c r="P49" s="10">
        <f>'[3]Cost Summary'!O$5</f>
        <v>2032</v>
      </c>
      <c r="Q49" s="10">
        <f>'[3]Cost Summary'!P$5</f>
        <v>2033</v>
      </c>
      <c r="R49" s="10">
        <f>'[3]Cost Summary'!Q$5</f>
        <v>2034</v>
      </c>
      <c r="S49" s="10">
        <f>'[3]Cost Summary'!R$5</f>
        <v>2035</v>
      </c>
      <c r="T49" s="10">
        <f>'[3]Cost Summary'!S$5</f>
        <v>2036</v>
      </c>
      <c r="U49" s="10">
        <f>'[3]Cost Summary'!T$5</f>
        <v>2037</v>
      </c>
      <c r="V49" s="10">
        <f>'[3]Cost Summary'!U$5</f>
        <v>2038</v>
      </c>
      <c r="W49" s="10">
        <f>'[3]Cost Summary'!V$5</f>
        <v>2039</v>
      </c>
      <c r="X49" s="10">
        <f>'[3]Cost Summary'!W$5</f>
        <v>2040</v>
      </c>
      <c r="Y49" s="1"/>
    </row>
    <row r="50" spans="1:25" x14ac:dyDescent="0.25">
      <c r="A50" s="1"/>
      <c r="B50" s="16" t="s">
        <v>2</v>
      </c>
      <c r="C50" s="11">
        <f>'[7]Cost Summary'!C117-'[8]Cost Summary'!C117</f>
        <v>613.20889350339439</v>
      </c>
      <c r="E50" s="11">
        <f>'[7]Cost Summary'!D117-'[8]Cost Summary'!D117</f>
        <v>0</v>
      </c>
      <c r="F50" s="11">
        <f>'[7]Cost Summary'!E117-'[8]Cost Summary'!E117</f>
        <v>0</v>
      </c>
      <c r="G50" s="11">
        <f>'[7]Cost Summary'!F117-'[8]Cost Summary'!F117</f>
        <v>0</v>
      </c>
      <c r="H50" s="11">
        <f>'[7]Cost Summary'!G117-'[8]Cost Summary'!G117</f>
        <v>9.0172740379845892E-2</v>
      </c>
      <c r="I50" s="11">
        <f>'[7]Cost Summary'!H117-'[8]Cost Summary'!H117</f>
        <v>73.837612771209734</v>
      </c>
      <c r="J50" s="11">
        <f>'[7]Cost Summary'!I117-'[8]Cost Summary'!I117</f>
        <v>67.355783409683909</v>
      </c>
      <c r="K50" s="11">
        <f>'[7]Cost Summary'!J117-'[8]Cost Summary'!J117</f>
        <v>71.011966078934307</v>
      </c>
      <c r="L50" s="11">
        <f>'[7]Cost Summary'!K117-'[8]Cost Summary'!K117</f>
        <v>70.169233196516274</v>
      </c>
      <c r="M50" s="11">
        <f>'[7]Cost Summary'!L117-'[8]Cost Summary'!L117</f>
        <v>66.791930325884749</v>
      </c>
      <c r="N50" s="11">
        <f>'[7]Cost Summary'!M117-'[8]Cost Summary'!M117</f>
        <v>65.898054673527355</v>
      </c>
      <c r="O50" s="11">
        <f>'[7]Cost Summary'!N117-'[8]Cost Summary'!N117</f>
        <v>65.786509435753459</v>
      </c>
      <c r="P50" s="11">
        <f>'[7]Cost Summary'!O117-'[8]Cost Summary'!O117</f>
        <v>68.145916183321816</v>
      </c>
      <c r="Q50" s="11">
        <f>'[7]Cost Summary'!P117-'[8]Cost Summary'!P117</f>
        <v>69.72004599086145</v>
      </c>
      <c r="R50" s="11">
        <f>'[7]Cost Summary'!Q117-'[8]Cost Summary'!Q117</f>
        <v>70.842177980595096</v>
      </c>
      <c r="S50" s="11">
        <f>'[7]Cost Summary'!R117-'[8]Cost Summary'!R117</f>
        <v>103.89916246273813</v>
      </c>
      <c r="T50" s="11">
        <f>'[7]Cost Summary'!S117-'[8]Cost Summary'!S117</f>
        <v>127.65932663068875</v>
      </c>
      <c r="U50" s="11">
        <f>'[7]Cost Summary'!T117-'[8]Cost Summary'!T117</f>
        <v>130.00910560315415</v>
      </c>
      <c r="V50" s="11">
        <f>'[7]Cost Summary'!U117-'[8]Cost Summary'!U117</f>
        <v>132.63483180633446</v>
      </c>
      <c r="W50" s="11">
        <f>'[7]Cost Summary'!V117-'[8]Cost Summary'!V117</f>
        <v>135.30073111816577</v>
      </c>
      <c r="X50" s="11">
        <f>'[7]Cost Summary'!W117-'[8]Cost Summary'!W117</f>
        <v>138.29133395267596</v>
      </c>
      <c r="Y50" s="1"/>
    </row>
    <row r="51" spans="1:25" x14ac:dyDescent="0.25">
      <c r="A51" s="1"/>
      <c r="B51" s="12" t="s">
        <v>3</v>
      </c>
      <c r="C51" s="13">
        <f>'[7]Cost Summary'!C118-'[8]Cost Summary'!C118</f>
        <v>440.40934443036844</v>
      </c>
      <c r="D51" s="18"/>
      <c r="E51" s="13">
        <f>'[7]Cost Summary'!D118-'[8]Cost Summary'!D118</f>
        <v>0</v>
      </c>
      <c r="F51" s="13">
        <f>'[7]Cost Summary'!E118-'[8]Cost Summary'!E118</f>
        <v>0</v>
      </c>
      <c r="G51" s="13">
        <f>'[7]Cost Summary'!F118-'[8]Cost Summary'!F118</f>
        <v>0</v>
      </c>
      <c r="H51" s="13">
        <f>'[7]Cost Summary'!G118-'[8]Cost Summary'!G118</f>
        <v>0</v>
      </c>
      <c r="I51" s="13">
        <f>'[7]Cost Summary'!H118-'[8]Cost Summary'!H118</f>
        <v>22.580002525249459</v>
      </c>
      <c r="J51" s="13">
        <f>'[7]Cost Summary'!I118-'[8]Cost Summary'!I118</f>
        <v>49.494325714916165</v>
      </c>
      <c r="K51" s="13">
        <f>'[7]Cost Summary'!J118-'[8]Cost Summary'!J118</f>
        <v>52.534759587322228</v>
      </c>
      <c r="L51" s="13">
        <f>'[7]Cost Summary'!K118-'[8]Cost Summary'!K118</f>
        <v>51.546819478774545</v>
      </c>
      <c r="M51" s="13">
        <f>'[7]Cost Summary'!L118-'[8]Cost Summary'!L118</f>
        <v>48.522404943278374</v>
      </c>
      <c r="N51" s="13">
        <f>'[7]Cost Summary'!M118-'[8]Cost Summary'!M118</f>
        <v>47.801363627927941</v>
      </c>
      <c r="O51" s="13">
        <f>'[7]Cost Summary'!N118-'[8]Cost Summary'!N118</f>
        <v>47.737707544242042</v>
      </c>
      <c r="P51" s="13">
        <f>'[7]Cost Summary'!O118-'[8]Cost Summary'!O118</f>
        <v>49.99085935174471</v>
      </c>
      <c r="Q51" s="13">
        <f>'[7]Cost Summary'!P118-'[8]Cost Summary'!P118</f>
        <v>51.097712002255811</v>
      </c>
      <c r="R51" s="13">
        <f>'[7]Cost Summary'!Q118-'[8]Cost Summary'!Q118</f>
        <v>52.04353790240701</v>
      </c>
      <c r="S51" s="13">
        <f>'[7]Cost Summary'!R118-'[8]Cost Summary'!R118</f>
        <v>84.993004687880713</v>
      </c>
      <c r="T51" s="13">
        <f>'[7]Cost Summary'!S118-'[8]Cost Summary'!S118</f>
        <v>100.20389829280639</v>
      </c>
      <c r="U51" s="13">
        <f>'[7]Cost Summary'!T118-'[8]Cost Summary'!T118</f>
        <v>101.89546676805102</v>
      </c>
      <c r="V51" s="13">
        <f>'[7]Cost Summary'!U118-'[8]Cost Summary'!U118</f>
        <v>104.0879559079119</v>
      </c>
      <c r="W51" s="13">
        <f>'[7]Cost Summary'!V118-'[8]Cost Summary'!V118</f>
        <v>106.3336704683306</v>
      </c>
      <c r="X51" s="13">
        <f>'[7]Cost Summary'!W118-'[8]Cost Summary'!W118</f>
        <v>109.10530173110148</v>
      </c>
      <c r="Y51" s="1"/>
    </row>
    <row r="52" spans="1:25" x14ac:dyDescent="0.25">
      <c r="A52" s="1"/>
      <c r="B52" s="12" t="s">
        <v>4</v>
      </c>
      <c r="C52" s="13">
        <f>'[7]Cost Summary'!C119-'[8]Cost Summary'!C119</f>
        <v>357.40747679698643</v>
      </c>
      <c r="D52" s="18"/>
      <c r="E52" s="13">
        <f>'[7]Cost Summary'!D119-'[8]Cost Summary'!D119</f>
        <v>0</v>
      </c>
      <c r="F52" s="13">
        <f>'[7]Cost Summary'!E119-'[8]Cost Summary'!E119</f>
        <v>0</v>
      </c>
      <c r="G52" s="13">
        <f>'[7]Cost Summary'!F119-'[8]Cost Summary'!F119</f>
        <v>0</v>
      </c>
      <c r="H52" s="13">
        <f>'[7]Cost Summary'!G119-'[8]Cost Summary'!G119</f>
        <v>9.0172740379845892E-2</v>
      </c>
      <c r="I52" s="13">
        <f>'[7]Cost Summary'!H119-'[8]Cost Summary'!H119</f>
        <v>71.275482584152982</v>
      </c>
      <c r="J52" s="13">
        <f>'[7]Cost Summary'!I119-'[8]Cost Summary'!I119</f>
        <v>48.664644567120376</v>
      </c>
      <c r="K52" s="13">
        <f>'[7]Cost Summary'!J119-'[8]Cost Summary'!J119</f>
        <v>47.712949172864008</v>
      </c>
      <c r="L52" s="13">
        <f>'[7]Cost Summary'!K119-'[8]Cost Summary'!K119</f>
        <v>50.879697807782712</v>
      </c>
      <c r="M52" s="13">
        <f>'[7]Cost Summary'!L119-'[8]Cost Summary'!L119</f>
        <v>56.181375304854967</v>
      </c>
      <c r="N52" s="13">
        <f>'[7]Cost Summary'!M119-'[8]Cost Summary'!M119</f>
        <v>59.184451104456194</v>
      </c>
      <c r="O52" s="13">
        <f>'[7]Cost Summary'!N119-'[8]Cost Summary'!N119</f>
        <v>61.569222575838339</v>
      </c>
      <c r="P52" s="13">
        <f>'[7]Cost Summary'!O119-'[8]Cost Summary'!O119</f>
        <v>61.654238612494282</v>
      </c>
      <c r="Q52" s="13">
        <f>'[7]Cost Summary'!P119-'[8]Cost Summary'!P119</f>
        <v>62.952882191936709</v>
      </c>
      <c r="R52" s="13">
        <f>'[7]Cost Summary'!Q119-'[8]Cost Summary'!Q119</f>
        <v>64.438898610570149</v>
      </c>
      <c r="S52" s="13">
        <f>'[7]Cost Summary'!R119-'[8]Cost Summary'!R119</f>
        <v>27.252749839229338</v>
      </c>
      <c r="T52" s="13">
        <f>'[7]Cost Summary'!S119-'[8]Cost Summary'!S119</f>
        <v>20.72903732591276</v>
      </c>
      <c r="U52" s="13">
        <f>'[7]Cost Summary'!T119-'[8]Cost Summary'!T119</f>
        <v>21.650271886721637</v>
      </c>
      <c r="V52" s="13">
        <f>'[7]Cost Summary'!U119-'[8]Cost Summary'!U119</f>
        <v>22.120241316890045</v>
      </c>
      <c r="W52" s="13">
        <f>'[7]Cost Summary'!V119-'[8]Cost Summary'!V119</f>
        <v>22.594277205072068</v>
      </c>
      <c r="X52" s="13">
        <f>'[7]Cost Summary'!W119-'[8]Cost Summary'!W119</f>
        <v>22.594159094585525</v>
      </c>
      <c r="Y52" s="1"/>
    </row>
    <row r="53" spans="1:25" x14ac:dyDescent="0.25">
      <c r="A53" s="1"/>
      <c r="B53" s="12" t="s">
        <v>5</v>
      </c>
      <c r="C53" s="13">
        <f>'[7]Cost Summary'!C121-'[8]Cost Summary'!C121</f>
        <v>-231.46523867460417</v>
      </c>
      <c r="D53" s="18"/>
      <c r="E53" s="13">
        <f>'[7]Cost Summary'!D121-'[8]Cost Summary'!D121</f>
        <v>0</v>
      </c>
      <c r="F53" s="13">
        <f>'[7]Cost Summary'!E121-'[8]Cost Summary'!E121</f>
        <v>0</v>
      </c>
      <c r="G53" s="13">
        <f>'[7]Cost Summary'!F121-'[8]Cost Summary'!F121</f>
        <v>0</v>
      </c>
      <c r="H53" s="13">
        <f>'[7]Cost Summary'!G121-'[8]Cost Summary'!G121</f>
        <v>0</v>
      </c>
      <c r="I53" s="13">
        <f>'[7]Cost Summary'!H121-'[8]Cost Summary'!H121</f>
        <v>-26.204608210131795</v>
      </c>
      <c r="J53" s="13">
        <f>'[7]Cost Summary'!I121-'[8]Cost Summary'!I121</f>
        <v>-37.503836984130373</v>
      </c>
      <c r="K53" s="13">
        <f>'[7]Cost Summary'!J121-'[8]Cost Summary'!J121</f>
        <v>-35.81177477350802</v>
      </c>
      <c r="L53" s="13">
        <f>'[7]Cost Summary'!K121-'[8]Cost Summary'!K121</f>
        <v>-38.974850167812548</v>
      </c>
      <c r="M53" s="13">
        <f>'[7]Cost Summary'!L121-'[8]Cost Summary'!L121</f>
        <v>-44.468957025195053</v>
      </c>
      <c r="N53" s="13">
        <f>'[7]Cost Summary'!M121-'[8]Cost Summary'!M121</f>
        <v>-47.531284962305392</v>
      </c>
      <c r="O53" s="13">
        <f>'[7]Cost Summary'!N121-'[8]Cost Summary'!N121</f>
        <v>-49.857889417692263</v>
      </c>
      <c r="P53" s="13">
        <f>'[7]Cost Summary'!O121-'[8]Cost Summary'!O121</f>
        <v>-49.773181507379675</v>
      </c>
      <c r="Q53" s="13">
        <f>'[7]Cost Summary'!P121-'[8]Cost Summary'!P121</f>
        <v>-50.505480264635636</v>
      </c>
      <c r="R53" s="13">
        <f>'[7]Cost Summary'!Q121-'[8]Cost Summary'!Q121</f>
        <v>-51.751640231611475</v>
      </c>
      <c r="S53" s="13">
        <f>'[7]Cost Summary'!R121-'[8]Cost Summary'!R121</f>
        <v>-14.864019226399911</v>
      </c>
      <c r="T53" s="13">
        <f>'[7]Cost Summary'!S121-'[8]Cost Summary'!S121</f>
        <v>0.28295717761467643</v>
      </c>
      <c r="U53" s="13">
        <f>'[7]Cost Summary'!T121-'[8]Cost Summary'!T121</f>
        <v>6.425876907540129E-2</v>
      </c>
      <c r="V53" s="13">
        <f>'[7]Cost Summary'!U121-'[8]Cost Summary'!U121</f>
        <v>6.1645039313006578E-2</v>
      </c>
      <c r="W53" s="13">
        <f>'[7]Cost Summary'!V121-'[8]Cost Summary'!V121</f>
        <v>6.6090881207372831E-2</v>
      </c>
      <c r="X53" s="13">
        <f>'[7]Cost Summary'!W121-'[8]Cost Summary'!W121</f>
        <v>0.28503776062179043</v>
      </c>
      <c r="Y53" s="1"/>
    </row>
    <row r="54" spans="1:25" x14ac:dyDescent="0.25">
      <c r="A54" s="1"/>
      <c r="B54" s="12" t="s">
        <v>6</v>
      </c>
      <c r="C54" s="13">
        <f>'[7]Cost Summary'!C122-'[8]Cost Summary'!C122</f>
        <v>13.729466266711613</v>
      </c>
      <c r="D54" s="18"/>
      <c r="E54" s="13">
        <f>'[7]Cost Summary'!D122-'[8]Cost Summary'!D122</f>
        <v>0</v>
      </c>
      <c r="F54" s="13">
        <f>'[7]Cost Summary'!E122-'[8]Cost Summary'!E122</f>
        <v>0</v>
      </c>
      <c r="G54" s="13">
        <f>'[7]Cost Summary'!F122-'[8]Cost Summary'!F122</f>
        <v>0</v>
      </c>
      <c r="H54" s="13">
        <f>'[7]Cost Summary'!G122-'[8]Cost Summary'!G122</f>
        <v>0</v>
      </c>
      <c r="I54" s="13">
        <f>'[7]Cost Summary'!H122-'[8]Cost Summary'!H122</f>
        <v>1.2385308108584498</v>
      </c>
      <c r="J54" s="13">
        <f>'[7]Cost Summary'!I122-'[8]Cost Summary'!I122</f>
        <v>1.7893442839382598</v>
      </c>
      <c r="K54" s="13">
        <f>'[7]Cost Summary'!J122-'[8]Cost Summary'!J122</f>
        <v>1.7482410259384611</v>
      </c>
      <c r="L54" s="13">
        <f>'[7]Cost Summary'!K122-'[8]Cost Summary'!K122</f>
        <v>2.0101105558601096</v>
      </c>
      <c r="M54" s="13">
        <f>'[7]Cost Summary'!L122-'[8]Cost Summary'!L122</f>
        <v>2.0148812198392796</v>
      </c>
      <c r="N54" s="13">
        <f>'[7]Cost Summary'!M122-'[8]Cost Summary'!M122</f>
        <v>2.0187200178541196</v>
      </c>
      <c r="O54" s="13">
        <f>'[7]Cost Summary'!N122-'[8]Cost Summary'!N122</f>
        <v>2.0187200178541196</v>
      </c>
      <c r="P54" s="13">
        <f>'[7]Cost Summary'!O122-'[8]Cost Summary'!O122</f>
        <v>2.0283977248952594</v>
      </c>
      <c r="Q54" s="13">
        <f>'[7]Cost Summary'!P122-'[8]Cost Summary'!P122</f>
        <v>2.0187200178541196</v>
      </c>
      <c r="R54" s="13">
        <f>'[7]Cost Summary'!Q122-'[8]Cost Summary'!Q122</f>
        <v>2.0187200178541196</v>
      </c>
      <c r="S54" s="13">
        <f>'[7]Cost Summary'!R122-'[8]Cost Summary'!R122</f>
        <v>1.9494883573652406</v>
      </c>
      <c r="T54" s="13">
        <f>'[7]Cost Summary'!S122-'[8]Cost Summary'!S122</f>
        <v>1.9036069615664504</v>
      </c>
      <c r="U54" s="13">
        <f>'[7]Cost Summary'!T122-'[8]Cost Summary'!T122</f>
        <v>1.940389731557671</v>
      </c>
      <c r="V54" s="13">
        <f>'[7]Cost Summary'!U122-'[8]Cost Summary'!U122</f>
        <v>1.9802030992011499</v>
      </c>
      <c r="W54" s="13">
        <f>'[7]Cost Summary'!V122-'[8]Cost Summary'!V122</f>
        <v>1.9817255855351099</v>
      </c>
      <c r="X54" s="13">
        <f>'[7]Cost Summary'!W122-'[8]Cost Summary'!W122</f>
        <v>2.0074012065438898</v>
      </c>
      <c r="Y54" s="1"/>
    </row>
    <row r="55" spans="1:25" x14ac:dyDescent="0.25">
      <c r="A55" s="1"/>
      <c r="B55" s="12" t="s">
        <v>7</v>
      </c>
      <c r="C55" s="13">
        <f>'[7]Cost Summary'!C126-'[8]Cost Summary'!C126</f>
        <v>8.3201038102771765</v>
      </c>
      <c r="D55" s="18"/>
      <c r="E55" s="13">
        <f>'[7]Cost Summary'!D126-'[8]Cost Summary'!D126</f>
        <v>0</v>
      </c>
      <c r="F55" s="13">
        <f>'[7]Cost Summary'!E126-'[8]Cost Summary'!E126</f>
        <v>0</v>
      </c>
      <c r="G55" s="13">
        <f>'[7]Cost Summary'!F126-'[8]Cost Summary'!F126</f>
        <v>0</v>
      </c>
      <c r="H55" s="13">
        <f>'[7]Cost Summary'!G126-'[8]Cost Summary'!G126</f>
        <v>0</v>
      </c>
      <c r="I55" s="13">
        <f>'[7]Cost Summary'!H126-'[8]Cost Summary'!H126</f>
        <v>0.77795609195213755</v>
      </c>
      <c r="J55" s="13">
        <f>'[7]Cost Summary'!I126-'[8]Cost Summary'!I126</f>
        <v>0.8990144871276351</v>
      </c>
      <c r="K55" s="13">
        <f>'[7]Cost Summary'!J126-'[8]Cost Summary'!J126</f>
        <v>0.95162241361051791</v>
      </c>
      <c r="L55" s="13">
        <f>'[7]Cost Summary'!K126-'[8]Cost Summary'!K126</f>
        <v>0.94904187338751922</v>
      </c>
      <c r="M55" s="13">
        <f>'[7]Cost Summary'!L126-'[8]Cost Summary'!L126</f>
        <v>0.88202933319555443</v>
      </c>
      <c r="N55" s="13">
        <f>'[7]Cost Summary'!M126-'[8]Cost Summary'!M126</f>
        <v>0.86895204044648933</v>
      </c>
      <c r="O55" s="13">
        <f>'[7]Cost Summary'!N126-'[8]Cost Summary'!N126</f>
        <v>0.86821410665143461</v>
      </c>
      <c r="P55" s="13">
        <f>'[7]Cost Summary'!O126-'[8]Cost Summary'!O126</f>
        <v>0.90866974556115387</v>
      </c>
      <c r="Q55" s="13">
        <f>'[7]Cost Summary'!P126-'[8]Cost Summary'!P126</f>
        <v>0.92882111754777641</v>
      </c>
      <c r="R55" s="13">
        <f>'[7]Cost Summary'!Q126-'[8]Cost Summary'!Q126</f>
        <v>0.98127219525617182</v>
      </c>
      <c r="S55" s="13">
        <f>'[7]Cost Summary'!R126-'[8]Cost Summary'!R126</f>
        <v>1.7072576296677067</v>
      </c>
      <c r="T55" s="13">
        <f>'[7]Cost Summary'!S126-'[8]Cost Summary'!S126</f>
        <v>1.8040065354949124</v>
      </c>
      <c r="U55" s="13">
        <f>'[7]Cost Summary'!T126-'[8]Cost Summary'!T126</f>
        <v>1.8345100344972136</v>
      </c>
      <c r="V55" s="13">
        <f>'[7]Cost Summary'!U126-'[8]Cost Summary'!U126</f>
        <v>1.8739838482169393</v>
      </c>
      <c r="W55" s="13">
        <f>'[7]Cost Summary'!V126-'[8]Cost Summary'!V126</f>
        <v>1.9144134521382352</v>
      </c>
      <c r="X55" s="13">
        <f>'[7]Cost Summary'!W126-'[8]Cost Summary'!W126</f>
        <v>1.9642742121286363</v>
      </c>
      <c r="Y55" s="1"/>
    </row>
    <row r="56" spans="1:25" x14ac:dyDescent="0.25">
      <c r="A56" s="1"/>
      <c r="B56" s="12" t="s">
        <v>8</v>
      </c>
      <c r="C56" s="13">
        <f>'[7]Cost Summary'!C127-'[8]Cost Summary'!C127</f>
        <v>24.807740873654353</v>
      </c>
      <c r="D56" s="18"/>
      <c r="E56" s="13">
        <f>'[7]Cost Summary'!D127-'[8]Cost Summary'!D127</f>
        <v>0</v>
      </c>
      <c r="F56" s="13">
        <f>'[7]Cost Summary'!E127-'[8]Cost Summary'!E127</f>
        <v>0</v>
      </c>
      <c r="G56" s="13">
        <f>'[7]Cost Summary'!F127-'[8]Cost Summary'!F127</f>
        <v>0</v>
      </c>
      <c r="H56" s="13">
        <f>'[7]Cost Summary'!G127-'[8]Cost Summary'!G127</f>
        <v>0</v>
      </c>
      <c r="I56" s="13">
        <f>'[7]Cost Summary'!H127-'[8]Cost Summary'!H127</f>
        <v>4.1702489691284903</v>
      </c>
      <c r="J56" s="13">
        <f>'[7]Cost Summary'!I127-'[8]Cost Summary'!I127</f>
        <v>4.0122913407117835</v>
      </c>
      <c r="K56" s="13">
        <f>'[7]Cost Summary'!J127-'[8]Cost Summary'!J127</f>
        <v>3.8761686527072232</v>
      </c>
      <c r="L56" s="13">
        <f>'[7]Cost Summary'!K127-'[8]Cost Summary'!K127</f>
        <v>3.75841364852403</v>
      </c>
      <c r="M56" s="13">
        <f>'[7]Cost Summary'!L127-'[8]Cost Summary'!L127</f>
        <v>3.6601965499116975</v>
      </c>
      <c r="N56" s="13">
        <f>'[7]Cost Summary'!M127-'[8]Cost Summary'!M127</f>
        <v>3.5558528451479514</v>
      </c>
      <c r="O56" s="13">
        <f>'[7]Cost Summary'!N127-'[8]Cost Summary'!N127</f>
        <v>3.4505346088599076</v>
      </c>
      <c r="P56" s="13">
        <f>'[7]Cost Summary'!O127-'[8]Cost Summary'!O127</f>
        <v>3.3369322560060386</v>
      </c>
      <c r="Q56" s="13">
        <f>'[7]Cost Summary'!P127-'[8]Cost Summary'!P127</f>
        <v>3.2273909259027675</v>
      </c>
      <c r="R56" s="13">
        <f>'[7]Cost Summary'!Q127-'[8]Cost Summary'!Q127</f>
        <v>3.1113894861192115</v>
      </c>
      <c r="S56" s="13">
        <f>'[7]Cost Summary'!R127-'[8]Cost Summary'!R127</f>
        <v>2.8606811749950261</v>
      </c>
      <c r="T56" s="13">
        <f>'[7]Cost Summary'!S127-'[8]Cost Summary'!S127</f>
        <v>2.7358203372935836</v>
      </c>
      <c r="U56" s="13">
        <f>'[7]Cost Summary'!T127-'[8]Cost Summary'!T127</f>
        <v>2.6242084132512478</v>
      </c>
      <c r="V56" s="13">
        <f>'[7]Cost Summary'!U127-'[8]Cost Summary'!U127</f>
        <v>2.510802594801353</v>
      </c>
      <c r="W56" s="13">
        <f>'[7]Cost Summary'!V127-'[8]Cost Summary'!V127</f>
        <v>2.4105535258823849</v>
      </c>
      <c r="X56" s="13">
        <f>'[7]Cost Summary'!W127-'[8]Cost Summary'!W127</f>
        <v>2.3351599476946774</v>
      </c>
      <c r="Y56" s="1"/>
    </row>
    <row r="57" spans="1:25" x14ac:dyDescent="0.25">
      <c r="A57" s="1"/>
      <c r="B57" s="1" t="s">
        <v>9</v>
      </c>
      <c r="C57" s="11">
        <f>'[7]Cost Summary'!C128-'[8]Cost Summary'!C128</f>
        <v>-64.559837530236564</v>
      </c>
      <c r="E57" s="11">
        <f>'[7]Cost Summary'!D128-'[8]Cost Summary'!D128</f>
        <v>0</v>
      </c>
      <c r="F57" s="11">
        <f>'[7]Cost Summary'!E128-'[8]Cost Summary'!E128</f>
        <v>7.4384177537467622E-6</v>
      </c>
      <c r="G57" s="11">
        <f>'[7]Cost Summary'!F128-'[8]Cost Summary'!F128</f>
        <v>0</v>
      </c>
      <c r="H57" s="11">
        <f>'[7]Cost Summary'!G128-'[8]Cost Summary'!G128</f>
        <v>-0.1639351891287788</v>
      </c>
      <c r="I57" s="11">
        <f>'[7]Cost Summary'!H128-'[8]Cost Summary'!H128</f>
        <v>-19.015032870883033</v>
      </c>
      <c r="J57" s="11">
        <f>'[7]Cost Summary'!I128-'[8]Cost Summary'!I128</f>
        <v>-28.06253466968866</v>
      </c>
      <c r="K57" s="11">
        <f>'[7]Cost Summary'!J128-'[8]Cost Summary'!J128</f>
        <v>-31.360708150121354</v>
      </c>
      <c r="L57" s="11">
        <f>'[7]Cost Summary'!K128-'[8]Cost Summary'!K128</f>
        <v>-2.313947692515228</v>
      </c>
      <c r="M57" s="11">
        <f>'[7]Cost Summary'!L128-'[8]Cost Summary'!L128</f>
        <v>-2.1386708630107023</v>
      </c>
      <c r="N57" s="11">
        <f>'[7]Cost Summary'!M128-'[8]Cost Summary'!M128</f>
        <v>-2.9354994020138463</v>
      </c>
      <c r="O57" s="11">
        <f>'[7]Cost Summary'!N128-'[8]Cost Summary'!N128</f>
        <v>-3.005989509464257</v>
      </c>
      <c r="P57" s="11">
        <f>'[7]Cost Summary'!O128-'[8]Cost Summary'!O128</f>
        <v>-2.1046445167589525</v>
      </c>
      <c r="Q57" s="11">
        <f>'[7]Cost Summary'!P128-'[8]Cost Summary'!P128</f>
        <v>-2.7944081716999563</v>
      </c>
      <c r="R57" s="11">
        <f>'[7]Cost Summary'!Q128-'[8]Cost Summary'!Q128</f>
        <v>-3.415249519784112</v>
      </c>
      <c r="S57" s="11">
        <f>'[7]Cost Summary'!R128-'[8]Cost Summary'!R128</f>
        <v>-2.6371095229328319</v>
      </c>
      <c r="T57" s="11">
        <f>'[7]Cost Summary'!S128-'[8]Cost Summary'!S128</f>
        <v>-2.5694734697344188</v>
      </c>
      <c r="U57" s="11">
        <f>'[7]Cost Summary'!T128-'[8]Cost Summary'!T128</f>
        <v>-1.1216365858258541</v>
      </c>
      <c r="V57" s="11">
        <f>'[7]Cost Summary'!U128-'[8]Cost Summary'!U128</f>
        <v>1.5661917811604269</v>
      </c>
      <c r="W57" s="11">
        <f>'[7]Cost Summary'!V128-'[8]Cost Summary'!V128</f>
        <v>-3.9984300066697642</v>
      </c>
      <c r="X57" s="11">
        <f>'[7]Cost Summary'!W128-'[8]Cost Summary'!W128</f>
        <v>-1.7260182686804342</v>
      </c>
      <c r="Y57" s="1"/>
    </row>
    <row r="58" spans="1:25" x14ac:dyDescent="0.25">
      <c r="A58" s="1"/>
      <c r="B58" s="1" t="s">
        <v>10</v>
      </c>
      <c r="C58" s="11">
        <f>'[7]Cost Summary'!C129-'[8]Cost Summary'!C129</f>
        <v>0</v>
      </c>
      <c r="E58" s="11">
        <f>'[7]Cost Summary'!D129-'[8]Cost Summary'!D129</f>
        <v>0</v>
      </c>
      <c r="F58" s="11">
        <f>'[7]Cost Summary'!E129-'[8]Cost Summary'!E129</f>
        <v>0</v>
      </c>
      <c r="G58" s="11">
        <f>'[7]Cost Summary'!F129-'[8]Cost Summary'!F129</f>
        <v>0</v>
      </c>
      <c r="H58" s="11">
        <f>'[7]Cost Summary'!G129-'[8]Cost Summary'!G129</f>
        <v>0</v>
      </c>
      <c r="I58" s="11">
        <f>'[7]Cost Summary'!H129-'[8]Cost Summary'!H129</f>
        <v>0</v>
      </c>
      <c r="J58" s="11">
        <f>'[7]Cost Summary'!I129-'[8]Cost Summary'!I129</f>
        <v>0</v>
      </c>
      <c r="K58" s="11">
        <f>'[7]Cost Summary'!J129-'[8]Cost Summary'!J129</f>
        <v>0</v>
      </c>
      <c r="L58" s="11">
        <f>'[7]Cost Summary'!K129-'[8]Cost Summary'!K129</f>
        <v>0</v>
      </c>
      <c r="M58" s="11">
        <f>'[7]Cost Summary'!L129-'[8]Cost Summary'!L129</f>
        <v>0</v>
      </c>
      <c r="N58" s="11">
        <f>'[7]Cost Summary'!M129-'[8]Cost Summary'!M129</f>
        <v>0</v>
      </c>
      <c r="O58" s="11">
        <f>'[7]Cost Summary'!N129-'[8]Cost Summary'!N129</f>
        <v>0</v>
      </c>
      <c r="P58" s="11">
        <f>'[7]Cost Summary'!O129-'[8]Cost Summary'!O129</f>
        <v>0</v>
      </c>
      <c r="Q58" s="11">
        <f>'[7]Cost Summary'!P129-'[8]Cost Summary'!P129</f>
        <v>0</v>
      </c>
      <c r="R58" s="11">
        <f>'[7]Cost Summary'!Q129-'[8]Cost Summary'!Q129</f>
        <v>0</v>
      </c>
      <c r="S58" s="11">
        <f>'[7]Cost Summary'!R129-'[8]Cost Summary'!R129</f>
        <v>0</v>
      </c>
      <c r="T58" s="11">
        <f>'[7]Cost Summary'!S129-'[8]Cost Summary'!S129</f>
        <v>0</v>
      </c>
      <c r="U58" s="11">
        <f>'[7]Cost Summary'!T129-'[8]Cost Summary'!T129</f>
        <v>0</v>
      </c>
      <c r="V58" s="11">
        <f>'[7]Cost Summary'!U129-'[8]Cost Summary'!U129</f>
        <v>0</v>
      </c>
      <c r="W58" s="11">
        <f>'[7]Cost Summary'!V129-'[8]Cost Summary'!V129</f>
        <v>0</v>
      </c>
      <c r="X58" s="11">
        <f>'[7]Cost Summary'!W129-'[8]Cost Summary'!W129</f>
        <v>0</v>
      </c>
      <c r="Y58" s="1"/>
    </row>
    <row r="59" spans="1:25" x14ac:dyDescent="0.25">
      <c r="A59" s="1"/>
      <c r="B59" s="1" t="s">
        <v>11</v>
      </c>
      <c r="C59" s="11">
        <f>'[7]Cost Summary'!C130-'[8]Cost Summary'!C130</f>
        <v>-7.6546273037216679</v>
      </c>
      <c r="E59" s="11">
        <f>'[7]Cost Summary'!D130-'[8]Cost Summary'!D130</f>
        <v>0</v>
      </c>
      <c r="F59" s="11">
        <f>'[7]Cost Summary'!E130-'[8]Cost Summary'!E130</f>
        <v>1.7226017234861501E-7</v>
      </c>
      <c r="G59" s="11">
        <f>'[7]Cost Summary'!F130-'[8]Cost Summary'!F130</f>
        <v>0</v>
      </c>
      <c r="H59" s="11">
        <f>'[7]Cost Summary'!G130-'[8]Cost Summary'!G130</f>
        <v>2.5905509621111378E-3</v>
      </c>
      <c r="I59" s="11">
        <f>'[7]Cost Summary'!H130-'[8]Cost Summary'!H130</f>
        <v>5.7117620873825103E-2</v>
      </c>
      <c r="J59" s="11">
        <f>'[7]Cost Summary'!I130-'[8]Cost Summary'!I130</f>
        <v>0.12563520511576343</v>
      </c>
      <c r="K59" s="11">
        <f>'[7]Cost Summary'!J130-'[8]Cost Summary'!J130</f>
        <v>-0.49810170892644123</v>
      </c>
      <c r="L59" s="11">
        <f>'[7]Cost Summary'!K130-'[8]Cost Summary'!K130</f>
        <v>-1.2556563832620071</v>
      </c>
      <c r="M59" s="11">
        <f>'[7]Cost Summary'!L130-'[8]Cost Summary'!L130</f>
        <v>-1.0962417465399881</v>
      </c>
      <c r="N59" s="11">
        <f>'[7]Cost Summary'!M130-'[8]Cost Summary'!M130</f>
        <v>-1.335149163884978</v>
      </c>
      <c r="O59" s="11">
        <f>'[7]Cost Summary'!N130-'[8]Cost Summary'!N130</f>
        <v>-1.3674003093140072</v>
      </c>
      <c r="P59" s="11">
        <f>'[7]Cost Summary'!O130-'[8]Cost Summary'!O130</f>
        <v>-1.4088725549996752</v>
      </c>
      <c r="Q59" s="11">
        <f>'[7]Cost Summary'!P130-'[8]Cost Summary'!P130</f>
        <v>-1.3374677476509191</v>
      </c>
      <c r="R59" s="11">
        <f>'[7]Cost Summary'!Q130-'[8]Cost Summary'!Q130</f>
        <v>-1.4027911331946257</v>
      </c>
      <c r="S59" s="11">
        <f>'[7]Cost Summary'!R130-'[8]Cost Summary'!R130</f>
        <v>-1.3995313541567498</v>
      </c>
      <c r="T59" s="11">
        <f>'[7]Cost Summary'!S130-'[8]Cost Summary'!S130</f>
        <v>-1.4926294318871953</v>
      </c>
      <c r="U59" s="11">
        <f>'[7]Cost Summary'!T130-'[8]Cost Summary'!T130</f>
        <v>-1.5097787912363003</v>
      </c>
      <c r="V59" s="11">
        <f>'[7]Cost Summary'!U130-'[8]Cost Summary'!U130</f>
        <v>-1.3993758801806848</v>
      </c>
      <c r="W59" s="11">
        <f>'[7]Cost Summary'!V130-'[8]Cost Summary'!V130</f>
        <v>-2.0197904655893524</v>
      </c>
      <c r="X59" s="11">
        <f>'[7]Cost Summary'!W130-'[8]Cost Summary'!W130</f>
        <v>-1.9856110271471437</v>
      </c>
      <c r="Y59" s="1"/>
    </row>
    <row r="60" spans="1:25" x14ac:dyDescent="0.25">
      <c r="A60" s="1"/>
      <c r="B60" s="1" t="s">
        <v>12</v>
      </c>
      <c r="C60" s="11">
        <f>'[7]Cost Summary'!C131-'[8]Cost Summary'!C131</f>
        <v>0</v>
      </c>
      <c r="E60" s="11">
        <f>'[7]Cost Summary'!D131-'[8]Cost Summary'!D131</f>
        <v>0</v>
      </c>
      <c r="F60" s="11">
        <f>'[7]Cost Summary'!E131-'[8]Cost Summary'!E131</f>
        <v>0</v>
      </c>
      <c r="G60" s="11">
        <f>'[7]Cost Summary'!F131-'[8]Cost Summary'!F131</f>
        <v>0</v>
      </c>
      <c r="H60" s="11">
        <f>'[7]Cost Summary'!G131-'[8]Cost Summary'!G131</f>
        <v>0</v>
      </c>
      <c r="I60" s="11">
        <f>'[7]Cost Summary'!H131-'[8]Cost Summary'!H131</f>
        <v>0</v>
      </c>
      <c r="J60" s="11">
        <f>'[7]Cost Summary'!I131-'[8]Cost Summary'!I131</f>
        <v>0</v>
      </c>
      <c r="K60" s="11">
        <f>'[7]Cost Summary'!J131-'[8]Cost Summary'!J131</f>
        <v>0</v>
      </c>
      <c r="L60" s="11">
        <f>'[7]Cost Summary'!K131-'[8]Cost Summary'!K131</f>
        <v>0</v>
      </c>
      <c r="M60" s="11">
        <f>'[7]Cost Summary'!L131-'[8]Cost Summary'!L131</f>
        <v>0</v>
      </c>
      <c r="N60" s="11">
        <f>'[7]Cost Summary'!M131-'[8]Cost Summary'!M131</f>
        <v>0</v>
      </c>
      <c r="O60" s="11">
        <f>'[7]Cost Summary'!N131-'[8]Cost Summary'!N131</f>
        <v>0</v>
      </c>
      <c r="P60" s="11">
        <f>'[7]Cost Summary'!O131-'[8]Cost Summary'!O131</f>
        <v>0</v>
      </c>
      <c r="Q60" s="11">
        <f>'[7]Cost Summary'!P131-'[8]Cost Summary'!P131</f>
        <v>0</v>
      </c>
      <c r="R60" s="11">
        <f>'[7]Cost Summary'!Q131-'[8]Cost Summary'!Q131</f>
        <v>0</v>
      </c>
      <c r="S60" s="11">
        <f>'[7]Cost Summary'!R131-'[8]Cost Summary'!R131</f>
        <v>0</v>
      </c>
      <c r="T60" s="11">
        <f>'[7]Cost Summary'!S131-'[8]Cost Summary'!S131</f>
        <v>0</v>
      </c>
      <c r="U60" s="11">
        <f>'[7]Cost Summary'!T131-'[8]Cost Summary'!T131</f>
        <v>0</v>
      </c>
      <c r="V60" s="11">
        <f>'[7]Cost Summary'!U131-'[8]Cost Summary'!U131</f>
        <v>0</v>
      </c>
      <c r="W60" s="11">
        <f>'[7]Cost Summary'!V131-'[8]Cost Summary'!V131</f>
        <v>0</v>
      </c>
      <c r="X60" s="11">
        <f>'[7]Cost Summary'!W131-'[8]Cost Summary'!W131</f>
        <v>0</v>
      </c>
      <c r="Y60" s="1"/>
    </row>
    <row r="61" spans="1:25" x14ac:dyDescent="0.25">
      <c r="A61" s="1"/>
      <c r="B61" s="1" t="s">
        <v>13</v>
      </c>
      <c r="C61" s="11">
        <f>'[7]Cost Summary'!C132-'[8]Cost Summary'!C132</f>
        <v>-6.2569012710497987</v>
      </c>
      <c r="E61" s="11">
        <f>'[7]Cost Summary'!D132-'[8]Cost Summary'!D132</f>
        <v>0</v>
      </c>
      <c r="F61" s="11">
        <f>'[7]Cost Summary'!E132-'[8]Cost Summary'!E132</f>
        <v>0</v>
      </c>
      <c r="G61" s="11">
        <f>'[7]Cost Summary'!F132-'[8]Cost Summary'!F132</f>
        <v>0</v>
      </c>
      <c r="H61" s="11">
        <f>'[7]Cost Summary'!G132-'[8]Cost Summary'!G132</f>
        <v>2.0416120973948182E-2</v>
      </c>
      <c r="I61" s="11">
        <f>'[7]Cost Summary'!H132-'[8]Cost Summary'!H132</f>
        <v>-7.3403858591379496</v>
      </c>
      <c r="J61" s="11">
        <f>'[7]Cost Summary'!I132-'[8]Cost Summary'!I132</f>
        <v>-0.42044864124584036</v>
      </c>
      <c r="K61" s="11">
        <f>'[7]Cost Summary'!J132-'[8]Cost Summary'!J132</f>
        <v>-1.2800846782230493</v>
      </c>
      <c r="L61" s="11">
        <f>'[7]Cost Summary'!K132-'[8]Cost Summary'!K132</f>
        <v>-0.32321774069774012</v>
      </c>
      <c r="M61" s="11">
        <f>'[7]Cost Summary'!L132-'[8]Cost Summary'!L132</f>
        <v>1.959729351543002E-2</v>
      </c>
      <c r="N61" s="11">
        <f>'[7]Cost Summary'!M132-'[8]Cost Summary'!M132</f>
        <v>-4.4275393429699939E-3</v>
      </c>
      <c r="O61" s="11">
        <f>'[7]Cost Summary'!N132-'[8]Cost Summary'!N132</f>
        <v>0</v>
      </c>
      <c r="P61" s="11">
        <f>'[7]Cost Summary'!O132-'[8]Cost Summary'!O132</f>
        <v>0</v>
      </c>
      <c r="Q61" s="11">
        <f>'[7]Cost Summary'!P132-'[8]Cost Summary'!P132</f>
        <v>0</v>
      </c>
      <c r="R61" s="11">
        <f>'[7]Cost Summary'!Q132-'[8]Cost Summary'!Q132</f>
        <v>0</v>
      </c>
      <c r="S61" s="11">
        <f>'[7]Cost Summary'!R132-'[8]Cost Summary'!R132</f>
        <v>0</v>
      </c>
      <c r="T61" s="11">
        <f>'[7]Cost Summary'!S132-'[8]Cost Summary'!S132</f>
        <v>0</v>
      </c>
      <c r="U61" s="11">
        <f>'[7]Cost Summary'!T132-'[8]Cost Summary'!T132</f>
        <v>0</v>
      </c>
      <c r="V61" s="11">
        <f>'[7]Cost Summary'!U132-'[8]Cost Summary'!U132</f>
        <v>0</v>
      </c>
      <c r="W61" s="11">
        <f>'[7]Cost Summary'!V132-'[8]Cost Summary'!V132</f>
        <v>-0.1639914787492201</v>
      </c>
      <c r="X61" s="11">
        <f>'[7]Cost Summary'!W132-'[8]Cost Summary'!W132</f>
        <v>1.1489517983319697</v>
      </c>
      <c r="Y61" s="1"/>
    </row>
    <row r="62" spans="1:25" ht="15.75" thickBot="1" x14ac:dyDescent="0.3">
      <c r="A62" s="1"/>
      <c r="B62" s="14" t="s">
        <v>14</v>
      </c>
      <c r="C62" s="15">
        <f>'[7]Cost Summary'!C133-'[8]Cost Summary'!C133</f>
        <v>-518.6474013699335</v>
      </c>
      <c r="D62" s="17"/>
      <c r="E62" s="15">
        <f>'[7]Cost Summary'!D133-'[8]Cost Summary'!D133</f>
        <v>0</v>
      </c>
      <c r="F62" s="15">
        <f>'[7]Cost Summary'!E133-'[8]Cost Summary'!E133</f>
        <v>0</v>
      </c>
      <c r="G62" s="15">
        <f>'[7]Cost Summary'!F133-'[8]Cost Summary'!F133</f>
        <v>0</v>
      </c>
      <c r="H62" s="15">
        <f>'[7]Cost Summary'!G133-'[8]Cost Summary'!G133</f>
        <v>0</v>
      </c>
      <c r="I62" s="15">
        <f>'[7]Cost Summary'!H133-'[8]Cost Summary'!H133</f>
        <v>0</v>
      </c>
      <c r="J62" s="15">
        <f>'[7]Cost Summary'!I133-'[8]Cost Summary'!I133</f>
        <v>0</v>
      </c>
      <c r="K62" s="15">
        <f>'[7]Cost Summary'!J133-'[8]Cost Summary'!J133</f>
        <v>0</v>
      </c>
      <c r="L62" s="15">
        <f>'[7]Cost Summary'!K133-'[8]Cost Summary'!K133</f>
        <v>-96.097449086137431</v>
      </c>
      <c r="M62" s="15">
        <f>'[7]Cost Summary'!L133-'[8]Cost Summary'!L133</f>
        <v>-96.437638415043011</v>
      </c>
      <c r="N62" s="15">
        <f>'[7]Cost Summary'!M133-'[8]Cost Summary'!M133</f>
        <v>-96.836014155034718</v>
      </c>
      <c r="O62" s="15">
        <f>'[7]Cost Summary'!N133-'[8]Cost Summary'!N133</f>
        <v>-97.243154582881289</v>
      </c>
      <c r="P62" s="15">
        <f>'[7]Cost Summary'!O133-'[8]Cost Summary'!O133</f>
        <v>-97.713221912233166</v>
      </c>
      <c r="Q62" s="15">
        <f>'[7]Cost Summary'!P133-'[8]Cost Summary'!P133</f>
        <v>-98.084162483478394</v>
      </c>
      <c r="R62" s="15">
        <f>'[7]Cost Summary'!Q133-'[8]Cost Summary'!Q133</f>
        <v>-98.518305967294054</v>
      </c>
      <c r="S62" s="15">
        <f>'[7]Cost Summary'!R133-'[8]Cost Summary'!R133</f>
        <v>-98.961804681007379</v>
      </c>
      <c r="T62" s="15">
        <f>'[7]Cost Summary'!S133-'[8]Cost Summary'!S133</f>
        <v>-99.473716733904894</v>
      </c>
      <c r="U62" s="15">
        <f>'[7]Cost Summary'!T133-'[8]Cost Summary'!T133</f>
        <v>-99.8776751814612</v>
      </c>
      <c r="V62" s="15">
        <f>'[7]Cost Summary'!U133-'[8]Cost Summary'!U133</f>
        <v>-100.35046764023173</v>
      </c>
      <c r="W62" s="15">
        <f>'[7]Cost Summary'!V133-'[8]Cost Summary'!V133</f>
        <v>-100.83344653288623</v>
      </c>
      <c r="X62" s="15">
        <f>'[7]Cost Summary'!W133-'[8]Cost Summary'!W133</f>
        <v>-101.39092793130476</v>
      </c>
      <c r="Y62" s="1"/>
    </row>
    <row r="63" spans="1:25" ht="15.75" thickTop="1" x14ac:dyDescent="0.25">
      <c r="A63" s="1"/>
      <c r="B63" s="1" t="s">
        <v>21</v>
      </c>
      <c r="C63" s="11">
        <f>'[7]Cost Summary'!C134-'[8]Cost Summary'!C134</f>
        <v>16.090126028451778</v>
      </c>
      <c r="E63" s="11">
        <f>'[7]Cost Summary'!D134-'[8]Cost Summary'!D134</f>
        <v>0</v>
      </c>
      <c r="F63" s="11">
        <f>'[7]Cost Summary'!E134-'[8]Cost Summary'!E134</f>
        <v>7.6106780397822149E-6</v>
      </c>
      <c r="G63" s="11">
        <f>'[7]Cost Summary'!F134-'[8]Cost Summary'!F134</f>
        <v>0</v>
      </c>
      <c r="H63" s="11">
        <f>'[7]Cost Summary'!G134-'[8]Cost Summary'!G134</f>
        <v>-5.0755776812820841E-2</v>
      </c>
      <c r="I63" s="11">
        <f>'[7]Cost Summary'!H134-'[8]Cost Summary'!H134</f>
        <v>47.539311662062573</v>
      </c>
      <c r="J63" s="11">
        <f>'[7]Cost Summary'!I134-'[8]Cost Summary'!I134</f>
        <v>38.998435303865108</v>
      </c>
      <c r="K63" s="11">
        <f>'[7]Cost Summary'!J134-'[8]Cost Summary'!J134</f>
        <v>37.873071541663649</v>
      </c>
      <c r="L63" s="11">
        <f>'[7]Cost Summary'!K134-'[8]Cost Summary'!K134</f>
        <v>-29.821037706096376</v>
      </c>
      <c r="M63" s="11">
        <f>'[7]Cost Summary'!L134-'[8]Cost Summary'!L134</f>
        <v>-32.861023405193464</v>
      </c>
      <c r="N63" s="11">
        <f>'[7]Cost Summary'!M134-'[8]Cost Summary'!M134</f>
        <v>-35.213035586749356</v>
      </c>
      <c r="O63" s="11">
        <f>'[7]Cost Summary'!N134-'[8]Cost Summary'!N134</f>
        <v>-35.830034965905725</v>
      </c>
      <c r="P63" s="11">
        <f>'[7]Cost Summary'!O134-'[8]Cost Summary'!O134</f>
        <v>-33.080822800670376</v>
      </c>
      <c r="Q63" s="11">
        <f>'[7]Cost Summary'!P134-'[8]Cost Summary'!P134</f>
        <v>-32.495992411967563</v>
      </c>
      <c r="R63" s="11">
        <f>'[7]Cost Summary'!Q134-'[8]Cost Summary'!Q134</f>
        <v>-32.494168639677355</v>
      </c>
      <c r="S63" s="11">
        <f>'[7]Cost Summary'!R134-'[8]Cost Summary'!R134</f>
        <v>0.90071690464128551</v>
      </c>
      <c r="T63" s="11">
        <f>'[7]Cost Summary'!S134-'[8]Cost Summary'!S134</f>
        <v>24.123506995162643</v>
      </c>
      <c r="U63" s="11">
        <f>'[7]Cost Summary'!T134-'[8]Cost Summary'!T134</f>
        <v>27.500015044630345</v>
      </c>
      <c r="V63" s="11">
        <f>'[7]Cost Summary'!U134-'[8]Cost Summary'!U134</f>
        <v>32.451180067082532</v>
      </c>
      <c r="W63" s="11">
        <f>'[7]Cost Summary'!V134-'[8]Cost Summary'!V134</f>
        <v>28.285072634271273</v>
      </c>
      <c r="X63" s="11">
        <f>'[7]Cost Summary'!W134-'[8]Cost Summary'!W134</f>
        <v>34.337728523875739</v>
      </c>
      <c r="Y63" s="1"/>
    </row>
    <row r="64" spans="1:25" ht="15.75" thickBot="1" x14ac:dyDescent="0.3">
      <c r="A64" s="1"/>
      <c r="B64" s="14" t="s">
        <v>18</v>
      </c>
      <c r="C64" s="15">
        <f>'[7]Cost Summary'!C135-'[8]Cost Summary'!C135</f>
        <v>-14.057915039062436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"/>
    </row>
    <row r="65" spans="1:25" ht="15.75" thickTop="1" x14ac:dyDescent="0.25">
      <c r="A65" s="1"/>
      <c r="B65" s="1" t="s">
        <v>20</v>
      </c>
      <c r="C65" s="11">
        <f>'[7]Cost Summary'!C136-'[8]Cost Summary'!C136</f>
        <v>2.0322109893895686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"/>
    </row>
    <row r="66" spans="1:2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71" spans="1:25" x14ac:dyDescent="0.25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</sheetData>
  <pageMargins left="0.7" right="0.7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 - Errata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78611C-1099-46CE-BC61-A6507828A138}"/>
</file>

<file path=customXml/itemProps2.xml><?xml version="1.0" encoding="utf-8"?>
<ds:datastoreItem xmlns:ds="http://schemas.openxmlformats.org/officeDocument/2006/customXml" ds:itemID="{190EB4F0-29C8-4494-9E87-5F8B10E9AF39}"/>
</file>

<file path=customXml/itemProps3.xml><?xml version="1.0" encoding="utf-8"?>
<ds:datastoreItem xmlns:ds="http://schemas.openxmlformats.org/officeDocument/2006/customXml" ds:itemID="{822AAD16-D5E2-489D-9B41-C6EBA77E9CE9}"/>
</file>

<file path=customXml/itemProps4.xml><?xml version="1.0" encoding="utf-8"?>
<ds:datastoreItem xmlns:ds="http://schemas.openxmlformats.org/officeDocument/2006/customXml" ds:itemID="{4C35A77D-2DE9-4C98-AD12-49B285299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Ex. No. TRB-3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2021-11-05T01:04:41Z</dcterms:created>
  <dcterms:modified xsi:type="dcterms:W3CDTF">2023-04-04T20:48:19Z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