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4795" windowHeight="13545"/>
  </bookViews>
  <sheets>
    <sheet name="JPE-12 Page 1" sheetId="4" r:id="rId1"/>
    <sheet name="JPE-12 Page 2" sheetId="5" r:id="rId2"/>
    <sheet name="JPE-12 Page 3" sheetId="6" r:id="rId3"/>
    <sheet name="JPE-12 Page 4" sheetId="7" r:id="rId4"/>
    <sheet name="JPE-12 Page 5" sheetId="8" r:id="rId5"/>
    <sheet name="JPE-12 Page 6" sheetId="9" r:id="rId6"/>
    <sheet name="JPE-12 Page 7" sheetId="10" r:id="rId7"/>
    <sheet name="JPE-12 Page 8" sheetId="11" r:id="rId8"/>
    <sheet name="JPE-12 Page 9" sheetId="12" r:id="rId9"/>
    <sheet name="JPE-12 Page 10" sheetId="13" r:id="rId10"/>
  </sheets>
  <externalReferences>
    <externalReference r:id="rId11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3" hidden="1">#REF!</definedName>
    <definedName name="__123Graph_D" localSheetId="7" hidden="1">#REF!</definedName>
    <definedName name="__123Graph_D" hidden="1">#REF!</definedName>
    <definedName name="__123Graph_ECURRENT" localSheetId="9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localSheetId="3" hidden="1">[1]ConsolidatingPL!#REF!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localSheetId="3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localSheetId="7" hidden="1">{#N/A,#N/A,FALSE,"schA"}</definedName>
    <definedName name="__www1" hidden="1">{#N/A,#N/A,FALSE,"schA"}</definedName>
    <definedName name="_ex1" hidden="1">{#N/A,#N/A,FALSE,"Summ";#N/A,#N/A,FALSE,"General"}</definedName>
    <definedName name="_Key1" localSheetId="3" hidden="1">#REF!</definedName>
    <definedName name="_Key1" localSheetId="7" hidden="1">#REF!</definedName>
    <definedName name="_Key1" hidden="1">#REF!</definedName>
    <definedName name="_Key2" localSheetId="3" hidden="1">#REF!</definedName>
    <definedName name="_Key2" localSheetId="7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3" hidden="1">#REF!</definedName>
    <definedName name="_Sort" localSheetId="7" hidden="1">#REF!</definedName>
    <definedName name="_Sort" hidden="1">#REF!</definedName>
    <definedName name="_www1" hidden="1">{#N/A,#N/A,FALSE,"schA"}</definedName>
    <definedName name="a" localSheetId="3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9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Ex0017DGUEDPCFJUPUZOOLJCS2B" localSheetId="9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localSheetId="8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localSheetId="8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localSheetId="8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localSheetId="8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localSheetId="8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localSheetId="8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localSheetId="8" hidden="1">#REF!</definedName>
    <definedName name="BEx00GHLTYRH5N2S6P78YW1CD30N" hidden="1">#REF!</definedName>
    <definedName name="BEx00JC31DY11L45SEU4B10BIN6W" localSheetId="9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localSheetId="8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localSheetId="8" hidden="1">#REF!</definedName>
    <definedName name="BEx00KZHZBHP3TDV1YMX4B19B95O" hidden="1">#REF!</definedName>
    <definedName name="BEx00P11V7HA4MS6XYY3P4BPVXML" localSheetId="9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6" hidden="1">#REF!</definedName>
    <definedName name="BEx00P11V7HA4MS6XYY3P4BPVXML" localSheetId="7" hidden="1">#REF!</definedName>
    <definedName name="BEx00P11V7HA4MS6XYY3P4BPVXML" localSheetId="8" hidden="1">#REF!</definedName>
    <definedName name="BEx00P11V7HA4MS6XYY3P4BPVXML" hidden="1">#REF!</definedName>
    <definedName name="BEx00PBV7V99V7M3LDYUTF31MUFJ" localSheetId="9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6" hidden="1">#REF!</definedName>
    <definedName name="BEx00PBV7V99V7M3LDYUTF31MUFJ" localSheetId="7" hidden="1">#REF!</definedName>
    <definedName name="BEx00PBV7V99V7M3LDYUTF31MUFJ" localSheetId="8" hidden="1">#REF!</definedName>
    <definedName name="BEx00PBV7V99V7M3LDYUTF31MUFJ" hidden="1">#REF!</definedName>
    <definedName name="BEx00SMIQJ55EVB7T24CORX0JWQO" localSheetId="9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6" hidden="1">#REF!</definedName>
    <definedName name="BEx00SMIQJ55EVB7T24CORX0JWQO" localSheetId="7" hidden="1">#REF!</definedName>
    <definedName name="BEx00SMIQJ55EVB7T24CORX0JWQO" localSheetId="8" hidden="1">#REF!</definedName>
    <definedName name="BEx00SMIQJ55EVB7T24CORX0JWQO" hidden="1">#REF!</definedName>
    <definedName name="BEx010V7DB7O7Z9NHSX27HZK4H76" localSheetId="9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6" hidden="1">#REF!</definedName>
    <definedName name="BEx010V7DB7O7Z9NHSX27HZK4H76" localSheetId="7" hidden="1">#REF!</definedName>
    <definedName name="BEx010V7DB7O7Z9NHSX27HZK4H76" localSheetId="8" hidden="1">#REF!</definedName>
    <definedName name="BEx010V7DB7O7Z9NHSX27HZK4H76" hidden="1">#REF!</definedName>
    <definedName name="BEx012IKS6YVHG9KTG2FAKRSMYLU" localSheetId="9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6" hidden="1">#REF!</definedName>
    <definedName name="BEx012IKS6YVHG9KTG2FAKRSMYLU" localSheetId="7" hidden="1">#REF!</definedName>
    <definedName name="BEx012IKS6YVHG9KTG2FAKRSMYLU" localSheetId="8" hidden="1">#REF!</definedName>
    <definedName name="BEx012IKS6YVHG9KTG2FAKRSMYLU" hidden="1">#REF!</definedName>
    <definedName name="BEx01HY6E3GJ66ABU5ABN26V6Q13" localSheetId="9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localSheetId="8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localSheetId="8" hidden="1">#REF!</definedName>
    <definedName name="BEx01PW5YQKEGAR8JDDI5OARYXDF" hidden="1">#REF!</definedName>
    <definedName name="BEx01QCB2ERCAYYOFDP3OQRWUU60" localSheetId="9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6" hidden="1">#REF!</definedName>
    <definedName name="BEx01QCB2ERCAYYOFDP3OQRWUU60" localSheetId="7" hidden="1">#REF!</definedName>
    <definedName name="BEx01QCB2ERCAYYOFDP3OQRWUU60" localSheetId="8" hidden="1">#REF!</definedName>
    <definedName name="BEx01QCB2ERCAYYOFDP3OQRWUU60" hidden="1">#REF!</definedName>
    <definedName name="BEx01U37NQSMTGJRU8EGTJORBJ6H" localSheetId="9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6" hidden="1">#REF!</definedName>
    <definedName name="BEx01U37NQSMTGJRU8EGTJORBJ6H" localSheetId="7" hidden="1">#REF!</definedName>
    <definedName name="BEx01U37NQSMTGJRU8EGTJORBJ6H" localSheetId="8" hidden="1">#REF!</definedName>
    <definedName name="BEx01U37NQSMTGJRU8EGTJORBJ6H" hidden="1">#REF!</definedName>
    <definedName name="BEx01XJ94SHJ1YQ7ORPW0RQGKI2H" localSheetId="9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localSheetId="8" hidden="1">#REF!</definedName>
    <definedName name="BEx01XJ94SHJ1YQ7ORPW0RQGKI2H" hidden="1">#REF!</definedName>
    <definedName name="BEx028BOZCS2MQO9MODVS6F7NCA3" localSheetId="9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6" hidden="1">#REF!</definedName>
    <definedName name="BEx028BOZCS2MQO9MODVS6F7NCA3" localSheetId="7" hidden="1">#REF!</definedName>
    <definedName name="BEx028BOZCS2MQO9MODVS6F7NCA3" localSheetId="8" hidden="1">#REF!</definedName>
    <definedName name="BEx028BOZCS2MQO9MODVS6F7NCA3" hidden="1">#REF!</definedName>
    <definedName name="BEx02DPUYNH76938V8GVORY8LRY1" localSheetId="9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6" hidden="1">#REF!</definedName>
    <definedName name="BEx02DPUYNH76938V8GVORY8LRY1" localSheetId="7" hidden="1">#REF!</definedName>
    <definedName name="BEx02DPUYNH76938V8GVORY8LRY1" localSheetId="8" hidden="1">#REF!</definedName>
    <definedName name="BEx02DPUYNH76938V8GVORY8LRY1" hidden="1">#REF!</definedName>
    <definedName name="BEx02PEP6DY4K1JGB0HHS3B6QOGZ" localSheetId="9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6" hidden="1">#REF!</definedName>
    <definedName name="BEx02PEP6DY4K1JGB0HHS3B6QOGZ" localSheetId="7" hidden="1">#REF!</definedName>
    <definedName name="BEx02PEP6DY4K1JGB0HHS3B6QOGZ" localSheetId="8" hidden="1">#REF!</definedName>
    <definedName name="BEx02PEP6DY4K1JGB0HHS3B6QOGZ" hidden="1">#REF!</definedName>
    <definedName name="BEx02Q08R9G839Q4RFGG9026C7PX" localSheetId="9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localSheetId="8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localSheetId="8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localSheetId="8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localSheetId="8" hidden="1">#REF!</definedName>
    <definedName name="BEx0313GRLLASDTVPW5DHTXHE74M" hidden="1">#REF!</definedName>
    <definedName name="BEx1F0SOZ3H5XUHXD7O01TCR8T6J" localSheetId="9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localSheetId="8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localSheetId="8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localSheetId="8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localSheetId="8" hidden="1">#REF!</definedName>
    <definedName name="BEx1FGDRUHHLI1GBHELT4PK0LY4V" hidden="1">#REF!</definedName>
    <definedName name="BEx1FJZ7GKO99IYTP6GGGF7EUL3Z" localSheetId="9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localSheetId="8" hidden="1">#REF!</definedName>
    <definedName name="BEx1FJZ7GKO99IYTP6GGGF7EUL3Z" hidden="1">#REF!</definedName>
    <definedName name="BEx1FPDH0YKYQXDHUTFIQLIF34J8" localSheetId="9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6" hidden="1">#REF!</definedName>
    <definedName name="BEx1FPDH0YKYQXDHUTFIQLIF34J8" localSheetId="7" hidden="1">#REF!</definedName>
    <definedName name="BEx1FPDH0YKYQXDHUTFIQLIF34J8" localSheetId="8" hidden="1">#REF!</definedName>
    <definedName name="BEx1FPDH0YKYQXDHUTFIQLIF34J8" hidden="1">#REF!</definedName>
    <definedName name="BEx1FQ9SZAGL2HEKRB046EOQDWOX" localSheetId="9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6" hidden="1">#REF!</definedName>
    <definedName name="BEx1FQ9SZAGL2HEKRB046EOQDWOX" localSheetId="7" hidden="1">#REF!</definedName>
    <definedName name="BEx1FQ9SZAGL2HEKRB046EOQDWOX" localSheetId="8" hidden="1">#REF!</definedName>
    <definedName name="BEx1FQ9SZAGL2HEKRB046EOQDWOX" hidden="1">#REF!</definedName>
    <definedName name="BEx1FZV2CM77TBH1R6YYV9P06KA2" localSheetId="9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localSheetId="8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localSheetId="8" hidden="1">#REF!</definedName>
    <definedName name="BEx1G59AY8195JTUM6P18VXUFJ3E" hidden="1">#REF!</definedName>
    <definedName name="BEx1GKUDMCV60BOZT0SENCT0MD8L" localSheetId="9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6" hidden="1">#REF!</definedName>
    <definedName name="BEx1GKUDMCV60BOZT0SENCT0MD8L" localSheetId="7" hidden="1">#REF!</definedName>
    <definedName name="BEx1GKUDMCV60BOZT0SENCT0MD8L" localSheetId="8" hidden="1">#REF!</definedName>
    <definedName name="BEx1GKUDMCV60BOZT0SENCT0MD8L" hidden="1">#REF!</definedName>
    <definedName name="BEx1GUVQ5L0JCX3E4SROI4WBYVTO" localSheetId="9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6" hidden="1">#REF!</definedName>
    <definedName name="BEx1GUVQ5L0JCX3E4SROI4WBYVTO" localSheetId="7" hidden="1">#REF!</definedName>
    <definedName name="BEx1GUVQ5L0JCX3E4SROI4WBYVTO" localSheetId="8" hidden="1">#REF!</definedName>
    <definedName name="BEx1GUVQ5L0JCX3E4SROI4WBYVTO" hidden="1">#REF!</definedName>
    <definedName name="BEx1GVMRHFXUP6XYYY9NR12PV5TF" localSheetId="9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localSheetId="8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localSheetId="8" hidden="1">#REF!</definedName>
    <definedName name="BEx1H6KIT7BHUH6MDDWC935V9N47" hidden="1">#REF!</definedName>
    <definedName name="BEx1HA60AI3STEJQZAQ0RA3Q3AZV" localSheetId="9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6" hidden="1">#REF!</definedName>
    <definedName name="BEx1HA60AI3STEJQZAQ0RA3Q3AZV" localSheetId="7" hidden="1">#REF!</definedName>
    <definedName name="BEx1HA60AI3STEJQZAQ0RA3Q3AZV" localSheetId="8" hidden="1">#REF!</definedName>
    <definedName name="BEx1HA60AI3STEJQZAQ0RA3Q3AZV" hidden="1">#REF!</definedName>
    <definedName name="BEx1HB2DBVO5N6V2WX7BEHUFYTFU" localSheetId="9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6" hidden="1">#REF!</definedName>
    <definedName name="BEx1HB2DBVO5N6V2WX7BEHUFYTFU" localSheetId="7" hidden="1">#REF!</definedName>
    <definedName name="BEx1HB2DBVO5N6V2WX7BEHUFYTFU" localSheetId="8" hidden="1">#REF!</definedName>
    <definedName name="BEx1HB2DBVO5N6V2WX7BEHUFYTFU" hidden="1">#REF!</definedName>
    <definedName name="BEx1HDGOOJ3SKHYMWUZJ1P0RQZ9N" localSheetId="9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localSheetId="8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localSheetId="8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localSheetId="8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localSheetId="8" hidden="1">#REF!</definedName>
    <definedName name="BEx1HGWNWPLNXICOTP90TKQVVE4E" hidden="1">#REF!</definedName>
    <definedName name="BEx1HIPLJZABY0EMUOTZN0EQMDPU" localSheetId="9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localSheetId="8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localSheetId="8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localSheetId="8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localSheetId="8" hidden="1">#REF!</definedName>
    <definedName name="BEx1HSLNWIW4S97ZBYY7I7M5YVH4" hidden="1">#REF!</definedName>
    <definedName name="BEx1HZCBBWLB2BTNOXP319ZDEVOJ" localSheetId="9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6" hidden="1">#REF!</definedName>
    <definedName name="BEx1HZCBBWLB2BTNOXP319ZDEVOJ" localSheetId="7" hidden="1">#REF!</definedName>
    <definedName name="BEx1HZCBBWLB2BTNOXP319ZDEVOJ" localSheetId="8" hidden="1">#REF!</definedName>
    <definedName name="BEx1HZCBBWLB2BTNOXP319ZDEVOJ" hidden="1">#REF!</definedName>
    <definedName name="BEx1I4QKTILCKZUSOJCVZN7SNHL5" localSheetId="9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localSheetId="8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localSheetId="8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localSheetId="8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localSheetId="8" hidden="1">#REF!</definedName>
    <definedName name="BEx1IKRPW8MLB9Y485M1TL2IT9SH" hidden="1">#REF!</definedName>
    <definedName name="BEx1IPKCFCT3TL9MSO1LSYJ2VJ2X" localSheetId="9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6" hidden="1">#REF!</definedName>
    <definedName name="BEx1IPKCFCT3TL9MSO1LSYJ2VJ2X" localSheetId="7" hidden="1">#REF!</definedName>
    <definedName name="BEx1IPKCFCT3TL9MSO1LSYJ2VJ2X" localSheetId="8" hidden="1">#REF!</definedName>
    <definedName name="BEx1IPKCFCT3TL9MSO1LSYJ2VJ2X" hidden="1">#REF!</definedName>
    <definedName name="BEx1IW5PQTTMD62XZ287XF2O3FBQ" localSheetId="9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6" hidden="1">#REF!</definedName>
    <definedName name="BEx1IW5PQTTMD62XZ287XF2O3FBQ" localSheetId="7" hidden="1">#REF!</definedName>
    <definedName name="BEx1IW5PQTTMD62XZ287XF2O3FBQ" localSheetId="8" hidden="1">#REF!</definedName>
    <definedName name="BEx1IW5PQTTMD62XZ287XF2O3FBQ" hidden="1">#REF!</definedName>
    <definedName name="BEx1J0CSSHDJGBJUHVOEMCF2P4DL" localSheetId="9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localSheetId="8" hidden="1">#REF!</definedName>
    <definedName name="BEx1J0CSSHDJGBJUHVOEMCF2P4DL" hidden="1">#REF!</definedName>
    <definedName name="BEx1J0NL6D3ILC18B48AL0VNEN9A" localSheetId="9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6" hidden="1">#REF!</definedName>
    <definedName name="BEx1J0NL6D3ILC18B48AL0VNEN9A" localSheetId="7" hidden="1">#REF!</definedName>
    <definedName name="BEx1J0NL6D3ILC18B48AL0VNEN9A" localSheetId="8" hidden="1">#REF!</definedName>
    <definedName name="BEx1J0NL6D3ILC18B48AL0VNEN9A" hidden="1">#REF!</definedName>
    <definedName name="BEx1J7E8VCGLPYU82QXVUG5N3ZAI" localSheetId="9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localSheetId="8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localSheetId="8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localSheetId="8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localSheetId="8" hidden="1">#REF!</definedName>
    <definedName name="BEx1JKKZSJ7DI4PTFVI9VVFMB1X2" hidden="1">#REF!</definedName>
    <definedName name="BEx1JUBQFRVMASSFK4B3V0AD7YP9" localSheetId="9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localSheetId="8" hidden="1">#REF!</definedName>
    <definedName name="BEx1JUBQFRVMASSFK4B3V0AD7YP9" hidden="1">#REF!</definedName>
    <definedName name="BEx1JVTOATZGRJFXGXPJJLC4DOBE" localSheetId="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6" hidden="1">#REF!</definedName>
    <definedName name="BEx1JVTOATZGRJFXGXPJJLC4DOBE" localSheetId="7" hidden="1">#REF!</definedName>
    <definedName name="BEx1JVTOATZGRJFXGXPJJLC4DOBE" localSheetId="8" hidden="1">#REF!</definedName>
    <definedName name="BEx1JVTOATZGRJFXGXPJJLC4DOBE" hidden="1">#REF!</definedName>
    <definedName name="BEx1JXBM5W4YRWNQ0P95QQS6JWD6" localSheetId="9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localSheetId="8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localSheetId="8" hidden="1">#REF!</definedName>
    <definedName name="BEx1KGY9QEHZ9QSARMQUTQKRK4UX" hidden="1">#REF!</definedName>
    <definedName name="BEx1KIWH5MOLR00SBECT39NS3AJ1" localSheetId="9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6" hidden="1">#REF!</definedName>
    <definedName name="BEx1KIWH5MOLR00SBECT39NS3AJ1" localSheetId="7" hidden="1">#REF!</definedName>
    <definedName name="BEx1KIWH5MOLR00SBECT39NS3AJ1" localSheetId="8" hidden="1">#REF!</definedName>
    <definedName name="BEx1KIWH5MOLR00SBECT39NS3AJ1" hidden="1">#REF!</definedName>
    <definedName name="BEx1KKP1ELIF2UII2FWVGL7M1X7J" localSheetId="9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localSheetId="8" hidden="1">#REF!</definedName>
    <definedName name="BEx1KKP1ELIF2UII2FWVGL7M1X7J" hidden="1">#REF!</definedName>
    <definedName name="BEx1KQJKIAPZKE9YDYH5HKXX52FM" localSheetId="9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6" hidden="1">#REF!</definedName>
    <definedName name="BEx1KQJKIAPZKE9YDYH5HKXX52FM" localSheetId="7" hidden="1">#REF!</definedName>
    <definedName name="BEx1KQJKIAPZKE9YDYH5HKXX52FM" localSheetId="8" hidden="1">#REF!</definedName>
    <definedName name="BEx1KQJKIAPZKE9YDYH5HKXX52FM" hidden="1">#REF!</definedName>
    <definedName name="BEx1KUVWMB0QCWA3RBE4CADFVRIS" localSheetId="9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localSheetId="8" hidden="1">#REF!</definedName>
    <definedName name="BEx1KUVWMB0QCWA3RBE4CADFVRIS" hidden="1">#REF!</definedName>
    <definedName name="BEx1L0AAH7PV8PPQQDBP5AI4TLYP" localSheetId="9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6" hidden="1">#REF!</definedName>
    <definedName name="BEx1L0AAH7PV8PPQQDBP5AI4TLYP" localSheetId="7" hidden="1">#REF!</definedName>
    <definedName name="BEx1L0AAH7PV8PPQQDBP5AI4TLYP" localSheetId="8" hidden="1">#REF!</definedName>
    <definedName name="BEx1L0AAH7PV8PPQQDBP5AI4TLYP" hidden="1">#REF!</definedName>
    <definedName name="BEx1L2OG1SDFK2TPXELJ77YP4NI2" localSheetId="9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localSheetId="8" hidden="1">#REF!</definedName>
    <definedName name="BEx1L2OG1SDFK2TPXELJ77YP4NI2" hidden="1">#REF!</definedName>
    <definedName name="BEx1L6Q60MWRDJB4L20LK0XPA0Z2" localSheetId="9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localSheetId="8" hidden="1">#REF!</definedName>
    <definedName name="BEx1L6Q60MWRDJB4L20LK0XPA0Z2" hidden="1">#REF!</definedName>
    <definedName name="BEx1L7BSEFOLQDNZWMLUNBRO08T4" localSheetId="9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6" hidden="1">#REF!</definedName>
    <definedName name="BEx1L7BSEFOLQDNZWMLUNBRO08T4" localSheetId="7" hidden="1">#REF!</definedName>
    <definedName name="BEx1L7BSEFOLQDNZWMLUNBRO08T4" localSheetId="8" hidden="1">#REF!</definedName>
    <definedName name="BEx1L7BSEFOLQDNZWMLUNBRO08T4" hidden="1">#REF!</definedName>
    <definedName name="BEx1LD63FP2Z4BR9TKSHOZW9KKZ5" localSheetId="9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localSheetId="8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localSheetId="8" hidden="1">#REF!</definedName>
    <definedName name="BEx1LDMB9RW982DUILM2WPT5VWQ3" hidden="1">#REF!</definedName>
    <definedName name="BEx1LFF2UQ13XL4X1I2WBD73NZ21" localSheetId="9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6" hidden="1">#REF!</definedName>
    <definedName name="BEx1LFF2UQ13XL4X1I2WBD73NZ21" localSheetId="7" hidden="1">#REF!</definedName>
    <definedName name="BEx1LFF2UQ13XL4X1I2WBD73NZ21" localSheetId="8" hidden="1">#REF!</definedName>
    <definedName name="BEx1LFF2UQ13XL4X1I2WBD73NZ21" hidden="1">#REF!</definedName>
    <definedName name="BEx1LKTB33LO23ACTADIVRY7ZNFC" localSheetId="9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6" hidden="1">#REF!</definedName>
    <definedName name="BEx1LKTB33LO23ACTADIVRY7ZNFC" localSheetId="7" hidden="1">#REF!</definedName>
    <definedName name="BEx1LKTB33LO23ACTADIVRY7ZNFC" localSheetId="8" hidden="1">#REF!</definedName>
    <definedName name="BEx1LKTB33LO23ACTADIVRY7ZNFC" hidden="1">#REF!</definedName>
    <definedName name="BEx1LQNKVZAXGSEPDAM8AWU2FHHJ" localSheetId="9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6" hidden="1">#REF!</definedName>
    <definedName name="BEx1LQNKVZAXGSEPDAM8AWU2FHHJ" localSheetId="7" hidden="1">#REF!</definedName>
    <definedName name="BEx1LQNKVZAXGSEPDAM8AWU2FHHJ" localSheetId="8" hidden="1">#REF!</definedName>
    <definedName name="BEx1LQNKVZAXGSEPDAM8AWU2FHHJ" hidden="1">#REF!</definedName>
    <definedName name="BEx1LRPGDQCOEMW8YT80J1XCDCIV" localSheetId="9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localSheetId="8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localSheetId="8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localSheetId="8" hidden="1">#REF!</definedName>
    <definedName name="BEx1M1WBK5T0LP1AK2JYV6W87ID6" hidden="1">#REF!</definedName>
    <definedName name="BEx1M51HHDYGIT8PON7U8ICL2S95" localSheetId="9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localSheetId="8" hidden="1">#REF!</definedName>
    <definedName name="BEx1M51HHDYGIT8PON7U8ICL2S95" hidden="1">#REF!</definedName>
    <definedName name="BEx1MP4FWKV0QYXE13PX9JSNA270" localSheetId="9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6" hidden="1">#REF!</definedName>
    <definedName name="BEx1MP4FWKV0QYXE13PX9JSNA270" localSheetId="7" hidden="1">#REF!</definedName>
    <definedName name="BEx1MP4FWKV0QYXE13PX9JSNA270" localSheetId="8" hidden="1">#REF!</definedName>
    <definedName name="BEx1MP4FWKV0QYXE13PX9JSNA270" hidden="1">#REF!</definedName>
    <definedName name="BEx1MSV791FSS4CZQKG04NHT3F79" localSheetId="9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6" hidden="1">#REF!</definedName>
    <definedName name="BEx1MSV791FSS4CZQKG04NHT3F79" localSheetId="7" hidden="1">#REF!</definedName>
    <definedName name="BEx1MSV791FSS4CZQKG04NHT3F79" localSheetId="8" hidden="1">#REF!</definedName>
    <definedName name="BEx1MSV791FSS4CZQKG04NHT3F79" hidden="1">#REF!</definedName>
    <definedName name="BEx1MTRKKVCHOZ0YGID6HZ49LJTO" localSheetId="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localSheetId="8" hidden="1">#REF!</definedName>
    <definedName name="BEx1MTRKKVCHOZ0YGID6HZ49LJTO" hidden="1">#REF!</definedName>
    <definedName name="BEx1N3CUJ3UX61X38ZAJVPEN4KMC" localSheetId="9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localSheetId="8" hidden="1">#REF!</definedName>
    <definedName name="BEx1N3CUJ3UX61X38ZAJVPEN4KMC" hidden="1">#REF!</definedName>
    <definedName name="BEx1N5R5IJ3CG6CL344F5KWPINEO" localSheetId="9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6" hidden="1">#REF!</definedName>
    <definedName name="BEx1N5R5IJ3CG6CL344F5KWPINEO" localSheetId="7" hidden="1">#REF!</definedName>
    <definedName name="BEx1N5R5IJ3CG6CL344F5KWPINEO" localSheetId="8" hidden="1">#REF!</definedName>
    <definedName name="BEx1N5R5IJ3CG6CL344F5KWPINEO" hidden="1">#REF!</definedName>
    <definedName name="BEx1NFCFVPBS7XURQ8Y0BZEGPBVP" localSheetId="9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6" hidden="1">#REF!</definedName>
    <definedName name="BEx1NFCFVPBS7XURQ8Y0BZEGPBVP" localSheetId="7" hidden="1">#REF!</definedName>
    <definedName name="BEx1NFCFVPBS7XURQ8Y0BZEGPBVP" localSheetId="8" hidden="1">#REF!</definedName>
    <definedName name="BEx1NFCFVPBS7XURQ8Y0BZEGPBVP" hidden="1">#REF!</definedName>
    <definedName name="BEx1NM34KQTO1LDNSAFD1L82UZFG" localSheetId="9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localSheetId="8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localSheetId="8" hidden="1">#REF!</definedName>
    <definedName name="BEx1NO6TXZVOGCUWCCRTXRXWW0XL" hidden="1">#REF!</definedName>
    <definedName name="BEx1NS8EU5P9FQV3S0WRTXI5L361" localSheetId="9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localSheetId="8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localSheetId="8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localSheetId="8" hidden="1">#REF!</definedName>
    <definedName name="BEx1NZ4K1L8UON80Y2A4RASKWGNP" hidden="1">#REF!</definedName>
    <definedName name="BEx1O24FB2CPATAGE3T7L1NBQQO1" localSheetId="9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6" hidden="1">#REF!</definedName>
    <definedName name="BEx1O24FB2CPATAGE3T7L1NBQQO1" localSheetId="7" hidden="1">#REF!</definedName>
    <definedName name="BEx1O24FB2CPATAGE3T7L1NBQQO1" localSheetId="8" hidden="1">#REF!</definedName>
    <definedName name="BEx1O24FB2CPATAGE3T7L1NBQQO1" hidden="1">#REF!</definedName>
    <definedName name="BEx1OLAZ915OGYWP0QP1QQWDLCRX" localSheetId="9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localSheetId="8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localSheetId="8" hidden="1">#REF!</definedName>
    <definedName name="BEx1OO5ER042IS6IC4TLDI75JNVH" hidden="1">#REF!</definedName>
    <definedName name="BEx1OTE54CBSUT8FWKRALEDCUWN4" localSheetId="9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localSheetId="8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localSheetId="8" hidden="1">#REF!</definedName>
    <definedName name="BEx1OVSMPADTX95QUOX34KZQ8EDY" hidden="1">#REF!</definedName>
    <definedName name="BEx1OWJJ0DP4628GCVVRQ9X0DRHQ" localSheetId="9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6" hidden="1">#REF!</definedName>
    <definedName name="BEx1OWJJ0DP4628GCVVRQ9X0DRHQ" localSheetId="7" hidden="1">#REF!</definedName>
    <definedName name="BEx1OWJJ0DP4628GCVVRQ9X0DRHQ" localSheetId="8" hidden="1">#REF!</definedName>
    <definedName name="BEx1OWJJ0DP4628GCVVRQ9X0DRHQ" hidden="1">#REF!</definedName>
    <definedName name="BEx1OX544IO9FQJI7YYQGZCEHB3O" localSheetId="9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localSheetId="8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localSheetId="8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localSheetId="8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localSheetId="8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localSheetId="8" hidden="1">#REF!</definedName>
    <definedName name="BEx1P34W467WGPOXPK292QFJIPHJ" hidden="1">#REF!</definedName>
    <definedName name="BEx1P76FRYAB1BWA5RJS4KOB3G9I" localSheetId="9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6" hidden="1">#REF!</definedName>
    <definedName name="BEx1P76FRYAB1BWA5RJS4KOB3G9I" localSheetId="7" hidden="1">#REF!</definedName>
    <definedName name="BEx1P76FRYAB1BWA5RJS4KOB3G9I" localSheetId="8" hidden="1">#REF!</definedName>
    <definedName name="BEx1P76FRYAB1BWA5RJS4KOB3G9I" hidden="1">#REF!</definedName>
    <definedName name="BEx1P7S1J4TKGVJ43C2Q2R3M9WRB" localSheetId="9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localSheetId="8" hidden="1">#REF!</definedName>
    <definedName name="BEx1P7S1J4TKGVJ43C2Q2R3M9WRB" hidden="1">#REF!</definedName>
    <definedName name="BEx1P8OF6WY3IH8SO71KQOU83V3Y" localSheetId="9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6" hidden="1">#REF!</definedName>
    <definedName name="BEx1P8OF6WY3IH8SO71KQOU83V3Y" localSheetId="7" hidden="1">#REF!</definedName>
    <definedName name="BEx1P8OF6WY3IH8SO71KQOU83V3Y" localSheetId="8" hidden="1">#REF!</definedName>
    <definedName name="BEx1P8OF6WY3IH8SO71KQOU83V3Y" hidden="1">#REF!</definedName>
    <definedName name="BEx1PA11BLPVZM8RC5BL46WX8YB5" localSheetId="9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localSheetId="8" hidden="1">#REF!</definedName>
    <definedName name="BEx1PA11BLPVZM8RC5BL46WX8YB5" hidden="1">#REF!</definedName>
    <definedName name="BEx1PAMMMZTO2BTR6YLZ9ASMPS4N" localSheetId="9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6" hidden="1">#REF!</definedName>
    <definedName name="BEx1PAMMMZTO2BTR6YLZ9ASMPS4N" localSheetId="7" hidden="1">#REF!</definedName>
    <definedName name="BEx1PAMMMZTO2BTR6YLZ9ASMPS4N" localSheetId="8" hidden="1">#REF!</definedName>
    <definedName name="BEx1PAMMMZTO2BTR6YLZ9ASMPS4N" hidden="1">#REF!</definedName>
    <definedName name="BEx1PBZ4BEFIPGMQXT9T8S4PZ2IM" localSheetId="9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localSheetId="8" hidden="1">#REF!</definedName>
    <definedName name="BEx1PBZ4BEFIPGMQXT9T8S4PZ2IM" hidden="1">#REF!</definedName>
    <definedName name="BEx1PJMAAUI73DAR3XUON2UMXTBS" localSheetId="9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6" hidden="1">#REF!</definedName>
    <definedName name="BEx1PJMAAUI73DAR3XUON2UMXTBS" localSheetId="7" hidden="1">#REF!</definedName>
    <definedName name="BEx1PJMAAUI73DAR3XUON2UMXTBS" localSheetId="8" hidden="1">#REF!</definedName>
    <definedName name="BEx1PJMAAUI73DAR3XUON2UMXTBS" hidden="1">#REF!</definedName>
    <definedName name="BEx1PLF2CFSXBZPVI6CJ534EIJDN" localSheetId="9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localSheetId="8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localSheetId="8" hidden="1">#REF!</definedName>
    <definedName name="BEx1PMWZB2DO6EM9BKLUICZJ65HD" hidden="1">#REF!</definedName>
    <definedName name="BEx1PU3X6U0EVLY9569KVBPAH7XU" localSheetId="9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6" hidden="1">#REF!</definedName>
    <definedName name="BEx1PU3X6U0EVLY9569KVBPAH7XU" localSheetId="7" hidden="1">#REF!</definedName>
    <definedName name="BEx1PU3X6U0EVLY9569KVBPAH7XU" localSheetId="8" hidden="1">#REF!</definedName>
    <definedName name="BEx1PU3X6U0EVLY9569KVBPAH7XU" hidden="1">#REF!</definedName>
    <definedName name="BEx1Q9OV5AOW28OUGRFCD3ZFVWC3" localSheetId="9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6" hidden="1">#REF!</definedName>
    <definedName name="BEx1Q9OV5AOW28OUGRFCD3ZFVWC3" localSheetId="7" hidden="1">#REF!</definedName>
    <definedName name="BEx1Q9OV5AOW28OUGRFCD3ZFVWC3" localSheetId="8" hidden="1">#REF!</definedName>
    <definedName name="BEx1Q9OV5AOW28OUGRFCD3ZFVWC3" hidden="1">#REF!</definedName>
    <definedName name="BEx1QA54J2A4I7IBQR19BTY28ZMR" localSheetId="9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localSheetId="8" hidden="1">#REF!</definedName>
    <definedName name="BEx1QA54J2A4I7IBQR19BTY28ZMR" hidden="1">#REF!</definedName>
    <definedName name="BEx1QD50TNYYZ6YO943BWHPB9UD9" localSheetId="9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6" hidden="1">#REF!</definedName>
    <definedName name="BEx1QD50TNYYZ6YO943BWHPB9UD9" localSheetId="7" hidden="1">#REF!</definedName>
    <definedName name="BEx1QD50TNYYZ6YO943BWHPB9UD9" localSheetId="8" hidden="1">#REF!</definedName>
    <definedName name="BEx1QD50TNYYZ6YO943BWHPB9UD9" hidden="1">#REF!</definedName>
    <definedName name="BEx1QMQAHG3KQUK59DVM68SWKZIZ" localSheetId="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localSheetId="8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localSheetId="8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localSheetId="8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localSheetId="8" hidden="1">#REF!</definedName>
    <definedName name="BEx1RRC7X4NI1CU4EO5XYE2GVARJ" hidden="1">#REF!</definedName>
    <definedName name="BEx1RZA1NCGT832L7EMR7GMF588W" localSheetId="9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localSheetId="8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localSheetId="8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localSheetId="8" hidden="1">#REF!</definedName>
    <definedName name="BEx1S5VFNKIXHTTCWSV60UC50EZ8" hidden="1">#REF!</definedName>
    <definedName name="BEx1SK3U02H0RGKEYXW7ZMCEOF3V" localSheetId="9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localSheetId="8" hidden="1">#REF!</definedName>
    <definedName name="BEx1SK3U02H0RGKEYXW7ZMCEOF3V" hidden="1">#REF!</definedName>
    <definedName name="BEx1SSNEZINBJT29QVS62VS1THT4" localSheetId="9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localSheetId="8" hidden="1">#REF!</definedName>
    <definedName name="BEx1SSNEZINBJT29QVS62VS1THT4" hidden="1">#REF!</definedName>
    <definedName name="BEx1SVNCHNANBJIDIQVB8AFK4HAN" localSheetId="9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localSheetId="8" hidden="1">#REF!</definedName>
    <definedName name="BEx1SVNCHNANBJIDIQVB8AFK4HAN" hidden="1">#REF!</definedName>
    <definedName name="BEx1SY74DYVEPAQ9TGGGXKJA025O" localSheetId="9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6" hidden="1">#REF!</definedName>
    <definedName name="BEx1SY74DYVEPAQ9TGGGXKJA025O" localSheetId="7" hidden="1">#REF!</definedName>
    <definedName name="BEx1SY74DYVEPAQ9TGGGXKJA025O" localSheetId="8" hidden="1">#REF!</definedName>
    <definedName name="BEx1SY74DYVEPAQ9TGGGXKJA025O" hidden="1">#REF!</definedName>
    <definedName name="BEx1TJ0WLS9O7KNSGIPWTYHDYI1D" localSheetId="9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localSheetId="8" hidden="1">#REF!</definedName>
    <definedName name="BEx1TJ0WLS9O7KNSGIPWTYHDYI1D" hidden="1">#REF!</definedName>
    <definedName name="BEx1TUPQAYGAI13ZC7FU1FJXFAPM" localSheetId="9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6" hidden="1">#REF!</definedName>
    <definedName name="BEx1TUPQAYGAI13ZC7FU1FJXFAPM" localSheetId="7" hidden="1">#REF!</definedName>
    <definedName name="BEx1TUPQAYGAI13ZC7FU1FJXFAPM" localSheetId="8" hidden="1">#REF!</definedName>
    <definedName name="BEx1TUPQAYGAI13ZC7FU1FJXFAPM" hidden="1">#REF!</definedName>
    <definedName name="BEx1TY0F9W7EOF31FZXITWEYBSRT" localSheetId="9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6" hidden="1">#REF!</definedName>
    <definedName name="BEx1TY0F9W7EOF31FZXITWEYBSRT" localSheetId="7" hidden="1">#REF!</definedName>
    <definedName name="BEx1TY0F9W7EOF31FZXITWEYBSRT" localSheetId="8" hidden="1">#REF!</definedName>
    <definedName name="BEx1TY0F9W7EOF31FZXITWEYBSRT" hidden="1">#REF!</definedName>
    <definedName name="BEx1U7WFO8OZKB1EBF4H386JW91L" localSheetId="9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localSheetId="8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localSheetId="8" hidden="1">#REF!</definedName>
    <definedName name="BEx1U87938YR9N6HYI24KVBKLOS3" hidden="1">#REF!</definedName>
    <definedName name="BEx1U9P6VQWSVRICLZR9DYRMN61U" localSheetId="9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6" hidden="1">#REF!</definedName>
    <definedName name="BEx1U9P6VQWSVRICLZR9DYRMN61U" localSheetId="7" hidden="1">#REF!</definedName>
    <definedName name="BEx1U9P6VQWSVRICLZR9DYRMN61U" localSheetId="8" hidden="1">#REF!</definedName>
    <definedName name="BEx1U9P6VQWSVRICLZR9DYRMN61U" hidden="1">#REF!</definedName>
    <definedName name="BEx1UESH4KDWHYESQU2IE55RS3LI" localSheetId="9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localSheetId="8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localSheetId="8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localSheetId="8" hidden="1">#REF!</definedName>
    <definedName name="BEx1UML0HHJFHA5TBOYQ24I3RV1W" hidden="1">#REF!</definedName>
    <definedName name="BEx1UO8ENOJNYCNX5Z95TBIJ3MKP" localSheetId="9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6" hidden="1">#REF!</definedName>
    <definedName name="BEx1UO8ENOJNYCNX5Z95TBIJ3MKP" localSheetId="7" hidden="1">#REF!</definedName>
    <definedName name="BEx1UO8ENOJNYCNX5Z95TBIJ3MKP" localSheetId="8" hidden="1">#REF!</definedName>
    <definedName name="BEx1UO8ENOJNYCNX5Z95TBIJ3MKP" hidden="1">#REF!</definedName>
    <definedName name="BEx1UUDIQPZ23XQ79GUL0RAWRSCK" localSheetId="9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localSheetId="8" hidden="1">#REF!</definedName>
    <definedName name="BEx1UUDIQPZ23XQ79GUL0RAWRSCK" hidden="1">#REF!</definedName>
    <definedName name="BEx1V67SEV778NVW68J8W5SND1J7" localSheetId="9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localSheetId="8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localSheetId="8" hidden="1">#REF!</definedName>
    <definedName name="BEx1VIY9SQLRESD11CC4PHYT0XSG" hidden="1">#REF!</definedName>
    <definedName name="BEx1W3170EJU6QEJR4F8E2ULUU2U" localSheetId="9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6" hidden="1">#REF!</definedName>
    <definedName name="BEx1W3170EJU6QEJR4F8E2ULUU2U" localSheetId="7" hidden="1">#REF!</definedName>
    <definedName name="BEx1W3170EJU6QEJR4F8E2ULUU2U" localSheetId="8" hidden="1">#REF!</definedName>
    <definedName name="BEx1W3170EJU6QEJR4F8E2ULUU2U" hidden="1">#REF!</definedName>
    <definedName name="BEx1WC67EH10SC38QWX3WEA5KH3A" localSheetId="9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localSheetId="8" hidden="1">#REF!</definedName>
    <definedName name="BEx1WC67EH10SC38QWX3WEA5KH3A" hidden="1">#REF!</definedName>
    <definedName name="BEx1WDTMC6W73PJPTY0JYLKOA883" localSheetId="9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6" hidden="1">#REF!</definedName>
    <definedName name="BEx1WDTMC6W73PJPTY0JYLKOA883" localSheetId="7" hidden="1">#REF!</definedName>
    <definedName name="BEx1WDTMC6W73PJPTY0JYLKOA883" localSheetId="8" hidden="1">#REF!</definedName>
    <definedName name="BEx1WDTMC6W73PJPTY0JYLKOA883" hidden="1">#REF!</definedName>
    <definedName name="BEx1WGYTKZZIPM1577W5FEYKFH3V" localSheetId="9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localSheetId="8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localSheetId="8" hidden="1">#REF!</definedName>
    <definedName name="BEx1WHPURIV3D3PTJJ359H1OP7ZV" hidden="1">#REF!</definedName>
    <definedName name="BEx1WLBBR45RLDQX9FCLJWUUQX5R" localSheetId="9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6" hidden="1">#REF!</definedName>
    <definedName name="BEx1WLBBR45RLDQX9FCLJWUUQX5R" localSheetId="7" hidden="1">#REF!</definedName>
    <definedName name="BEx1WLBBR45RLDQX9FCLJWUUQX5R" localSheetId="8" hidden="1">#REF!</definedName>
    <definedName name="BEx1WLBBR45RLDQX9FCLJWUUQX5R" hidden="1">#REF!</definedName>
    <definedName name="BEx1WLWY2CR1WRD694JJSWSDFAIR" localSheetId="9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localSheetId="8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localSheetId="8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localSheetId="8" hidden="1">#REF!</definedName>
    <definedName name="BEx1WR0D41MR174LBF3P9E3K0J51" hidden="1">#REF!</definedName>
    <definedName name="BEx1WT3VU2F7OSUQZHBIV4KTTFJ4" localSheetId="9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6" hidden="1">#REF!</definedName>
    <definedName name="BEx1WT3VU2F7OSUQZHBIV4KTTFJ4" localSheetId="7" hidden="1">#REF!</definedName>
    <definedName name="BEx1WT3VU2F7OSUQZHBIV4KTTFJ4" localSheetId="8" hidden="1">#REF!</definedName>
    <definedName name="BEx1WT3VU2F7OSUQZHBIV4KTTFJ4" hidden="1">#REF!</definedName>
    <definedName name="BEx1WUB1FAS5PHU33TJ60SUHR618" localSheetId="9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localSheetId="8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localSheetId="8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localSheetId="8" hidden="1">#REF!</definedName>
    <definedName name="BEx1X3LHU9DPG01VWX2IF65TRATF" hidden="1">#REF!</definedName>
    <definedName name="BEx1XFL3ISYW3FU1DQ3US0DYA8NQ" localSheetId="9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6" hidden="1">#REF!</definedName>
    <definedName name="BEx1XFL3ISYW3FU1DQ3US0DYA8NQ" localSheetId="7" hidden="1">#REF!</definedName>
    <definedName name="BEx1XFL3ISYW3FU1DQ3US0DYA8NQ" localSheetId="8" hidden="1">#REF!</definedName>
    <definedName name="BEx1XFL3ISYW3FU1DQ3US0DYA8NQ" hidden="1">#REF!</definedName>
    <definedName name="BEx1XK8AAMO0AH0Z1OUKW30CA7EQ" localSheetId="9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localSheetId="8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localSheetId="8" hidden="1">#REF!</definedName>
    <definedName name="BEx1XL4MZ7C80495GHQRWOBS16PQ" hidden="1">#REF!</definedName>
    <definedName name="BEx1Y2IGS2K95E1M51PEF9KJZ0KB" localSheetId="9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localSheetId="8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localSheetId="8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localSheetId="8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localSheetId="8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localSheetId="8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localSheetId="8" hidden="1">#REF!</definedName>
    <definedName name="BEx3AOOVM42G82TNF53W0EKXLUSI" hidden="1">#REF!</definedName>
    <definedName name="BEx3AZH9W4SUFCAHNDOQ728R9V4L" localSheetId="9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localSheetId="8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localSheetId="8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localSheetId="8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localSheetId="8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localSheetId="8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localSheetId="8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localSheetId="8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localSheetId="8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localSheetId="8" hidden="1">#REF!</definedName>
    <definedName name="BEx3CO0SVO4WLH0DO43DCHYDTH1P" hidden="1">#REF!</definedName>
    <definedName name="BEx3CPDAEBC12450MVHX6S78ILBS" localSheetId="9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6" hidden="1">#REF!</definedName>
    <definedName name="BEx3CPDAEBC12450MVHX6S78ILBS" localSheetId="7" hidden="1">#REF!</definedName>
    <definedName name="BEx3CPDAEBC12450MVHX6S78ILBS" localSheetId="8" hidden="1">#REF!</definedName>
    <definedName name="BEx3CPDAEBC12450MVHX6S78ILBS" hidden="1">#REF!</definedName>
    <definedName name="BEx3CQ9OQ7E1YH93NADGWWEH0HD5" localSheetId="9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6" hidden="1">#REF!</definedName>
    <definedName name="BEx3CQ9OQ7E1YH93NADGWWEH0HD5" localSheetId="7" hidden="1">#REF!</definedName>
    <definedName name="BEx3CQ9OQ7E1YH93NADGWWEH0HD5" localSheetId="8" hidden="1">#REF!</definedName>
    <definedName name="BEx3CQ9OQ7E1YH93NADGWWEH0HD5" hidden="1">#REF!</definedName>
    <definedName name="BEx3D9G6QTSPF9UYI4X0XY0VE896" localSheetId="9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localSheetId="8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localSheetId="8" hidden="1">#REF!</definedName>
    <definedName name="BEx3DCQU9PBRXIMLO62KS5RLH447" hidden="1">#REF!</definedName>
    <definedName name="BEx3DQ8EH7C7L4XQAOL3NRRVRRT3" localSheetId="9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6" hidden="1">#REF!</definedName>
    <definedName name="BEx3DQ8EH7C7L4XQAOL3NRRVRRT3" localSheetId="7" hidden="1">#REF!</definedName>
    <definedName name="BEx3DQ8EH7C7L4XQAOL3NRRVRRT3" localSheetId="8" hidden="1">#REF!</definedName>
    <definedName name="BEx3DQ8EH7C7L4XQAOL3NRRVRRT3" hidden="1">#REF!</definedName>
    <definedName name="BEx3EF99FD6QNNCNOKDEE67JHTUJ" localSheetId="9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localSheetId="8" hidden="1">#REF!</definedName>
    <definedName name="BEx3EF99FD6QNNCNOKDEE67JHTUJ" hidden="1">#REF!</definedName>
    <definedName name="BEx3EGLXG4AU8GXIFP26DZ61E6EP" localSheetId="9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6" hidden="1">#REF!</definedName>
    <definedName name="BEx3EGLXG4AU8GXIFP26DZ61E6EP" localSheetId="7" hidden="1">#REF!</definedName>
    <definedName name="BEx3EGLXG4AU8GXIFP26DZ61E6EP" localSheetId="8" hidden="1">#REF!</definedName>
    <definedName name="BEx3EGLXG4AU8GXIFP26DZ61E6EP" hidden="1">#REF!</definedName>
    <definedName name="BEx3EHCSERZ2O2OAG8Y95UPG2IY9" localSheetId="9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localSheetId="8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localSheetId="8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localSheetId="8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localSheetId="8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localSheetId="8" hidden="1">#REF!</definedName>
    <definedName name="BEx3EUUAX947Q5N6MY6W0KSNY78Y" hidden="1">#REF!</definedName>
    <definedName name="BEx3F3OJYKFH63TY4TBS69H5CI8M" localSheetId="9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6" hidden="1">#REF!</definedName>
    <definedName name="BEx3F3OJYKFH63TY4TBS69H5CI8M" localSheetId="7" hidden="1">#REF!</definedName>
    <definedName name="BEx3F3OJYKFH63TY4TBS69H5CI8M" localSheetId="8" hidden="1">#REF!</definedName>
    <definedName name="BEx3F3OJYKFH63TY4TBS69H5CI8M" hidden="1">#REF!</definedName>
    <definedName name="BEx3FHMD1P5XBCH23ZKIFO6ZTCNB" localSheetId="9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localSheetId="8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localSheetId="8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localSheetId="8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localSheetId="8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localSheetId="8" hidden="1">#REF!</definedName>
    <definedName name="BEx3FX7EJL47JSLSWP3EOC265WAE" hidden="1">#REF!</definedName>
    <definedName name="BEx3G201R8NLJ6FIHO2QS0SW9QVV" localSheetId="9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localSheetId="8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localSheetId="8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localSheetId="8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localSheetId="8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localSheetId="8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localSheetId="8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localSheetId="8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localSheetId="8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localSheetId="8" hidden="1">#REF!</definedName>
    <definedName name="BEx3GPDH2AH4QKT4OOSN563XUHBD" hidden="1">#REF!</definedName>
    <definedName name="BEx3GRGZOH1A62SHC133FKNN9K23" localSheetId="9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6" hidden="1">#REF!</definedName>
    <definedName name="BEx3GRGZOH1A62SHC133FKNN9K23" localSheetId="7" hidden="1">#REF!</definedName>
    <definedName name="BEx3GRGZOH1A62SHC133FKNN9K23" localSheetId="8" hidden="1">#REF!</definedName>
    <definedName name="BEx3GRGZOH1A62SHC133FKNN9K23" hidden="1">#REF!</definedName>
    <definedName name="BEx3GS2LABKJSRV8GPZLJZVX7NMJ" localSheetId="9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6" hidden="1">#REF!</definedName>
    <definedName name="BEx3GS2LABKJSRV8GPZLJZVX7NMJ" localSheetId="7" hidden="1">#REF!</definedName>
    <definedName name="BEx3GS2LABKJSRV8GPZLJZVX7NMJ" localSheetId="8" hidden="1">#REF!</definedName>
    <definedName name="BEx3GS2LABKJSRV8GPZLJZVX7NMJ" hidden="1">#REF!</definedName>
    <definedName name="BEx3H05W7OEBR6W6YJKGD6W5M3I1" localSheetId="9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6" hidden="1">#REF!</definedName>
    <definedName name="BEx3H05W7OEBR6W6YJKGD6W5M3I1" localSheetId="7" hidden="1">#REF!</definedName>
    <definedName name="BEx3H05W7OEBR6W6YJKGD6W5M3I1" localSheetId="8" hidden="1">#REF!</definedName>
    <definedName name="BEx3H05W7OEBR6W6YJKGD6W5M3I1" hidden="1">#REF!</definedName>
    <definedName name="BEx3H244GCME7ZDNAXG6ZSJ64ZRE" localSheetId="9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6" hidden="1">#REF!</definedName>
    <definedName name="BEx3H244GCME7ZDNAXG6ZSJ64ZRE" localSheetId="7" hidden="1">#REF!</definedName>
    <definedName name="BEx3H244GCME7ZDNAXG6ZSJ64ZRE" localSheetId="8" hidden="1">#REF!</definedName>
    <definedName name="BEx3H244GCME7ZDNAXG6ZSJ64ZRE" hidden="1">#REF!</definedName>
    <definedName name="BEx3H5UX2GZFZZT657YR76RHW5I6" localSheetId="9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localSheetId="8" hidden="1">#REF!</definedName>
    <definedName name="BEx3H5UX2GZFZZT657YR76RHW5I6" hidden="1">#REF!</definedName>
    <definedName name="BEx3HACPKDZVUOS9WBDCCFJB46DK" localSheetId="9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6" hidden="1">#REF!</definedName>
    <definedName name="BEx3HACPKDZVUOS9WBDCCFJB46DK" localSheetId="7" hidden="1">#REF!</definedName>
    <definedName name="BEx3HACPKDZVUOS9WBDCCFJB46DK" localSheetId="8" hidden="1">#REF!</definedName>
    <definedName name="BEx3HACPKDZVUOS9WBDCCFJB46DK" hidden="1">#REF!</definedName>
    <definedName name="BEx3HMSEFOP6DBM4R97XA6B7NFG6" localSheetId="9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localSheetId="8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localSheetId="8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localSheetId="8" hidden="1">#REF!</definedName>
    <definedName name="BEx3I09YVXO0G4X7KGSA4WGORM35" hidden="1">#REF!</definedName>
    <definedName name="BEx3I3KN8WAL54AYYACGCUM43J9W" localSheetId="9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6" hidden="1">#REF!</definedName>
    <definedName name="BEx3I3KN8WAL54AYYACGCUM43J9W" localSheetId="7" hidden="1">#REF!</definedName>
    <definedName name="BEx3I3KN8WAL54AYYACGCUM43J9W" localSheetId="8" hidden="1">#REF!</definedName>
    <definedName name="BEx3I3KN8WAL54AYYACGCUM43J9W" hidden="1">#REF!</definedName>
    <definedName name="BEx3ICF1GY8HQEBIU9S43PDJ90BX" localSheetId="9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localSheetId="8" hidden="1">#REF!</definedName>
    <definedName name="BEx3ICF1GY8HQEBIU9S43PDJ90BX" hidden="1">#REF!</definedName>
    <definedName name="BEx3IYAH2DEBFWO8F94H4MXE3RLY" localSheetId="9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localSheetId="8" hidden="1">#REF!</definedName>
    <definedName name="BEx3IYAH2DEBFWO8F94H4MXE3RLY" hidden="1">#REF!</definedName>
    <definedName name="BEx3IZSG3932LSWHR5YV78IVRPCK" localSheetId="9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6" hidden="1">#REF!</definedName>
    <definedName name="BEx3IZSG3932LSWHR5YV78IVRPCK" localSheetId="7" hidden="1">#REF!</definedName>
    <definedName name="BEx3IZSG3932LSWHR5YV78IVRPCK" localSheetId="8" hidden="1">#REF!</definedName>
    <definedName name="BEx3IZSG3932LSWHR5YV78IVRPCK" hidden="1">#REF!</definedName>
    <definedName name="BEx3IZXXSYEW50379N2EAFWO8DZV" localSheetId="9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localSheetId="8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localSheetId="8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localSheetId="8" hidden="1">#REF!</definedName>
    <definedName name="BEx3JC2TY7JNAAC3L7QHVPQXLGQ8" hidden="1">#REF!</definedName>
    <definedName name="BEx3JMF5D7ODCJ7THAJTC1GFSG95" localSheetId="9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6" hidden="1">#REF!</definedName>
    <definedName name="BEx3JMF5D7ODCJ7THAJTC1GFSG95" localSheetId="7" hidden="1">#REF!</definedName>
    <definedName name="BEx3JMF5D7ODCJ7THAJTC1GFSG95" localSheetId="8" hidden="1">#REF!</definedName>
    <definedName name="BEx3JMF5D7ODCJ7THAJTC1GFSG95" hidden="1">#REF!</definedName>
    <definedName name="BEx3JX23SYDIGOGM4Y0CQFBW8ZBV" localSheetId="9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localSheetId="8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localSheetId="8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localSheetId="8" hidden="1">#REF!</definedName>
    <definedName name="BEx3JYK2N7X59TPJSKYZ77ENY8SS" hidden="1">#REF!</definedName>
    <definedName name="BEx3K13PSDK50JLCLD0GX8L4TWAH" localSheetId="9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6" hidden="1">#REF!</definedName>
    <definedName name="BEx3K13PSDK50JLCLD0GX8L4TWAH" localSheetId="7" hidden="1">#REF!</definedName>
    <definedName name="BEx3K13PSDK50JLCLD0GX8L4TWAH" localSheetId="8" hidden="1">#REF!</definedName>
    <definedName name="BEx3K13PSDK50JLCLD0GX8L4TWAH" hidden="1">#REF!</definedName>
    <definedName name="BEx3K4EII7GU1CG0BN7UL15M6J8Z" localSheetId="9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localSheetId="8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localSheetId="8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localSheetId="8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localSheetId="8" hidden="1">#REF!</definedName>
    <definedName name="BEx3KFXUAF6YXAA47B7Q6X9B3VGB" hidden="1">#REF!</definedName>
    <definedName name="BEx3KIXQYOGMPK4WJJAVBRX4NR28" localSheetId="9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localSheetId="8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localSheetId="8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localSheetId="8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localSheetId="8" hidden="1">#REF!</definedName>
    <definedName name="BEx3L4IN3LI4C26SITKTGAH27CDU" hidden="1">#REF!</definedName>
    <definedName name="BEx3L4YQ0J7ZU0M5QM6YIPCEYC9K" localSheetId="9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localSheetId="8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localSheetId="8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localSheetId="8" hidden="1">#REF!</definedName>
    <definedName name="BEx3L7D0PI38HWZ7VADU16C9E33D" hidden="1">#REF!</definedName>
    <definedName name="BEx3LANPY1HT49TAH98H4B9RC1D4" localSheetId="3" hidden="1">#REF!</definedName>
    <definedName name="BEx3LANPY1HT49TAH98H4B9RC1D4" localSheetId="7" hidden="1">#REF!</definedName>
    <definedName name="BEx3LANPY1HT49TAH98H4B9RC1D4" hidden="1">#REF!</definedName>
    <definedName name="BEx3LM1PR4Y7KINKMTMKR984GX8Q" localSheetId="9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localSheetId="8" hidden="1">#REF!</definedName>
    <definedName name="BEx3LM1PR4Y7KINKMTMKR984GX8Q" hidden="1">#REF!</definedName>
    <definedName name="BEx3LM1PWWC9WH0R5TX5K06V559U" localSheetId="9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6" hidden="1">#REF!</definedName>
    <definedName name="BEx3LM1PWWC9WH0R5TX5K06V559U" localSheetId="7" hidden="1">#REF!</definedName>
    <definedName name="BEx3LM1PWWC9WH0R5TX5K06V559U" localSheetId="8" hidden="1">#REF!</definedName>
    <definedName name="BEx3LM1PWWC9WH0R5TX5K06V559U" hidden="1">#REF!</definedName>
    <definedName name="BEx3LPCEZ1C0XEKNCM3YT09JWCUO" localSheetId="9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localSheetId="8" hidden="1">#REF!</definedName>
    <definedName name="BEx3LPCEZ1C0XEKNCM3YT09JWCUO" hidden="1">#REF!</definedName>
    <definedName name="BEx3LSXW33WR1ECIMRYUPFBJXGGH" localSheetId="9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6" hidden="1">#REF!</definedName>
    <definedName name="BEx3LSXW33WR1ECIMRYUPFBJXGGH" localSheetId="7" hidden="1">#REF!</definedName>
    <definedName name="BEx3LSXW33WR1ECIMRYUPFBJXGGH" localSheetId="8" hidden="1">#REF!</definedName>
    <definedName name="BEx3LSXW33WR1ECIMRYUPFBJXGGH" hidden="1">#REF!</definedName>
    <definedName name="BEx3M1MR1K1NQD03H74BFWOK4MWQ" localSheetId="9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localSheetId="8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localSheetId="8" hidden="1">#REF!</definedName>
    <definedName name="BEx3M4H77MYUKOOD31H9F80NMVK8" hidden="1">#REF!</definedName>
    <definedName name="BEx3M9VFX329PZWYC4DMZ6P3W9R2" localSheetId="9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localSheetId="8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localSheetId="8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localSheetId="8" hidden="1">#REF!</definedName>
    <definedName name="BEx3MEYV5LQY0BAL7V3CFAFVOM3T" hidden="1">#REF!</definedName>
    <definedName name="BEx3MF9LX8G8DXGARRYNTDH542WG" localSheetId="9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6" hidden="1">#REF!</definedName>
    <definedName name="BEx3MF9LX8G8DXGARRYNTDH542WG" localSheetId="7" hidden="1">#REF!</definedName>
    <definedName name="BEx3MF9LX8G8DXGARRYNTDH542WG" localSheetId="8" hidden="1">#REF!</definedName>
    <definedName name="BEx3MF9LX8G8DXGARRYNTDH542WG" hidden="1">#REF!</definedName>
    <definedName name="BEx3MREOFWJQEYMCMBL7ZE06NBN6" localSheetId="9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localSheetId="8" hidden="1">#REF!</definedName>
    <definedName name="BEx3MREOFWJQEYMCMBL7ZE06NBN6" hidden="1">#REF!</definedName>
    <definedName name="BEx3MSGD8I6KBFD4XFWYGH3DKUK3" localSheetId="9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6" hidden="1">#REF!</definedName>
    <definedName name="BEx3MSGD8I6KBFD4XFWYGH3DKUK3" localSheetId="7" hidden="1">#REF!</definedName>
    <definedName name="BEx3MSGD8I6KBFD4XFWYGH3DKUK3" localSheetId="8" hidden="1">#REF!</definedName>
    <definedName name="BEx3MSGD8I6KBFD4XFWYGH3DKUK3" hidden="1">#REF!</definedName>
    <definedName name="BEx3NDQFYEWZAUGWFMGT2R7E7RBT" localSheetId="9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6" hidden="1">#REF!</definedName>
    <definedName name="BEx3NDQFYEWZAUGWFMGT2R7E7RBT" localSheetId="7" hidden="1">#REF!</definedName>
    <definedName name="BEx3NDQFYEWZAUGWFMGT2R7E7RBT" localSheetId="8" hidden="1">#REF!</definedName>
    <definedName name="BEx3NDQFYEWZAUGWFMGT2R7E7RBT" hidden="1">#REF!</definedName>
    <definedName name="BEx3NGQBX2HEDKOCDX0TX1TGBB3P" localSheetId="9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6" hidden="1">#REF!</definedName>
    <definedName name="BEx3NGQBX2HEDKOCDX0TX1TGBB3P" localSheetId="7" hidden="1">#REF!</definedName>
    <definedName name="BEx3NGQBX2HEDKOCDX0TX1TGBB3P" localSheetId="8" hidden="1">#REF!</definedName>
    <definedName name="BEx3NGQBX2HEDKOCDX0TX1TGBB3P" hidden="1">#REF!</definedName>
    <definedName name="BEx3NLIZ7PHF2XE59ECZ3MD04ZG1" localSheetId="9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localSheetId="8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localSheetId="8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localSheetId="8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localSheetId="8" hidden="1">#REF!</definedName>
    <definedName name="BEx3O19B8FTTAPVT5DZXQGQXWFR8" hidden="1">#REF!</definedName>
    <definedName name="BEx3O85IKWARA6NCJOLRBRJFMEWW" localSheetId="9" hidden="1">#REF!</definedName>
    <definedName name="BEx3O85IKWARA6NCJOLRBRJFMEWW" localSheetId="1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6" hidden="1">#REF!</definedName>
    <definedName name="BEx3O85IKWARA6NCJOLRBRJFMEWW" localSheetId="7" hidden="1">#REF!</definedName>
    <definedName name="BEx3O85IKWARA6NCJOLRBRJFMEWW" localSheetId="8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localSheetId="8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localSheetId="8" hidden="1">#REF!</definedName>
    <definedName name="BEx3ORSBUXAF21MKEY90YJV9AY9A" hidden="1">#REF!</definedName>
    <definedName name="BEx3OUS0N576NJN078Y1BWUWQK6B" localSheetId="9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6" hidden="1">#REF!</definedName>
    <definedName name="BEx3OUS0N576NJN078Y1BWUWQK6B" localSheetId="7" hidden="1">#REF!</definedName>
    <definedName name="BEx3OUS0N576NJN078Y1BWUWQK6B" localSheetId="8" hidden="1">#REF!</definedName>
    <definedName name="BEx3OUS0N576NJN078Y1BWUWQK6B" hidden="1">#REF!</definedName>
    <definedName name="BEx3OV8BH6PYNZT7C246LOAU9SVX" localSheetId="9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localSheetId="8" hidden="1">#REF!</definedName>
    <definedName name="BEx3OV8BH6PYNZT7C246LOAU9SVX" hidden="1">#REF!</definedName>
    <definedName name="BEx3OXRYJZUEY6E72UJU0PHLMYAR" localSheetId="9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localSheetId="8" hidden="1">#REF!</definedName>
    <definedName name="BEx3OXRYJZUEY6E72UJU0PHLMYAR" hidden="1">#REF!</definedName>
    <definedName name="BEx3P3RP5PYI4BJVYGNU1V7KT5EH" localSheetId="9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6" hidden="1">#REF!</definedName>
    <definedName name="BEx3P3RP5PYI4BJVYGNU1V7KT5EH" localSheetId="7" hidden="1">#REF!</definedName>
    <definedName name="BEx3P3RP5PYI4BJVYGNU1V7KT5EH" localSheetId="8" hidden="1">#REF!</definedName>
    <definedName name="BEx3P3RP5PYI4BJVYGNU1V7KT5EH" hidden="1">#REF!</definedName>
    <definedName name="BEx3P59TTRSGQY888P5C1O7M2PQT" localSheetId="9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localSheetId="8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localSheetId="8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localSheetId="8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localSheetId="8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localSheetId="8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localSheetId="8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localSheetId="8" hidden="1">#REF!</definedName>
    <definedName name="BEx3PP1RRSFZ8UC0JC9R91W6LNKW" hidden="1">#REF!</definedName>
    <definedName name="BEx3PRQW017D7T1X732WDV7L1KP8" localSheetId="9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6" hidden="1">#REF!</definedName>
    <definedName name="BEx3PRQW017D7T1X732WDV7L1KP8" localSheetId="7" hidden="1">#REF!</definedName>
    <definedName name="BEx3PRQW017D7T1X732WDV7L1KP8" localSheetId="8" hidden="1">#REF!</definedName>
    <definedName name="BEx3PRQW017D7T1X732WDV7L1KP8" hidden="1">#REF!</definedName>
    <definedName name="BEx3PVXYZC8WB9ZJE7OCKUXZ46EA" localSheetId="9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localSheetId="8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localSheetId="8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localSheetId="8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localSheetId="8" hidden="1">#REF!</definedName>
    <definedName name="BEx3Q8J42S9VU6EAN2Y28MR6DF88" hidden="1">#REF!</definedName>
    <definedName name="BEx3QCFD2TBUF95ZN83Q7JPV97FK" localSheetId="9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6" hidden="1">#REF!</definedName>
    <definedName name="BEx3QCFD2TBUF95ZN83Q7JPV97FK" localSheetId="7" hidden="1">#REF!</definedName>
    <definedName name="BEx3QCFD2TBUF95ZN83Q7JPV97FK" localSheetId="8" hidden="1">#REF!</definedName>
    <definedName name="BEx3QCFD2TBUF95ZN83Q7JPV97FK" hidden="1">#REF!</definedName>
    <definedName name="BEx3QEDFOYFY5NBTININ5W4RLD4Q" localSheetId="9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localSheetId="8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localSheetId="8" hidden="1">#REF!</definedName>
    <definedName name="BEx3QIKJ3U962US1Q564NZDLU8LD" hidden="1">#REF!</definedName>
    <definedName name="BEx3QLF3RHHBNUFLUWEROBZDF1U4" localSheetId="9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6" hidden="1">#REF!</definedName>
    <definedName name="BEx3QLF3RHHBNUFLUWEROBZDF1U4" localSheetId="7" hidden="1">#REF!</definedName>
    <definedName name="BEx3QLF3RHHBNUFLUWEROBZDF1U4" localSheetId="8" hidden="1">#REF!</definedName>
    <definedName name="BEx3QLF3RHHBNUFLUWEROBZDF1U4" hidden="1">#REF!</definedName>
    <definedName name="BEx3QR9D45DHW50VQ7Y3Q1AXPOB9" localSheetId="9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localSheetId="8" hidden="1">#REF!</definedName>
    <definedName name="BEx3QR9D45DHW50VQ7Y3Q1AXPOB9" hidden="1">#REF!</definedName>
    <definedName name="BEx3QSWT2S5KWG6U2V9711IYDQBM" localSheetId="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localSheetId="8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localSheetId="8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localSheetId="8" hidden="1">#REF!</definedName>
    <definedName name="BEx3R0JUB9YN8PHPPQTAMIT1IHWK" hidden="1">#REF!</definedName>
    <definedName name="BEx3R81NFRO7M81VHVKOBFT0QBIL" localSheetId="9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localSheetId="8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localSheetId="8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localSheetId="8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localSheetId="8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localSheetId="8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localSheetId="8" hidden="1">#REF!</definedName>
    <definedName name="BEx3RYKLC3QQO3XTUN7BEW2AQL98" hidden="1">#REF!</definedName>
    <definedName name="BEx3S37QNFSKW3DGRH5YVVEZLJI7" localSheetId="9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6" hidden="1">#REF!</definedName>
    <definedName name="BEx3S37QNFSKW3DGRH5YVVEZLJI7" localSheetId="7" hidden="1">#REF!</definedName>
    <definedName name="BEx3S37QNFSKW3DGRH5YVVEZLJI7" localSheetId="8" hidden="1">#REF!</definedName>
    <definedName name="BEx3S37QNFSKW3DGRH5YVVEZLJI7" hidden="1">#REF!</definedName>
    <definedName name="BEx3SICJ45BYT6FHBER86PJT25FC" localSheetId="9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localSheetId="8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localSheetId="8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localSheetId="8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localSheetId="8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localSheetId="8" hidden="1">#REF!</definedName>
    <definedName name="BEx3T29ZTULQE0OMSMWUMZDU9ZZ0" hidden="1">#REF!</definedName>
    <definedName name="BEx3T6MJ1QDJ929WMUDVZ0O3UW0Y" localSheetId="9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localSheetId="8" hidden="1">#REF!</definedName>
    <definedName name="BEx3T6MJ1QDJ929WMUDVZ0O3UW0Y" hidden="1">#REF!</definedName>
    <definedName name="BEx3TD7WH1NN1OH0MRS4T8ENRU32" localSheetId="9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6" hidden="1">#REF!</definedName>
    <definedName name="BEx3TD7WH1NN1OH0MRS4T8ENRU32" localSheetId="7" hidden="1">#REF!</definedName>
    <definedName name="BEx3TD7WH1NN1OH0MRS4T8ENRU32" localSheetId="8" hidden="1">#REF!</definedName>
    <definedName name="BEx3TD7WH1NN1OH0MRS4T8ENRU32" hidden="1">#REF!</definedName>
    <definedName name="BEx3TPCSI16OAB2L9M9IULQMQ9J9" localSheetId="9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localSheetId="8" hidden="1">#REF!</definedName>
    <definedName name="BEx3TPCSI16OAB2L9M9IULQMQ9J9" hidden="1">#REF!</definedName>
    <definedName name="BEx3TQ3SFJB2WTCV0OXDE56FB46K" localSheetId="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6" hidden="1">#REF!</definedName>
    <definedName name="BEx3TQ3SFJB2WTCV0OXDE56FB46K" localSheetId="7" hidden="1">#REF!</definedName>
    <definedName name="BEx3TQ3SFJB2WTCV0OXDE56FB46K" localSheetId="8" hidden="1">#REF!</definedName>
    <definedName name="BEx3TQ3SFJB2WTCV0OXDE56FB46K" hidden="1">#REF!</definedName>
    <definedName name="BEx3TX59M3456DDBXWFJ8X2TU37A" localSheetId="9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6" hidden="1">#REF!</definedName>
    <definedName name="BEx3TX59M3456DDBXWFJ8X2TU37A" localSheetId="7" hidden="1">#REF!</definedName>
    <definedName name="BEx3TX59M3456DDBXWFJ8X2TU37A" localSheetId="8" hidden="1">#REF!</definedName>
    <definedName name="BEx3TX59M3456DDBXWFJ8X2TU37A" hidden="1">#REF!</definedName>
    <definedName name="BEx3U2UBY80GPGSTYFGI6F8TPKCV" localSheetId="9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6" hidden="1">#REF!</definedName>
    <definedName name="BEx3U2UBY80GPGSTYFGI6F8TPKCV" localSheetId="7" hidden="1">#REF!</definedName>
    <definedName name="BEx3U2UBY80GPGSTYFGI6F8TPKCV" localSheetId="8" hidden="1">#REF!</definedName>
    <definedName name="BEx3U2UBY80GPGSTYFGI6F8TPKCV" hidden="1">#REF!</definedName>
    <definedName name="BEx3U64YUOZ419BAJS2W78UMATAW" localSheetId="9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localSheetId="8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localSheetId="8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localSheetId="8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localSheetId="8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localSheetId="8" hidden="1">#REF!</definedName>
    <definedName name="BEx3UJMIX2NUSSWGMSI25A5DM4CH" hidden="1">#REF!</definedName>
    <definedName name="BEx3UKIX0UULWP3BZA8VT2SQ8WI7" localSheetId="9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6" hidden="1">#REF!</definedName>
    <definedName name="BEx3UKIX0UULWP3BZA8VT2SQ8WI7" localSheetId="7" hidden="1">#REF!</definedName>
    <definedName name="BEx3UKIX0UULWP3BZA8VT2SQ8WI7" localSheetId="8" hidden="1">#REF!</definedName>
    <definedName name="BEx3UKIX0UULWP3BZA8VT2SQ8WI7" hidden="1">#REF!</definedName>
    <definedName name="BEx3UKOCOQG7S1YQ436S997K1KWV" localSheetId="9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localSheetId="8" hidden="1">#REF!</definedName>
    <definedName name="BEx3UKOCOQG7S1YQ436S997K1KWV" hidden="1">#REF!</definedName>
    <definedName name="BEx3UNISOEXF3OFHT2BUA6P9RBIJ" localSheetId="3" hidden="1">#REF!</definedName>
    <definedName name="BEx3UNISOEXF3OFHT2BUA6P9RBIJ" localSheetId="7" hidden="1">#REF!</definedName>
    <definedName name="BEx3UNISOEXF3OFHT2BUA6P9RBIJ" hidden="1">#REF!</definedName>
    <definedName name="BEx3UYM19VIXLA0EU7LB9NHA77PB" localSheetId="9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localSheetId="8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localSheetId="8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localSheetId="8" hidden="1">#REF!</definedName>
    <definedName name="BEx56ZID5H04P9AIYLP1OASFGV56" hidden="1">#REF!</definedName>
    <definedName name="BEx57ROM8UIFKV5C1BOZWSQQLESO" localSheetId="9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6" hidden="1">#REF!</definedName>
    <definedName name="BEx57ROM8UIFKV5C1BOZWSQQLESO" localSheetId="7" hidden="1">#REF!</definedName>
    <definedName name="BEx57ROM8UIFKV5C1BOZWSQQLESO" localSheetId="8" hidden="1">#REF!</definedName>
    <definedName name="BEx57ROM8UIFKV5C1BOZWSQQLESO" hidden="1">#REF!</definedName>
    <definedName name="BEx587EYSS57E3PI8DT973HLJM9E" localSheetId="9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localSheetId="8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localSheetId="8" hidden="1">#REF!</definedName>
    <definedName name="BEx587KFQ3VKCOCY1SA5F24PQGUI" hidden="1">#REF!</definedName>
    <definedName name="BEx58O780PQ05NF0Z1SKKRB3N099" localSheetId="9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localSheetId="8" hidden="1">#REF!</definedName>
    <definedName name="BEx58O780PQ05NF0Z1SKKRB3N099" hidden="1">#REF!</definedName>
    <definedName name="BEx58W57CTL8HFK3U7ZRFYZR6MXE" localSheetId="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6" hidden="1">#REF!</definedName>
    <definedName name="BEx58W57CTL8HFK3U7ZRFYZR6MXE" localSheetId="7" hidden="1">#REF!</definedName>
    <definedName name="BEx58W57CTL8HFK3U7ZRFYZR6MXE" localSheetId="8" hidden="1">#REF!</definedName>
    <definedName name="BEx58W57CTL8HFK3U7ZRFYZR6MXE" hidden="1">#REF!</definedName>
    <definedName name="BEx58XHO7ZULLF2EUD7YIS0MGQJ5" localSheetId="9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localSheetId="8" hidden="1">#REF!</definedName>
    <definedName name="BEx58XHO7ZULLF2EUD7YIS0MGQJ5" hidden="1">#REF!</definedName>
    <definedName name="BEx58ZAFNTMGBNDH52VUYXLRJO7P" localSheetId="9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6" hidden="1">#REF!</definedName>
    <definedName name="BEx58ZAFNTMGBNDH52VUYXLRJO7P" localSheetId="7" hidden="1">#REF!</definedName>
    <definedName name="BEx58ZAFNTMGBNDH52VUYXLRJO7P" localSheetId="8" hidden="1">#REF!</definedName>
    <definedName name="BEx58ZAFNTMGBNDH52VUYXLRJO7P" hidden="1">#REF!</definedName>
    <definedName name="BEx58ZW0HAIGIPEX9CVA1PQQTR6X" localSheetId="9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localSheetId="8" hidden="1">#REF!</definedName>
    <definedName name="BEx58ZW0HAIGIPEX9CVA1PQQTR6X" hidden="1">#REF!</definedName>
    <definedName name="BEx593SAFVYKW7V61D9COEZJXDA7" localSheetId="9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6" hidden="1">#REF!</definedName>
    <definedName name="BEx593SAFVYKW7V61D9COEZJXDA7" localSheetId="7" hidden="1">#REF!</definedName>
    <definedName name="BEx593SAFVYKW7V61D9COEZJXDA7" localSheetId="8" hidden="1">#REF!</definedName>
    <definedName name="BEx593SAFVYKW7V61D9COEZJXDA7" hidden="1">#REF!</definedName>
    <definedName name="BEx59BA1KH3RG6K1LHL7YS2VB79N" localSheetId="9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localSheetId="8" hidden="1">#REF!</definedName>
    <definedName name="BEx59BA1KH3RG6K1LHL7YS2VB79N" hidden="1">#REF!</definedName>
    <definedName name="BEx59DDIU0AMFOY94NSP1ULST8JD" localSheetId="9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6" hidden="1">#REF!</definedName>
    <definedName name="BEx59DDIU0AMFOY94NSP1ULST8JD" localSheetId="7" hidden="1">#REF!</definedName>
    <definedName name="BEx59DDIU0AMFOY94NSP1ULST8JD" localSheetId="8" hidden="1">#REF!</definedName>
    <definedName name="BEx59DDIU0AMFOY94NSP1ULST8JD" hidden="1">#REF!</definedName>
    <definedName name="BEx59E9WABJP2TN71QAIKK79HPK9" localSheetId="9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localSheetId="8" hidden="1">#REF!</definedName>
    <definedName name="BEx59E9WABJP2TN71QAIKK79HPK9" hidden="1">#REF!</definedName>
    <definedName name="BEx59F0T17A80RNLNSZNFX8NAO8Y" localSheetId="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6" hidden="1">#REF!</definedName>
    <definedName name="BEx59F0T17A80RNLNSZNFX8NAO8Y" localSheetId="7" hidden="1">#REF!</definedName>
    <definedName name="BEx59F0T17A80RNLNSZNFX8NAO8Y" localSheetId="8" hidden="1">#REF!</definedName>
    <definedName name="BEx59F0T17A80RNLNSZNFX8NAO8Y" hidden="1">#REF!</definedName>
    <definedName name="BEx59P7MAPNU129ZTC5H3EH892G1" localSheetId="9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localSheetId="8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localSheetId="8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localSheetId="8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localSheetId="8" hidden="1">#REF!</definedName>
    <definedName name="BEx5A8UFLT2SWVSG5COFA9B8P376" hidden="1">#REF!</definedName>
    <definedName name="BEx5ABUBK8WJV1WILGYU9A7CO0KI" localSheetId="9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6" hidden="1">#REF!</definedName>
    <definedName name="BEx5ABUBK8WJV1WILGYU9A7CO0KI" localSheetId="7" hidden="1">#REF!</definedName>
    <definedName name="BEx5ABUBK8WJV1WILGYU9A7CO0KI" localSheetId="8" hidden="1">#REF!</definedName>
    <definedName name="BEx5ABUBK8WJV1WILGYU9A7CO0KI" hidden="1">#REF!</definedName>
    <definedName name="BEx5AFFTN3IXIBHDKM0FYC4OFL1S" localSheetId="9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localSheetId="8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localSheetId="8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localSheetId="8" hidden="1">#REF!</definedName>
    <definedName name="BEx5APRZ66L5BWHFE8E4YYNEDTI4" hidden="1">#REF!</definedName>
    <definedName name="BEx5AQJ1Z64KY10P8ZF1JKJUFEGN" localSheetId="9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6" hidden="1">#REF!</definedName>
    <definedName name="BEx5AQJ1Z64KY10P8ZF1JKJUFEGN" localSheetId="7" hidden="1">#REF!</definedName>
    <definedName name="BEx5AQJ1Z64KY10P8ZF1JKJUFEGN" localSheetId="8" hidden="1">#REF!</definedName>
    <definedName name="BEx5AQJ1Z64KY10P8ZF1JKJUFEGN" hidden="1">#REF!</definedName>
    <definedName name="BEx5AY62R0TL82VHXE37SCZCINQC" localSheetId="9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6" hidden="1">#REF!</definedName>
    <definedName name="BEx5AY62R0TL82VHXE37SCZCINQC" localSheetId="7" hidden="1">#REF!</definedName>
    <definedName name="BEx5AY62R0TL82VHXE37SCZCINQC" localSheetId="8" hidden="1">#REF!</definedName>
    <definedName name="BEx5AY62R0TL82VHXE37SCZCINQC" hidden="1">#REF!</definedName>
    <definedName name="BEx5B0PV1FCOUSHWQTY94AO0B8P0" localSheetId="9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6" hidden="1">#REF!</definedName>
    <definedName name="BEx5B0PV1FCOUSHWQTY94AO0B8P0" localSheetId="7" hidden="1">#REF!</definedName>
    <definedName name="BEx5B0PV1FCOUSHWQTY94AO0B8P0" localSheetId="8" hidden="1">#REF!</definedName>
    <definedName name="BEx5B0PV1FCOUSHWQTY94AO0B8P0" hidden="1">#REF!</definedName>
    <definedName name="BEx5B4RHHX0J1BF2FZKEA0SPP29O" localSheetId="9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localSheetId="8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localSheetId="8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localSheetId="8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localSheetId="8" hidden="1">#REF!</definedName>
    <definedName name="BEx5BAWPMY0TL684WDXX6KKJLRCN" hidden="1">#REF!</definedName>
    <definedName name="BEx5BBCUOWR6J9MZS2ML5XB0X7MW" localSheetId="9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6" hidden="1">#REF!</definedName>
    <definedName name="BEx5BBCUOWR6J9MZS2ML5XB0X7MW" localSheetId="7" hidden="1">#REF!</definedName>
    <definedName name="BEx5BBCUOWR6J9MZS2ML5XB0X7MW" localSheetId="8" hidden="1">#REF!</definedName>
    <definedName name="BEx5BBCUOWR6J9MZS2ML5XB0X7MW" hidden="1">#REF!</definedName>
    <definedName name="BEx5BBI61U4Y65GD0ARMTALPP7SJ" localSheetId="9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localSheetId="8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localSheetId="8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localSheetId="8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localSheetId="8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localSheetId="8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localSheetId="8" hidden="1">#REF!</definedName>
    <definedName name="BEx5BNN8NPH9KVOBARB9CDD9WLB6" hidden="1">#REF!</definedName>
    <definedName name="BEx5BPLEZ8XY6S89R7AZQSKLT4HK" localSheetId="9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6" hidden="1">#REF!</definedName>
    <definedName name="BEx5BPLEZ8XY6S89R7AZQSKLT4HK" localSheetId="7" hidden="1">#REF!</definedName>
    <definedName name="BEx5BPLEZ8XY6S89R7AZQSKLT4HK" localSheetId="8" hidden="1">#REF!</definedName>
    <definedName name="BEx5BPLEZ8XY6S89R7AZQSKLT4HK" hidden="1">#REF!</definedName>
    <definedName name="BEx5BYFMZ80TDDN2EZO8CF39AIAC" localSheetId="9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localSheetId="8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localSheetId="8" hidden="1">#REF!</definedName>
    <definedName name="BEx5C2BWFW6SHZBFDEISKGXHZCQW" hidden="1">#REF!</definedName>
    <definedName name="BEx5C44NK782B81CBGQUDS6Z8MV9" localSheetId="9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6" hidden="1">#REF!</definedName>
    <definedName name="BEx5C44NK782B81CBGQUDS6Z8MV9" localSheetId="7" hidden="1">#REF!</definedName>
    <definedName name="BEx5C44NK782B81CBGQUDS6Z8MV9" localSheetId="8" hidden="1">#REF!</definedName>
    <definedName name="BEx5C44NK782B81CBGQUDS6Z8MV9" hidden="1">#REF!</definedName>
    <definedName name="BEx5C49ZFH8TO9ZU55729C3F7XG7" localSheetId="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localSheetId="8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localSheetId="8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localSheetId="8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localSheetId="8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localSheetId="8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localSheetId="8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localSheetId="8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localSheetId="8" hidden="1">#REF!</definedName>
    <definedName name="BEx5CUNFOO4YDFJ22HCMI2QKIGKM" hidden="1">#REF!</definedName>
    <definedName name="BEx5D01O3G6BXWXT7MZEVS1F4TE9" localSheetId="9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6" hidden="1">#REF!</definedName>
    <definedName name="BEx5D01O3G6BXWXT7MZEVS1F4TE9" localSheetId="7" hidden="1">#REF!</definedName>
    <definedName name="BEx5D01O3G6BXWXT7MZEVS1F4TE9" localSheetId="8" hidden="1">#REF!</definedName>
    <definedName name="BEx5D01O3G6BXWXT7MZEVS1F4TE9" hidden="1">#REF!</definedName>
    <definedName name="BEx5D3HO5XE85AN0NGALZ4K4GE8J" localSheetId="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6" hidden="1">#REF!</definedName>
    <definedName name="BEx5D3HO5XE85AN0NGALZ4K4GE8J" localSheetId="7" hidden="1">#REF!</definedName>
    <definedName name="BEx5D3HO5XE85AN0NGALZ4K4GE8J" localSheetId="8" hidden="1">#REF!</definedName>
    <definedName name="BEx5D3HO5XE85AN0NGALZ4K4GE8J" hidden="1">#REF!</definedName>
    <definedName name="BEx5D8L47OF0WHBPFWXGZINZWUBZ" localSheetId="9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localSheetId="8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localSheetId="8" hidden="1">#REF!</definedName>
    <definedName name="BEx5DAJAHQ2SKUPCKSCR3PYML67L" hidden="1">#REF!</definedName>
    <definedName name="BEx5DC18JM1KJCV44PF18E0LNRKA" localSheetId="9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localSheetId="8" hidden="1">#REF!</definedName>
    <definedName name="BEx5DC18JM1KJCV44PF18E0LNRKA" hidden="1">#REF!</definedName>
    <definedName name="BEx5DFH8EU3RCPUOTFY8S9G8SBCG" localSheetId="9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6" hidden="1">#REF!</definedName>
    <definedName name="BEx5DFH8EU3RCPUOTFY8S9G8SBCG" localSheetId="7" hidden="1">#REF!</definedName>
    <definedName name="BEx5DFH8EU3RCPUOTFY8S9G8SBCG" localSheetId="8" hidden="1">#REF!</definedName>
    <definedName name="BEx5DFH8EU3RCPUOTFY8S9G8SBCG" hidden="1">#REF!</definedName>
    <definedName name="BEx5DJIZBTNS011R9IIG2OQ2L6ZX" localSheetId="9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localSheetId="8" hidden="1">#REF!</definedName>
    <definedName name="BEx5DJIZBTNS011R9IIG2OQ2L6ZX" hidden="1">#REF!</definedName>
    <definedName name="BEx5DS2EKWFPC2UWI1W1QESX9QP5" localSheetId="9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6" hidden="1">#REF!</definedName>
    <definedName name="BEx5DS2EKWFPC2UWI1W1QESX9QP5" localSheetId="7" hidden="1">#REF!</definedName>
    <definedName name="BEx5DS2EKWFPC2UWI1W1QESX9QP5" localSheetId="8" hidden="1">#REF!</definedName>
    <definedName name="BEx5DS2EKWFPC2UWI1W1QESX9QP5" hidden="1">#REF!</definedName>
    <definedName name="BEx5E123OLO9WQUOIRIDJ967KAGK" localSheetId="9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localSheetId="8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localSheetId="8" hidden="1">#REF!</definedName>
    <definedName name="BEx5E2UU5NES6W779W2OZTZOB4O7" hidden="1">#REF!</definedName>
    <definedName name="BEx5ELFT92WAQN3NW8COIMQHUL91" localSheetId="9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6" hidden="1">#REF!</definedName>
    <definedName name="BEx5ELFT92WAQN3NW8COIMQHUL91" localSheetId="7" hidden="1">#REF!</definedName>
    <definedName name="BEx5ELFT92WAQN3NW8COIMQHUL91" localSheetId="8" hidden="1">#REF!</definedName>
    <definedName name="BEx5ELFT92WAQN3NW8COIMQHUL91" hidden="1">#REF!</definedName>
    <definedName name="BEx5ELQL9B0VR6UT18KP11DHOTFX" localSheetId="9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localSheetId="8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localSheetId="8" hidden="1">#REF!</definedName>
    <definedName name="BEx5ER4TJTFPN7IB1MNEB1ZFR5M6" hidden="1">#REF!</definedName>
    <definedName name="BEx5EYXB2LDMI4FLC3QFAOXC0FZ3" localSheetId="9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6" hidden="1">#REF!</definedName>
    <definedName name="BEx5EYXB2LDMI4FLC3QFAOXC0FZ3" localSheetId="7" hidden="1">#REF!</definedName>
    <definedName name="BEx5EYXB2LDMI4FLC3QFAOXC0FZ3" localSheetId="8" hidden="1">#REF!</definedName>
    <definedName name="BEx5EYXB2LDMI4FLC3QFAOXC0FZ3" hidden="1">#REF!</definedName>
    <definedName name="BEx5F6V72QTCK7O39Y59R0EVM6CW" localSheetId="9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localSheetId="8" hidden="1">#REF!</definedName>
    <definedName name="BEx5F6V72QTCK7O39Y59R0EVM6CW" hidden="1">#REF!</definedName>
    <definedName name="BEx5FGLQVACD5F5YZG4DGSCHCGO2" localSheetId="9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localSheetId="8" hidden="1">#REF!</definedName>
    <definedName name="BEx5FGLQVACD5F5YZG4DGSCHCGO2" hidden="1">#REF!</definedName>
    <definedName name="BEx5FHCTE8VTJEF7IK189AVLNYSY" localSheetId="9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6" hidden="1">#REF!</definedName>
    <definedName name="BEx5FHCTE8VTJEF7IK189AVLNYSY" localSheetId="7" hidden="1">#REF!</definedName>
    <definedName name="BEx5FHCTE8VTJEF7IK189AVLNYSY" localSheetId="8" hidden="1">#REF!</definedName>
    <definedName name="BEx5FHCTE8VTJEF7IK189AVLNYSY" hidden="1">#REF!</definedName>
    <definedName name="BEx5FLJWHLW3BTZILDPN5NMA449V" localSheetId="9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localSheetId="8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localSheetId="8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localSheetId="8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localSheetId="8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localSheetId="8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localSheetId="8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localSheetId="8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localSheetId="8" hidden="1">#REF!</definedName>
    <definedName name="BEx5G1L0QO91KEPDMV1D8OT4BT73" hidden="1">#REF!</definedName>
    <definedName name="BEx5G1QHX69GFUYHUZA5X74MTDMR" localSheetId="9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6" hidden="1">#REF!</definedName>
    <definedName name="BEx5G1QHX69GFUYHUZA5X74MTDMR" localSheetId="7" hidden="1">#REF!</definedName>
    <definedName name="BEx5G1QHX69GFUYHUZA5X74MTDMR" localSheetId="8" hidden="1">#REF!</definedName>
    <definedName name="BEx5G1QHX69GFUYHUZA5X74MTDMR" hidden="1">#REF!</definedName>
    <definedName name="BEx5G5S2C9JRD28ZQMMQLCBHWOHB" localSheetId="9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6" hidden="1">#REF!</definedName>
    <definedName name="BEx5G5S2C9JRD28ZQMMQLCBHWOHB" localSheetId="7" hidden="1">#REF!</definedName>
    <definedName name="BEx5G5S2C9JRD28ZQMMQLCBHWOHB" localSheetId="8" hidden="1">#REF!</definedName>
    <definedName name="BEx5G5S2C9JRD28ZQMMQLCBHWOHB" hidden="1">#REF!</definedName>
    <definedName name="BEx5G7KU3EGZQSYN2YNML8EW8NDC" localSheetId="9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6" hidden="1">#REF!</definedName>
    <definedName name="BEx5G7KU3EGZQSYN2YNML8EW8NDC" localSheetId="7" hidden="1">#REF!</definedName>
    <definedName name="BEx5G7KU3EGZQSYN2YNML8EW8NDC" localSheetId="8" hidden="1">#REF!</definedName>
    <definedName name="BEx5G7KU3EGZQSYN2YNML8EW8NDC" hidden="1">#REF!</definedName>
    <definedName name="BEx5G86DZL1VYUX6KWODAP3WFAWP" localSheetId="9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localSheetId="8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localSheetId="8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localSheetId="8" hidden="1">#REF!</definedName>
    <definedName name="BEx5GID9MVBUPFFT9M8K8B5MO9NV" hidden="1">#REF!</definedName>
    <definedName name="BEx5GN0EWA9SCQDPQ7NTUQH82QVK" localSheetId="9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localSheetId="8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localSheetId="8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localSheetId="8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localSheetId="8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localSheetId="8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localSheetId="8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localSheetId="8" hidden="1">#REF!</definedName>
    <definedName name="BEx5HAOT9XWUF7XIFRZZS8B9F5TZ" hidden="1">#REF!</definedName>
    <definedName name="BEx5HB534CO7TBSALKMD27WHMAQJ" localSheetId="9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6" hidden="1">#REF!</definedName>
    <definedName name="BEx5HB534CO7TBSALKMD27WHMAQJ" localSheetId="7" hidden="1">#REF!</definedName>
    <definedName name="BEx5HB534CO7TBSALKMD27WHMAQJ" localSheetId="8" hidden="1">#REF!</definedName>
    <definedName name="BEx5HB534CO7TBSALKMD27WHMAQJ" hidden="1">#REF!</definedName>
    <definedName name="BEx5HE4XRF9BUY04MENWY9CHHN5H" localSheetId="9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localSheetId="8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localSheetId="8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localSheetId="8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localSheetId="8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localSheetId="8" hidden="1">#REF!</definedName>
    <definedName name="BEx5HZ9JMKHNLFWLVUB1WP5B39BL" hidden="1">#REF!</definedName>
    <definedName name="BEx5I17QJ0PQ1OG1IMH69HMQWNEA" localSheetId="9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6" hidden="1">#REF!</definedName>
    <definedName name="BEx5I17QJ0PQ1OG1IMH69HMQWNEA" localSheetId="7" hidden="1">#REF!</definedName>
    <definedName name="BEx5I17QJ0PQ1OG1IMH69HMQWNEA" localSheetId="8" hidden="1">#REF!</definedName>
    <definedName name="BEx5I17QJ0PQ1OG1IMH69HMQWNEA" hidden="1">#REF!</definedName>
    <definedName name="BEx5I244LQHZTF3XI66J8705R9XX" localSheetId="9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localSheetId="8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localSheetId="8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localSheetId="8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localSheetId="8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localSheetId="8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localSheetId="8" hidden="1">#REF!</definedName>
    <definedName name="BEx5IC06RVN8BSAEPREVKHKLCJ2L" hidden="1">#REF!</definedName>
    <definedName name="BEx5IGY4M04BPXSQF2J4GQYXF85O" localSheetId="9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6" hidden="1">#REF!</definedName>
    <definedName name="BEx5IGY4M04BPXSQF2J4GQYXF85O" localSheetId="7" hidden="1">#REF!</definedName>
    <definedName name="BEx5IGY4M04BPXSQF2J4GQYXF85O" localSheetId="8" hidden="1">#REF!</definedName>
    <definedName name="BEx5IGY4M04BPXSQF2J4GQYXF85O" hidden="1">#REF!</definedName>
    <definedName name="BEx5IWTZDCLZ5CCDG108STY04SAJ" localSheetId="9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6" hidden="1">#REF!</definedName>
    <definedName name="BEx5IWTZDCLZ5CCDG108STY04SAJ" localSheetId="7" hidden="1">#REF!</definedName>
    <definedName name="BEx5IWTZDCLZ5CCDG108STY04SAJ" localSheetId="8" hidden="1">#REF!</definedName>
    <definedName name="BEx5IWTZDCLZ5CCDG108STY04SAJ" hidden="1">#REF!</definedName>
    <definedName name="BEx5J0FFP1KS4NGY20AEJI8VREEA" localSheetId="9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localSheetId="8" hidden="1">#REF!</definedName>
    <definedName name="BEx5J0FFP1KS4NGY20AEJI8VREEA" hidden="1">#REF!</definedName>
    <definedName name="BEx5J1XE5FVWL6IJV6CWKPN24UBK" localSheetId="9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6" hidden="1">#REF!</definedName>
    <definedName name="BEx5J1XE5FVWL6IJV6CWKPN24UBK" localSheetId="7" hidden="1">#REF!</definedName>
    <definedName name="BEx5J1XE5FVWL6IJV6CWKPN24UBK" localSheetId="8" hidden="1">#REF!</definedName>
    <definedName name="BEx5J1XE5FVWL6IJV6CWKPN24UBK" hidden="1">#REF!</definedName>
    <definedName name="BEx5JF3ZXLDIS8VNKDCY7ZI7H1CI" localSheetId="9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localSheetId="8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localSheetId="8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localSheetId="8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localSheetId="8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localSheetId="8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localSheetId="8" hidden="1">#REF!</definedName>
    <definedName name="BEx5K08PYKE6JOKBYIB006TX619P" hidden="1">#REF!</definedName>
    <definedName name="BEx5K4W2S2K7M9V2M304KW93LK8Q" localSheetId="9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6" hidden="1">#REF!</definedName>
    <definedName name="BEx5K4W2S2K7M9V2M304KW93LK8Q" localSheetId="7" hidden="1">#REF!</definedName>
    <definedName name="BEx5K4W2S2K7M9V2M304KW93LK8Q" localSheetId="8" hidden="1">#REF!</definedName>
    <definedName name="BEx5K4W2S2K7M9V2M304KW93LK8Q" hidden="1">#REF!</definedName>
    <definedName name="BEx5K51DSERT1TR7B4A29R41W4NX" localSheetId="9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localSheetId="8" hidden="1">#REF!</definedName>
    <definedName name="BEx5K51DSERT1TR7B4A29R41W4NX" hidden="1">#REF!</definedName>
    <definedName name="BEx5KBBZ8KCEQK36ARG4ERYOFD4G" localSheetId="9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6" hidden="1">#REF!</definedName>
    <definedName name="BEx5KBBZ8KCEQK36ARG4ERYOFD4G" localSheetId="7" hidden="1">#REF!</definedName>
    <definedName name="BEx5KBBZ8KCEQK36ARG4ERYOFD4G" localSheetId="8" hidden="1">#REF!</definedName>
    <definedName name="BEx5KBBZ8KCEQK36ARG4ERYOFD4G" hidden="1">#REF!</definedName>
    <definedName name="BEx5KCOET0DYMY4VILOLGVBX7E3C" localSheetId="9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6" hidden="1">#REF!</definedName>
    <definedName name="BEx5KCOET0DYMY4VILOLGVBX7E3C" localSheetId="7" hidden="1">#REF!</definedName>
    <definedName name="BEx5KCOET0DYMY4VILOLGVBX7E3C" localSheetId="8" hidden="1">#REF!</definedName>
    <definedName name="BEx5KCOET0DYMY4VILOLGVBX7E3C" hidden="1">#REF!</definedName>
    <definedName name="BEx5KYER580I4T7WTLMUN7NLNP5K" localSheetId="9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localSheetId="8" hidden="1">#REF!</definedName>
    <definedName name="BEx5KYER580I4T7WTLMUN7NLNP5K" hidden="1">#REF!</definedName>
    <definedName name="BEx5LHLB3M6K4ZKY2F42QBZT30ZH" localSheetId="9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localSheetId="8" hidden="1">#REF!</definedName>
    <definedName name="BEx5LHLB3M6K4ZKY2F42QBZT30ZH" hidden="1">#REF!</definedName>
    <definedName name="BEx5LKQJG40DO2JR1ZF6KD3PON9K" localSheetId="9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6" hidden="1">#REF!</definedName>
    <definedName name="BEx5LKQJG40DO2JR1ZF6KD3PON9K" localSheetId="7" hidden="1">#REF!</definedName>
    <definedName name="BEx5LKQJG40DO2JR1ZF6KD3PON9K" localSheetId="8" hidden="1">#REF!</definedName>
    <definedName name="BEx5LKQJG40DO2JR1ZF6KD3PON9K" hidden="1">#REF!</definedName>
    <definedName name="BEx5LQA84QRPGAR4FLC7MCT3H9EN" localSheetId="9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6" hidden="1">#REF!</definedName>
    <definedName name="BEx5LQA84QRPGAR4FLC7MCT3H9EN" localSheetId="7" hidden="1">#REF!</definedName>
    <definedName name="BEx5LQA84QRPGAR4FLC7MCT3H9EN" localSheetId="8" hidden="1">#REF!</definedName>
    <definedName name="BEx5LQA84QRPGAR4FLC7MCT3H9EN" hidden="1">#REF!</definedName>
    <definedName name="BEx5LRMNU3HXIE1BUMDHRU31F7JJ" localSheetId="9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localSheetId="8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localSheetId="8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localSheetId="8" hidden="1">#REF!</definedName>
    <definedName name="BEx5LTKQ8RQWJE4BC88OP928893U" hidden="1">#REF!</definedName>
    <definedName name="BEx5M4D4KHXU4JXKDEHZZNRG7NRA" localSheetId="9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6" hidden="1">#REF!</definedName>
    <definedName name="BEx5M4D4KHXU4JXKDEHZZNRG7NRA" localSheetId="7" hidden="1">#REF!</definedName>
    <definedName name="BEx5M4D4KHXU4JXKDEHZZNRG7NRA" localSheetId="8" hidden="1">#REF!</definedName>
    <definedName name="BEx5M4D4KHXU4JXKDEHZZNRG7NRA" hidden="1">#REF!</definedName>
    <definedName name="BEx5MB9BR71LZDG7XXQ2EO58JC5F" localSheetId="9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localSheetId="8" hidden="1">#REF!</definedName>
    <definedName name="BEx5MB9BR71LZDG7XXQ2EO58JC5F" hidden="1">#REF!</definedName>
    <definedName name="BEx5MHEF05EVRV5DPTG4KMPWZSUS" localSheetId="9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6" hidden="1">#REF!</definedName>
    <definedName name="BEx5MHEF05EVRV5DPTG4KMPWZSUS" localSheetId="7" hidden="1">#REF!</definedName>
    <definedName name="BEx5MHEF05EVRV5DPTG4KMPWZSUS" localSheetId="8" hidden="1">#REF!</definedName>
    <definedName name="BEx5MHEF05EVRV5DPTG4KMPWZSUS" hidden="1">#REF!</definedName>
    <definedName name="BEx5MLQZM68YQSKARVWTTPINFQ2C" localSheetId="9" hidden="1">#REF!</definedName>
    <definedName name="BEx5MLQZM68YQSKARVWTTPINFQ2C" localSheetId="1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6" hidden="1">#REF!</definedName>
    <definedName name="BEx5MLQZM68YQSKARVWTTPINFQ2C" localSheetId="7" hidden="1">#REF!</definedName>
    <definedName name="BEx5MLQZM68YQSKARVWTTPINFQ2C" localSheetId="8" hidden="1">#REF!</definedName>
    <definedName name="BEx5MLQZM68YQSKARVWTTPINFQ2C" hidden="1">#REF!</definedName>
    <definedName name="BEx5MMCJMU7FOOWUCW9EA13B7V5F" localSheetId="9" hidden="1">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6" hidden="1">#REF!</definedName>
    <definedName name="BEx5MMCJMU7FOOWUCW9EA13B7V5F" localSheetId="7" hidden="1">#REF!</definedName>
    <definedName name="BEx5MMCJMU7FOOWUCW9EA13B7V5F" localSheetId="8" hidden="1">#REF!</definedName>
    <definedName name="BEx5MMCJMU7FOOWUCW9EA13B7V5F" hidden="1">#REF!</definedName>
    <definedName name="BEx5MVXTKNBXHNWTL43C670E4KXC" localSheetId="9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localSheetId="8" hidden="1">#REF!</definedName>
    <definedName name="BEx5MVXTKNBXHNWTL43C670E4KXC" hidden="1">#REF!</definedName>
    <definedName name="BEx5MWZGZ3VRB5418C2RNF9H17BQ" localSheetId="9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6" hidden="1">#REF!</definedName>
    <definedName name="BEx5MWZGZ3VRB5418C2RNF9H17BQ" localSheetId="7" hidden="1">#REF!</definedName>
    <definedName name="BEx5MWZGZ3VRB5418C2RNF9H17BQ" localSheetId="8" hidden="1">#REF!</definedName>
    <definedName name="BEx5MWZGZ3VRB5418C2RNF9H17BQ" hidden="1">#REF!</definedName>
    <definedName name="BEx5MX4YD2QV39W04QH9C6AOA0FB" localSheetId="9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6" hidden="1">#REF!</definedName>
    <definedName name="BEx5MX4YD2QV39W04QH9C6AOA0FB" localSheetId="7" hidden="1">#REF!</definedName>
    <definedName name="BEx5MX4YD2QV39W04QH9C6AOA0FB" localSheetId="8" hidden="1">#REF!</definedName>
    <definedName name="BEx5MX4YD2QV39W04QH9C6AOA0FB" hidden="1">#REF!</definedName>
    <definedName name="BEx5N3A8LULD7YBJH5J83X27PZSW" localSheetId="9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6" hidden="1">#REF!</definedName>
    <definedName name="BEx5N3A8LULD7YBJH5J83X27PZSW" localSheetId="7" hidden="1">#REF!</definedName>
    <definedName name="BEx5N3A8LULD7YBJH5J83X27PZSW" localSheetId="8" hidden="1">#REF!</definedName>
    <definedName name="BEx5N3A8LULD7YBJH5J83X27PZSW" hidden="1">#REF!</definedName>
    <definedName name="BEx5N4XI4PWB1W9PMZ4O5R0HWTYD" localSheetId="9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localSheetId="8" hidden="1">#REF!</definedName>
    <definedName name="BEx5N4XI4PWB1W9PMZ4O5R0HWTYD" hidden="1">#REF!</definedName>
    <definedName name="BEx5N8DH1SY888WI2GZ2D6E9XCXB" localSheetId="9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6" hidden="1">#REF!</definedName>
    <definedName name="BEx5N8DH1SY888WI2GZ2D6E9XCXB" localSheetId="7" hidden="1">#REF!</definedName>
    <definedName name="BEx5N8DH1SY888WI2GZ2D6E9XCXB" localSheetId="8" hidden="1">#REF!</definedName>
    <definedName name="BEx5N8DH1SY888WI2GZ2D6E9XCXB" hidden="1">#REF!</definedName>
    <definedName name="BEx5NA68N6FJFX9UJXK4M14U487F" localSheetId="9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localSheetId="8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localSheetId="8" hidden="1">#REF!</definedName>
    <definedName name="BEx5NIKBG2GDJOYGE3WCXKU7YY51" hidden="1">#REF!</definedName>
    <definedName name="BEx5NV06L5J5IMKGOMGKGJ4PBZCD" localSheetId="9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localSheetId="8" hidden="1">#REF!</definedName>
    <definedName name="BEx5NV06L5J5IMKGOMGKGJ4PBZCD" hidden="1">#REF!</definedName>
    <definedName name="BEx5NW1V6AB25NEEX9VPHRXWJDSS" localSheetId="9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6" hidden="1">#REF!</definedName>
    <definedName name="BEx5NW1V6AB25NEEX9VPHRXWJDSS" localSheetId="7" hidden="1">#REF!</definedName>
    <definedName name="BEx5NW1V6AB25NEEX9VPHRXWJDSS" localSheetId="8" hidden="1">#REF!</definedName>
    <definedName name="BEx5NW1V6AB25NEEX9VPHRXWJDSS" hidden="1">#REF!</definedName>
    <definedName name="BEx5NWSXWACAUHWVZAI57DGZ8OCQ" localSheetId="9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6" hidden="1">#REF!</definedName>
    <definedName name="BEx5NWSXWACAUHWVZAI57DGZ8OCQ" localSheetId="7" hidden="1">#REF!</definedName>
    <definedName name="BEx5NWSXWACAUHWVZAI57DGZ8OCQ" localSheetId="8" hidden="1">#REF!</definedName>
    <definedName name="BEx5NWSXWACAUHWVZAI57DGZ8OCQ" hidden="1">#REF!</definedName>
    <definedName name="BEx5NZSSQ6PY99ZX2D7Q9IGOR34W" localSheetId="9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localSheetId="8" hidden="1">#REF!</definedName>
    <definedName name="BEx5NZSSQ6PY99ZX2D7Q9IGOR34W" hidden="1">#REF!</definedName>
    <definedName name="BEx5O2N9HTGG4OJHR62PKFMNZTTW" localSheetId="9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6" hidden="1">#REF!</definedName>
    <definedName name="BEx5O2N9HTGG4OJHR62PKFMNZTTW" localSheetId="7" hidden="1">#REF!</definedName>
    <definedName name="BEx5O2N9HTGG4OJHR62PKFMNZTTW" localSheetId="8" hidden="1">#REF!</definedName>
    <definedName name="BEx5O2N9HTGG4OJHR62PKFMNZTTW" hidden="1">#REF!</definedName>
    <definedName name="BEx5O3ZUQ2OARA1CDOZ3NC4UE5AA" localSheetId="9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localSheetId="8" hidden="1">#REF!</definedName>
    <definedName name="BEx5O3ZUQ2OARA1CDOZ3NC4UE5AA" hidden="1">#REF!</definedName>
    <definedName name="BEx5OAFS0NJ2CB86A02E1JYHMLQ1" localSheetId="9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localSheetId="8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localSheetId="8" hidden="1">#REF!</definedName>
    <definedName name="BEx5OG4RPU8W1ETWDWM234NYYYEN" hidden="1">#REF!</definedName>
    <definedName name="BEx5OP9Y43F99O2IT69MKCCXGL61" localSheetId="9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localSheetId="8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localSheetId="8" hidden="1">#REF!</definedName>
    <definedName name="BEx5P9Y9RDXNUAJ6CZ2LHMM8IM7T" hidden="1">#REF!</definedName>
    <definedName name="BEx5PHWB2C0D5QLP3BZIP3UO7DIZ" localSheetId="9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localSheetId="8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localSheetId="8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localSheetId="8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localSheetId="8" hidden="1">#REF!</definedName>
    <definedName name="BEx5PRXMZ5M65Z732WNNGV564C2J" hidden="1">#REF!</definedName>
    <definedName name="BEx5Q29Y91E64DPE0YY53A6YHF3Y" localSheetId="9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6" hidden="1">#REF!</definedName>
    <definedName name="BEx5Q29Y91E64DPE0YY53A6YHF3Y" localSheetId="7" hidden="1">#REF!</definedName>
    <definedName name="BEx5Q29Y91E64DPE0YY53A6YHF3Y" localSheetId="8" hidden="1">#REF!</definedName>
    <definedName name="BEx5Q29Y91E64DPE0YY53A6YHF3Y" hidden="1">#REF!</definedName>
    <definedName name="BEx5QPSW4IPLH50WSR87HRER05RF" localSheetId="9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localSheetId="8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localSheetId="8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localSheetId="8" hidden="1">#REF!</definedName>
    <definedName name="BEx741WJHIJVXUX131SBXTVW8D71" hidden="1">#REF!</definedName>
    <definedName name="BEx74Q6H3O7133AWQXWC21MI2UFT" localSheetId="9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localSheetId="8" hidden="1">#REF!</definedName>
    <definedName name="BEx74Q6H3O7133AWQXWC21MI2UFT" hidden="1">#REF!</definedName>
    <definedName name="BEx74R2VQ8BSMKPX25262AU3VZF7" localSheetId="9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6" hidden="1">#REF!</definedName>
    <definedName name="BEx74R2VQ8BSMKPX25262AU3VZF7" localSheetId="7" hidden="1">#REF!</definedName>
    <definedName name="BEx74R2VQ8BSMKPX25262AU3VZF7" localSheetId="8" hidden="1">#REF!</definedName>
    <definedName name="BEx74R2VQ8BSMKPX25262AU3VZF7" hidden="1">#REF!</definedName>
    <definedName name="BEx74W6BJ8ENO3J25WNM5H5APKA3" localSheetId="9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localSheetId="8" hidden="1">#REF!</definedName>
    <definedName name="BEx74W6BJ8ENO3J25WNM5H5APKA3" hidden="1">#REF!</definedName>
    <definedName name="BEx74YKLW1FKLWC3DJ2ELZBZBY1M" localSheetId="9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6" hidden="1">#REF!</definedName>
    <definedName name="BEx74YKLW1FKLWC3DJ2ELZBZBY1M" localSheetId="7" hidden="1">#REF!</definedName>
    <definedName name="BEx74YKLW1FKLWC3DJ2ELZBZBY1M" localSheetId="8" hidden="1">#REF!</definedName>
    <definedName name="BEx74YKLW1FKLWC3DJ2ELZBZBY1M" hidden="1">#REF!</definedName>
    <definedName name="BEx755GRRD9BL27YHLH5QWIYLWB7" localSheetId="9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localSheetId="8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localSheetId="8" hidden="1">#REF!</definedName>
    <definedName name="BEx759D1D5SXS5ELLZVBI0SXYUNF" hidden="1">#REF!</definedName>
    <definedName name="BEx75DPEQTX055IZ2L8UVLJOT1DD" localSheetId="9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6" hidden="1">#REF!</definedName>
    <definedName name="BEx75DPEQTX055IZ2L8UVLJOT1DD" localSheetId="7" hidden="1">#REF!</definedName>
    <definedName name="BEx75DPEQTX055IZ2L8UVLJOT1DD" localSheetId="8" hidden="1">#REF!</definedName>
    <definedName name="BEx75DPEQTX055IZ2L8UVLJOT1DD" hidden="1">#REF!</definedName>
    <definedName name="BEx75GJZSZHUDN6OOAGQYFUDA2LP" localSheetId="9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localSheetId="8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localSheetId="8" hidden="1">#REF!</definedName>
    <definedName name="BEx75HGCCV5K4UCJWYV8EV9AG5YT" hidden="1">#REF!</definedName>
    <definedName name="BEx75PZT8TY5P13U978NVBUXKHT4" localSheetId="9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localSheetId="8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localSheetId="8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localSheetId="8" hidden="1">#REF!</definedName>
    <definedName name="BEx75VJGR07JY6UUWURQ4PJ29UKC" hidden="1">#REF!</definedName>
    <definedName name="BEx7696AZUPB1PK30JJQUWUELQPJ" localSheetId="9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6" hidden="1">#REF!</definedName>
    <definedName name="BEx7696AZUPB1PK30JJQUWUELQPJ" localSheetId="7" hidden="1">#REF!</definedName>
    <definedName name="BEx7696AZUPB1PK30JJQUWUELQPJ" localSheetId="8" hidden="1">#REF!</definedName>
    <definedName name="BEx7696AZUPB1PK30JJQUWUELQPJ" hidden="1">#REF!</definedName>
    <definedName name="BEx76PNR8S4T4VUQS0KU58SEX0VN" localSheetId="9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6" hidden="1">#REF!</definedName>
    <definedName name="BEx76PNR8S4T4VUQS0KU58SEX0VN" localSheetId="7" hidden="1">#REF!</definedName>
    <definedName name="BEx76PNR8S4T4VUQS0KU58SEX0VN" localSheetId="8" hidden="1">#REF!</definedName>
    <definedName name="BEx76PNR8S4T4VUQS0KU58SEX0VN" hidden="1">#REF!</definedName>
    <definedName name="BEx76YY7ODSIKDD9VDF9TLTDM18I" localSheetId="9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6" hidden="1">#REF!</definedName>
    <definedName name="BEx76YY7ODSIKDD9VDF9TLTDM18I" localSheetId="7" hidden="1">#REF!</definedName>
    <definedName name="BEx76YY7ODSIKDD9VDF9TLTDM18I" localSheetId="8" hidden="1">#REF!</definedName>
    <definedName name="BEx76YY7ODSIKDD9VDF9TLTDM18I" hidden="1">#REF!</definedName>
    <definedName name="BEx7705E86I9B7DTKMMJMAFSYMUL" localSheetId="9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6" hidden="1">#REF!</definedName>
    <definedName name="BEx7705E86I9B7DTKMMJMAFSYMUL" localSheetId="7" hidden="1">#REF!</definedName>
    <definedName name="BEx7705E86I9B7DTKMMJMAFSYMUL" localSheetId="8" hidden="1">#REF!</definedName>
    <definedName name="BEx7705E86I9B7DTKMMJMAFSYMUL" hidden="1">#REF!</definedName>
    <definedName name="BEx7741OUGLA0WJQLQRUJSL4DE00" localSheetId="9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localSheetId="8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localSheetId="8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localSheetId="8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localSheetId="8" hidden="1">#REF!</definedName>
    <definedName name="BEx77G19QU9A95CNHE6QMVSQR2T3" hidden="1">#REF!</definedName>
    <definedName name="BEx77P0S3GVMS7BJUL9OWUGJ1B02" localSheetId="9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localSheetId="8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localSheetId="8" hidden="1">#REF!</definedName>
    <definedName name="BEx77QDESURI6WW5582YXSK3A972" hidden="1">#REF!</definedName>
    <definedName name="BEx77VBI9XOPFHKEWU5EHQ9J675Y" localSheetId="9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localSheetId="8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localSheetId="8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localSheetId="8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localSheetId="8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localSheetId="8" hidden="1">#REF!</definedName>
    <definedName name="BEx7881ZZBWHRAX6W2GY19J8MGEQ" hidden="1">#REF!</definedName>
    <definedName name="BEx78BSYINF85GYNSCIRD95PH86Q" localSheetId="9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6" hidden="1">#REF!</definedName>
    <definedName name="BEx78BSYINF85GYNSCIRD95PH86Q" localSheetId="7" hidden="1">#REF!</definedName>
    <definedName name="BEx78BSYINF85GYNSCIRD95PH86Q" localSheetId="8" hidden="1">#REF!</definedName>
    <definedName name="BEx78BSYINF85GYNSCIRD95PH86Q" hidden="1">#REF!</definedName>
    <definedName name="BEx78HHRIWDLHQX2LG0HWFRYEL1T" localSheetId="9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localSheetId="8" hidden="1">#REF!</definedName>
    <definedName name="BEx78HHRIWDLHQX2LG0HWFRYEL1T" hidden="1">#REF!</definedName>
    <definedName name="BEx78QC4X2YVM9K6MQRB2WJG36N3" localSheetId="9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6" hidden="1">#REF!</definedName>
    <definedName name="BEx78QC4X2YVM9K6MQRB2WJG36N3" localSheetId="7" hidden="1">#REF!</definedName>
    <definedName name="BEx78QC4X2YVM9K6MQRB2WJG36N3" localSheetId="8" hidden="1">#REF!</definedName>
    <definedName name="BEx78QC4X2YVM9K6MQRB2WJG36N3" hidden="1">#REF!</definedName>
    <definedName name="BEx78QMXZ2P1ZB3HJ9O50DWHCMXR" localSheetId="9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localSheetId="8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localSheetId="8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localSheetId="8" hidden="1">#REF!</definedName>
    <definedName name="BEx78SFOYH1Z0ZDTO47W2M60TW6K" hidden="1">#REF!</definedName>
    <definedName name="BEx7974EARYYX2ICWU0YC50VO5D8" localSheetId="9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6" hidden="1">#REF!</definedName>
    <definedName name="BEx7974EARYYX2ICWU0YC50VO5D8" localSheetId="7" hidden="1">#REF!</definedName>
    <definedName name="BEx7974EARYYX2ICWU0YC50VO5D8" localSheetId="8" hidden="1">#REF!</definedName>
    <definedName name="BEx7974EARYYX2ICWU0YC50VO5D8" hidden="1">#REF!</definedName>
    <definedName name="BEx79JK3E6JO8MX4O35A5G8NZCC8" localSheetId="9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localSheetId="8" hidden="1">#REF!</definedName>
    <definedName name="BEx79JK3E6JO8MX4O35A5G8NZCC8" hidden="1">#REF!</definedName>
    <definedName name="BEx79OCP4HQ6XP8EWNGEUDLOZBBS" localSheetId="9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localSheetId="8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localSheetId="8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localSheetId="8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localSheetId="8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localSheetId="8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localSheetId="8" hidden="1">#REF!</definedName>
    <definedName name="BEx7A06T3RC2891FUX05G3QPRAUE" hidden="1">#REF!</definedName>
    <definedName name="BEx7A9S3JA1X7FH4CFSQLTZC4691" localSheetId="9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localSheetId="8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localSheetId="8" hidden="1">#REF!</definedName>
    <definedName name="BEx7ABA2C9IWH5VSLVLLLCY62161" hidden="1">#REF!</definedName>
    <definedName name="BEx7AE4LPLX8N85BYB0WCO5S7ZPV" localSheetId="9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localSheetId="8" hidden="1">#REF!</definedName>
    <definedName name="BEx7AE4LPLX8N85BYB0WCO5S7ZPV" hidden="1">#REF!</definedName>
    <definedName name="BEx7AR0EEP9O5JPPEKQWG1TC860T" localSheetId="9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6" hidden="1">#REF!</definedName>
    <definedName name="BEx7AR0EEP9O5JPPEKQWG1TC860T" localSheetId="7" hidden="1">#REF!</definedName>
    <definedName name="BEx7AR0EEP9O5JPPEKQWG1TC860T" localSheetId="8" hidden="1">#REF!</definedName>
    <definedName name="BEx7AR0EEP9O5JPPEKQWG1TC860T" hidden="1">#REF!</definedName>
    <definedName name="BEx7ASD1I654MEDCO6GGWA95PXSC" localSheetId="9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localSheetId="8" hidden="1">#REF!</definedName>
    <definedName name="BEx7ASD1I654MEDCO6GGWA95PXSC" hidden="1">#REF!</definedName>
    <definedName name="BEx7AURD3S7JGN4D3YK1QAG6TAFA" localSheetId="9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6" hidden="1">#REF!</definedName>
    <definedName name="BEx7AURD3S7JGN4D3YK1QAG6TAFA" localSheetId="7" hidden="1">#REF!</definedName>
    <definedName name="BEx7AURD3S7JGN4D3YK1QAG6TAFA" localSheetId="8" hidden="1">#REF!</definedName>
    <definedName name="BEx7AURD3S7JGN4D3YK1QAG6TAFA" hidden="1">#REF!</definedName>
    <definedName name="BEx7AVCX9S5RJP3NSZ4QM4E6ERDT" localSheetId="9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localSheetId="8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localSheetId="8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localSheetId="8" hidden="1">#REF!</definedName>
    <definedName name="BEx7B6LH6917TXOSAAQ6U7HVF018" hidden="1">#REF!</definedName>
    <definedName name="BEx7BN8E88JR3K1BSLAZRPSFPQ9L" localSheetId="9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6" hidden="1">#REF!</definedName>
    <definedName name="BEx7BN8E88JR3K1BSLAZRPSFPQ9L" localSheetId="7" hidden="1">#REF!</definedName>
    <definedName name="BEx7BN8E88JR3K1BSLAZRPSFPQ9L" localSheetId="8" hidden="1">#REF!</definedName>
    <definedName name="BEx7BN8E88JR3K1BSLAZRPSFPQ9L" hidden="1">#REF!</definedName>
    <definedName name="BEx7BP14RMS3638K85OM4NCYLRHG" localSheetId="9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6" hidden="1">#REF!</definedName>
    <definedName name="BEx7BP14RMS3638K85OM4NCYLRHG" localSheetId="7" hidden="1">#REF!</definedName>
    <definedName name="BEx7BP14RMS3638K85OM4NCYLRHG" localSheetId="8" hidden="1">#REF!</definedName>
    <definedName name="BEx7BP14RMS3638K85OM4NCYLRHG" hidden="1">#REF!</definedName>
    <definedName name="BEx7BPXFZXJ79FQ0E8AQE21PGVHA" localSheetId="9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localSheetId="8" hidden="1">#REF!</definedName>
    <definedName name="BEx7BPXFZXJ79FQ0E8AQE21PGVHA" hidden="1">#REF!</definedName>
    <definedName name="BEx7C04AM39DQMC1TIX7CFZ2ADHX" localSheetId="9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localSheetId="8" hidden="1">#REF!</definedName>
    <definedName name="BEx7C04AM39DQMC1TIX7CFZ2ADHX" hidden="1">#REF!</definedName>
    <definedName name="BEx7C346X4AX2J1QPM4NBC7JL5W9" localSheetId="9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6" hidden="1">#REF!</definedName>
    <definedName name="BEx7C346X4AX2J1QPM4NBC7JL5W9" localSheetId="7" hidden="1">#REF!</definedName>
    <definedName name="BEx7C346X4AX2J1QPM4NBC7JL5W9" localSheetId="8" hidden="1">#REF!</definedName>
    <definedName name="BEx7C346X4AX2J1QPM4NBC7JL5W9" hidden="1">#REF!</definedName>
    <definedName name="BEx7C40F0PQURHPI6YQ39NFIR86Z" localSheetId="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localSheetId="8" hidden="1">#REF!</definedName>
    <definedName name="BEx7C40F0PQURHPI6YQ39NFIR86Z" hidden="1">#REF!</definedName>
    <definedName name="BEx7C7B9VCY7N0H7N1NH6HNNH724" localSheetId="9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6" hidden="1">#REF!</definedName>
    <definedName name="BEx7C7B9VCY7N0H7N1NH6HNNH724" localSheetId="7" hidden="1">#REF!</definedName>
    <definedName name="BEx7C7B9VCY7N0H7N1NH6HNNH724" localSheetId="8" hidden="1">#REF!</definedName>
    <definedName name="BEx7C7B9VCY7N0H7N1NH6HNNH724" hidden="1">#REF!</definedName>
    <definedName name="BEx7C93VR7SYRIJS1JO8YZKSFAW9" localSheetId="9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localSheetId="8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localSheetId="8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localSheetId="8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localSheetId="8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localSheetId="8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localSheetId="8" hidden="1">#REF!</definedName>
    <definedName name="BEx7CW6NFRL2P4XWP0MWHIYA97KF" hidden="1">#REF!</definedName>
    <definedName name="BEx7CZXN83U7XFVGG1P1N6ZCQK7U" localSheetId="9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6" hidden="1">#REF!</definedName>
    <definedName name="BEx7CZXN83U7XFVGG1P1N6ZCQK7U" localSheetId="7" hidden="1">#REF!</definedName>
    <definedName name="BEx7CZXN83U7XFVGG1P1N6ZCQK7U" localSheetId="8" hidden="1">#REF!</definedName>
    <definedName name="BEx7CZXN83U7XFVGG1P1N6ZCQK7U" hidden="1">#REF!</definedName>
    <definedName name="BEx7D14R4J25CLH301NHMGU8FSWM" localSheetId="9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6" hidden="1">#REF!</definedName>
    <definedName name="BEx7D14R4J25CLH301NHMGU8FSWM" localSheetId="7" hidden="1">#REF!</definedName>
    <definedName name="BEx7D14R4J25CLH301NHMGU8FSWM" localSheetId="8" hidden="1">#REF!</definedName>
    <definedName name="BEx7D14R4J25CLH301NHMGU8FSWM" hidden="1">#REF!</definedName>
    <definedName name="BEx7D38BE0Z9QLQBDMGARM9USFPM" localSheetId="9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6" hidden="1">#REF!</definedName>
    <definedName name="BEx7D38BE0Z9QLQBDMGARM9USFPM" localSheetId="7" hidden="1">#REF!</definedName>
    <definedName name="BEx7D38BE0Z9QLQBDMGARM9USFPM" localSheetId="8" hidden="1">#REF!</definedName>
    <definedName name="BEx7D38BE0Z9QLQBDMGARM9USFPM" hidden="1">#REF!</definedName>
    <definedName name="BEx7D5RWKRS4W71J4NZ6ZSFHPKFT" localSheetId="9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localSheetId="8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localSheetId="8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localSheetId="8" hidden="1">#REF!</definedName>
    <definedName name="BEx7DGF13H2074LRWFZQ45PZ6JPX" hidden="1">#REF!</definedName>
    <definedName name="BEx7DHBE0SOC5KXWWQ73WUDBRX8J" localSheetId="9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6" hidden="1">#REF!</definedName>
    <definedName name="BEx7DHBE0SOC5KXWWQ73WUDBRX8J" localSheetId="7" hidden="1">#REF!</definedName>
    <definedName name="BEx7DHBE0SOC5KXWWQ73WUDBRX8J" localSheetId="8" hidden="1">#REF!</definedName>
    <definedName name="BEx7DHBE0SOC5KXWWQ73WUDBRX8J" hidden="1">#REF!</definedName>
    <definedName name="BEx7DKWUXEDIISSX4GDD4YYT887F" localSheetId="9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localSheetId="8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localSheetId="8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localSheetId="8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localSheetId="8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localSheetId="8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localSheetId="8" hidden="1">#REF!</definedName>
    <definedName name="BEx7E5QP7W6UKO74F5Y0VJ741HS5" hidden="1">#REF!</definedName>
    <definedName name="BEx7E6N29HGH3I47AFB2DCS6MVS6" localSheetId="9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localSheetId="8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localSheetId="8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localSheetId="8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localSheetId="8" hidden="1">#REF!</definedName>
    <definedName name="BEx7EI6DL1Z6UWLFBXAKVGZTKHWJ" hidden="1">#REF!</definedName>
    <definedName name="BEx7EQKHX7GZYOLXRDU534TT4H64" localSheetId="9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localSheetId="8" hidden="1">#REF!</definedName>
    <definedName name="BEx7EQKHX7GZYOLXRDU534TT4H64" hidden="1">#REF!</definedName>
    <definedName name="BEx7ETV6L1TM7JSXJIGK3FC6RVZW" localSheetId="9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localSheetId="8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localSheetId="8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localSheetId="8" hidden="1">#REF!</definedName>
    <definedName name="BEx7FCLG1RYI2SNOU1Y2GQZNZSWA" hidden="1">#REF!</definedName>
    <definedName name="BEx7FN32ZGWOAA4TTH79KINTDWR9" localSheetId="9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localSheetId="8" hidden="1">#REF!</definedName>
    <definedName name="BEx7FN32ZGWOAA4TTH79KINTDWR9" hidden="1">#REF!</definedName>
    <definedName name="BEx7FV0WJHXL6X5JNQ2ZX45PX49P" localSheetId="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6" hidden="1">#REF!</definedName>
    <definedName name="BEx7FV0WJHXL6X5JNQ2ZX45PX49P" localSheetId="7" hidden="1">#REF!</definedName>
    <definedName name="BEx7FV0WJHXL6X5JNQ2ZX45PX49P" localSheetId="8" hidden="1">#REF!</definedName>
    <definedName name="BEx7FV0WJHXL6X5JNQ2ZX45PX49P" hidden="1">#REF!</definedName>
    <definedName name="BEx7G82CKM3NIY1PHNFK28M09PCH" localSheetId="9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localSheetId="8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localSheetId="8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localSheetId="8" hidden="1">#REF!</definedName>
    <definedName name="BEx7GSAL6P7TASL8MB63RFST1LJL" hidden="1">#REF!</definedName>
    <definedName name="BEx7H0JD6I5I8WQLLWOYWY5YWPQE" localSheetId="9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localSheetId="8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localSheetId="8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localSheetId="8" hidden="1">#REF!</definedName>
    <definedName name="BEx7HGVBEF4LEIF6RC14N3PSU461" hidden="1">#REF!</definedName>
    <definedName name="BEx7HQ5T9FZ42QWS09UO4DT42Y0R" localSheetId="9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localSheetId="8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localSheetId="8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localSheetId="8" hidden="1">#REF!</definedName>
    <definedName name="BEx7HWGE2CANG5M17X4C8YNC3N8F" hidden="1">#REF!</definedName>
    <definedName name="BEx7IB54GU5UCTJS549UBDW43EJL" localSheetId="9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6" hidden="1">#REF!</definedName>
    <definedName name="BEx7IB54GU5UCTJS549UBDW43EJL" localSheetId="7" hidden="1">#REF!</definedName>
    <definedName name="BEx7IB54GU5UCTJS549UBDW43EJL" localSheetId="8" hidden="1">#REF!</definedName>
    <definedName name="BEx7IB54GU5UCTJS549UBDW43EJL" hidden="1">#REF!</definedName>
    <definedName name="BEx7IBVYN47SFZIA0K4MDKQZNN9V" localSheetId="9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localSheetId="8" hidden="1">#REF!</definedName>
    <definedName name="BEx7IBVYN47SFZIA0K4MDKQZNN9V" hidden="1">#REF!</definedName>
    <definedName name="BEx7IGOMJB39HUONENRXTK1MFHGE" localSheetId="9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6" hidden="1">#REF!</definedName>
    <definedName name="BEx7IGOMJB39HUONENRXTK1MFHGE" localSheetId="7" hidden="1">#REF!</definedName>
    <definedName name="BEx7IGOMJB39HUONENRXTK1MFHGE" localSheetId="8" hidden="1">#REF!</definedName>
    <definedName name="BEx7IGOMJB39HUONENRXTK1MFHGE" hidden="1">#REF!</definedName>
    <definedName name="BEx7ISO6LTCYYDK0J6IN4PG2P6SW" localSheetId="9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6" hidden="1">#REF!</definedName>
    <definedName name="BEx7ISO6LTCYYDK0J6IN4PG2P6SW" localSheetId="7" hidden="1">#REF!</definedName>
    <definedName name="BEx7ISO6LTCYYDK0J6IN4PG2P6SW" localSheetId="8" hidden="1">#REF!</definedName>
    <definedName name="BEx7ISO6LTCYYDK0J6IN4PG2P6SW" hidden="1">#REF!</definedName>
    <definedName name="BEx7IV2IJ5WT7UC0UG7WP0WF2JZI" localSheetId="9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localSheetId="8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localSheetId="8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localSheetId="8" hidden="1">#REF!</definedName>
    <definedName name="BEx7J4YL8Q3BI1MLH16YYQ18IJRD" hidden="1">#REF!</definedName>
    <definedName name="BEx7J5K5QVUOXI6A663KUWL6PO3O" localSheetId="9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6" hidden="1">#REF!</definedName>
    <definedName name="BEx7J5K5QVUOXI6A663KUWL6PO3O" localSheetId="7" hidden="1">#REF!</definedName>
    <definedName name="BEx7J5K5QVUOXI6A663KUWL6PO3O" localSheetId="8" hidden="1">#REF!</definedName>
    <definedName name="BEx7J5K5QVUOXI6A663KUWL6PO3O" hidden="1">#REF!</definedName>
    <definedName name="BEx7JH3HGBPI07OHZ5LFYK0UFZQR" localSheetId="9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localSheetId="8" hidden="1">#REF!</definedName>
    <definedName name="BEx7JH3HGBPI07OHZ5LFYK0UFZQR" hidden="1">#REF!</definedName>
    <definedName name="BEx7JRL3MHRMVLQF3EN15MXRPN68" localSheetId="9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6" hidden="1">#REF!</definedName>
    <definedName name="BEx7JRL3MHRMVLQF3EN15MXRPN68" localSheetId="7" hidden="1">#REF!</definedName>
    <definedName name="BEx7JRL3MHRMVLQF3EN15MXRPN68" localSheetId="8" hidden="1">#REF!</definedName>
    <definedName name="BEx7JRL3MHRMVLQF3EN15MXRPN68" hidden="1">#REF!</definedName>
    <definedName name="BEx7JV194190CNM6WWGQ3UBJ3CHH" localSheetId="9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localSheetId="8" hidden="1">#REF!</definedName>
    <definedName name="BEx7JV194190CNM6WWGQ3UBJ3CHH" hidden="1">#REF!</definedName>
    <definedName name="BEx7JZJ4AE8AGMWPK3XPBTBUBZ48" localSheetId="9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6" hidden="1">#REF!</definedName>
    <definedName name="BEx7JZJ4AE8AGMWPK3XPBTBUBZ48" localSheetId="7" hidden="1">#REF!</definedName>
    <definedName name="BEx7JZJ4AE8AGMWPK3XPBTBUBZ48" localSheetId="8" hidden="1">#REF!</definedName>
    <definedName name="BEx7JZJ4AE8AGMWPK3XPBTBUBZ48" hidden="1">#REF!</definedName>
    <definedName name="BEx7K7GZ607XQOGB81A1HINBTGOZ" localSheetId="9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localSheetId="8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localSheetId="8" hidden="1">#REF!</definedName>
    <definedName name="BEx7KEYPBDXSNROH8M6CDCBN6B50" hidden="1">#REF!</definedName>
    <definedName name="BEx7KH7PZ0A6FSWA4LAN2CMZ0WSF" localSheetId="9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6" hidden="1">#REF!</definedName>
    <definedName name="BEx7KH7PZ0A6FSWA4LAN2CMZ0WSF" localSheetId="7" hidden="1">#REF!</definedName>
    <definedName name="BEx7KH7PZ0A6FSWA4LAN2CMZ0WSF" localSheetId="8" hidden="1">#REF!</definedName>
    <definedName name="BEx7KH7PZ0A6FSWA4LAN2CMZ0WSF" hidden="1">#REF!</definedName>
    <definedName name="BEx7KNCTL6VMNQP4MFMHOMV1WI1Y" localSheetId="9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6" hidden="1">#REF!</definedName>
    <definedName name="BEx7KNCTL6VMNQP4MFMHOMV1WI1Y" localSheetId="7" hidden="1">#REF!</definedName>
    <definedName name="BEx7KNCTL6VMNQP4MFMHOMV1WI1Y" localSheetId="8" hidden="1">#REF!</definedName>
    <definedName name="BEx7KNCTL6VMNQP4MFMHOMV1WI1Y" hidden="1">#REF!</definedName>
    <definedName name="BEx7KSAS8BZT6H8OQCZ5DNSTMO07" localSheetId="9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localSheetId="8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localSheetId="8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localSheetId="8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localSheetId="8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localSheetId="8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localSheetId="8" hidden="1">#REF!</definedName>
    <definedName name="BEx7L8XOV64OMS15ZFURFEUXLMWF" hidden="1">#REF!</definedName>
    <definedName name="BEx7LPF478MRAYB9TQ6LDML6O3BY" localSheetId="9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6" hidden="1">#REF!</definedName>
    <definedName name="BEx7LPF478MRAYB9TQ6LDML6O3BY" localSheetId="7" hidden="1">#REF!</definedName>
    <definedName name="BEx7LPF478MRAYB9TQ6LDML6O3BY" localSheetId="8" hidden="1">#REF!</definedName>
    <definedName name="BEx7LPF478MRAYB9TQ6LDML6O3BY" hidden="1">#REF!</definedName>
    <definedName name="BEx7LPV780NFCG1VX4EKJ29YXOLZ" localSheetId="9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6" hidden="1">#REF!</definedName>
    <definedName name="BEx7LPV780NFCG1VX4EKJ29YXOLZ" localSheetId="7" hidden="1">#REF!</definedName>
    <definedName name="BEx7LPV780NFCG1VX4EKJ29YXOLZ" localSheetId="8" hidden="1">#REF!</definedName>
    <definedName name="BEx7LPV780NFCG1VX4EKJ29YXOLZ" hidden="1">#REF!</definedName>
    <definedName name="BEx7LQ0PD30NJWOAYKPEYHM9J83B" localSheetId="9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6" hidden="1">#REF!</definedName>
    <definedName name="BEx7LQ0PD30NJWOAYKPEYHM9J83B" localSheetId="7" hidden="1">#REF!</definedName>
    <definedName name="BEx7LQ0PD30NJWOAYKPEYHM9J83B" localSheetId="8" hidden="1">#REF!</definedName>
    <definedName name="BEx7LQ0PD30NJWOAYKPEYHM9J83B" hidden="1">#REF!</definedName>
    <definedName name="BEx7M4EKEDHZ1ZZ91NDLSUNPUFPZ" localSheetId="9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6" hidden="1">#REF!</definedName>
    <definedName name="BEx7M4EKEDHZ1ZZ91NDLSUNPUFPZ" localSheetId="7" hidden="1">#REF!</definedName>
    <definedName name="BEx7M4EKEDHZ1ZZ91NDLSUNPUFPZ" localSheetId="8" hidden="1">#REF!</definedName>
    <definedName name="BEx7M4EKEDHZ1ZZ91NDLSUNPUFPZ" hidden="1">#REF!</definedName>
    <definedName name="BEx7MAUI1JJFDIJGDW4RWY5384LY" localSheetId="9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localSheetId="8" hidden="1">#REF!</definedName>
    <definedName name="BEx7MAUI1JJFDIJGDW4RWY5384LY" hidden="1">#REF!</definedName>
    <definedName name="BEx7MI1EW6N7FOBHWJLYC02TZSKR" localSheetId="9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6" hidden="1">#REF!</definedName>
    <definedName name="BEx7MI1EW6N7FOBHWJLYC02TZSKR" localSheetId="7" hidden="1">#REF!</definedName>
    <definedName name="BEx7MI1EW6N7FOBHWJLYC02TZSKR" localSheetId="8" hidden="1">#REF!</definedName>
    <definedName name="BEx7MI1EW6N7FOBHWJLYC02TZSKR" hidden="1">#REF!</definedName>
    <definedName name="BEx7MJZO3UKAMJ53UWOJ5ZD4GGMQ" localSheetId="9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localSheetId="8" hidden="1">#REF!</definedName>
    <definedName name="BEx7MJZO3UKAMJ53UWOJ5ZD4GGMQ" hidden="1">#REF!</definedName>
    <definedName name="BEx7MO17TZ6L4457Q12FYYLUUZAZ" localSheetId="9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6" hidden="1">#REF!</definedName>
    <definedName name="BEx7MO17TZ6L4457Q12FYYLUUZAZ" localSheetId="7" hidden="1">#REF!</definedName>
    <definedName name="BEx7MO17TZ6L4457Q12FYYLUUZAZ" localSheetId="8" hidden="1">#REF!</definedName>
    <definedName name="BEx7MO17TZ6L4457Q12FYYLUUZAZ" hidden="1">#REF!</definedName>
    <definedName name="BEx7MT4MFNXIVQGAT6D971GZW7CA" localSheetId="9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localSheetId="8" hidden="1">#REF!</definedName>
    <definedName name="BEx7MT4MFNXIVQGAT6D971GZW7CA" hidden="1">#REF!</definedName>
    <definedName name="BEx7MUMLPPX92MX7SA8S1PLONDL8" localSheetId="9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6" hidden="1">#REF!</definedName>
    <definedName name="BEx7MUMLPPX92MX7SA8S1PLONDL8" localSheetId="7" hidden="1">#REF!</definedName>
    <definedName name="BEx7MUMLPPX92MX7SA8S1PLONDL8" localSheetId="8" hidden="1">#REF!</definedName>
    <definedName name="BEx7MUMLPPX92MX7SA8S1PLONDL8" hidden="1">#REF!</definedName>
    <definedName name="BEx7MX0W532Q7CB4V6KFVC9WAOUI" localSheetId="9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6" hidden="1">#REF!</definedName>
    <definedName name="BEx7MX0W532Q7CB4V6KFVC9WAOUI" localSheetId="7" hidden="1">#REF!</definedName>
    <definedName name="BEx7MX0W532Q7CB4V6KFVC9WAOUI" localSheetId="8" hidden="1">#REF!</definedName>
    <definedName name="BEx7MX0W532Q7CB4V6KFVC9WAOUI" hidden="1">#REF!</definedName>
    <definedName name="BEx7NB403NE748IF75RXMWOFQ986" localSheetId="9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6" hidden="1">#REF!</definedName>
    <definedName name="BEx7NB403NE748IF75RXMWOFQ986" localSheetId="7" hidden="1">#REF!</definedName>
    <definedName name="BEx7NB403NE748IF75RXMWOFQ986" localSheetId="8" hidden="1">#REF!</definedName>
    <definedName name="BEx7NB403NE748IF75RXMWOFQ986" hidden="1">#REF!</definedName>
    <definedName name="BEx7NI062THZAM6I8AJWTFJL91CS" localSheetId="9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localSheetId="8" hidden="1">#REF!</definedName>
    <definedName name="BEx7NI062THZAM6I8AJWTFJL91CS" hidden="1">#REF!</definedName>
    <definedName name="BEx904S75BPRYMHF0083JF7ES4NG" localSheetId="9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localSheetId="8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localSheetId="8" hidden="1">#REF!</definedName>
    <definedName name="BEx90HDD4RWF7JZGA8GCGG7D63MG" hidden="1">#REF!</definedName>
    <definedName name="BEx90HO6UVMFVSV8U0YBZFHNCL38" localSheetId="9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6" hidden="1">#REF!</definedName>
    <definedName name="BEx90HO6UVMFVSV8U0YBZFHNCL38" localSheetId="7" hidden="1">#REF!</definedName>
    <definedName name="BEx90HO6UVMFVSV8U0YBZFHNCL38" localSheetId="8" hidden="1">#REF!</definedName>
    <definedName name="BEx90HO6UVMFVSV8U0YBZFHNCL38" hidden="1">#REF!</definedName>
    <definedName name="BEx90VGH5H09ON2QXYC9WIIEU98T" localSheetId="9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localSheetId="8" hidden="1">#REF!</definedName>
    <definedName name="BEx90VGH5H09ON2QXYC9WIIEU98T" hidden="1">#REF!</definedName>
    <definedName name="BEx9157279000SVN5XNWQ99JY0WU" localSheetId="9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6" hidden="1">#REF!</definedName>
    <definedName name="BEx9157279000SVN5XNWQ99JY0WU" localSheetId="7" hidden="1">#REF!</definedName>
    <definedName name="BEx9157279000SVN5XNWQ99JY0WU" localSheetId="8" hidden="1">#REF!</definedName>
    <definedName name="BEx9157279000SVN5XNWQ99JY0WU" hidden="1">#REF!</definedName>
    <definedName name="BEx9175B70QXYAU5A8DJPGZQ46L9" localSheetId="9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localSheetId="8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localSheetId="8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localSheetId="8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localSheetId="8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localSheetId="8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localSheetId="8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localSheetId="8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localSheetId="8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localSheetId="8" hidden="1">#REF!</definedName>
    <definedName name="BEx921PNZ46VORG2VRMWREWIC0SE" hidden="1">#REF!</definedName>
    <definedName name="BEx929CVDCG5CFUQWNDLOSNRQ1FN" localSheetId="9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6" hidden="1">#REF!</definedName>
    <definedName name="BEx929CVDCG5CFUQWNDLOSNRQ1FN" localSheetId="7" hidden="1">#REF!</definedName>
    <definedName name="BEx929CVDCG5CFUQWNDLOSNRQ1FN" localSheetId="8" hidden="1">#REF!</definedName>
    <definedName name="BEx929CVDCG5CFUQWNDLOSNRQ1FN" hidden="1">#REF!</definedName>
    <definedName name="BEx92DPEKL5WM5A3CN8674JI0PR3" localSheetId="9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localSheetId="8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localSheetId="8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localSheetId="8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localSheetId="8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localSheetId="8" hidden="1">#REF!</definedName>
    <definedName name="BEx92HWA2D6A5EX9MFG68G0NOMSN" hidden="1">#REF!</definedName>
    <definedName name="BEx92I1SQUKW2W7S22E82HLJXRGK" localSheetId="9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6" hidden="1">#REF!</definedName>
    <definedName name="BEx92I1SQUKW2W7S22E82HLJXRGK" localSheetId="7" hidden="1">#REF!</definedName>
    <definedName name="BEx92I1SQUKW2W7S22E82HLJXRGK" localSheetId="8" hidden="1">#REF!</definedName>
    <definedName name="BEx92I1SQUKW2W7S22E82HLJXRGK" hidden="1">#REF!</definedName>
    <definedName name="BEx92PUBDIXAU1FW5ZAXECMAU0LN" localSheetId="9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localSheetId="8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localSheetId="8" hidden="1">#REF!</definedName>
    <definedName name="BEx92S8MHFFIVRQ2YSHZNQGOFUHD" hidden="1">#REF!</definedName>
    <definedName name="BEx92VJ5FJGXISSSMOUAESCSIWFV" localSheetId="9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6" hidden="1">#REF!</definedName>
    <definedName name="BEx92VJ5FJGXISSSMOUAESCSIWFV" localSheetId="7" hidden="1">#REF!</definedName>
    <definedName name="BEx92VJ5FJGXISSSMOUAESCSIWFV" localSheetId="8" hidden="1">#REF!</definedName>
    <definedName name="BEx92VJ5FJGXISSSMOUAESCSIWFV" hidden="1">#REF!</definedName>
    <definedName name="BEx93B9OULL2YGC896XXYAAJSTRK" localSheetId="9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localSheetId="8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localSheetId="8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localSheetId="8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localSheetId="8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localSheetId="8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localSheetId="8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localSheetId="8" hidden="1">#REF!</definedName>
    <definedName name="BEx93TJUX3U0FJDBG6DDSNQ91R5J" hidden="1">#REF!</definedName>
    <definedName name="BEx942UCRHMI4B0US31HO95GSC2X" localSheetId="9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localSheetId="8" hidden="1">#REF!</definedName>
    <definedName name="BEx942UCRHMI4B0US31HO95GSC2X" hidden="1">#REF!</definedName>
    <definedName name="BEx942ZND3V7XSHKTD0UH9X85N5E" localSheetId="9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6" hidden="1">#REF!</definedName>
    <definedName name="BEx942ZND3V7XSHKTD0UH9X85N5E" localSheetId="7" hidden="1">#REF!</definedName>
    <definedName name="BEx942ZND3V7XSHKTD0UH9X85N5E" localSheetId="8" hidden="1">#REF!</definedName>
    <definedName name="BEx942ZND3V7XSHKTD0UH9X85N5E" hidden="1">#REF!</definedName>
    <definedName name="BEx947HHLR6UU6NYPNDZRF79V52K" localSheetId="9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6" hidden="1">#REF!</definedName>
    <definedName name="BEx947HHLR6UU6NYPNDZRF79V52K" localSheetId="7" hidden="1">#REF!</definedName>
    <definedName name="BEx947HHLR6UU6NYPNDZRF79V52K" localSheetId="8" hidden="1">#REF!</definedName>
    <definedName name="BEx947HHLR6UU6NYPNDZRF79V52K" hidden="1">#REF!</definedName>
    <definedName name="BEx948ZFFQWVIDNG4AZAUGGGEB5U" localSheetId="9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localSheetId="8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localSheetId="8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localSheetId="8" hidden="1">#REF!</definedName>
    <definedName name="BEx94GXG30CIVB6ZQN3X3IK6BZXQ" hidden="1">#REF!</definedName>
    <definedName name="BEx94HJ0DWZHE39X4BLCQCJ3M1MC" localSheetId="9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6" hidden="1">#REF!</definedName>
    <definedName name="BEx94HJ0DWZHE39X4BLCQCJ3M1MC" localSheetId="7" hidden="1">#REF!</definedName>
    <definedName name="BEx94HJ0DWZHE39X4BLCQCJ3M1MC" localSheetId="8" hidden="1">#REF!</definedName>
    <definedName name="BEx94HJ0DWZHE39X4BLCQCJ3M1MC" hidden="1">#REF!</definedName>
    <definedName name="BEx94HZ5LURYM9ST744ALV6ZCKYP" localSheetId="9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localSheetId="8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localSheetId="8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localSheetId="8" hidden="1">#REF!</definedName>
    <definedName name="BEx94N7W5T3U7UOE97D6OVIBUCXS" hidden="1">#REF!</definedName>
    <definedName name="BEx955NIAWX5OLAHMTV6QFUZPR30" localSheetId="9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localSheetId="8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localSheetId="8" hidden="1">#REF!</definedName>
    <definedName name="BEx9581TYVI2M5TT4ISDAJV4W7Z6" hidden="1">#REF!</definedName>
    <definedName name="BEx95G55NR99FDSE95CXDI4DKWSV" localSheetId="9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6" hidden="1">#REF!</definedName>
    <definedName name="BEx95G55NR99FDSE95CXDI4DKWSV" localSheetId="7" hidden="1">#REF!</definedName>
    <definedName name="BEx95G55NR99FDSE95CXDI4DKWSV" localSheetId="8" hidden="1">#REF!</definedName>
    <definedName name="BEx95G55NR99FDSE95CXDI4DKWSV" hidden="1">#REF!</definedName>
    <definedName name="BEx95NHF4RVUE0YDOAFZEIVBYJXD" localSheetId="9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localSheetId="8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localSheetId="8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localSheetId="8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localSheetId="8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localSheetId="8" hidden="1">#REF!</definedName>
    <definedName name="BEx95U89DZZSVO39TGS62CX8G9N4" hidden="1">#REF!</definedName>
    <definedName name="BEx95XTPKKKJG67C45LRX0T25I06" localSheetId="9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6" hidden="1">#REF!</definedName>
    <definedName name="BEx95XTPKKKJG67C45LRX0T25I06" localSheetId="7" hidden="1">#REF!</definedName>
    <definedName name="BEx95XTPKKKJG67C45LRX0T25I06" localSheetId="8" hidden="1">#REF!</definedName>
    <definedName name="BEx95XTPKKKJG67C45LRX0T25I06" hidden="1">#REF!</definedName>
    <definedName name="BEx9602K2GHNBUEUVT9ONRQU1GMD" localSheetId="9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localSheetId="8" hidden="1">#REF!</definedName>
    <definedName name="BEx9602K2GHNBUEUVT9ONRQU1GMD" hidden="1">#REF!</definedName>
    <definedName name="BEx9602LTEI8BPC79BGMRK6S0RP8" localSheetId="9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6" hidden="1">#REF!</definedName>
    <definedName name="BEx9602LTEI8BPC79BGMRK6S0RP8" localSheetId="7" hidden="1">#REF!</definedName>
    <definedName name="BEx9602LTEI8BPC79BGMRK6S0RP8" localSheetId="8" hidden="1">#REF!</definedName>
    <definedName name="BEx9602LTEI8BPC79BGMRK6S0RP8" hidden="1">#REF!</definedName>
    <definedName name="BEx962BL3Y4LA53EBYI64ZYMZE8U" localSheetId="9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localSheetId="8" hidden="1">#REF!</definedName>
    <definedName name="BEx962BL3Y4LA53EBYI64ZYMZE8U" hidden="1">#REF!</definedName>
    <definedName name="BEx96HAWZ2EMMI7VJ5NQXGK044OO" localSheetId="9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6" hidden="1">#REF!</definedName>
    <definedName name="BEx96HAWZ2EMMI7VJ5NQXGK044OO" localSheetId="7" hidden="1">#REF!</definedName>
    <definedName name="BEx96HAWZ2EMMI7VJ5NQXGK044OO" localSheetId="8" hidden="1">#REF!</definedName>
    <definedName name="BEx96HAWZ2EMMI7VJ5NQXGK044OO" hidden="1">#REF!</definedName>
    <definedName name="BEx96KR21O7H9R29TN0S45Y3QPUK" localSheetId="9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localSheetId="8" hidden="1">#REF!</definedName>
    <definedName name="BEx96KR21O7H9R29TN0S45Y3QPUK" hidden="1">#REF!</definedName>
    <definedName name="BEx96SUFKHHFE8XQ6UUO6ILDOXHO" localSheetId="9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localSheetId="8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localSheetId="8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localSheetId="8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localSheetId="8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localSheetId="8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localSheetId="8" hidden="1">#REF!</definedName>
    <definedName name="BEx97NPQBACJVD9K1YXI08RTW9E2" hidden="1">#REF!</definedName>
    <definedName name="BEx97RWQLXS0OORDCN69IGA58CWU" localSheetId="9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localSheetId="8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localSheetId="8" hidden="1">#REF!</definedName>
    <definedName name="BEx97YNGGDFIXHTMGFL2IHAQX9MI" hidden="1">#REF!</definedName>
    <definedName name="BEx9805E16VCDEWPM3404WTQS6ZK" localSheetId="9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6" hidden="1">#REF!</definedName>
    <definedName name="BEx9805E16VCDEWPM3404WTQS6ZK" localSheetId="7" hidden="1">#REF!</definedName>
    <definedName name="BEx9805E16VCDEWPM3404WTQS6ZK" localSheetId="8" hidden="1">#REF!</definedName>
    <definedName name="BEx9805E16VCDEWPM3404WTQS6ZK" hidden="1">#REF!</definedName>
    <definedName name="BEx981HW73BUZWT14TBTZHC0ZTJ4" localSheetId="9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localSheetId="8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localSheetId="8" hidden="1">#REF!</definedName>
    <definedName name="BEx9871KU0N99P0900EAK69VFYT2" hidden="1">#REF!</definedName>
    <definedName name="BEx98IFKNJFGZFLID1YTRFEG1SXY" localSheetId="9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localSheetId="8" hidden="1">#REF!</definedName>
    <definedName name="BEx98IFKNJFGZFLID1YTRFEG1SXY" hidden="1">#REF!</definedName>
    <definedName name="BEx98T7ZEF0HKRFLBVK3BNKCG3CJ" localSheetId="9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6" hidden="1">#REF!</definedName>
    <definedName name="BEx98T7ZEF0HKRFLBVK3BNKCG3CJ" localSheetId="7" hidden="1">#REF!</definedName>
    <definedName name="BEx98T7ZEF0HKRFLBVK3BNKCG3CJ" localSheetId="8" hidden="1">#REF!</definedName>
    <definedName name="BEx98T7ZEF0HKRFLBVK3BNKCG3CJ" hidden="1">#REF!</definedName>
    <definedName name="BEx98WYSAS39FWGYTMQ8QGIT81TF" localSheetId="9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6" hidden="1">#REF!</definedName>
    <definedName name="BEx98WYSAS39FWGYTMQ8QGIT81TF" localSheetId="7" hidden="1">#REF!</definedName>
    <definedName name="BEx98WYSAS39FWGYTMQ8QGIT81TF" localSheetId="8" hidden="1">#REF!</definedName>
    <definedName name="BEx98WYSAS39FWGYTMQ8QGIT81TF" hidden="1">#REF!</definedName>
    <definedName name="BEx990461P2YAJ7BRK25INFYZ7RQ" localSheetId="9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6" hidden="1">#REF!</definedName>
    <definedName name="BEx990461P2YAJ7BRK25INFYZ7RQ" localSheetId="7" hidden="1">#REF!</definedName>
    <definedName name="BEx990461P2YAJ7BRK25INFYZ7RQ" localSheetId="8" hidden="1">#REF!</definedName>
    <definedName name="BEx990461P2YAJ7BRK25INFYZ7RQ" hidden="1">#REF!</definedName>
    <definedName name="BEx9915UVD4G7RA3IMLFZ0LG3UA2" localSheetId="9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localSheetId="8" hidden="1">#REF!</definedName>
    <definedName name="BEx9915UVD4G7RA3IMLFZ0LG3UA2" hidden="1">#REF!</definedName>
    <definedName name="BEx991M410V3S2PKCJGQ30O6JT6H" localSheetId="9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6" hidden="1">#REF!</definedName>
    <definedName name="BEx991M410V3S2PKCJGQ30O6JT6H" localSheetId="7" hidden="1">#REF!</definedName>
    <definedName name="BEx991M410V3S2PKCJGQ30O6JT6H" localSheetId="8" hidden="1">#REF!</definedName>
    <definedName name="BEx991M410V3S2PKCJGQ30O6JT6H" hidden="1">#REF!</definedName>
    <definedName name="BEx992CZON8AO7U7V88VN1JBO0MG" localSheetId="9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localSheetId="8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localSheetId="8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localSheetId="8" hidden="1">#REF!</definedName>
    <definedName name="BEx99B77I7TUSHRR4HIZ9FU2EIUT" hidden="1">#REF!</definedName>
    <definedName name="BEx99EHWKKHZB66Q30C7QIXU3BVM" localSheetId="9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6" hidden="1">#REF!</definedName>
    <definedName name="BEx99EHWKKHZB66Q30C7QIXU3BVM" localSheetId="7" hidden="1">#REF!</definedName>
    <definedName name="BEx99EHWKKHZB66Q30C7QIXU3BVM" localSheetId="8" hidden="1">#REF!</definedName>
    <definedName name="BEx99EHWKKHZB66Q30C7QIXU3BVM" hidden="1">#REF!</definedName>
    <definedName name="BEx99IE6TEODZ443HP0AYCXVTNOV" localSheetId="9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6" hidden="1">#REF!</definedName>
    <definedName name="BEx99IE6TEODZ443HP0AYCXVTNOV" localSheetId="7" hidden="1">#REF!</definedName>
    <definedName name="BEx99IE6TEODZ443HP0AYCXVTNOV" localSheetId="8" hidden="1">#REF!</definedName>
    <definedName name="BEx99IE6TEODZ443HP0AYCXVTNOV" hidden="1">#REF!</definedName>
    <definedName name="BEx99Q6PH5F3OQKCCAAO75PYDEFN" localSheetId="9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localSheetId="8" hidden="1">#REF!</definedName>
    <definedName name="BEx99Q6PH5F3OQKCCAAO75PYDEFN" hidden="1">#REF!</definedName>
    <definedName name="BEx99RU5I4O0109P2FW9DN4IU3QX" localSheetId="9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6" hidden="1">#REF!</definedName>
    <definedName name="BEx99RU5I4O0109P2FW9DN4IU3QX" localSheetId="7" hidden="1">#REF!</definedName>
    <definedName name="BEx99RU5I4O0109P2FW9DN4IU3QX" localSheetId="8" hidden="1">#REF!</definedName>
    <definedName name="BEx99RU5I4O0109P2FW9DN4IU3QX" hidden="1">#REF!</definedName>
    <definedName name="BEx99WBYT2D6UUC1PT7A40ENYID4" localSheetId="9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localSheetId="8" hidden="1">#REF!</definedName>
    <definedName name="BEx99WBYT2D6UUC1PT7A40ENYID4" hidden="1">#REF!</definedName>
    <definedName name="BEx99WS2X3RTQE9O764SS5G2FPE6" localSheetId="9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6" hidden="1">#REF!</definedName>
    <definedName name="BEx99WS2X3RTQE9O764SS5G2FPE6" localSheetId="7" hidden="1">#REF!</definedName>
    <definedName name="BEx99WS2X3RTQE9O764SS5G2FPE6" localSheetId="8" hidden="1">#REF!</definedName>
    <definedName name="BEx99WS2X3RTQE9O764SS5G2FPE6" hidden="1">#REF!</definedName>
    <definedName name="BEx99ZRZ4I7FHDPGRAT5VW7NVBPU" localSheetId="9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localSheetId="8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localSheetId="8" hidden="1">#REF!</definedName>
    <definedName name="BEx9AT5E3ZSHKSOL35O38L8HF9TH" hidden="1">#REF!</definedName>
    <definedName name="BEx9ATW9WB5CNKQR5HKK7Y2GHYGR" localSheetId="9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6" hidden="1">#REF!</definedName>
    <definedName name="BEx9ATW9WB5CNKQR5HKK7Y2GHYGR" localSheetId="7" hidden="1">#REF!</definedName>
    <definedName name="BEx9ATW9WB5CNKQR5HKK7Y2GHYGR" localSheetId="8" hidden="1">#REF!</definedName>
    <definedName name="BEx9ATW9WB5CNKQR5HKK7Y2GHYGR" hidden="1">#REF!</definedName>
    <definedName name="BEx9AV8W1FAWF5BHATYEN47X12JN" localSheetId="9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localSheetId="8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localSheetId="8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localSheetId="8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localSheetId="8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localSheetId="8" hidden="1">#REF!</definedName>
    <definedName name="BEx9BAJ5WYEQ623HUT9NNCMP3RUG" hidden="1">#REF!</definedName>
    <definedName name="BEx9BE9Z7EFJCFDYJJOY5KFTGDF4" localSheetId="9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6" hidden="1">#REF!</definedName>
    <definedName name="BEx9BE9Z7EFJCFDYJJOY5KFTGDF4" localSheetId="7" hidden="1">#REF!</definedName>
    <definedName name="BEx9BE9Z7EFJCFDYJJOY5KFTGDF4" localSheetId="8" hidden="1">#REF!</definedName>
    <definedName name="BEx9BE9Z7EFJCFDYJJOY5KFTGDF4" hidden="1">#REF!</definedName>
    <definedName name="BEx9BSIJN2O0MG8CXAMCAOADEMTO" localSheetId="9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6" hidden="1">#REF!</definedName>
    <definedName name="BEx9BSIJN2O0MG8CXAMCAOADEMTO" localSheetId="7" hidden="1">#REF!</definedName>
    <definedName name="BEx9BSIJN2O0MG8CXAMCAOADEMTO" localSheetId="8" hidden="1">#REF!</definedName>
    <definedName name="BEx9BSIJN2O0MG8CXAMCAOADEMTO" hidden="1">#REF!</definedName>
    <definedName name="BEx9BU0BBJO3ITPCO4T9FIVEVJY7" localSheetId="9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6" hidden="1">#REF!</definedName>
    <definedName name="BEx9BU0BBJO3ITPCO4T9FIVEVJY7" localSheetId="7" hidden="1">#REF!</definedName>
    <definedName name="BEx9BU0BBJO3ITPCO4T9FIVEVJY7" localSheetId="8" hidden="1">#REF!</definedName>
    <definedName name="BEx9BU0BBJO3ITPCO4T9FIVEVJY7" hidden="1">#REF!</definedName>
    <definedName name="BEx9BYSYW7QCPXS2NAVLFAU5Y2Z2" localSheetId="9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localSheetId="8" hidden="1">#REF!</definedName>
    <definedName name="BEx9BYSYW7QCPXS2NAVLFAU5Y2Z2" hidden="1">#REF!</definedName>
    <definedName name="BEx9C590HJ2O31IWJB73C1HR74AI" localSheetId="9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localSheetId="8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localSheetId="8" hidden="1">#REF!</definedName>
    <definedName name="BEx9CCQRMYYOGIOYTOM73VKDIPS1" hidden="1">#REF!</definedName>
    <definedName name="BEx9CM6JVXIG9S6EAZMR899UW190" localSheetId="9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6" hidden="1">#REF!</definedName>
    <definedName name="BEx9CM6JVXIG9S6EAZMR899UW190" localSheetId="7" hidden="1">#REF!</definedName>
    <definedName name="BEx9CM6JVXIG9S6EAZMR899UW190" localSheetId="8" hidden="1">#REF!</definedName>
    <definedName name="BEx9CM6JVXIG9S6EAZMR899UW190" hidden="1">#REF!</definedName>
    <definedName name="BEx9D160NRGTDVT2ML4H9A7UKR4T" localSheetId="9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6" hidden="1">#REF!</definedName>
    <definedName name="BEx9D160NRGTDVT2ML4H9A7UKR4T" localSheetId="7" hidden="1">#REF!</definedName>
    <definedName name="BEx9D160NRGTDVT2ML4H9A7UKR4T" localSheetId="8" hidden="1">#REF!</definedName>
    <definedName name="BEx9D160NRGTDVT2ML4H9A7UKR4T" hidden="1">#REF!</definedName>
    <definedName name="BEx9D1BC9FT19KY0INAABNDBAMR1" localSheetId="9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localSheetId="8" hidden="1">#REF!</definedName>
    <definedName name="BEx9D1BC9FT19KY0INAABNDBAMR1" hidden="1">#REF!</definedName>
    <definedName name="BEx9D1MB15VSARB7IKBMZYU0JJBI" localSheetId="9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6" hidden="1">#REF!</definedName>
    <definedName name="BEx9D1MB15VSARB7IKBMZYU0JJBI" localSheetId="7" hidden="1">#REF!</definedName>
    <definedName name="BEx9D1MB15VSARB7IKBMZYU0JJBI" localSheetId="8" hidden="1">#REF!</definedName>
    <definedName name="BEx9D1MB15VSARB7IKBMZYU0JJBI" hidden="1">#REF!</definedName>
    <definedName name="BEx9DN6ZMF18Q39MPMXSDJTZQNJ3" localSheetId="9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localSheetId="8" hidden="1">#REF!</definedName>
    <definedName name="BEx9DN6ZMF18Q39MPMXSDJTZQNJ3" hidden="1">#REF!</definedName>
    <definedName name="BEx9DZXN85O544CD9O60K126YYAU" localSheetId="9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6" hidden="1">#REF!</definedName>
    <definedName name="BEx9DZXN85O544CD9O60K126YYAU" localSheetId="7" hidden="1">#REF!</definedName>
    <definedName name="BEx9DZXN85O544CD9O60K126YYAU" localSheetId="8" hidden="1">#REF!</definedName>
    <definedName name="BEx9DZXN85O544CD9O60K126YYAU" hidden="1">#REF!</definedName>
    <definedName name="BEx9E14TDNSEMI784W0OTIEQMWN6" localSheetId="9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localSheetId="8" hidden="1">#REF!</definedName>
    <definedName name="BEx9E14TDNSEMI784W0OTIEQMWN6" hidden="1">#REF!</definedName>
    <definedName name="BEx9E14TGNBYGMDDG9NETDK4SYAW" localSheetId="9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6" hidden="1">#REF!</definedName>
    <definedName name="BEx9E14TGNBYGMDDG9NETDK4SYAW" localSheetId="7" hidden="1">#REF!</definedName>
    <definedName name="BEx9E14TGNBYGMDDG9NETDK4SYAW" localSheetId="8" hidden="1">#REF!</definedName>
    <definedName name="BEx9E14TGNBYGMDDG9NETDK4SYAW" hidden="1">#REF!</definedName>
    <definedName name="BEx9E2BZ2B1R41FMGJCJ7JLGLUAJ" localSheetId="9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localSheetId="8" hidden="1">#REF!</definedName>
    <definedName name="BEx9E2BZ2B1R41FMGJCJ7JLGLUAJ" hidden="1">#REF!</definedName>
    <definedName name="BEx9EG9KBJ77M8LEOR9ITOKN5KXY" localSheetId="9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localSheetId="8" hidden="1">#REF!</definedName>
    <definedName name="BEx9EG9KBJ77M8LEOR9ITOKN5KXY" hidden="1">#REF!</definedName>
    <definedName name="BEx9EL27NGDBCTVPW97K42QANS5K" localSheetId="3" hidden="1">#REF!</definedName>
    <definedName name="BEx9EL27NGDBCTVPW97K42QANS5K" localSheetId="7" hidden="1">#REF!</definedName>
    <definedName name="BEx9EL27NGDBCTVPW97K42QANS5K" hidden="1">#REF!</definedName>
    <definedName name="BEx9EMK6HAJJMVYZTN5AUIV7O1E6" localSheetId="9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localSheetId="8" hidden="1">#REF!</definedName>
    <definedName name="BEx9EMK6HAJJMVYZTN5AUIV7O1E6" hidden="1">#REF!</definedName>
    <definedName name="BEx9ENB8RPU9FA3QW16IGB6LK1CH" localSheetId="9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6" hidden="1">#REF!</definedName>
    <definedName name="BEx9ENB8RPU9FA3QW16IGB6LK1CH" localSheetId="7" hidden="1">#REF!</definedName>
    <definedName name="BEx9ENB8RPU9FA3QW16IGB6LK1CH" localSheetId="8" hidden="1">#REF!</definedName>
    <definedName name="BEx9ENB8RPU9FA3QW16IGB6LK1CH" hidden="1">#REF!</definedName>
    <definedName name="BEx9EQLVZHYQ1TPX7WH3SOWXCZLE" localSheetId="9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localSheetId="8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localSheetId="8" hidden="1">#REF!</definedName>
    <definedName name="BEx9ETLU0EK5LGEM1QCNYN2S8O5F" hidden="1">#REF!</definedName>
    <definedName name="BEx9F0710LGLAU3161O0O346N58H" localSheetId="9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6" hidden="1">#REF!</definedName>
    <definedName name="BEx9F0710LGLAU3161O0O346N58H" localSheetId="7" hidden="1">#REF!</definedName>
    <definedName name="BEx9F0710LGLAU3161O0O346N58H" localSheetId="8" hidden="1">#REF!</definedName>
    <definedName name="BEx9F0710LGLAU3161O0O346N58H" hidden="1">#REF!</definedName>
    <definedName name="BEx9F0Y2ESUNE3U7TQDLMPE9BO67" localSheetId="9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localSheetId="8" hidden="1">#REF!</definedName>
    <definedName name="BEx9F0Y2ESUNE3U7TQDLMPE9BO67" hidden="1">#REF!</definedName>
    <definedName name="BEx9F439L1R726MJFX2EP39XIBPY" localSheetId="9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6" hidden="1">#REF!</definedName>
    <definedName name="BEx9F439L1R726MJFX2EP39XIBPY" localSheetId="7" hidden="1">#REF!</definedName>
    <definedName name="BEx9F439L1R726MJFX2EP39XIBPY" localSheetId="8" hidden="1">#REF!</definedName>
    <definedName name="BEx9F439L1R726MJFX2EP39XIBPY" hidden="1">#REF!</definedName>
    <definedName name="BEx9F5W18ZGFOKGRE8PR6T1MO6GT" localSheetId="9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localSheetId="8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localSheetId="8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localSheetId="8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localSheetId="8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localSheetId="8" hidden="1">#REF!</definedName>
    <definedName name="BEx9FRBEEYPS5HLS3XT34AKZN94G" hidden="1">#REF!</definedName>
    <definedName name="BEx9G5USBCNYNA7HGVW92D800SKX" localSheetId="9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6" hidden="1">#REF!</definedName>
    <definedName name="BEx9G5USBCNYNA7HGVW92D800SKX" localSheetId="7" hidden="1">#REF!</definedName>
    <definedName name="BEx9G5USBCNYNA7HGVW92D800SKX" localSheetId="8" hidden="1">#REF!</definedName>
    <definedName name="BEx9G5USBCNYNA7HGVW92D800SKX" hidden="1">#REF!</definedName>
    <definedName name="BEx9G7CPXG7HR6N6FHPU2DBBUIKG" localSheetId="9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6" hidden="1">#REF!</definedName>
    <definedName name="BEx9G7CPXG7HR6N6FHPU2DBBUIKG" localSheetId="7" hidden="1">#REF!</definedName>
    <definedName name="BEx9G7CPXG7HR6N6FHPU2DBBUIKG" localSheetId="8" hidden="1">#REF!</definedName>
    <definedName name="BEx9G7CPXG7HR6N6FHPU2DBBUIKG" hidden="1">#REF!</definedName>
    <definedName name="BEx9GDY4D8ZPQJCYFIMYM0V0C51Y" localSheetId="9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localSheetId="8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localSheetId="8" hidden="1">#REF!</definedName>
    <definedName name="BEx9GGY04V0ZWI6O9KZH4KSBB389" hidden="1">#REF!</definedName>
    <definedName name="BEx9GMC7TE8SDTCO5PHODBUF4SM1" localSheetId="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6" hidden="1">#REF!</definedName>
    <definedName name="BEx9GMC7TE8SDTCO5PHODBUF4SM1" localSheetId="7" hidden="1">#REF!</definedName>
    <definedName name="BEx9GMC7TE8SDTCO5PHODBUF4SM1" localSheetId="8" hidden="1">#REF!</definedName>
    <definedName name="BEx9GMC7TE8SDTCO5PHODBUF4SM1" hidden="1">#REF!</definedName>
    <definedName name="BEx9GMN0B495HEAOG6JQK9D7HUPC" localSheetId="9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6" hidden="1">#REF!</definedName>
    <definedName name="BEx9GMN0B495HEAOG6JQK9D7HUPC" localSheetId="7" hidden="1">#REF!</definedName>
    <definedName name="BEx9GMN0B495HEAOG6JQK9D7HUPC" localSheetId="8" hidden="1">#REF!</definedName>
    <definedName name="BEx9GMN0B495HEAOG6JQK9D7HUPC" hidden="1">#REF!</definedName>
    <definedName name="BEx9GNOPB6OZ2RH3FCDNJR38RJOS" localSheetId="9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localSheetId="8" hidden="1">#REF!</definedName>
    <definedName name="BEx9GNOPB6OZ2RH3FCDNJR38RJOS" hidden="1">#REF!</definedName>
    <definedName name="BEx9GUQALUWCD30UKUQGSWW8KBQ7" localSheetId="9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localSheetId="8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localSheetId="8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localSheetId="8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localSheetId="8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localSheetId="8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localSheetId="8" hidden="1">#REF!</definedName>
    <definedName name="BEx9H8YR0E906F1JXZMBX3LNT004" hidden="1">#REF!</definedName>
    <definedName name="BEx9I1QKLI6OOUPQLUQ0EF0355X6" localSheetId="9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6" hidden="1">#REF!</definedName>
    <definedName name="BEx9I1QKLI6OOUPQLUQ0EF0355X6" localSheetId="7" hidden="1">#REF!</definedName>
    <definedName name="BEx9I1QKLI6OOUPQLUQ0EF0355X6" localSheetId="8" hidden="1">#REF!</definedName>
    <definedName name="BEx9I1QKLI6OOUPQLUQ0EF0355X6" hidden="1">#REF!</definedName>
    <definedName name="BEx9I8XIG7E5NB48QQHXP23FIN60" localSheetId="9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localSheetId="8" hidden="1">#REF!</definedName>
    <definedName name="BEx9I8XIG7E5NB48QQHXP23FIN60" hidden="1">#REF!</definedName>
    <definedName name="BEx9IQRF01ATLVK0YE60ARKQJ68L" localSheetId="9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localSheetId="8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localSheetId="8" hidden="1">#REF!</definedName>
    <definedName name="BEx9IT5QNZWKM6YQ5WER0DC2PMMU" hidden="1">#REF!</definedName>
    <definedName name="BEx9IUICG3HZWG57MG3NXCEX4LQI" localSheetId="9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6" hidden="1">#REF!</definedName>
    <definedName name="BEx9IUICG3HZWG57MG3NXCEX4LQI" localSheetId="7" hidden="1">#REF!</definedName>
    <definedName name="BEx9IUICG3HZWG57MG3NXCEX4LQI" localSheetId="8" hidden="1">#REF!</definedName>
    <definedName name="BEx9IUICG3HZWG57MG3NXCEX4LQI" hidden="1">#REF!</definedName>
    <definedName name="BEx9IW5LYJF40GS78FJNXO9O667A" localSheetId="9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6" hidden="1">#REF!</definedName>
    <definedName name="BEx9IW5LYJF40GS78FJNXO9O667A" localSheetId="7" hidden="1">#REF!</definedName>
    <definedName name="BEx9IW5LYJF40GS78FJNXO9O667A" localSheetId="8" hidden="1">#REF!</definedName>
    <definedName name="BEx9IW5LYJF40GS78FJNXO9O667A" hidden="1">#REF!</definedName>
    <definedName name="BEx9IW5MFLXTVCJHVUZTUH93AXOS" localSheetId="9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localSheetId="8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localSheetId="8" hidden="1">#REF!</definedName>
    <definedName name="BEx9IXCSPSZC80YZUPRCYTG326KV" hidden="1">#REF!</definedName>
    <definedName name="BEx9IYUQSBZ0GG9ZT1QKX83F42F1" localSheetId="9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6" hidden="1">#REF!</definedName>
    <definedName name="BEx9IYUQSBZ0GG9ZT1QKX83F42F1" localSheetId="7" hidden="1">#REF!</definedName>
    <definedName name="BEx9IYUQSBZ0GG9ZT1QKX83F42F1" localSheetId="8" hidden="1">#REF!</definedName>
    <definedName name="BEx9IYUQSBZ0GG9ZT1QKX83F42F1" hidden="1">#REF!</definedName>
    <definedName name="BEx9IZR39NHDGOM97H4E6F81RTQW" localSheetId="9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localSheetId="8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localSheetId="8" hidden="1">#REF!</definedName>
    <definedName name="BEx9J6CH5E7YZPER7HXEIOIKGPCA" hidden="1">#REF!</definedName>
    <definedName name="BEx9JJTZKVUJAVPTRE0RAVTEH41G" localSheetId="9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localSheetId="8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localSheetId="8" hidden="1">#REF!</definedName>
    <definedName name="BEx9JLBYK239B3F841C7YG1GT7ST" hidden="1">#REF!</definedName>
    <definedName name="BExAW4IIW5D0MDY6TJ3G4FOLPYIR" localSheetId="9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localSheetId="8" hidden="1">#REF!</definedName>
    <definedName name="BExAW4IIW5D0MDY6TJ3G4FOLPYIR" hidden="1">#REF!</definedName>
    <definedName name="BExAWNP1B2E9Q88TW48NH41C0FTZ" localSheetId="9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6" hidden="1">#REF!</definedName>
    <definedName name="BExAWNP1B2E9Q88TW48NH41C0FTZ" localSheetId="7" hidden="1">#REF!</definedName>
    <definedName name="BExAWNP1B2E9Q88TW48NH41C0FTZ" localSheetId="8" hidden="1">#REF!</definedName>
    <definedName name="BExAWNP1B2E9Q88TW48NH41C0FTZ" hidden="1">#REF!</definedName>
    <definedName name="BExAWUFQXTIPQ308ERZPSVPTUMYN" localSheetId="9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6" hidden="1">#REF!</definedName>
    <definedName name="BExAWUFQXTIPQ308ERZPSVPTUMYN" localSheetId="7" hidden="1">#REF!</definedName>
    <definedName name="BExAWUFQXTIPQ308ERZPSVPTUMYN" localSheetId="8" hidden="1">#REF!</definedName>
    <definedName name="BExAWUFQXTIPQ308ERZPSVPTUMYN" hidden="1">#REF!</definedName>
    <definedName name="BExAWY6O96OQO2R036QK2DI37EKV" localSheetId="9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6" hidden="1">#REF!</definedName>
    <definedName name="BExAWY6O96OQO2R036QK2DI37EKV" localSheetId="7" hidden="1">#REF!</definedName>
    <definedName name="BExAWY6O96OQO2R036QK2DI37EKV" localSheetId="8" hidden="1">#REF!</definedName>
    <definedName name="BExAWY6O96OQO2R036QK2DI37EKV" hidden="1">#REF!</definedName>
    <definedName name="BExAX410NB4F2XOB84OR2197H8M5" localSheetId="9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localSheetId="8" hidden="1">#REF!</definedName>
    <definedName name="BExAX410NB4F2XOB84OR2197H8M5" hidden="1">#REF!</definedName>
    <definedName name="BExAX8TNG8LQ5Q4904SAYQIPGBSV" localSheetId="9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localSheetId="8" hidden="1">#REF!</definedName>
    <definedName name="BExAX8TNG8LQ5Q4904SAYQIPGBSV" hidden="1">#REF!</definedName>
    <definedName name="BExAX9KPAVIVUVU3XREDCV1BIYZL" localSheetId="9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6" hidden="1">#REF!</definedName>
    <definedName name="BExAX9KPAVIVUVU3XREDCV1BIYZL" localSheetId="7" hidden="1">#REF!</definedName>
    <definedName name="BExAX9KPAVIVUVU3XREDCV1BIYZL" localSheetId="8" hidden="1">#REF!</definedName>
    <definedName name="BExAX9KPAVIVUVU3XREDCV1BIYZL" hidden="1">#REF!</definedName>
    <definedName name="BExAXPB35BNVXZYF2XS6UP3LP0QH" localSheetId="9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6" hidden="1">#REF!</definedName>
    <definedName name="BExAXPB35BNVXZYF2XS6UP3LP0QH" localSheetId="7" hidden="1">#REF!</definedName>
    <definedName name="BExAXPB35BNVXZYF2XS6UP3LP0QH" localSheetId="8" hidden="1">#REF!</definedName>
    <definedName name="BExAXPB35BNVXZYF2XS6UP3LP0QH" hidden="1">#REF!</definedName>
    <definedName name="BExAXWSRVPK0GCZ2UFU10UOP01IY" localSheetId="9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6" hidden="1">#REF!</definedName>
    <definedName name="BExAXWSRVPK0GCZ2UFU10UOP01IY" localSheetId="7" hidden="1">#REF!</definedName>
    <definedName name="BExAXWSRVPK0GCZ2UFU10UOP01IY" localSheetId="8" hidden="1">#REF!</definedName>
    <definedName name="BExAXWSRVPK0GCZ2UFU10UOP01IY" hidden="1">#REF!</definedName>
    <definedName name="BExAY0EAT2LXR5MFGM0DLIB45PLO" localSheetId="9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localSheetId="8" hidden="1">#REF!</definedName>
    <definedName name="BExAY0EAT2LXR5MFGM0DLIB45PLO" hidden="1">#REF!</definedName>
    <definedName name="BExAY6JK0AK9EBIJSPEJNOIDE40W" localSheetId="9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6" hidden="1">#REF!</definedName>
    <definedName name="BExAY6JK0AK9EBIJSPEJNOIDE40W" localSheetId="7" hidden="1">#REF!</definedName>
    <definedName name="BExAY6JK0AK9EBIJSPEJNOIDE40W" localSheetId="8" hidden="1">#REF!</definedName>
    <definedName name="BExAY6JK0AK9EBIJSPEJNOIDE40W" hidden="1">#REF!</definedName>
    <definedName name="BExAYE6LNIEBR9DSNI5JGNITGKIT" localSheetId="9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localSheetId="8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localSheetId="8" hidden="1">#REF!</definedName>
    <definedName name="BExAYHMLXGGO25P8HYB2S75DEB4F" hidden="1">#REF!</definedName>
    <definedName name="BExAYKXAUWGDOPG952TEJ2UKZKWN" localSheetId="9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localSheetId="8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localSheetId="8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localSheetId="8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localSheetId="8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localSheetId="8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localSheetId="8" hidden="1">#REF!</definedName>
    <definedName name="BExAYY9H9COOT46HJLPVDLTO12UL" hidden="1">#REF!</definedName>
    <definedName name="BExAYYKAQA3KDMQ890FIE5M9SPBL" localSheetId="9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6" hidden="1">#REF!</definedName>
    <definedName name="BExAYYKAQA3KDMQ890FIE5M9SPBL" localSheetId="7" hidden="1">#REF!</definedName>
    <definedName name="BExAYYKAQA3KDMQ890FIE5M9SPBL" localSheetId="8" hidden="1">#REF!</definedName>
    <definedName name="BExAYYKAQA3KDMQ890FIE5M9SPBL" hidden="1">#REF!</definedName>
    <definedName name="BExAZ6SY0EU69GC3CWI5EOO0YLFG" localSheetId="9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6" hidden="1">#REF!</definedName>
    <definedName name="BExAZ6SY0EU69GC3CWI5EOO0YLFG" localSheetId="7" hidden="1">#REF!</definedName>
    <definedName name="BExAZ6SY0EU69GC3CWI5EOO0YLFG" localSheetId="8" hidden="1">#REF!</definedName>
    <definedName name="BExAZ6SY0EU69GC3CWI5EOO0YLFG" hidden="1">#REF!</definedName>
    <definedName name="BExAZ6YEEBJV0PCKFE137K2Y3A8M" localSheetId="9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6" hidden="1">#REF!</definedName>
    <definedName name="BExAZ6YEEBJV0PCKFE137K2Y3A8M" localSheetId="7" hidden="1">#REF!</definedName>
    <definedName name="BExAZ6YEEBJV0PCKFE137K2Y3A8M" localSheetId="8" hidden="1">#REF!</definedName>
    <definedName name="BExAZ6YEEBJV0PCKFE137K2Y3A8M" hidden="1">#REF!</definedName>
    <definedName name="BExAZAP844MJ4GSAIYNYHQ7FECC3" localSheetId="9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6" hidden="1">#REF!</definedName>
    <definedName name="BExAZAP844MJ4GSAIYNYHQ7FECC3" localSheetId="7" hidden="1">#REF!</definedName>
    <definedName name="BExAZAP844MJ4GSAIYNYHQ7FECC3" localSheetId="8" hidden="1">#REF!</definedName>
    <definedName name="BExAZAP844MJ4GSAIYNYHQ7FECC3" hidden="1">#REF!</definedName>
    <definedName name="BExAZCNEGB4JYHC8CZ51KTN890US" localSheetId="9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localSheetId="8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localSheetId="8" hidden="1">#REF!</definedName>
    <definedName name="BExAZFCI302YFYRDJYQDWQQL0Q0O" hidden="1">#REF!</definedName>
    <definedName name="BExAZJE2UOL40XUAU2RB53X5K20P" localSheetId="9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6" hidden="1">#REF!</definedName>
    <definedName name="BExAZJE2UOL40XUAU2RB53X5K20P" localSheetId="7" hidden="1">#REF!</definedName>
    <definedName name="BExAZJE2UOL40XUAU2RB53X5K20P" localSheetId="8" hidden="1">#REF!</definedName>
    <definedName name="BExAZJE2UOL40XUAU2RB53X5K20P" hidden="1">#REF!</definedName>
    <definedName name="BExAZLHLST9OP89R1HJMC1POQG8H" localSheetId="9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localSheetId="8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localSheetId="8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localSheetId="8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localSheetId="8" hidden="1">#REF!</definedName>
    <definedName name="BExAZRMWSONMCG9KDUM4KAQ7BONM" hidden="1">#REF!</definedName>
    <definedName name="BExAZSOJNQ5N3LM4XA17IH7NIY7G" localSheetId="9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6" hidden="1">#REF!</definedName>
    <definedName name="BExAZSOJNQ5N3LM4XA17IH7NIY7G" localSheetId="7" hidden="1">#REF!</definedName>
    <definedName name="BExAZSOJNQ5N3LM4XA17IH7NIY7G" localSheetId="8" hidden="1">#REF!</definedName>
    <definedName name="BExAZSOJNQ5N3LM4XA17IH7NIY7G" hidden="1">#REF!</definedName>
    <definedName name="BExAZTFG4SJRG4TW6JXRF7N08JFI" localSheetId="9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localSheetId="8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localSheetId="8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localSheetId="8" hidden="1">#REF!</definedName>
    <definedName name="BExAZX6FECVK3E07KXM2XPYKGM6U" hidden="1">#REF!</definedName>
    <definedName name="BExB012NJ8GASTNNPBRRFTLHIOC9" localSheetId="9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localSheetId="8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localSheetId="8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localSheetId="8" hidden="1">#REF!</definedName>
    <definedName name="BExB0FRDEYDEUEAB1W8KD6D965XA" hidden="1">#REF!</definedName>
    <definedName name="BExB0GIGLDV7P55ZR51C0HG15PA2" localSheetId="9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6" hidden="1">#REF!</definedName>
    <definedName name="BExB0GIGLDV7P55ZR51C0HG15PA2" localSheetId="7" hidden="1">#REF!</definedName>
    <definedName name="BExB0GIGLDV7P55ZR51C0HG15PA2" localSheetId="8" hidden="1">#REF!</definedName>
    <definedName name="BExB0GIGLDV7P55ZR51C0HG15PA2" hidden="1">#REF!</definedName>
    <definedName name="BExB0KPCN7YJORQAYUCF4YKIKPMC" localSheetId="9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localSheetId="8" hidden="1">#REF!</definedName>
    <definedName name="BExB0KPCN7YJORQAYUCF4YKIKPMC" hidden="1">#REF!</definedName>
    <definedName name="BExB0VHQD6ORZS0MIC86QWHCE4UC" localSheetId="9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6" hidden="1">#REF!</definedName>
    <definedName name="BExB0VHQD6ORZS0MIC86QWHCE4UC" localSheetId="7" hidden="1">#REF!</definedName>
    <definedName name="BExB0VHQD6ORZS0MIC86QWHCE4UC" localSheetId="8" hidden="1">#REF!</definedName>
    <definedName name="BExB0VHQD6ORZS0MIC86QWHCE4UC" hidden="1">#REF!</definedName>
    <definedName name="BExB0WE4PI3NOBXXVO9CTEN4DIU2" localSheetId="9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localSheetId="8" hidden="1">#REF!</definedName>
    <definedName name="BExB0WE4PI3NOBXXVO9CTEN4DIU2" hidden="1">#REF!</definedName>
    <definedName name="BExB0Z8O1CQF2CWFBBHE8SNISDAO" localSheetId="9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6" hidden="1">#REF!</definedName>
    <definedName name="BExB0Z8O1CQF2CWFBBHE8SNISDAO" localSheetId="7" hidden="1">#REF!</definedName>
    <definedName name="BExB0Z8O1CQF2CWFBBHE8SNISDAO" localSheetId="8" hidden="1">#REF!</definedName>
    <definedName name="BExB0Z8O1CQF2CWFBBHE8SNISDAO" hidden="1">#REF!</definedName>
    <definedName name="BExB10QNIVITUYS55OAEKK3VLJFE" localSheetId="9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localSheetId="8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localSheetId="8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localSheetId="8" hidden="1">#REF!</definedName>
    <definedName name="BExB16VQY0O0RLZYJFU3OFEONVTE" hidden="1">#REF!</definedName>
    <definedName name="BExB1FKNY2UO4W5FUGFHJOA2WFGG" localSheetId="9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localSheetId="8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localSheetId="8" hidden="1">#REF!</definedName>
    <definedName name="BExB1GMD0PIDGTFBGQOPRWQSP9I4" hidden="1">#REF!</definedName>
    <definedName name="BExB1HZ0FHGNOS2URJWFD5G55OMO" localSheetId="9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6" hidden="1">#REF!</definedName>
    <definedName name="BExB1HZ0FHGNOS2URJWFD5G55OMO" localSheetId="7" hidden="1">#REF!</definedName>
    <definedName name="BExB1HZ0FHGNOS2URJWFD5G55OMO" localSheetId="8" hidden="1">#REF!</definedName>
    <definedName name="BExB1HZ0FHGNOS2URJWFD5G55OMO" hidden="1">#REF!</definedName>
    <definedName name="BExB1Q29OO6LNFNT1EQLA3KYE7MX" localSheetId="9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localSheetId="8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localSheetId="8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localSheetId="8" hidden="1">#REF!</definedName>
    <definedName name="BExB1WI6M8I0EEP1ANUQZCFY24EV" hidden="1">#REF!</definedName>
    <definedName name="BExB203OWC9QZA3BYOKQ18L4FUJE" localSheetId="9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localSheetId="8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localSheetId="8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localSheetId="8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localSheetId="8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localSheetId="8" hidden="1">#REF!</definedName>
    <definedName name="BExB2Q0VJ0MU2URO3JOVUAVHEI3V" hidden="1">#REF!</definedName>
    <definedName name="BExB30IP1DNKNQ6PZ5ERUGR5MK4Z" localSheetId="9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localSheetId="8" hidden="1">#REF!</definedName>
    <definedName name="BExB30IP1DNKNQ6PZ5ERUGR5MK4Z" hidden="1">#REF!</definedName>
    <definedName name="BExB385QW2BSSBXS953SSQN2ISSW" localSheetId="9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6" hidden="1">#REF!</definedName>
    <definedName name="BExB385QW2BSSBXS953SSQN2ISSW" localSheetId="7" hidden="1">#REF!</definedName>
    <definedName name="BExB385QW2BSSBXS953SSQN2ISSW" localSheetId="8" hidden="1">#REF!</definedName>
    <definedName name="BExB385QW2BSSBXS953SSQN2ISSW" hidden="1">#REF!</definedName>
    <definedName name="BExB3DEMEV5D9G8FDHD4NQ9X2YNT" localSheetId="9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6" hidden="1">#REF!</definedName>
    <definedName name="BExB3DEMEV5D9G8FDHD4NQ9X2YNT" localSheetId="7" hidden="1">#REF!</definedName>
    <definedName name="BExB3DEMEV5D9G8FDHD4NQ9X2YNT" localSheetId="8" hidden="1">#REF!</definedName>
    <definedName name="BExB3DEMEV5D9G8FDHD4NQ9X2YNT" hidden="1">#REF!</definedName>
    <definedName name="BExB3RXU8AJQ86I5RXEWLGGR7R7C" localSheetId="9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6" hidden="1">#REF!</definedName>
    <definedName name="BExB3RXU8AJQ86I5RXEWLGGR7R7C" localSheetId="7" hidden="1">#REF!</definedName>
    <definedName name="BExB3RXU8AJQ86I5RXEWLGGR7R7C" localSheetId="8" hidden="1">#REF!</definedName>
    <definedName name="BExB3RXU8AJQ86I5RXEWLGGR7R7C" hidden="1">#REF!</definedName>
    <definedName name="BExB442RX0T3L6HUL6X5T21CENW6" localSheetId="9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localSheetId="8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localSheetId="8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localSheetId="8" hidden="1">#REF!</definedName>
    <definedName name="BExB4DYU06HCGRIPBSWRCXK804UM" hidden="1">#REF!</definedName>
    <definedName name="BExB4HEZO4E597Q5M4M10LT8TLY3" localSheetId="9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6" hidden="1">#REF!</definedName>
    <definedName name="BExB4HEZO4E597Q5M4M10LT8TLY3" localSheetId="7" hidden="1">#REF!</definedName>
    <definedName name="BExB4HEZO4E597Q5M4M10LT8TLY3" localSheetId="8" hidden="1">#REF!</definedName>
    <definedName name="BExB4HEZO4E597Q5M4M10LT8TLY3" hidden="1">#REF!</definedName>
    <definedName name="BExB4X01APD3Z8ZW6MVX1P8NAO7G" localSheetId="9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6" hidden="1">#REF!</definedName>
    <definedName name="BExB4X01APD3Z8ZW6MVX1P8NAO7G" localSheetId="7" hidden="1">#REF!</definedName>
    <definedName name="BExB4X01APD3Z8ZW6MVX1P8NAO7G" localSheetId="8" hidden="1">#REF!</definedName>
    <definedName name="BExB4X01APD3Z8ZW6MVX1P8NAO7G" hidden="1">#REF!</definedName>
    <definedName name="BExB4Z3EZBGYYI33U0KQ8NEIH8PY" localSheetId="9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localSheetId="8" hidden="1">#REF!</definedName>
    <definedName name="BExB4Z3EZBGYYI33U0KQ8NEIH8PY" hidden="1">#REF!</definedName>
    <definedName name="BExB4ZJOLU1PXBMG4TPCCLTRMNRE" localSheetId="9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6" hidden="1">#REF!</definedName>
    <definedName name="BExB4ZJOLU1PXBMG4TPCCLTRMNRE" localSheetId="7" hidden="1">#REF!</definedName>
    <definedName name="BExB4ZJOLU1PXBMG4TPCCLTRMNRE" localSheetId="8" hidden="1">#REF!</definedName>
    <definedName name="BExB4ZJOLU1PXBMG4TPCCLTRMNRE" hidden="1">#REF!</definedName>
    <definedName name="BExB4ZZSDPL4Q05BMVT5TUN0IGKT" localSheetId="9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6" hidden="1">#REF!</definedName>
    <definedName name="BExB4ZZSDPL4Q05BMVT5TUN0IGKT" localSheetId="7" hidden="1">#REF!</definedName>
    <definedName name="BExB4ZZSDPL4Q05BMVT5TUN0IGKT" localSheetId="8" hidden="1">#REF!</definedName>
    <definedName name="BExB4ZZSDPL4Q05BMVT5TUN0IGKT" hidden="1">#REF!</definedName>
    <definedName name="BExB55368XW7UX657ZSPC6BFE92S" localSheetId="9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localSheetId="8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localSheetId="8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localSheetId="8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localSheetId="8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localSheetId="8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localSheetId="8" hidden="1">#REF!</definedName>
    <definedName name="BExB5EDO9XUKHF74X3HAU2WPPHZH" hidden="1">#REF!</definedName>
    <definedName name="BExB5EDOQKZIQXT13IG1KLCZ474G" localSheetId="9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6" hidden="1">#REF!</definedName>
    <definedName name="BExB5EDOQKZIQXT13IG1KLCZ474G" localSheetId="7" hidden="1">#REF!</definedName>
    <definedName name="BExB5EDOQKZIQXT13IG1KLCZ474G" localSheetId="8" hidden="1">#REF!</definedName>
    <definedName name="BExB5EDOQKZIQXT13IG1KLCZ474G" hidden="1">#REF!</definedName>
    <definedName name="BExB5G6EH68AYEP1UT0GHUEL3SLN" localSheetId="9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localSheetId="8" hidden="1">#REF!</definedName>
    <definedName name="BExB5G6EH68AYEP1UT0GHUEL3SLN" hidden="1">#REF!</definedName>
    <definedName name="BExB5LVGGXMNUN3D3452G3J62MKF" localSheetId="9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6" hidden="1">#REF!</definedName>
    <definedName name="BExB5LVGGXMNUN3D3452G3J62MKF" localSheetId="7" hidden="1">#REF!</definedName>
    <definedName name="BExB5LVGGXMNUN3D3452G3J62MKF" localSheetId="8" hidden="1">#REF!</definedName>
    <definedName name="BExB5LVGGXMNUN3D3452G3J62MKF" hidden="1">#REF!</definedName>
    <definedName name="BExB5QYVEZWFE5DQVHAM760EV05X" localSheetId="9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localSheetId="8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localSheetId="8" hidden="1">#REF!</definedName>
    <definedName name="BExB5U9IRH14EMOE0YGIE3WIVLFS" hidden="1">#REF!</definedName>
    <definedName name="BExB5V5WWQYPK4GCSYZQALJYGC94" localSheetId="9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6" hidden="1">#REF!</definedName>
    <definedName name="BExB5V5WWQYPK4GCSYZQALJYGC94" localSheetId="7" hidden="1">#REF!</definedName>
    <definedName name="BExB5V5WWQYPK4GCSYZQALJYGC94" localSheetId="8" hidden="1">#REF!</definedName>
    <definedName name="BExB5V5WWQYPK4GCSYZQALJYGC94" hidden="1">#REF!</definedName>
    <definedName name="BExB5VWYMOV6BAIH7XUBBVPU7MMD" localSheetId="9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localSheetId="8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localSheetId="8" hidden="1">#REF!</definedName>
    <definedName name="BExB610DZWIJP1B72U9QM42COH2B" hidden="1">#REF!</definedName>
    <definedName name="BExB64AX81KEVMGZDXB25NB459SW" localSheetId="9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6" hidden="1">#REF!</definedName>
    <definedName name="BExB64AX81KEVMGZDXB25NB459SW" localSheetId="7" hidden="1">#REF!</definedName>
    <definedName name="BExB64AX81KEVMGZDXB25NB459SW" localSheetId="8" hidden="1">#REF!</definedName>
    <definedName name="BExB64AX81KEVMGZDXB25NB459SW" hidden="1">#REF!</definedName>
    <definedName name="BExB6C3FUAKK9ML5T767NMWGA9YB" localSheetId="9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localSheetId="8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localSheetId="8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localSheetId="8" hidden="1">#REF!</definedName>
    <definedName name="BExB6HN3QRFPXM71MDUK21BKM7PF" hidden="1">#REF!</definedName>
    <definedName name="BExB6I39SKL5BMHHDD9EED7FQD9Z" localSheetId="9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6" hidden="1">#REF!</definedName>
    <definedName name="BExB6I39SKL5BMHHDD9EED7FQD9Z" localSheetId="7" hidden="1">#REF!</definedName>
    <definedName name="BExB6I39SKL5BMHHDD9EED7FQD9Z" localSheetId="8" hidden="1">#REF!</definedName>
    <definedName name="BExB6I39SKL5BMHHDD9EED7FQD9Z" hidden="1">#REF!</definedName>
    <definedName name="BExB6IZMHCZ3LB7N73KD90YB1HBZ" localSheetId="9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localSheetId="8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localSheetId="8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localSheetId="8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localSheetId="8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localSheetId="8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localSheetId="8" hidden="1">#REF!</definedName>
    <definedName name="BExB7ELT09HGDVO5BJC1ZY9D09GZ" hidden="1">#REF!</definedName>
    <definedName name="BExB7F7EIHG0MYMQYUVG9HIZPHMZ" localSheetId="9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6" hidden="1">#REF!</definedName>
    <definedName name="BExB7F7EIHG0MYMQYUVG9HIZPHMZ" localSheetId="7" hidden="1">#REF!</definedName>
    <definedName name="BExB7F7EIHG0MYMQYUVG9HIZPHMZ" localSheetId="8" hidden="1">#REF!</definedName>
    <definedName name="BExB7F7EIHG0MYMQYUVG9HIZPHMZ" hidden="1">#REF!</definedName>
    <definedName name="BExB806PAXX70XUTA3ZI7OORD78R" localSheetId="9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localSheetId="8" hidden="1">#REF!</definedName>
    <definedName name="BExB806PAXX70XUTA3ZI7OORD78R" hidden="1">#REF!</definedName>
    <definedName name="BExB83199EQQS6I5HE7WADNCK8OE" localSheetId="9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6" hidden="1">#REF!</definedName>
    <definedName name="BExB83199EQQS6I5HE7WADNCK8OE" localSheetId="7" hidden="1">#REF!</definedName>
    <definedName name="BExB83199EQQS6I5HE7WADNCK8OE" localSheetId="8" hidden="1">#REF!</definedName>
    <definedName name="BExB83199EQQS6I5HE7WADNCK8OE" hidden="1">#REF!</definedName>
    <definedName name="BExB8HF4UBVZKQCSRFRUQL2EE6VL" localSheetId="9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localSheetId="8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localSheetId="8" hidden="1">#REF!</definedName>
    <definedName name="BExB8HKHKZ1ORJZUYGG2M4VSCC39" hidden="1">#REF!</definedName>
    <definedName name="BExB8HV9YUS1Q77M9SNFRKDLU5HS" localSheetId="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6" hidden="1">#REF!</definedName>
    <definedName name="BExB8HV9YUS1Q77M9SNFRKDLU5HS" localSheetId="7" hidden="1">#REF!</definedName>
    <definedName name="BExB8HV9YUS1Q77M9SNFRKDLU5HS" localSheetId="8" hidden="1">#REF!</definedName>
    <definedName name="BExB8HV9YUS1Q77M9SNFRKDLU5HS" hidden="1">#REF!</definedName>
    <definedName name="BExB8QPH8DC5BESEVPSMBCWVN6PO" localSheetId="9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localSheetId="8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localSheetId="8" hidden="1">#REF!</definedName>
    <definedName name="BExB8U5N0D85YR8APKN3PPKG0FWP" hidden="1">#REF!</definedName>
    <definedName name="BExB93G413CK5DKO7925ZHSOBGIN" localSheetId="9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6" hidden="1">#REF!</definedName>
    <definedName name="BExB93G413CK5DKO7925ZHSOBGIN" localSheetId="7" hidden="1">#REF!</definedName>
    <definedName name="BExB93G413CK5DKO7925ZHSOBGIN" localSheetId="8" hidden="1">#REF!</definedName>
    <definedName name="BExB93G413CK5DKO7925ZHSOBGIN" hidden="1">#REF!</definedName>
    <definedName name="BExB96LBXL1JW5A4PP93UJ9UDLKZ" localSheetId="9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6" hidden="1">#REF!</definedName>
    <definedName name="BExB96LBXL1JW5A4PP93UJ9UDLKZ" localSheetId="7" hidden="1">#REF!</definedName>
    <definedName name="BExB96LBXL1JW5A4PP93UJ9UDLKZ" localSheetId="8" hidden="1">#REF!</definedName>
    <definedName name="BExB96LBXL1JW5A4PP93UJ9UDLKZ" hidden="1">#REF!</definedName>
    <definedName name="BExB9DHI5I2TJ2LXYPM98EE81L27" localSheetId="9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localSheetId="8" hidden="1">#REF!</definedName>
    <definedName name="BExB9DHI5I2TJ2LXYPM98EE81L27" hidden="1">#REF!</definedName>
    <definedName name="BExB9G6LZG5OQUY0GZLHX066V3D4" localSheetId="9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6" hidden="1">#REF!</definedName>
    <definedName name="BExB9G6LZG5OQUY0GZLHX066V3D4" localSheetId="7" hidden="1">#REF!</definedName>
    <definedName name="BExB9G6LZG5OQUY0GZLHX066V3D4" localSheetId="8" hidden="1">#REF!</definedName>
    <definedName name="BExB9G6LZG5OQUY0GZLHX066V3D4" hidden="1">#REF!</definedName>
    <definedName name="BExB9IFG9FW3RQUDIMDFKIYDB4HE" localSheetId="9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6" hidden="1">#REF!</definedName>
    <definedName name="BExB9IFG9FW3RQUDIMDFKIYDB4HE" localSheetId="7" hidden="1">#REF!</definedName>
    <definedName name="BExB9IFG9FW3RQUDIMDFKIYDB4HE" localSheetId="8" hidden="1">#REF!</definedName>
    <definedName name="BExB9IFG9FW3RQUDIMDFKIYDB4HE" hidden="1">#REF!</definedName>
    <definedName name="BExB9NDIZ7LGMTL8351GRA6VK2K0" localSheetId="9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6" hidden="1">#REF!</definedName>
    <definedName name="BExB9NDIZ7LGMTL8351GRA6VK2K0" localSheetId="7" hidden="1">#REF!</definedName>
    <definedName name="BExB9NDIZ7LGMTL8351GRA6VK2K0" localSheetId="8" hidden="1">#REF!</definedName>
    <definedName name="BExB9NDIZ7LGMTL8351GRA6VK2K0" hidden="1">#REF!</definedName>
    <definedName name="BExB9Q2MZZHBGW8QQKVEYIMJBPIE" localSheetId="9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localSheetId="8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localSheetId="8" hidden="1">#REF!</definedName>
    <definedName name="BExBA1GON0EZRJ20UYPILAPLNQWM" hidden="1">#REF!</definedName>
    <definedName name="BExBA525BALJ5HMTDMMSM5WWJ1YW" localSheetId="9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6" hidden="1">#REF!</definedName>
    <definedName name="BExBA525BALJ5HMTDMMSM5WWJ1YW" localSheetId="7" hidden="1">#REF!</definedName>
    <definedName name="BExBA525BALJ5HMTDMMSM5WWJ1YW" localSheetId="8" hidden="1">#REF!</definedName>
    <definedName name="BExBA525BALJ5HMTDMMSM5WWJ1YW" hidden="1">#REF!</definedName>
    <definedName name="BExBA69ASGYRZW1G1DYIS9QRRTBN" localSheetId="9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localSheetId="8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localSheetId="8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localSheetId="8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localSheetId="8" hidden="1">#REF!</definedName>
    <definedName name="BExBA93PE0DGUUTA7LLSIGBIXWE5" hidden="1">#REF!</definedName>
    <definedName name="BExBABCQMR685CQ1SC8CECO7GTGB" localSheetId="9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6" hidden="1">#REF!</definedName>
    <definedName name="BExBABCQMR685CQ1SC8CECO7GTGB" localSheetId="7" hidden="1">#REF!</definedName>
    <definedName name="BExBABCQMR685CQ1SC8CECO7GTGB" localSheetId="8" hidden="1">#REF!</definedName>
    <definedName name="BExBABCQMR685CQ1SC8CECO7GTGB" hidden="1">#REF!</definedName>
    <definedName name="BExBAI8X0FKDQJ6YZJQDTTG4ZCWY" localSheetId="9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localSheetId="8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localSheetId="8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localSheetId="8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localSheetId="8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localSheetId="8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localSheetId="8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localSheetId="8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localSheetId="8" hidden="1">#REF!</definedName>
    <definedName name="BExBAZ13D3F1DVJQ6YJ8JGUYEYJE" hidden="1">#REF!</definedName>
    <definedName name="BExBBMPCB1QOZY8WWEX4J21JDE6U" localSheetId="9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6" hidden="1">#REF!</definedName>
    <definedName name="BExBBMPCB1QOZY8WWEX4J21JDE6U" localSheetId="7" hidden="1">#REF!</definedName>
    <definedName name="BExBBMPCB1QOZY8WWEX4J21JDE6U" localSheetId="8" hidden="1">#REF!</definedName>
    <definedName name="BExBBMPCB1QOZY8WWEX4J21JDE6U" hidden="1">#REF!</definedName>
    <definedName name="BExBBU1QQWUE0YFG7O1TN0RFLSSG" localSheetId="9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6" hidden="1">#REF!</definedName>
    <definedName name="BExBBU1QQWUE0YFG7O1TN0RFLSSG" localSheetId="7" hidden="1">#REF!</definedName>
    <definedName name="BExBBU1QQWUE0YFG7O1TN0RFLSSG" localSheetId="8" hidden="1">#REF!</definedName>
    <definedName name="BExBBU1QQWUE0YFG7O1TN0RFLSSG" hidden="1">#REF!</definedName>
    <definedName name="BExBBUCJQRR74Q7GPWDEZXYK2KJL" localSheetId="9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localSheetId="8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localSheetId="8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localSheetId="8" hidden="1">#REF!</definedName>
    <definedName name="BExBC78HXWXHO3XAB6E8NVTBGLJS" hidden="1">#REF!</definedName>
    <definedName name="BExBCFH3SMGZ2IPHFB6BCM9O3W0H" localSheetId="9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6" hidden="1">#REF!</definedName>
    <definedName name="BExBCFH3SMGZ2IPHFB6BCM9O3W0H" localSheetId="7" hidden="1">#REF!</definedName>
    <definedName name="BExBCFH3SMGZ2IPHFB6BCM9O3W0H" localSheetId="8" hidden="1">#REF!</definedName>
    <definedName name="BExBCFH3SMGZ2IPHFB6BCM9O3W0H" hidden="1">#REF!</definedName>
    <definedName name="BExBCK9SCAABKOT9IP6TEPRR7YDT" localSheetId="9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6" hidden="1">#REF!</definedName>
    <definedName name="BExBCK9SCAABKOT9IP6TEPRR7YDT" localSheetId="7" hidden="1">#REF!</definedName>
    <definedName name="BExBCK9SCAABKOT9IP6TEPRR7YDT" localSheetId="8" hidden="1">#REF!</definedName>
    <definedName name="BExBCK9SCAABKOT9IP6TEPRR7YDT" hidden="1">#REF!</definedName>
    <definedName name="BExBCKKJFFT2RP50WNPKBT7X8PJ3" localSheetId="3" hidden="1">#REF!</definedName>
    <definedName name="BExBCKKJFFT2RP50WNPKBT7X8PJ3" localSheetId="7" hidden="1">#REF!</definedName>
    <definedName name="BExBCKKJFFT2RP50WNPKBT7X8PJ3" hidden="1">#REF!</definedName>
    <definedName name="BExBCKKJTIRKC1RZJRTK65HHLX4W" localSheetId="9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localSheetId="8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localSheetId="8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localSheetId="8" hidden="1">#REF!</definedName>
    <definedName name="BExBCRBEYR2KZ8FAQFZ2NHY13WIY" hidden="1">#REF!</definedName>
    <definedName name="BExBD4I559NXSV6J07Q343TKYMVJ" localSheetId="9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localSheetId="8" hidden="1">#REF!</definedName>
    <definedName name="BExBD4I559NXSV6J07Q343TKYMVJ" hidden="1">#REF!</definedName>
    <definedName name="BExBD9W8C0W9N6L1AFL18JP4H94W" localSheetId="9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6" hidden="1">#REF!</definedName>
    <definedName name="BExBD9W8C0W9N6L1AFL18JP4H94W" localSheetId="7" hidden="1">#REF!</definedName>
    <definedName name="BExBD9W8C0W9N6L1AFL18JP4H94W" localSheetId="8" hidden="1">#REF!</definedName>
    <definedName name="BExBD9W8C0W9N6L1AFL18JP4H94W" hidden="1">#REF!</definedName>
    <definedName name="BExBDBZQLTX3OGFYGULQFK5WEZU5" localSheetId="9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localSheetId="8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localSheetId="8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localSheetId="8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localSheetId="8" hidden="1">#REF!</definedName>
    <definedName name="BExBDSRXVZQ0W5WXQMP5XD00GRRL" hidden="1">#REF!</definedName>
    <definedName name="BExBDTJ0J7XEHB9OATXFF5I8FZBJ" localSheetId="9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6" hidden="1">#REF!</definedName>
    <definedName name="BExBDTJ0J7XEHB9OATXFF5I8FZBJ" localSheetId="7" hidden="1">#REF!</definedName>
    <definedName name="BExBDTJ0J7XEHB9OATXFF5I8FZBJ" localSheetId="8" hidden="1">#REF!</definedName>
    <definedName name="BExBDTJ0J7XEHB9OATXFF5I8FZBJ" hidden="1">#REF!</definedName>
    <definedName name="BExBDUVGK3E1J4JY9ZYTS7V14BLY" localSheetId="9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localSheetId="8" hidden="1">#REF!</definedName>
    <definedName name="BExBDUVGK3E1J4JY9ZYTS7V14BLY" hidden="1">#REF!</definedName>
    <definedName name="BExBE0KGY14GSWOGPU4HSJRLD2UD" localSheetId="9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6" hidden="1">#REF!</definedName>
    <definedName name="BExBE0KGY14GSWOGPU4HSJRLD2UD" localSheetId="7" hidden="1">#REF!</definedName>
    <definedName name="BExBE0KGY14GSWOGPU4HSJRLD2UD" localSheetId="8" hidden="1">#REF!</definedName>
    <definedName name="BExBE0KGY14GSWOGPU4HSJRLD2UD" hidden="1">#REF!</definedName>
    <definedName name="BExBE162OSBKD30I7T1DKKPT3I9I" localSheetId="9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localSheetId="8" hidden="1">#REF!</definedName>
    <definedName name="BExBE162OSBKD30I7T1DKKPT3I9I" hidden="1">#REF!</definedName>
    <definedName name="BExBEC9ATLQZF86W1M3APSM4HEOH" localSheetId="9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localSheetId="8" hidden="1">#REF!</definedName>
    <definedName name="BExBEC9ATLQZF86W1M3APSM4HEOH" hidden="1">#REF!</definedName>
    <definedName name="BExBEXU4CFCM1P5CTZ4NE14PBGDA" localSheetId="9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6" hidden="1">#REF!</definedName>
    <definedName name="BExBEXU4CFCM1P5CTZ4NE14PBGDA" localSheetId="7" hidden="1">#REF!</definedName>
    <definedName name="BExBEXU4CFCM1P5CTZ4NE14PBGDA" localSheetId="8" hidden="1">#REF!</definedName>
    <definedName name="BExBEXU4CFCM1P5CTZ4NE14PBGDA" hidden="1">#REF!</definedName>
    <definedName name="BExBEYFQJE9YK12A6JBMRFKEC7RN" localSheetId="9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localSheetId="8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localSheetId="8" hidden="1">#REF!</definedName>
    <definedName name="BExBG1ED81J2O4A2S5F5Y3BPHMCR" hidden="1">#REF!</definedName>
    <definedName name="BExCRK0K58VDM9V35DGI6VK8C92V" localSheetId="9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6" hidden="1">#REF!</definedName>
    <definedName name="BExCRK0K58VDM9V35DGI6VK8C92V" localSheetId="7" hidden="1">#REF!</definedName>
    <definedName name="BExCRK0K58VDM9V35DGI6VK8C92V" localSheetId="8" hidden="1">#REF!</definedName>
    <definedName name="BExCRK0K58VDM9V35DGI6VK8C92V" hidden="1">#REF!</definedName>
    <definedName name="BExCRLIHS7466WFJ3RPIUGGXYESZ" localSheetId="9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localSheetId="8" hidden="1">#REF!</definedName>
    <definedName name="BExCRLIHS7466WFJ3RPIUGGXYESZ" hidden="1">#REF!</definedName>
    <definedName name="BExCRXSXMF4LHAQZHN64FXJPMVZ7" localSheetId="9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6" hidden="1">#REF!</definedName>
    <definedName name="BExCRXSXMF4LHAQZHN64FXJPMVZ7" localSheetId="7" hidden="1">#REF!</definedName>
    <definedName name="BExCRXSXMF4LHAQZHN64FXJPMVZ7" localSheetId="8" hidden="1">#REF!</definedName>
    <definedName name="BExCRXSXMF4LHAQZHN64FXJPMVZ7" hidden="1">#REF!</definedName>
    <definedName name="BExCS1EDDUEAEWHVYXHIP9I1WCJH" localSheetId="9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localSheetId="8" hidden="1">#REF!</definedName>
    <definedName name="BExCS1EDDUEAEWHVYXHIP9I1WCJH" hidden="1">#REF!</definedName>
    <definedName name="BExCS1P5QG0X3OTHKX07RALOE5T5" localSheetId="9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6" hidden="1">#REF!</definedName>
    <definedName name="BExCS1P5QG0X3OTHKX07RALOE5T5" localSheetId="7" hidden="1">#REF!</definedName>
    <definedName name="BExCS1P5QG0X3OTHKX07RALOE5T5" localSheetId="8" hidden="1">#REF!</definedName>
    <definedName name="BExCS1P5QG0X3OTHKX07RALOE5T5" hidden="1">#REF!</definedName>
    <definedName name="BExCS7ZPMHFJ4UJDAL8CQOLSZ13B" localSheetId="9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localSheetId="8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localSheetId="8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localSheetId="8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localSheetId="8" hidden="1">#REF!</definedName>
    <definedName name="BExCSAOUZOYKHN7HV511TO8VDJ02" hidden="1">#REF!</definedName>
    <definedName name="BExCSJ2XVKHN6ULCF7JML0TCRKEO" localSheetId="9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6" hidden="1">#REF!</definedName>
    <definedName name="BExCSJ2XVKHN6ULCF7JML0TCRKEO" localSheetId="7" hidden="1">#REF!</definedName>
    <definedName name="BExCSJ2XVKHN6ULCF7JML0TCRKEO" localSheetId="8" hidden="1">#REF!</definedName>
    <definedName name="BExCSJ2XVKHN6ULCF7JML0TCRKEO" hidden="1">#REF!</definedName>
    <definedName name="BExCSMOFTXSUEC1T46LR1UPYRCX5" localSheetId="9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localSheetId="8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localSheetId="8" hidden="1">#REF!</definedName>
    <definedName name="BExCSSDG3TM6TPKS19E9QYJEELZ6" hidden="1">#REF!</definedName>
    <definedName name="BExCSZV7U67UWXL2HKJNM5W1E4OO" localSheetId="9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localSheetId="8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localSheetId="8" hidden="1">#REF!</definedName>
    <definedName name="BExCT4NSDT61OCH04Y2QIFIOP75H" hidden="1">#REF!</definedName>
    <definedName name="BExCTHZWIPJVLE56GATEFKPIKLK2" localSheetId="9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6" hidden="1">#REF!</definedName>
    <definedName name="BExCTHZWIPJVLE56GATEFKPIKLK2" localSheetId="7" hidden="1">#REF!</definedName>
    <definedName name="BExCTHZWIPJVLE56GATEFKPIKLK2" localSheetId="8" hidden="1">#REF!</definedName>
    <definedName name="BExCTHZWIPJVLE56GATEFKPIKLK2" hidden="1">#REF!</definedName>
    <definedName name="BExCTW8G3VCZ55S09HTUGXKB1P2M" localSheetId="9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localSheetId="8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localSheetId="8" hidden="1">#REF!</definedName>
    <definedName name="BExCTYS2KX0QANOLT8LGZ9WV3S3T" hidden="1">#REF!</definedName>
    <definedName name="BExCTZ2V6H9TT6LFGK3SADZ2TIGQ" localSheetId="9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6" hidden="1">#REF!</definedName>
    <definedName name="BExCTZ2V6H9TT6LFGK3SADZ2TIGQ" localSheetId="7" hidden="1">#REF!</definedName>
    <definedName name="BExCTZ2V6H9TT6LFGK3SADZ2TIGQ" localSheetId="8" hidden="1">#REF!</definedName>
    <definedName name="BExCTZ2V6H9TT6LFGK3SADZ2TIGQ" hidden="1">#REF!</definedName>
    <definedName name="BExCTZZ9JNES4EDHW97NP0EGQALX" localSheetId="9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localSheetId="8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localSheetId="8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localSheetId="8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localSheetId="8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localSheetId="8" hidden="1">#REF!</definedName>
    <definedName name="BExCUDRJO23YOKT8GPWOVQ4XEHF5" hidden="1">#REF!</definedName>
    <definedName name="BExCULEOALM7SEHVMQC4B4N25MRM" localSheetId="9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6" hidden="1">#REF!</definedName>
    <definedName name="BExCULEOALM7SEHVMQC4B4N25MRM" localSheetId="7" hidden="1">#REF!</definedName>
    <definedName name="BExCULEOALM7SEHVMQC4B4N25MRM" localSheetId="8" hidden="1">#REF!</definedName>
    <definedName name="BExCULEOALM7SEHVMQC4B4N25MRM" hidden="1">#REF!</definedName>
    <definedName name="BExCUPAXFR16YMWL30ME3F3BSRDZ" localSheetId="9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localSheetId="8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localSheetId="8" hidden="1">#REF!</definedName>
    <definedName name="BExCUR94DHCE47PUUWEMT5QZOYR2" hidden="1">#REF!</definedName>
    <definedName name="BExCV5HJSTBNPQZVGYJY9AZ4IJ26" localSheetId="9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6" hidden="1">#REF!</definedName>
    <definedName name="BExCV5HJSTBNPQZVGYJY9AZ4IJ26" localSheetId="7" hidden="1">#REF!</definedName>
    <definedName name="BExCV5HJSTBNPQZVGYJY9AZ4IJ26" localSheetId="8" hidden="1">#REF!</definedName>
    <definedName name="BExCV5HJSTBNPQZVGYJY9AZ4IJ26" hidden="1">#REF!</definedName>
    <definedName name="BExCV634L7SVHGB0UDDTRRQ2Q72H" localSheetId="9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localSheetId="8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localSheetId="8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localSheetId="8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localSheetId="8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localSheetId="8" hidden="1">#REF!</definedName>
    <definedName name="BExCVKGZXE0I9EIXKBZVSGSEY2RR" hidden="1">#REF!</definedName>
    <definedName name="BExCVNROVORCSNX9HKHKPHY0URS3" localSheetId="9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6" hidden="1">#REF!</definedName>
    <definedName name="BExCVNROVORCSNX9HKHKPHY0URS3" localSheetId="7" hidden="1">#REF!</definedName>
    <definedName name="BExCVNROVORCSNX9HKHKPHY0URS3" localSheetId="8" hidden="1">#REF!</definedName>
    <definedName name="BExCVNROVORCSNX9HKHKPHY0URS3" hidden="1">#REF!</definedName>
    <definedName name="BExCVPEZON7VV6NOWII8VZMONPCJ" localSheetId="9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6" hidden="1">#REF!</definedName>
    <definedName name="BExCVPEZON7VV6NOWII8VZMONPCJ" localSheetId="7" hidden="1">#REF!</definedName>
    <definedName name="BExCVPEZON7VV6NOWII8VZMONPCJ" localSheetId="8" hidden="1">#REF!</definedName>
    <definedName name="BExCVPEZON7VV6NOWII8VZMONPCJ" hidden="1">#REF!</definedName>
    <definedName name="BExCVV44WY5807WGMTGKPW0GT256" localSheetId="9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localSheetId="8" hidden="1">#REF!</definedName>
    <definedName name="BExCVV44WY5807WGMTGKPW0GT256" hidden="1">#REF!</definedName>
    <definedName name="BExCVZ5PN4V6MRBZ04PZJW3GEF8S" localSheetId="9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localSheetId="8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localSheetId="8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localSheetId="8" hidden="1">#REF!</definedName>
    <definedName name="BExCW9Y5HWU4RJTNX74O6L24VGCK" hidden="1">#REF!</definedName>
    <definedName name="BExCWHADQJRXWFDGV2KMANWIY1YN" localSheetId="9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6" hidden="1">#REF!</definedName>
    <definedName name="BExCWHADQJRXWFDGV2KMANWIY1YN" localSheetId="7" hidden="1">#REF!</definedName>
    <definedName name="BExCWHADQJRXWFDGV2KMANWIY1YN" localSheetId="8" hidden="1">#REF!</definedName>
    <definedName name="BExCWHADQJRXWFDGV2KMANWIY1YN" hidden="1">#REF!</definedName>
    <definedName name="BExCWPDPESGZS07QGBLSBWDNVJLZ" localSheetId="9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localSheetId="8" hidden="1">#REF!</definedName>
    <definedName name="BExCWPDPESGZS07QGBLSBWDNVJLZ" hidden="1">#REF!</definedName>
    <definedName name="BExCWTVKHIVCRHF8GC39KI58YM5K" localSheetId="9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localSheetId="8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localSheetId="8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localSheetId="8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localSheetId="8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localSheetId="8" hidden="1">#REF!</definedName>
    <definedName name="BExCXILMURGYMAH6N5LF5DV6K3GM" hidden="1">#REF!</definedName>
    <definedName name="BExCXQUFBMXQ1650735H48B1AZT3" localSheetId="9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localSheetId="8" hidden="1">#REF!</definedName>
    <definedName name="BExCXQUFBMXQ1650735H48B1AZT3" hidden="1">#REF!</definedName>
    <definedName name="BExCXYSBKJ9SZQD7XS2WUS6SVBJO" localSheetId="9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6" hidden="1">#REF!</definedName>
    <definedName name="BExCXYSBKJ9SZQD7XS2WUS6SVBJO" localSheetId="7" hidden="1">#REF!</definedName>
    <definedName name="BExCXYSBKJ9SZQD7XS2WUS6SVBJO" localSheetId="8" hidden="1">#REF!</definedName>
    <definedName name="BExCXYSBKJ9SZQD7XS2WUS6SVBJO" hidden="1">#REF!</definedName>
    <definedName name="BExCXZ8DGK5ZE8467LFEHX6JNQHJ" localSheetId="9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6" hidden="1">#REF!</definedName>
    <definedName name="BExCXZ8DGK5ZE8467LFEHX6JNQHJ" localSheetId="7" hidden="1">#REF!</definedName>
    <definedName name="BExCXZ8DGK5ZE8467LFEHX6JNQHJ" localSheetId="8" hidden="1">#REF!</definedName>
    <definedName name="BExCXZ8DGK5ZE8467LFEHX6JNQHJ" hidden="1">#REF!</definedName>
    <definedName name="BExCY2DQO9VLA77Q7EG3T0XNXX4F" localSheetId="9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localSheetId="8" hidden="1">#REF!</definedName>
    <definedName name="BExCY2DQO9VLA77Q7EG3T0XNXX4F" hidden="1">#REF!</definedName>
    <definedName name="BExCY5Z7X93Z8XUOEASK50W08S36" localSheetId="9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6" hidden="1">#REF!</definedName>
    <definedName name="BExCY5Z7X93Z8XUOEASK50W08S36" localSheetId="7" hidden="1">#REF!</definedName>
    <definedName name="BExCY5Z7X93Z8XUOEASK50W08S36" localSheetId="8" hidden="1">#REF!</definedName>
    <definedName name="BExCY5Z7X93Z8XUOEASK50W08S36" hidden="1">#REF!</definedName>
    <definedName name="BExCY6VMJ68MX3C981R5Q0BX5791" localSheetId="9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localSheetId="8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localSheetId="8" hidden="1">#REF!</definedName>
    <definedName name="BExCYAH2SAZCPW6XCB7V7PMMCAWO" hidden="1">#REF!</definedName>
    <definedName name="BExCYDGYM1UGUNTB331L2E4L5F34" localSheetId="9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6" hidden="1">#REF!</definedName>
    <definedName name="BExCYDGYM1UGUNTB331L2E4L5F34" localSheetId="7" hidden="1">#REF!</definedName>
    <definedName name="BExCYDGYM1UGUNTB331L2E4L5F34" localSheetId="8" hidden="1">#REF!</definedName>
    <definedName name="BExCYDGYM1UGUNTB331L2E4L5F34" hidden="1">#REF!</definedName>
    <definedName name="BExCYN7KCKU1F6EXMNPQPTKNOT6A" localSheetId="9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6" hidden="1">#REF!</definedName>
    <definedName name="BExCYN7KCKU1F6EXMNPQPTKNOT6A" localSheetId="7" hidden="1">#REF!</definedName>
    <definedName name="BExCYN7KCKU1F6EXMNPQPTKNOT6A" localSheetId="8" hidden="1">#REF!</definedName>
    <definedName name="BExCYN7KCKU1F6EXMNPQPTKNOT6A" hidden="1">#REF!</definedName>
    <definedName name="BExCYPRC5HJE6N2XQTHCT6NXGP8N" localSheetId="9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localSheetId="8" hidden="1">#REF!</definedName>
    <definedName name="BExCYPRC5HJE6N2XQTHCT6NXGP8N" hidden="1">#REF!</definedName>
    <definedName name="BExCYQCX9ES8ZWW2L35B12WDNT73" localSheetId="9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6" hidden="1">#REF!</definedName>
    <definedName name="BExCYQCX9ES8ZWW2L35B12WDNT73" localSheetId="7" hidden="1">#REF!</definedName>
    <definedName name="BExCYQCX9ES8ZWW2L35B12WDNT73" localSheetId="8" hidden="1">#REF!</definedName>
    <definedName name="BExCYQCX9ES8ZWW2L35B12WDNT73" hidden="1">#REF!</definedName>
    <definedName name="BExCYSLQY2CYU7DQ3QI07UGGS6OW" localSheetId="9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6" hidden="1">#REF!</definedName>
    <definedName name="BExCYSLQY2CYU7DQ3QI07UGGS6OW" localSheetId="7" hidden="1">#REF!</definedName>
    <definedName name="BExCYSLQY2CYU7DQ3QI07UGGS6OW" localSheetId="8" hidden="1">#REF!</definedName>
    <definedName name="BExCYSLQY2CYU7DQ3QI07UGGS6OW" hidden="1">#REF!</definedName>
    <definedName name="BExCYUK0I3UEXZNFDW71G6Z6D8XR" localSheetId="9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localSheetId="8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localSheetId="8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localSheetId="8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localSheetId="8" hidden="1">#REF!</definedName>
    <definedName name="BExCZKH6NI0EE02L995IFVBD1J59" hidden="1">#REF!</definedName>
    <definedName name="BExCZNRWARGGHWLSC1PEDZFLF3JV" localSheetId="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6" hidden="1">#REF!</definedName>
    <definedName name="BExCZNRWARGGHWLSC1PEDZFLF3JV" localSheetId="7" hidden="1">#REF!</definedName>
    <definedName name="BExCZNRWARGGHWLSC1PEDZFLF3JV" localSheetId="8" hidden="1">#REF!</definedName>
    <definedName name="BExCZNRWARGGHWLSC1PEDZFLF3JV" hidden="1">#REF!</definedName>
    <definedName name="BExCZP9TBB61HISZ2U5QMQSO2LBE" localSheetId="9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6" hidden="1">#REF!</definedName>
    <definedName name="BExCZP9TBB61HISZ2U5QMQSO2LBE" localSheetId="7" hidden="1">#REF!</definedName>
    <definedName name="BExCZP9TBB61HISZ2U5QMQSO2LBE" localSheetId="8" hidden="1">#REF!</definedName>
    <definedName name="BExCZP9TBB61HISZ2U5QMQSO2LBE" hidden="1">#REF!</definedName>
    <definedName name="BExCZUD9FEOJBKDJ51Z3JON9LKJ8" localSheetId="9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localSheetId="8" hidden="1">#REF!</definedName>
    <definedName name="BExCZUD9FEOJBKDJ51Z3JON9LKJ8" hidden="1">#REF!</definedName>
    <definedName name="BExD0AUOVQT3UL53T2KUVJNGD0QF" localSheetId="9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6" hidden="1">#REF!</definedName>
    <definedName name="BExD0AUOVQT3UL53T2KUVJNGD0QF" localSheetId="7" hidden="1">#REF!</definedName>
    <definedName name="BExD0AUOVQT3UL53T2KUVJNGD0QF" localSheetId="8" hidden="1">#REF!</definedName>
    <definedName name="BExD0AUOVQT3UL53T2KUVJNGD0QF" hidden="1">#REF!</definedName>
    <definedName name="BExD0HALIN0JR4JTPGDEVAEE5EX5" localSheetId="9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localSheetId="8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localSheetId="8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localSheetId="8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localSheetId="8" hidden="1">#REF!</definedName>
    <definedName name="BExD0U6KG10QGVDI1XSHK0J10A2V" hidden="1">#REF!</definedName>
    <definedName name="BExD0WQ6EQ2G82IAJI3FDQKGZH18" localSheetId="9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6" hidden="1">#REF!</definedName>
    <definedName name="BExD0WQ6EQ2G82IAJI3FDQKGZH18" localSheetId="7" hidden="1">#REF!</definedName>
    <definedName name="BExD0WQ6EQ2G82IAJI3FDQKGZH18" localSheetId="8" hidden="1">#REF!</definedName>
    <definedName name="BExD0WQ6EQ2G82IAJI3FDQKGZH18" hidden="1">#REF!</definedName>
    <definedName name="BExD13RUIBGRXDL4QDZ305UKUR12" localSheetId="9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localSheetId="8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localSheetId="8" hidden="1">#REF!</definedName>
    <definedName name="BExD14DETV5R4OOTMAXD5NAKWRO3" hidden="1">#REF!</definedName>
    <definedName name="BExD1MI40YRCBI7KT4S9YHQJUO06" localSheetId="9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6" hidden="1">#REF!</definedName>
    <definedName name="BExD1MI40YRCBI7KT4S9YHQJUO06" localSheetId="7" hidden="1">#REF!</definedName>
    <definedName name="BExD1MI40YRCBI7KT4S9YHQJUO06" localSheetId="8" hidden="1">#REF!</definedName>
    <definedName name="BExD1MI40YRCBI7KT4S9YHQJUO06" hidden="1">#REF!</definedName>
    <definedName name="BExD1OAU9OXQAZA4D70HP72CU6GB" localSheetId="9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localSheetId="8" hidden="1">#REF!</definedName>
    <definedName name="BExD1OAU9OXQAZA4D70HP72CU6GB" hidden="1">#REF!</definedName>
    <definedName name="BExD1T8WPV0G6YOX7WMAIZD8XNBK" localSheetId="9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6" hidden="1">#REF!</definedName>
    <definedName name="BExD1T8WPV0G6YOX7WMAIZD8XNBK" localSheetId="7" hidden="1">#REF!</definedName>
    <definedName name="BExD1T8WPV0G6YOX7WMAIZD8XNBK" localSheetId="8" hidden="1">#REF!</definedName>
    <definedName name="BExD1T8WPV0G6YOX7WMAIZD8XNBK" hidden="1">#REF!</definedName>
    <definedName name="BExD1Y1JV61416YA1XRQHKWPZIE7" localSheetId="9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localSheetId="8" hidden="1">#REF!</definedName>
    <definedName name="BExD1Y1JV61416YA1XRQHKWPZIE7" hidden="1">#REF!</definedName>
    <definedName name="BExD2CFHIRMBKN5KXE5QP4XXEWFS" localSheetId="9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localSheetId="8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localSheetId="8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localSheetId="8" hidden="1">#REF!</definedName>
    <definedName name="BExD2HTPC7IWBAU6OSQ67MQA8BYZ" hidden="1">#REF!</definedName>
    <definedName name="BExD2PWTVQ2CXNG6B7UDL8FIMXBH" localSheetId="9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6" hidden="1">#REF!</definedName>
    <definedName name="BExD2PWTVQ2CXNG6B7UDL8FIMXBH" localSheetId="7" hidden="1">#REF!</definedName>
    <definedName name="BExD2PWTVQ2CXNG6B7UDL8FIMXBH" localSheetId="8" hidden="1">#REF!</definedName>
    <definedName name="BExD2PWTVQ2CXNG6B7UDL8FIMXBH" hidden="1">#REF!</definedName>
    <definedName name="BExD2X9AQ03EX1AVVX44CXLXRPTI" localSheetId="9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6" hidden="1">#REF!</definedName>
    <definedName name="BExD2X9AQ03EX1AVVX44CXLXRPTI" localSheetId="7" hidden="1">#REF!</definedName>
    <definedName name="BExD2X9AQ03EX1AVVX44CXLXRPTI" localSheetId="8" hidden="1">#REF!</definedName>
    <definedName name="BExD2X9AQ03EX1AVVX44CXLXRPTI" hidden="1">#REF!</definedName>
    <definedName name="BExD2ZNL9MWJOEL2575KJZBDP2A6" localSheetId="9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6" hidden="1">#REF!</definedName>
    <definedName name="BExD2ZNL9MWJOEL2575KJZBDP2A6" localSheetId="7" hidden="1">#REF!</definedName>
    <definedName name="BExD2ZNL9MWJOEL2575KJZBDP2A6" localSheetId="8" hidden="1">#REF!</definedName>
    <definedName name="BExD2ZNL9MWJOEL2575KJZBDP2A6" hidden="1">#REF!</definedName>
    <definedName name="BExD34G79JRMB8BZRVN81P1H9MSB" localSheetId="9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6" hidden="1">#REF!</definedName>
    <definedName name="BExD34G79JRMB8BZRVN81P1H9MSB" localSheetId="7" hidden="1">#REF!</definedName>
    <definedName name="BExD34G79JRMB8BZRVN81P1H9MSB" localSheetId="8" hidden="1">#REF!</definedName>
    <definedName name="BExD34G79JRMB8BZRVN81P1H9MSB" hidden="1">#REF!</definedName>
    <definedName name="BExD35CL2NULPPEHAM954ETQIJA2" localSheetId="9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6" hidden="1">#REF!</definedName>
    <definedName name="BExD35CL2NULPPEHAM954ETQIJA2" localSheetId="7" hidden="1">#REF!</definedName>
    <definedName name="BExD35CL2NULPPEHAM954ETQIJA2" localSheetId="8" hidden="1">#REF!</definedName>
    <definedName name="BExD35CL2NULPPEHAM954ETQIJA2" hidden="1">#REF!</definedName>
    <definedName name="BExD363H2VGFIQUCE6LS4AC5J0ZT" localSheetId="9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localSheetId="8" hidden="1">#REF!</definedName>
    <definedName name="BExD363H2VGFIQUCE6LS4AC5J0ZT" hidden="1">#REF!</definedName>
    <definedName name="BExD3A588E939V61P1XEW0FI5Q0S" localSheetId="9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localSheetId="8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localSheetId="8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localSheetId="8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localSheetId="8" hidden="1">#REF!</definedName>
    <definedName name="BExD3F368X5S25MWSUNIV57RDB57" hidden="1">#REF!</definedName>
    <definedName name="BExD3I8JTNF4LTMFY6GRVDJ6VLGG" localSheetId="9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6" hidden="1">#REF!</definedName>
    <definedName name="BExD3I8JTNF4LTMFY6GRVDJ6VLGG" localSheetId="7" hidden="1">#REF!</definedName>
    <definedName name="BExD3I8JTNF4LTMFY6GRVDJ6VLGG" localSheetId="8" hidden="1">#REF!</definedName>
    <definedName name="BExD3I8JTNF4LTMFY6GRVDJ6VLGG" hidden="1">#REF!</definedName>
    <definedName name="BExD3IJ5IT335SOSNV9L85WKAOSI" localSheetId="9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localSheetId="8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localSheetId="8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localSheetId="8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localSheetId="8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localSheetId="8" hidden="1">#REF!</definedName>
    <definedName name="BExD3U2N041TEJ7GCN005UTPHNXY" hidden="1">#REF!</definedName>
    <definedName name="BExD3VPY5VEI1LLQ4I16T16251DT" localSheetId="9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6" hidden="1">#REF!</definedName>
    <definedName name="BExD3VPY5VEI1LLQ4I16T16251DT" localSheetId="7" hidden="1">#REF!</definedName>
    <definedName name="BExD3VPY5VEI1LLQ4I16T16251DT" localSheetId="8" hidden="1">#REF!</definedName>
    <definedName name="BExD3VPY5VEI1LLQ4I16T16251DT" hidden="1">#REF!</definedName>
    <definedName name="BExD3XIUEZZ1KIHV7CPS7DKUGIN8" localSheetId="9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6" hidden="1">#REF!</definedName>
    <definedName name="BExD3XIUEZZ1KIHV7CPS7DKUGIN8" localSheetId="7" hidden="1">#REF!</definedName>
    <definedName name="BExD3XIUEZZ1KIHV7CPS7DKUGIN8" localSheetId="8" hidden="1">#REF!</definedName>
    <definedName name="BExD3XIUEZZ1KIHV7CPS7DKUGIN8" hidden="1">#REF!</definedName>
    <definedName name="BExD40O0CFTNJFOFMMM1KH0P7BUI" localSheetId="9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localSheetId="8" hidden="1">#REF!</definedName>
    <definedName name="BExD40O0CFTNJFOFMMM1KH0P7BUI" hidden="1">#REF!</definedName>
    <definedName name="BExD47UYINTJY1PDIW2S1FZ8ZMIO" localSheetId="9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6" hidden="1">#REF!</definedName>
    <definedName name="BExD47UYINTJY1PDIW2S1FZ8ZMIO" localSheetId="7" hidden="1">#REF!</definedName>
    <definedName name="BExD47UYINTJY1PDIW2S1FZ8ZMIO" localSheetId="8" hidden="1">#REF!</definedName>
    <definedName name="BExD47UYINTJY1PDIW2S1FZ8ZMIO" hidden="1">#REF!</definedName>
    <definedName name="BExD4BR9HJ3MWWZ5KLVZWX9FJAUS" localSheetId="9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localSheetId="8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localSheetId="8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localSheetId="8" hidden="1">#REF!</definedName>
    <definedName name="BExD4H5GQWXBS6LUL3TSP36DVO38" hidden="1">#REF!</definedName>
    <definedName name="BExD4JJSS3QDBLABCJCHD45SRNPI" localSheetId="9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localSheetId="8" hidden="1">#REF!</definedName>
    <definedName name="BExD4JJSS3QDBLABCJCHD45SRNPI" hidden="1">#REF!</definedName>
    <definedName name="BExD4QQQ7V9LH5WWBJA3HKJXLVP6" localSheetId="9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6" hidden="1">#REF!</definedName>
    <definedName name="BExD4QQQ7V9LH5WWBJA3HKJXLVP6" localSheetId="7" hidden="1">#REF!</definedName>
    <definedName name="BExD4QQQ7V9LH5WWBJA3HKJXLVP6" localSheetId="8" hidden="1">#REF!</definedName>
    <definedName name="BExD4QQQ7V9LH5WWBJA3HKJXLVP6" hidden="1">#REF!</definedName>
    <definedName name="BExD4R1I0MKF033I5LPUYIMTZ6E8" localSheetId="9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localSheetId="8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localSheetId="8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localSheetId="8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localSheetId="8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localSheetId="8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localSheetId="8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localSheetId="8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localSheetId="8" hidden="1">#REF!</definedName>
    <definedName name="BExD623C9LRX18BE0W2V6SZLQUXX" hidden="1">#REF!</definedName>
    <definedName name="BExD6CQA7UMJBXV7AIFAIHUF2ICX" localSheetId="9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localSheetId="8" hidden="1">#REF!</definedName>
    <definedName name="BExD6CQA7UMJBXV7AIFAIHUF2ICX" hidden="1">#REF!</definedName>
    <definedName name="BExD6D18MCF5R8YJMPG21WE3GPJQ" localSheetId="9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6" hidden="1">#REF!</definedName>
    <definedName name="BExD6D18MCF5R8YJMPG21WE3GPJQ" localSheetId="7" hidden="1">#REF!</definedName>
    <definedName name="BExD6D18MCF5R8YJMPG21WE3GPJQ" localSheetId="8" hidden="1">#REF!</definedName>
    <definedName name="BExD6D18MCF5R8YJMPG21WE3GPJQ" hidden="1">#REF!</definedName>
    <definedName name="BExD6FKVK8WJWNYPVENR7Q8Q30PK" localSheetId="9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localSheetId="8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localSheetId="8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localSheetId="8" hidden="1">#REF!</definedName>
    <definedName name="BExD6H2TE0WWAUIWVSSCLPZ6B88N" hidden="1">#REF!</definedName>
    <definedName name="BExD71LTOE015TV5RSAHM8NT8GVW" localSheetId="9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localSheetId="8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localSheetId="8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localSheetId="8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localSheetId="8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localSheetId="8" hidden="1">#REF!</definedName>
    <definedName name="BExD7IUBGUWHYC9UNZ1IY5XFYKQN" hidden="1">#REF!</definedName>
    <definedName name="BExD7JQOJ35HGL8U2OCEI2P2JT7I" localSheetId="9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localSheetId="8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localSheetId="8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localSheetId="8" hidden="1">#REF!</definedName>
    <definedName name="BExD8H5O087KQVWIVPUUID5VMGMS" hidden="1">#REF!</definedName>
    <definedName name="BExD8HLWJHFK6566YQLGOAPIWD7G" localSheetId="9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6" hidden="1">#REF!</definedName>
    <definedName name="BExD8HLWJHFK6566YQLGOAPIWD7G" localSheetId="7" hidden="1">#REF!</definedName>
    <definedName name="BExD8HLWJHFK6566YQLGOAPIWD7G" localSheetId="8" hidden="1">#REF!</definedName>
    <definedName name="BExD8HLWJHFK6566YQLGOAPIWD7G" hidden="1">#REF!</definedName>
    <definedName name="BExD8OCLZMFN5K3VZYI4Q4ITVKUA" localSheetId="9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localSheetId="8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localSheetId="8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localSheetId="8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localSheetId="8" hidden="1">#REF!</definedName>
    <definedName name="BExD99RZ1RFIMK6O1ZHSPJ68X9Y5" hidden="1">#REF!</definedName>
    <definedName name="BExD9ATSNNU6SJVYYUCUG2AFS57W" localSheetId="9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6" hidden="1">#REF!</definedName>
    <definedName name="BExD9ATSNNU6SJVYYUCUG2AFS57W" localSheetId="7" hidden="1">#REF!</definedName>
    <definedName name="BExD9ATSNNU6SJVYYUCUG2AFS57W" localSheetId="8" hidden="1">#REF!</definedName>
    <definedName name="BExD9ATSNNU6SJVYYUCUG2AFS57W" hidden="1">#REF!</definedName>
    <definedName name="BExD9JO1QOKHUKL6DOEKDLUBPPKZ" localSheetId="9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6" hidden="1">#REF!</definedName>
    <definedName name="BExD9JO1QOKHUKL6DOEKDLUBPPKZ" localSheetId="7" hidden="1">#REF!</definedName>
    <definedName name="BExD9JO1QOKHUKL6DOEKDLUBPPKZ" localSheetId="8" hidden="1">#REF!</definedName>
    <definedName name="BExD9JO1QOKHUKL6DOEKDLUBPPKZ" hidden="1">#REF!</definedName>
    <definedName name="BExD9L0ID3VSOU609GKWYTA5BFMA" localSheetId="9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localSheetId="8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localSheetId="8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localSheetId="8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localSheetId="8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localSheetId="8" hidden="1">#REF!</definedName>
    <definedName name="BExD9TK2MIWFH5SKUYU9ZKF4NPHQ" hidden="1">#REF!</definedName>
    <definedName name="BExDA23J1UL1EN1K0BLX2TKAX4U0" localSheetId="9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6" hidden="1">#REF!</definedName>
    <definedName name="BExDA23J1UL1EN1K0BLX2TKAX4U0" localSheetId="7" hidden="1">#REF!</definedName>
    <definedName name="BExDA23J1UL1EN1K0BLX2TKAX4U0" localSheetId="8" hidden="1">#REF!</definedName>
    <definedName name="BExDA23J1UL1EN1K0BLX2TKAX4U0" hidden="1">#REF!</definedName>
    <definedName name="BExDA6594R2INH5X2F55YRZSKRND" localSheetId="9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6" hidden="1">#REF!</definedName>
    <definedName name="BExDA6594R2INH5X2F55YRZSKRND" localSheetId="7" hidden="1">#REF!</definedName>
    <definedName name="BExDA6594R2INH5X2F55YRZSKRND" localSheetId="8" hidden="1">#REF!</definedName>
    <definedName name="BExDA6594R2INH5X2F55YRZSKRND" hidden="1">#REF!</definedName>
    <definedName name="BExDA6LD9061UULVKUUI4QP8SK13" localSheetId="9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localSheetId="8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localSheetId="8" hidden="1">#REF!</definedName>
    <definedName name="BExDAGMVMNLQ6QXASB9R6D8DIT12" hidden="1">#REF!</definedName>
    <definedName name="BExDAYBHU9ADLXI8VRC7F608RVGM" localSheetId="9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localSheetId="8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localSheetId="8" hidden="1">#REF!</definedName>
    <definedName name="BExDBDR1XR0FV0CYUCB2OJ7CJCZU" hidden="1">#REF!</definedName>
    <definedName name="BExDC7F818VN0S18ID7XRCRVYPJ4" localSheetId="9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localSheetId="8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localSheetId="8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localSheetId="8" hidden="1">#REF!</definedName>
    <definedName name="BExDCP3UZ3C2O4C1F7KMU0Z9U32N" hidden="1">#REF!</definedName>
    <definedName name="BExENU8ISP26W97JG63CN1XT9KB4" localSheetId="3" hidden="1">#REF!</definedName>
    <definedName name="BExENU8ISP26W97JG63CN1XT9KB4" localSheetId="7" hidden="1">#REF!</definedName>
    <definedName name="BExENU8ISP26W97JG63CN1XT9KB4" hidden="1">#REF!</definedName>
    <definedName name="BExEO14OTKLVDBTNB2ONGZ4YB20H" localSheetId="9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6" hidden="1">#REF!</definedName>
    <definedName name="BExEO14OTKLVDBTNB2ONGZ4YB20H" localSheetId="7" hidden="1">#REF!</definedName>
    <definedName name="BExEO14OTKLVDBTNB2ONGZ4YB20H" localSheetId="8" hidden="1">#REF!</definedName>
    <definedName name="BExEO14OTKLVDBTNB2ONGZ4YB20H" hidden="1">#REF!</definedName>
    <definedName name="BExEO80UUNTK4DX33Z5TYLM8NYZM" localSheetId="9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6" hidden="1">#REF!</definedName>
    <definedName name="BExEO80UUNTK4DX33Z5TYLM8NYZM" localSheetId="7" hidden="1">#REF!</definedName>
    <definedName name="BExEO80UUNTK4DX33Z5TYLM8NYZM" localSheetId="8" hidden="1">#REF!</definedName>
    <definedName name="BExEO80UUNTK4DX33Z5TYLM8NYZM" hidden="1">#REF!</definedName>
    <definedName name="BExEOBX3WECDMYCV9RLN49APTXMM" localSheetId="9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localSheetId="8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localSheetId="8" hidden="1">#REF!</definedName>
    <definedName name="BExEPN9VIYI0FVL0HLZQXJFO6TT0" hidden="1">#REF!</definedName>
    <definedName name="BExEPQPUOD4B6H60DKEB9159F7DR" localSheetId="9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6" hidden="1">#REF!</definedName>
    <definedName name="BExEPQPUOD4B6H60DKEB9159F7DR" localSheetId="7" hidden="1">#REF!</definedName>
    <definedName name="BExEPQPUOD4B6H60DKEB9159F7DR" localSheetId="8" hidden="1">#REF!</definedName>
    <definedName name="BExEPQPUOD4B6H60DKEB9159F7DR" hidden="1">#REF!</definedName>
    <definedName name="BExEPYT6VDSMR8MU2341Q5GM2Y9V" localSheetId="9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localSheetId="8" hidden="1">#REF!</definedName>
    <definedName name="BExEPYT6VDSMR8MU2341Q5GM2Y9V" hidden="1">#REF!</definedName>
    <definedName name="BExEQ2ENYLMY8K1796XBB31CJHNN" localSheetId="9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localSheetId="8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localSheetId="8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localSheetId="8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localSheetId="8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localSheetId="8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localSheetId="8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localSheetId="8" hidden="1">#REF!</definedName>
    <definedName name="BExEQFLE2RPWGMWQAI4JMKUEFRPT" hidden="1">#REF!</definedName>
    <definedName name="BExEQJHNJV9U65F5VGIGX0VM02VF" localSheetId="9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6" hidden="1">#REF!</definedName>
    <definedName name="BExEQJHNJV9U65F5VGIGX0VM02VF" localSheetId="7" hidden="1">#REF!</definedName>
    <definedName name="BExEQJHNJV9U65F5VGIGX0VM02VF" localSheetId="8" hidden="1">#REF!</definedName>
    <definedName name="BExEQJHNJV9U65F5VGIGX0VM02VF" hidden="1">#REF!</definedName>
    <definedName name="BExEQTZAP8R69U31W4LKGTKKGKQE" localSheetId="9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localSheetId="8" hidden="1">#REF!</definedName>
    <definedName name="BExEQTZAP8R69U31W4LKGTKKGKQE" hidden="1">#REF!</definedName>
    <definedName name="BExER2O72H1F9WV6S1J04C15PXX7" localSheetId="9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localSheetId="8" hidden="1">#REF!</definedName>
    <definedName name="BExER2O72H1F9WV6S1J04C15PXX7" hidden="1">#REF!</definedName>
    <definedName name="BExERIPCI7N2NW7JRL59DVT0TTSU" localSheetId="9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6" hidden="1">#REF!</definedName>
    <definedName name="BExERIPCI7N2NW7JRL59DVT0TTSU" localSheetId="7" hidden="1">#REF!</definedName>
    <definedName name="BExERIPCI7N2NW7JRL59DVT0TTSU" localSheetId="8" hidden="1">#REF!</definedName>
    <definedName name="BExERIPCI7N2NW7JRL59DVT0TTSU" hidden="1">#REF!</definedName>
    <definedName name="BExERRUIKIOATPZ9U4HQ0V52RJAU" localSheetId="9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localSheetId="8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localSheetId="8" hidden="1">#REF!</definedName>
    <definedName name="BExERSANFNM1O7T65PC5MJ301YET" hidden="1">#REF!</definedName>
    <definedName name="BExERU8P606C6QQZZL55U0ZQYQF1" localSheetId="9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6" hidden="1">#REF!</definedName>
    <definedName name="BExERU8P606C6QQZZL55U0ZQYQF1" localSheetId="7" hidden="1">#REF!</definedName>
    <definedName name="BExERU8P606C6QQZZL55U0ZQYQF1" localSheetId="8" hidden="1">#REF!</definedName>
    <definedName name="BExERU8P606C6QQZZL55U0ZQYQF1" hidden="1">#REF!</definedName>
    <definedName name="BExERWCEBKQRYWRQLYJ4UCMMKTHG" localSheetId="9" hidden="1">#REF!</definedName>
    <definedName name="BExERWCEBKQRYWRQLYJ4UCMMKTHG" localSheetId="1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6" hidden="1">#REF!</definedName>
    <definedName name="BExERWCEBKQRYWRQLYJ4UCMMKTHG" localSheetId="7" hidden="1">#REF!</definedName>
    <definedName name="BExERWCEBKQRYWRQLYJ4UCMMKTHG" localSheetId="8" hidden="1">#REF!</definedName>
    <definedName name="BExERWCEBKQRYWRQLYJ4UCMMKTHG" hidden="1">#REF!</definedName>
    <definedName name="BExERXE1QW042A2T25RI4DVUU59O" localSheetId="9" hidden="1">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6" hidden="1">#REF!</definedName>
    <definedName name="BExERXE1QW042A2T25RI4DVUU59O" localSheetId="7" hidden="1">#REF!</definedName>
    <definedName name="BExERXE1QW042A2T25RI4DVUU59O" localSheetId="8" hidden="1">#REF!</definedName>
    <definedName name="BExERXE1QW042A2T25RI4DVUU59O" hidden="1">#REF!</definedName>
    <definedName name="BExES44RHHDL3V7FLV6M20834WF1" localSheetId="9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localSheetId="8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localSheetId="8" hidden="1">#REF!</definedName>
    <definedName name="BExES4A7VE2X3RYYTVRLKZD4I7WU" hidden="1">#REF!</definedName>
    <definedName name="BExESLYUFDACMPARVY264HKBCXLX" localSheetId="9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6" hidden="1">#REF!</definedName>
    <definedName name="BExESLYUFDACMPARVY264HKBCXLX" localSheetId="7" hidden="1">#REF!</definedName>
    <definedName name="BExESLYUFDACMPARVY264HKBCXLX" localSheetId="8" hidden="1">#REF!</definedName>
    <definedName name="BExESLYUFDACMPARVY264HKBCXLX" hidden="1">#REF!</definedName>
    <definedName name="BExESMKD95A649M0WRSG6CXXP326" localSheetId="9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localSheetId="8" hidden="1">#REF!</definedName>
    <definedName name="BExESMKD95A649M0WRSG6CXXP326" hidden="1">#REF!</definedName>
    <definedName name="BExESR27ZXJG5VMY4PR9D940VS7T" localSheetId="9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localSheetId="8" hidden="1">#REF!</definedName>
    <definedName name="BExESR27ZXJG5VMY4PR9D940VS7T" hidden="1">#REF!</definedName>
    <definedName name="BExESVK1YRJM6UG6FBYOF9CNX29X" localSheetId="9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6" hidden="1">#REF!</definedName>
    <definedName name="BExESVK1YRJM6UG6FBYOF9CNX29X" localSheetId="7" hidden="1">#REF!</definedName>
    <definedName name="BExESVK1YRJM6UG6FBYOF9CNX29X" localSheetId="8" hidden="1">#REF!</definedName>
    <definedName name="BExESVK1YRJM6UG6FBYOF9CNX29X" hidden="1">#REF!</definedName>
    <definedName name="BExESZ03KXL8DQ2591HLR56ZML94" localSheetId="9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localSheetId="8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localSheetId="8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localSheetId="8" hidden="1">#REF!</definedName>
    <definedName name="BExET3HXQ60A4O2OLKX8QNXRI6LQ" hidden="1">#REF!</definedName>
    <definedName name="BExET4EAH366GROMVVMDCSUI1018" localSheetId="9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6" hidden="1">#REF!</definedName>
    <definedName name="BExET4EAH366GROMVVMDCSUI1018" localSheetId="7" hidden="1">#REF!</definedName>
    <definedName name="BExET4EAH366GROMVVMDCSUI1018" localSheetId="8" hidden="1">#REF!</definedName>
    <definedName name="BExET4EAH366GROMVVMDCSUI1018" hidden="1">#REF!</definedName>
    <definedName name="BExETA3B1FCIOA80H94K90FWXQKE" localSheetId="9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localSheetId="8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localSheetId="8" hidden="1">#REF!</definedName>
    <definedName name="BExETAZOYT4CJIT8RRKC9F2HJG1D" hidden="1">#REF!</definedName>
    <definedName name="BExETB55BNG40G9YOI2H6UHIR9WU" localSheetId="9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6" hidden="1">#REF!</definedName>
    <definedName name="BExETB55BNG40G9YOI2H6UHIR9WU" localSheetId="7" hidden="1">#REF!</definedName>
    <definedName name="BExETB55BNG40G9YOI2H6UHIR9WU" localSheetId="8" hidden="1">#REF!</definedName>
    <definedName name="BExETB55BNG40G9YOI2H6UHIR9WU" hidden="1">#REF!</definedName>
    <definedName name="BExETF6QD5A9GEINE1KZRRC2LXWM" localSheetId="9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localSheetId="8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localSheetId="8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localSheetId="8" hidden="1">#REF!</definedName>
    <definedName name="BExETR0YRMOR63E6DHLEHV9QVVON" hidden="1">#REF!</definedName>
    <definedName name="BExETVO51BGF7GGNGB21UD7OIF15" localSheetId="9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6" hidden="1">#REF!</definedName>
    <definedName name="BExETVO51BGF7GGNGB21UD7OIF15" localSheetId="7" hidden="1">#REF!</definedName>
    <definedName name="BExETVO51BGF7GGNGB21UD7OIF15" localSheetId="8" hidden="1">#REF!</definedName>
    <definedName name="BExETVO51BGF7GGNGB21UD7OIF15" hidden="1">#REF!</definedName>
    <definedName name="BExETVTGY38YXYYF7N73OYN6FYY3" localSheetId="9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localSheetId="8" hidden="1">#REF!</definedName>
    <definedName name="BExETVTGY38YXYYF7N73OYN6FYY3" hidden="1">#REF!</definedName>
    <definedName name="BExETVTH8RADW05P2XUUV7V44TWW" localSheetId="9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6" hidden="1">#REF!</definedName>
    <definedName name="BExETVTH8RADW05P2XUUV7V44TWW" localSheetId="7" hidden="1">#REF!</definedName>
    <definedName name="BExETVTH8RADW05P2XUUV7V44TWW" localSheetId="8" hidden="1">#REF!</definedName>
    <definedName name="BExETVTH8RADW05P2XUUV7V44TWW" hidden="1">#REF!</definedName>
    <definedName name="BExETW9PYUAV5QY6A4VCYZRIOUX4" localSheetId="9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6" hidden="1">#REF!</definedName>
    <definedName name="BExETW9PYUAV5QY6A4VCYZRIOUX4" localSheetId="7" hidden="1">#REF!</definedName>
    <definedName name="BExETW9PYUAV5QY6A4VCYZRIOUX4" localSheetId="8" hidden="1">#REF!</definedName>
    <definedName name="BExETW9PYUAV5QY6A4VCYZRIOUX4" hidden="1">#REF!</definedName>
    <definedName name="BExEUGNELLVZ7K2PYWP2TG8T65XQ" localSheetId="9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6" hidden="1">#REF!</definedName>
    <definedName name="BExEUGNELLVZ7K2PYWP2TG8T65XQ" localSheetId="7" hidden="1">#REF!</definedName>
    <definedName name="BExEUGNELLVZ7K2PYWP2TG8T65XQ" localSheetId="8" hidden="1">#REF!</definedName>
    <definedName name="BExEUGNELLVZ7K2PYWP2TG8T65XQ" hidden="1">#REF!</definedName>
    <definedName name="BExEUHUG1NGJGB6F1UH5IKFZ9B9M" localSheetId="9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6" hidden="1">#REF!</definedName>
    <definedName name="BExEUHUG1NGJGB6F1UH5IKFZ9B9M" localSheetId="7" hidden="1">#REF!</definedName>
    <definedName name="BExEUHUG1NGJGB6F1UH5IKFZ9B9M" localSheetId="8" hidden="1">#REF!</definedName>
    <definedName name="BExEUHUG1NGJGB6F1UH5IKFZ9B9M" hidden="1">#REF!</definedName>
    <definedName name="BExEUNE4T242Y59C6MS28MXEUGCP" localSheetId="9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localSheetId="8" hidden="1">#REF!</definedName>
    <definedName name="BExEUNE4T242Y59C6MS28MXEUGCP" hidden="1">#REF!</definedName>
    <definedName name="BExEUNU7FYVTR4DD1D31SS7PNXX2" localSheetId="9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6" hidden="1">#REF!</definedName>
    <definedName name="BExEUNU7FYVTR4DD1D31SS7PNXX2" localSheetId="7" hidden="1">#REF!</definedName>
    <definedName name="BExEUNU7FYVTR4DD1D31SS7PNXX2" localSheetId="8" hidden="1">#REF!</definedName>
    <definedName name="BExEUNU7FYVTR4DD1D31SS7PNXX2" hidden="1">#REF!</definedName>
    <definedName name="BExEUOAHB0OT3BACAHNZ3B905C0P" localSheetId="3" hidden="1">#REF!</definedName>
    <definedName name="BExEUOAHB0OT3BACAHNZ3B905C0P" localSheetId="7" hidden="1">#REF!</definedName>
    <definedName name="BExEUOAHB0OT3BACAHNZ3B905C0P" hidden="1">#REF!</definedName>
    <definedName name="BExEV2TP7NA3ZR6RJGH5ER370OUM" localSheetId="9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localSheetId="8" hidden="1">#REF!</definedName>
    <definedName name="BExEV2TP7NA3ZR6RJGH5ER370OUM" hidden="1">#REF!</definedName>
    <definedName name="BExEV3Q7M5YTX3CY3QCP1SUIEP2E" localSheetId="9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6" hidden="1">#REF!</definedName>
    <definedName name="BExEV3Q7M5YTX3CY3QCP1SUIEP2E" localSheetId="7" hidden="1">#REF!</definedName>
    <definedName name="BExEV3Q7M5YTX3CY3QCP1SUIEP2E" localSheetId="8" hidden="1">#REF!</definedName>
    <definedName name="BExEV3Q7M5YTX3CY3QCP1SUIEP2E" hidden="1">#REF!</definedName>
    <definedName name="BExEV69USLNYO2QRJRC0J92XUF00" localSheetId="9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localSheetId="8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localSheetId="8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localSheetId="8" hidden="1">#REF!</definedName>
    <definedName name="BExEV6VGM4POO9QT9KH3QA3VYCWM" hidden="1">#REF!</definedName>
    <definedName name="BExEVCEYMOI0PGO7HAEOS9CVMU2O" localSheetId="9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6" hidden="1">#REF!</definedName>
    <definedName name="BExEVCEYMOI0PGO7HAEOS9CVMU2O" localSheetId="7" hidden="1">#REF!</definedName>
    <definedName name="BExEVCEYMOI0PGO7HAEOS9CVMU2O" localSheetId="8" hidden="1">#REF!</definedName>
    <definedName name="BExEVCEYMOI0PGO7HAEOS9CVMU2O" hidden="1">#REF!</definedName>
    <definedName name="BExEVET98G3FU6QBF9LHYWSAMV0O" localSheetId="9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localSheetId="8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localSheetId="8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localSheetId="8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localSheetId="8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localSheetId="8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localSheetId="8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localSheetId="8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localSheetId="8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localSheetId="8" hidden="1">#REF!</definedName>
    <definedName name="BExEW8HFKH6F47KIHYBDRUEFZ2ZZ" hidden="1">#REF!</definedName>
    <definedName name="BExEWB6JHMITZPXHB6JATOCLLKLJ" localSheetId="9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6" hidden="1">#REF!</definedName>
    <definedName name="BExEWB6JHMITZPXHB6JATOCLLKLJ" localSheetId="7" hidden="1">#REF!</definedName>
    <definedName name="BExEWB6JHMITZPXHB6JATOCLLKLJ" localSheetId="8" hidden="1">#REF!</definedName>
    <definedName name="BExEWB6JHMITZPXHB6JATOCLLKLJ" hidden="1">#REF!</definedName>
    <definedName name="BExEWNBGQS1U2LW3W84T4LSJ9K00" localSheetId="9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localSheetId="8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localSheetId="8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localSheetId="8" hidden="1">#REF!</definedName>
    <definedName name="BExEWQ0M1N3KMKTDJ73H10QSG4W1" hidden="1">#REF!</definedName>
    <definedName name="BExEX43OR6NH8GF32YY2ZB6Y8WGP" localSheetId="9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6" hidden="1">#REF!</definedName>
    <definedName name="BExEX43OR6NH8GF32YY2ZB6Y8WGP" localSheetId="7" hidden="1">#REF!</definedName>
    <definedName name="BExEX43OR6NH8GF32YY2ZB6Y8WGP" localSheetId="8" hidden="1">#REF!</definedName>
    <definedName name="BExEX43OR6NH8GF32YY2ZB6Y8WGP" hidden="1">#REF!</definedName>
    <definedName name="BExEX85F3OSW8NSCYGYPS9372Z1Q" localSheetId="9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localSheetId="8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localSheetId="8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localSheetId="8" hidden="1">#REF!</definedName>
    <definedName name="BExEXBQWAYKMVBRJRHB8PFCSYFVN" hidden="1">#REF!</definedName>
    <definedName name="BExEXGE2TE9MQWLQVHL7XGQWL102" localSheetId="9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6" hidden="1">#REF!</definedName>
    <definedName name="BExEXGE2TE9MQWLQVHL7XGQWL102" localSheetId="7" hidden="1">#REF!</definedName>
    <definedName name="BExEXGE2TE9MQWLQVHL7XGQWL102" localSheetId="8" hidden="1">#REF!</definedName>
    <definedName name="BExEXGE2TE9MQWLQVHL7XGQWL102" hidden="1">#REF!</definedName>
    <definedName name="BExEXRBZ0DI9E2UFLLKYWGN66B61" localSheetId="9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localSheetId="8" hidden="1">#REF!</definedName>
    <definedName name="BExEXRBZ0DI9E2UFLLKYWGN66B61" hidden="1">#REF!</definedName>
    <definedName name="BExEXW4FSOZ9C2SZSQIAA3W82I5K" localSheetId="9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6" hidden="1">#REF!</definedName>
    <definedName name="BExEXW4FSOZ9C2SZSQIAA3W82I5K" localSheetId="7" hidden="1">#REF!</definedName>
    <definedName name="BExEXW4FSOZ9C2SZSQIAA3W82I5K" localSheetId="8" hidden="1">#REF!</definedName>
    <definedName name="BExEXW4FSOZ9C2SZSQIAA3W82I5K" hidden="1">#REF!</definedName>
    <definedName name="BExEXZ4H2ZUNEW5I6I74GK08QAQC" localSheetId="9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6" hidden="1">#REF!</definedName>
    <definedName name="BExEXZ4H2ZUNEW5I6I74GK08QAQC" localSheetId="7" hidden="1">#REF!</definedName>
    <definedName name="BExEXZ4H2ZUNEW5I6I74GK08QAQC" localSheetId="8" hidden="1">#REF!</definedName>
    <definedName name="BExEXZ4H2ZUNEW5I6I74GK08QAQC" hidden="1">#REF!</definedName>
    <definedName name="BExEY42GK80HA9M84NTZ3NV9K2VI" localSheetId="9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6" hidden="1">#REF!</definedName>
    <definedName name="BExEY42GK80HA9M84NTZ3NV9K2VI" localSheetId="7" hidden="1">#REF!</definedName>
    <definedName name="BExEY42GK80HA9M84NTZ3NV9K2VI" localSheetId="8" hidden="1">#REF!</definedName>
    <definedName name="BExEY42GK80HA9M84NTZ3NV9K2VI" hidden="1">#REF!</definedName>
    <definedName name="BExEYLG9FL9V1JPPNZ3FUDNSEJ4V" localSheetId="9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localSheetId="8" hidden="1">#REF!</definedName>
    <definedName name="BExEYLG9FL9V1JPPNZ3FUDNSEJ4V" hidden="1">#REF!</definedName>
    <definedName name="BExEYOW8C1B3OUUCIGEC7L8OOW1Z" localSheetId="9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localSheetId="8" hidden="1">#REF!</definedName>
    <definedName name="BExEYOW8C1B3OUUCIGEC7L8OOW1Z" hidden="1">#REF!</definedName>
    <definedName name="BExEYPCI2LT224YS4M3T50V85FAG" localSheetId="9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6" hidden="1">#REF!</definedName>
    <definedName name="BExEYPCI2LT224YS4M3T50V85FAG" localSheetId="7" hidden="1">#REF!</definedName>
    <definedName name="BExEYPCI2LT224YS4M3T50V85FAG" localSheetId="8" hidden="1">#REF!</definedName>
    <definedName name="BExEYPCI2LT224YS4M3T50V85FAG" hidden="1">#REF!</definedName>
    <definedName name="BExEYUQJXZT6N5HJH8ACJF6SRWEE" localSheetId="9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localSheetId="8" hidden="1">#REF!</definedName>
    <definedName name="BExEYUQJXZT6N5HJH8ACJF6SRWEE" hidden="1">#REF!</definedName>
    <definedName name="BExEYYC7KLO4XJQW9GMGVVJQXF4C" localSheetId="9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6" hidden="1">#REF!</definedName>
    <definedName name="BExEYYC7KLO4XJQW9GMGVVJQXF4C" localSheetId="7" hidden="1">#REF!</definedName>
    <definedName name="BExEYYC7KLO4XJQW9GMGVVJQXF4C" localSheetId="8" hidden="1">#REF!</definedName>
    <definedName name="BExEYYC7KLO4XJQW9GMGVVJQXF4C" hidden="1">#REF!</definedName>
    <definedName name="BExEZ1S6VZCG01ZPLBSS9Z1SBOJ2" localSheetId="9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localSheetId="8" hidden="1">#REF!</definedName>
    <definedName name="BExEZ1S6VZCG01ZPLBSS9Z1SBOJ2" hidden="1">#REF!</definedName>
    <definedName name="BExEZ6KV8TDKOO0Y66LSH9DCFW5M" localSheetId="9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6" hidden="1">#REF!</definedName>
    <definedName name="BExEZ6KV8TDKOO0Y66LSH9DCFW5M" localSheetId="7" hidden="1">#REF!</definedName>
    <definedName name="BExEZ6KV8TDKOO0Y66LSH9DCFW5M" localSheetId="8" hidden="1">#REF!</definedName>
    <definedName name="BExEZ6KV8TDKOO0Y66LSH9DCFW5M" hidden="1">#REF!</definedName>
    <definedName name="BExEZGBFNJR8DLPN0V11AU22L6WY" localSheetId="9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localSheetId="8" hidden="1">#REF!</definedName>
    <definedName name="BExEZGBFNJR8DLPN0V11AU22L6WY" hidden="1">#REF!</definedName>
    <definedName name="BExEZVR61GWO1ZM3XHWUKRJJMQXV" localSheetId="9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6" hidden="1">#REF!</definedName>
    <definedName name="BExEZVR61GWO1ZM3XHWUKRJJMQXV" localSheetId="7" hidden="1">#REF!</definedName>
    <definedName name="BExEZVR61GWO1ZM3XHWUKRJJMQXV" localSheetId="8" hidden="1">#REF!</definedName>
    <definedName name="BExEZVR61GWO1ZM3XHWUKRJJMQXV" hidden="1">#REF!</definedName>
    <definedName name="BExF02Y3V3QEPO2XLDSK47APK9XJ" localSheetId="9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localSheetId="8" hidden="1">#REF!</definedName>
    <definedName name="BExF02Y3V3QEPO2XLDSK47APK9XJ" hidden="1">#REF!</definedName>
    <definedName name="BExF03E824NHBODFUZ3PZ5HLF85X" localSheetId="9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6" hidden="1">#REF!</definedName>
    <definedName name="BExF03E824NHBODFUZ3PZ5HLF85X" localSheetId="7" hidden="1">#REF!</definedName>
    <definedName name="BExF03E824NHBODFUZ3PZ5HLF85X" localSheetId="8" hidden="1">#REF!</definedName>
    <definedName name="BExF03E824NHBODFUZ3PZ5HLF85X" hidden="1">#REF!</definedName>
    <definedName name="BExF09OS91RT7N7IW8JLMZ121ZP3" localSheetId="9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localSheetId="8" hidden="1">#REF!</definedName>
    <definedName name="BExF09OS91RT7N7IW8JLMZ121ZP3" hidden="1">#REF!</definedName>
    <definedName name="BExF0D4SEQ7RRCAER8UQKUJ4HH0Q" localSheetId="9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6" hidden="1">#REF!</definedName>
    <definedName name="BExF0D4SEQ7RRCAER8UQKUJ4HH0Q" localSheetId="7" hidden="1">#REF!</definedName>
    <definedName name="BExF0D4SEQ7RRCAER8UQKUJ4HH0Q" localSheetId="8" hidden="1">#REF!</definedName>
    <definedName name="BExF0D4SEQ7RRCAER8UQKUJ4HH0Q" hidden="1">#REF!</definedName>
    <definedName name="BExF0D4Z97PCG5JI9CC2TFB553AX" localSheetId="9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6" hidden="1">#REF!</definedName>
    <definedName name="BExF0D4Z97PCG5JI9CC2TFB553AX" localSheetId="7" hidden="1">#REF!</definedName>
    <definedName name="BExF0D4Z97PCG5JI9CC2TFB553AX" localSheetId="8" hidden="1">#REF!</definedName>
    <definedName name="BExF0D4Z97PCG5JI9CC2TFB553AX" hidden="1">#REF!</definedName>
    <definedName name="BExF0DAB1PUE0V936NFEK68CCKTJ" localSheetId="9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6" hidden="1">#REF!</definedName>
    <definedName name="BExF0DAB1PUE0V936NFEK68CCKTJ" localSheetId="7" hidden="1">#REF!</definedName>
    <definedName name="BExF0DAB1PUE0V936NFEK68CCKTJ" localSheetId="8" hidden="1">#REF!</definedName>
    <definedName name="BExF0DAB1PUE0V936NFEK68CCKTJ" hidden="1">#REF!</definedName>
    <definedName name="BExF0LOEHV42P2DV7QL8O7HOQ3N9" localSheetId="9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localSheetId="8" hidden="1">#REF!</definedName>
    <definedName name="BExF0LOEHV42P2DV7QL8O7HOQ3N9" hidden="1">#REF!</definedName>
    <definedName name="BExF0QRT0ZP2578DKKC9SRW40F5L" localSheetId="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6" hidden="1">#REF!</definedName>
    <definedName name="BExF0QRT0ZP2578DKKC9SRW40F5L" localSheetId="7" hidden="1">#REF!</definedName>
    <definedName name="BExF0QRT0ZP2578DKKC9SRW40F5L" localSheetId="8" hidden="1">#REF!</definedName>
    <definedName name="BExF0QRT0ZP2578DKKC9SRW40F5L" hidden="1">#REF!</definedName>
    <definedName name="BExF0WRM9VO25RLSO03ZOCE8H7K5" localSheetId="9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localSheetId="8" hidden="1">#REF!</definedName>
    <definedName name="BExF0WRM9VO25RLSO03ZOCE8H7K5" hidden="1">#REF!</definedName>
    <definedName name="BExF0ZRI7W4RSLIDLHTSM0AWXO3S" localSheetId="9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localSheetId="8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localSheetId="8" hidden="1">#REF!</definedName>
    <definedName name="BExF19CT3MMZZ2T5EWMDNG3UOJ01" hidden="1">#REF!</definedName>
    <definedName name="BExF1C1VNHJBRW2XQKVSL1KSLFZ8" localSheetId="9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6" hidden="1">#REF!</definedName>
    <definedName name="BExF1C1VNHJBRW2XQKVSL1KSLFZ8" localSheetId="7" hidden="1">#REF!</definedName>
    <definedName name="BExF1C1VNHJBRW2XQKVSL1KSLFZ8" localSheetId="8" hidden="1">#REF!</definedName>
    <definedName name="BExF1C1VNHJBRW2XQKVSL1KSLFZ8" hidden="1">#REF!</definedName>
    <definedName name="BExF1M38U6NX17YJA8YU359B5Z4M" localSheetId="9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localSheetId="8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localSheetId="8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localSheetId="8" hidden="1">#REF!</definedName>
    <definedName name="BExF1MZN8MWMOKOARHJ1QAF9HPGT" hidden="1">#REF!</definedName>
    <definedName name="BExF1US4ZIQYSU5LBFYNRA9N0K2O" localSheetId="9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localSheetId="8" hidden="1">#REF!</definedName>
    <definedName name="BExF1US4ZIQYSU5LBFYNRA9N0K2O" hidden="1">#REF!</definedName>
    <definedName name="BExF272JNPJCK1XLBG016XXBVFO8" localSheetId="9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6" hidden="1">#REF!</definedName>
    <definedName name="BExF272JNPJCK1XLBG016XXBVFO8" localSheetId="7" hidden="1">#REF!</definedName>
    <definedName name="BExF272JNPJCK1XLBG016XXBVFO8" localSheetId="8" hidden="1">#REF!</definedName>
    <definedName name="BExF272JNPJCK1XLBG016XXBVFO8" hidden="1">#REF!</definedName>
    <definedName name="BExF2CWZN6E87RGTBMD4YQI2QT7R" localSheetId="9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localSheetId="8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localSheetId="8" hidden="1">#REF!</definedName>
    <definedName name="BExF2DYO1WQ7GMXSTAQRDBW1NSFG" hidden="1">#REF!</definedName>
    <definedName name="BExF2H9D3MC9XKLPZ6VIP4F7G4YN" localSheetId="9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6" hidden="1">#REF!</definedName>
    <definedName name="BExF2H9D3MC9XKLPZ6VIP4F7G4YN" localSheetId="7" hidden="1">#REF!</definedName>
    <definedName name="BExF2H9D3MC9XKLPZ6VIP4F7G4YN" localSheetId="8" hidden="1">#REF!</definedName>
    <definedName name="BExF2H9D3MC9XKLPZ6VIP4F7G4YN" hidden="1">#REF!</definedName>
    <definedName name="BExF2MSWNUY9Z6BZJQZ538PPTION" localSheetId="9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localSheetId="8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localSheetId="8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localSheetId="8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localSheetId="8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localSheetId="8" hidden="1">#REF!</definedName>
    <definedName name="BExF37C1YKBT79Z9SOJAG5MXQGTU" hidden="1">#REF!</definedName>
    <definedName name="BExF3A6HPA6DGYALZNHHJPMCUYZR" localSheetId="9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localSheetId="8" hidden="1">#REF!</definedName>
    <definedName name="BExF3A6HPA6DGYALZNHHJPMCUYZR" hidden="1">#REF!</definedName>
    <definedName name="BExF3GMJW5D7066GYKTMM3CVH1HE" localSheetId="9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6" hidden="1">#REF!</definedName>
    <definedName name="BExF3GMJW5D7066GYKTMM3CVH1HE" localSheetId="7" hidden="1">#REF!</definedName>
    <definedName name="BExF3GMJW5D7066GYKTMM3CVH1HE" localSheetId="8" hidden="1">#REF!</definedName>
    <definedName name="BExF3GMJW5D7066GYKTMM3CVH1HE" hidden="1">#REF!</definedName>
    <definedName name="BExF3I9T44X7DV9HHV51DVDDPPZG" localSheetId="9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localSheetId="8" hidden="1">#REF!</definedName>
    <definedName name="BExF3I9T44X7DV9HHV51DVDDPPZG" hidden="1">#REF!</definedName>
    <definedName name="BExF3IKLZ35F2D4DI7R7P7NZLVC3" localSheetId="9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6" hidden="1">#REF!</definedName>
    <definedName name="BExF3IKLZ35F2D4DI7R7P7NZLVC3" localSheetId="7" hidden="1">#REF!</definedName>
    <definedName name="BExF3IKLZ35F2D4DI7R7P7NZLVC3" localSheetId="8" hidden="1">#REF!</definedName>
    <definedName name="BExF3IKLZ35F2D4DI7R7P7NZLVC3" hidden="1">#REF!</definedName>
    <definedName name="BExF3JMFX5DILOIFUDIO1HZUK875" localSheetId="9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localSheetId="8" hidden="1">#REF!</definedName>
    <definedName name="BExF3JMFX5DILOIFUDIO1HZUK875" hidden="1">#REF!</definedName>
    <definedName name="BExF3KIO2G9LJYXZ61H8PJJ6OQXV" localSheetId="9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6" hidden="1">#REF!</definedName>
    <definedName name="BExF3KIO2G9LJYXZ61H8PJJ6OQXV" localSheetId="7" hidden="1">#REF!</definedName>
    <definedName name="BExF3KIO2G9LJYXZ61H8PJJ6OQXV" localSheetId="8" hidden="1">#REF!</definedName>
    <definedName name="BExF3KIO2G9LJYXZ61H8PJJ6OQXV" hidden="1">#REF!</definedName>
    <definedName name="BExF3MGVCZHXDAUDZAGUYESZ3RC8" localSheetId="9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6" hidden="1">#REF!</definedName>
    <definedName name="BExF3MGVCZHXDAUDZAGUYESZ3RC8" localSheetId="7" hidden="1">#REF!</definedName>
    <definedName name="BExF3MGVCZHXDAUDZAGUYESZ3RC8" localSheetId="8" hidden="1">#REF!</definedName>
    <definedName name="BExF3MGVCZHXDAUDZAGUYESZ3RC8" hidden="1">#REF!</definedName>
    <definedName name="BExF3NTC4BGZEM6B87TCFX277QCS" localSheetId="9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localSheetId="8" hidden="1">#REF!</definedName>
    <definedName name="BExF3NTC4BGZEM6B87TCFX277QCS" hidden="1">#REF!</definedName>
    <definedName name="BExF3Q2DOSQI9SIAXB522CN0WBZ7" localSheetId="9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6" hidden="1">#REF!</definedName>
    <definedName name="BExF3Q2DOSQI9SIAXB522CN0WBZ7" localSheetId="7" hidden="1">#REF!</definedName>
    <definedName name="BExF3Q2DOSQI9SIAXB522CN0WBZ7" localSheetId="8" hidden="1">#REF!</definedName>
    <definedName name="BExF3Q2DOSQI9SIAXB522CN0WBZ7" hidden="1">#REF!</definedName>
    <definedName name="BExF3Q7NI90WT31QHYSJDIG0LLLJ" localSheetId="9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localSheetId="8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localSheetId="8" hidden="1">#REF!</definedName>
    <definedName name="BExF3QD55TIY1MSBSRK9TUJKBEWO" hidden="1">#REF!</definedName>
    <definedName name="BExF3QT8J6RIF1L3R700MBSKIOKW" localSheetId="9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localSheetId="8" hidden="1">#REF!</definedName>
    <definedName name="BExF3QT8J6RIF1L3R700MBSKIOKW" hidden="1">#REF!</definedName>
    <definedName name="BExF42SSBVPMLK2UB3B7FPEIY9TU" localSheetId="9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localSheetId="8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localSheetId="8" hidden="1">#REF!</definedName>
    <definedName name="BExF4HXSWB50BKYPWA0HTT8W56H6" hidden="1">#REF!</definedName>
    <definedName name="BExF4J4Y60OUA8GY6YN8XVRUX80A" localSheetId="9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6" hidden="1">#REF!</definedName>
    <definedName name="BExF4J4Y60OUA8GY6YN8XVRUX80A" localSheetId="7" hidden="1">#REF!</definedName>
    <definedName name="BExF4J4Y60OUA8GY6YN8XVRUX80A" localSheetId="8" hidden="1">#REF!</definedName>
    <definedName name="BExF4J4Y60OUA8GY6YN8XVRUX80A" hidden="1">#REF!</definedName>
    <definedName name="BExF4KHF04IWW4LQ95FHQPFE4Y9K" localSheetId="9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localSheetId="8" hidden="1">#REF!</definedName>
    <definedName name="BExF4KHF04IWW4LQ95FHQPFE4Y9K" hidden="1">#REF!</definedName>
    <definedName name="BExF4MVQM5Y0QRDLDFSKWWTF709C" localSheetId="9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localSheetId="8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localSheetId="8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localSheetId="8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localSheetId="8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localSheetId="8" hidden="1">#REF!</definedName>
    <definedName name="BExF57K7L3UC1I2FSAWURR4SN0UN" hidden="1">#REF!</definedName>
    <definedName name="BExF5HR2GFV7O8LKG9SJ4BY78LYA" localSheetId="9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localSheetId="8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localSheetId="8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localSheetId="8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localSheetId="8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localSheetId="8" hidden="1">#REF!</definedName>
    <definedName name="BExF67O951CF8UJF3KBDNR0E83C1" hidden="1">#REF!</definedName>
    <definedName name="BExF6EV7I35NVMIJGYTB6E24YVPA" localSheetId="9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localSheetId="8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localSheetId="8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localSheetId="8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localSheetId="8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localSheetId="8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localSheetId="8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localSheetId="8" hidden="1">#REF!</definedName>
    <definedName name="BExF6ZE8D5CMPJPRWT6S4HM56LPF" hidden="1">#REF!</definedName>
    <definedName name="BExF76FV8SF7AJK7B35AL7VTZF6D" localSheetId="9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localSheetId="8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localSheetId="8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localSheetId="8" hidden="1">#REF!</definedName>
    <definedName name="BExF7K88K7ASGV6RAOAGH52G04VR" hidden="1">#REF!</definedName>
    <definedName name="BExF7OVDRP3LHNAF2CX4V84CKKIR" localSheetId="9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localSheetId="8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localSheetId="8" hidden="1">#REF!</definedName>
    <definedName name="BExF7QO41X2A2SL8UXDNP99GY7U9" hidden="1">#REF!</definedName>
    <definedName name="BExF7QYWRJ8S4SID84VVXH3TN7X8" localSheetId="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6" hidden="1">#REF!</definedName>
    <definedName name="BExF7QYWRJ8S4SID84VVXH3TN7X8" localSheetId="7" hidden="1">#REF!</definedName>
    <definedName name="BExF7QYWRJ8S4SID84VVXH3TN7X8" localSheetId="8" hidden="1">#REF!</definedName>
    <definedName name="BExF7QYWRJ8S4SID84VVXH3TN7X8" hidden="1">#REF!</definedName>
    <definedName name="BExF81GI8B8WBHXFTET68A9358BR" localSheetId="9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localSheetId="8" hidden="1">#REF!</definedName>
    <definedName name="BExF81GI8B8WBHXFTET68A9358BR" hidden="1">#REF!</definedName>
    <definedName name="BExGKN1EUJWHOYSSFY4XX6T9QVV5" localSheetId="9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6" hidden="1">#REF!</definedName>
    <definedName name="BExGKN1EUJWHOYSSFY4XX6T9QVV5" localSheetId="7" hidden="1">#REF!</definedName>
    <definedName name="BExGKN1EUJWHOYSSFY4XX6T9QVV5" localSheetId="8" hidden="1">#REF!</definedName>
    <definedName name="BExGKN1EUJWHOYSSFY4XX6T9QVV5" hidden="1">#REF!</definedName>
    <definedName name="BExGL97US0Y3KXXASUTVR26XLT70" localSheetId="9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localSheetId="8" hidden="1">#REF!</definedName>
    <definedName name="BExGL97US0Y3KXXASUTVR26XLT70" hidden="1">#REF!</definedName>
    <definedName name="BExGL9TEJAX73AMCXKXTMRO9T6QA" localSheetId="9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6" hidden="1">#REF!</definedName>
    <definedName name="BExGL9TEJAX73AMCXKXTMRO9T6QA" localSheetId="7" hidden="1">#REF!</definedName>
    <definedName name="BExGL9TEJAX73AMCXKXTMRO9T6QA" localSheetId="8" hidden="1">#REF!</definedName>
    <definedName name="BExGL9TEJAX73AMCXKXTMRO9T6QA" hidden="1">#REF!</definedName>
    <definedName name="BExGLBM5GKGBJDTZSMMBZBAVQ7N1" localSheetId="9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6" hidden="1">#REF!</definedName>
    <definedName name="BExGLBM5GKGBJDTZSMMBZBAVQ7N1" localSheetId="7" hidden="1">#REF!</definedName>
    <definedName name="BExGLBM5GKGBJDTZSMMBZBAVQ7N1" localSheetId="8" hidden="1">#REF!</definedName>
    <definedName name="BExGLBM5GKGBJDTZSMMBZBAVQ7N1" hidden="1">#REF!</definedName>
    <definedName name="BExGLC7R4C33RO0PID97ZPPVCW4M" localSheetId="9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localSheetId="8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localSheetId="8" hidden="1">#REF!</definedName>
    <definedName name="BExGLFIF7HCFSHNQHKEV6RY0WCO3" hidden="1">#REF!</definedName>
    <definedName name="BExGLPP9Z6SH15N8AV0F7H58S14K" localSheetId="9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6" hidden="1">#REF!</definedName>
    <definedName name="BExGLPP9Z6SH15N8AV0F7H58S14K" localSheetId="7" hidden="1">#REF!</definedName>
    <definedName name="BExGLPP9Z6SH15N8AV0F7H58S14K" localSheetId="8" hidden="1">#REF!</definedName>
    <definedName name="BExGLPP9Z6SH15N8AV0F7H58S14K" hidden="1">#REF!</definedName>
    <definedName name="BExGLQATG820J44V2O4JEICPUUTR" localSheetId="9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6" hidden="1">#REF!</definedName>
    <definedName name="BExGLQATG820J44V2O4JEICPUUTR" localSheetId="7" hidden="1">#REF!</definedName>
    <definedName name="BExGLQATG820J44V2O4JEICPUUTR" localSheetId="8" hidden="1">#REF!</definedName>
    <definedName name="BExGLQATG820J44V2O4JEICPUUTR" hidden="1">#REF!</definedName>
    <definedName name="BExGLTARRL0J772UD2TXEYAVPY6E" localSheetId="9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localSheetId="8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localSheetId="8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localSheetId="8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localSheetId="8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localSheetId="8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localSheetId="8" hidden="1">#REF!</definedName>
    <definedName name="BExGMKPW2HPKN0M0XKF3AZ8YP0D6" hidden="1">#REF!</definedName>
    <definedName name="BExGMOGUOL3NATNV0TIZH2J6DLLD" localSheetId="9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6" hidden="1">#REF!</definedName>
    <definedName name="BExGMOGUOL3NATNV0TIZH2J6DLLD" localSheetId="7" hidden="1">#REF!</definedName>
    <definedName name="BExGMOGUOL3NATNV0TIZH2J6DLLD" localSheetId="8" hidden="1">#REF!</definedName>
    <definedName name="BExGMOGUOL3NATNV0TIZH2J6DLLD" hidden="1">#REF!</definedName>
    <definedName name="BExGMP2F175LGL6QVSJGP6GKYHHA" localSheetId="9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localSheetId="8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localSheetId="8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localSheetId="8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localSheetId="8" hidden="1">#REF!</definedName>
    <definedName name="BExGMZ3UBN48IXU1ZEFYECEMZ1IM" hidden="1">#REF!</definedName>
    <definedName name="BExGN4I0QATXNZCLZJM1KH1OIJQH" localSheetId="9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localSheetId="8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localSheetId="8" hidden="1">#REF!</definedName>
    <definedName name="BExGN9FZ2RWCMSY1YOBJKZMNIM9R" hidden="1">#REF!</definedName>
    <definedName name="BExGNDSIMTHOCXXG6QOGR6DA8SGG" localSheetId="9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localSheetId="8" hidden="1">#REF!</definedName>
    <definedName name="BExGNDSIMTHOCXXG6QOGR6DA8SGG" hidden="1">#REF!</definedName>
    <definedName name="BExGNHOS7RBERG1J2M2HVGSRZL5G" localSheetId="9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6" hidden="1">#REF!</definedName>
    <definedName name="BExGNHOS7RBERG1J2M2HVGSRZL5G" localSheetId="7" hidden="1">#REF!</definedName>
    <definedName name="BExGNHOS7RBERG1J2M2HVGSRZL5G" localSheetId="8" hidden="1">#REF!</definedName>
    <definedName name="BExGNHOS7RBERG1J2M2HVGSRZL5G" hidden="1">#REF!</definedName>
    <definedName name="BExGNJ18W3Q55XAXY8XTFB80IVMV" localSheetId="9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6" hidden="1">#REF!</definedName>
    <definedName name="BExGNJ18W3Q55XAXY8XTFB80IVMV" localSheetId="7" hidden="1">#REF!</definedName>
    <definedName name="BExGNJ18W3Q55XAXY8XTFB80IVMV" localSheetId="8" hidden="1">#REF!</definedName>
    <definedName name="BExGNJ18W3Q55XAXY8XTFB80IVMV" hidden="1">#REF!</definedName>
    <definedName name="BExGNN2YQ9BDAZXT2GLCSAPXKIM7" localSheetId="9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localSheetId="8" hidden="1">#REF!</definedName>
    <definedName name="BExGNN2YQ9BDAZXT2GLCSAPXKIM7" hidden="1">#REF!</definedName>
    <definedName name="BExGNP6INLF5NZFP5ME6K7C9Y0NH" localSheetId="9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6" hidden="1">#REF!</definedName>
    <definedName name="BExGNP6INLF5NZFP5ME6K7C9Y0NH" localSheetId="7" hidden="1">#REF!</definedName>
    <definedName name="BExGNP6INLF5NZFP5ME6K7C9Y0NH" localSheetId="8" hidden="1">#REF!</definedName>
    <definedName name="BExGNP6INLF5NZFP5ME6K7C9Y0NH" hidden="1">#REF!</definedName>
    <definedName name="BExGNSS0CKRPKHO25R3TDBEL2NHX" localSheetId="9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localSheetId="8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localSheetId="8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localSheetId="8" hidden="1">#REF!</definedName>
    <definedName name="BExGNZO44DEG8CGIDYSEGDUQ531R" hidden="1">#REF!</definedName>
    <definedName name="BExGO22GMMPZVQY9RQ8MDKZDP5G3" localSheetId="9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6" hidden="1">#REF!</definedName>
    <definedName name="BExGO22GMMPZVQY9RQ8MDKZDP5G3" localSheetId="7" hidden="1">#REF!</definedName>
    <definedName name="BExGO22GMMPZVQY9RQ8MDKZDP5G3" localSheetId="8" hidden="1">#REF!</definedName>
    <definedName name="BExGO22GMMPZVQY9RQ8MDKZDP5G3" hidden="1">#REF!</definedName>
    <definedName name="BExGO2O0V6UYDY26AX8OSN72F77N" localSheetId="9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localSheetId="8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localSheetId="8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localSheetId="8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localSheetId="8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localSheetId="8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localSheetId="8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localSheetId="8" hidden="1">#REF!</definedName>
    <definedName name="BExGOXJDHUDPDT8I8IVGVW9J0R5Q" hidden="1">#REF!</definedName>
    <definedName name="BExGPAPYI1N5W3IH8H485BHSVOY3" localSheetId="9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6" hidden="1">#REF!</definedName>
    <definedName name="BExGPAPYI1N5W3IH8H485BHSVOY3" localSheetId="7" hidden="1">#REF!</definedName>
    <definedName name="BExGPAPYI1N5W3IH8H485BHSVOY3" localSheetId="8" hidden="1">#REF!</definedName>
    <definedName name="BExGPAPYI1N5W3IH8H485BHSVOY3" hidden="1">#REF!</definedName>
    <definedName name="BExGPFO3GOKYO2922Y91GMQRCMOA" localSheetId="9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6" hidden="1">#REF!</definedName>
    <definedName name="BExGPFO3GOKYO2922Y91GMQRCMOA" localSheetId="7" hidden="1">#REF!</definedName>
    <definedName name="BExGPFO3GOKYO2922Y91GMQRCMOA" localSheetId="8" hidden="1">#REF!</definedName>
    <definedName name="BExGPFO3GOKYO2922Y91GMQRCMOA" hidden="1">#REF!</definedName>
    <definedName name="BExGPHGT5KDOCMV2EFS4OVKTWBRD" localSheetId="9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localSheetId="8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localSheetId="8" hidden="1">#REF!</definedName>
    <definedName name="BExGPID72Y4Y619LWASUQZKZHJNC" hidden="1">#REF!</definedName>
    <definedName name="BExGPPENQIANVGLVQJ77DK5JPRTB" localSheetId="9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localSheetId="8" hidden="1">#REF!</definedName>
    <definedName name="BExGPPENQIANVGLVQJ77DK5JPRTB" hidden="1">#REF!</definedName>
    <definedName name="BExGPSUUG7TL5F5PTYU6G4HPJV1B" localSheetId="9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6" hidden="1">#REF!</definedName>
    <definedName name="BExGPSUUG7TL5F5PTYU6G4HPJV1B" localSheetId="7" hidden="1">#REF!</definedName>
    <definedName name="BExGPSUUG7TL5F5PTYU6G4HPJV1B" localSheetId="8" hidden="1">#REF!</definedName>
    <definedName name="BExGPSUUG7TL5F5PTYU6G4HPJV1B" hidden="1">#REF!</definedName>
    <definedName name="BExGQ1E950UYXYWQ84EZEQPWHVYY" localSheetId="9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6" hidden="1">#REF!</definedName>
    <definedName name="BExGQ1E950UYXYWQ84EZEQPWHVYY" localSheetId="7" hidden="1">#REF!</definedName>
    <definedName name="BExGQ1E950UYXYWQ84EZEQPWHVYY" localSheetId="8" hidden="1">#REF!</definedName>
    <definedName name="BExGQ1E950UYXYWQ84EZEQPWHVYY" hidden="1">#REF!</definedName>
    <definedName name="BExGQ1ZU4967P72AHF4V1D0FOL5C" localSheetId="9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localSheetId="8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localSheetId="8" hidden="1">#REF!</definedName>
    <definedName name="BExGQ36ZOMR9GV8T05M605MMOY3Y" hidden="1">#REF!</definedName>
    <definedName name="BExGQ4ZP0PPMLDNVBUG12W9FFVI9" localSheetId="9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6" hidden="1">#REF!</definedName>
    <definedName name="BExGQ4ZP0PPMLDNVBUG12W9FFVI9" localSheetId="7" hidden="1">#REF!</definedName>
    <definedName name="BExGQ4ZP0PPMLDNVBUG12W9FFVI9" localSheetId="8" hidden="1">#REF!</definedName>
    <definedName name="BExGQ4ZP0PPMLDNVBUG12W9FFVI9" hidden="1">#REF!</definedName>
    <definedName name="BExGQ61DTJ0SBFMDFBAK3XZ9O0ZO" localSheetId="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localSheetId="8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localSheetId="8" hidden="1">#REF!</definedName>
    <definedName name="BExGQ6SG9XEOD0VMBAR22YPZWSTA" hidden="1">#REF!</definedName>
    <definedName name="BExGQ8FQN3FRAGH5H2V74848P5JX" localSheetId="9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6" hidden="1">#REF!</definedName>
    <definedName name="BExGQ8FQN3FRAGH5H2V74848P5JX" localSheetId="7" hidden="1">#REF!</definedName>
    <definedName name="BExGQ8FQN3FRAGH5H2V74848P5JX" localSheetId="8" hidden="1">#REF!</definedName>
    <definedName name="BExGQ8FQN3FRAGH5H2V74848P5JX" hidden="1">#REF!</definedName>
    <definedName name="BExGQGJ1A7LNZUS8QSMOG8UNGLMK" localSheetId="9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localSheetId="8" hidden="1">#REF!</definedName>
    <definedName name="BExGQGJ1A7LNZUS8QSMOG8UNGLMK" hidden="1">#REF!</definedName>
    <definedName name="BExGQLBNZ35IK2VK33HJUAE4ADX2" localSheetId="9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6" hidden="1">#REF!</definedName>
    <definedName name="BExGQLBNZ35IK2VK33HJUAE4ADX2" localSheetId="7" hidden="1">#REF!</definedName>
    <definedName name="BExGQLBNZ35IK2VK33HJUAE4ADX2" localSheetId="8" hidden="1">#REF!</definedName>
    <definedName name="BExGQLBNZ35IK2VK33HJUAE4ADX2" hidden="1">#REF!</definedName>
    <definedName name="BExGQPO7ENFEQC0NC6MC9OZR2LHY" localSheetId="9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localSheetId="8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localSheetId="8" hidden="1">#REF!</definedName>
    <definedName name="BExGQX0H4EZMXBJTKJJE4ICJWN5O" hidden="1">#REF!</definedName>
    <definedName name="BExGR4CW3WRIID17GGX4MI9ZDHFE" localSheetId="9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localSheetId="8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localSheetId="8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localSheetId="8" hidden="1">#REF!</definedName>
    <definedName name="BExGR6LQ97HETGS3CT96L4IK0JSH" hidden="1">#REF!</definedName>
    <definedName name="BExGR9ATP2LVT7B9OCPSLJ11H9SX" localSheetId="9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localSheetId="8" hidden="1">#REF!</definedName>
    <definedName name="BExGR9ATP2LVT7B9OCPSLJ11H9SX" hidden="1">#REF!</definedName>
    <definedName name="BExGRILCZ3BMTGDY72B1Q9BUGW0J" localSheetId="9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6" hidden="1">#REF!</definedName>
    <definedName name="BExGRILCZ3BMTGDY72B1Q9BUGW0J" localSheetId="7" hidden="1">#REF!</definedName>
    <definedName name="BExGRILCZ3BMTGDY72B1Q9BUGW0J" localSheetId="8" hidden="1">#REF!</definedName>
    <definedName name="BExGRILCZ3BMTGDY72B1Q9BUGW0J" hidden="1">#REF!</definedName>
    <definedName name="BExGRNZJ74Y6OYJB9F9Y9T3CAHOS" localSheetId="9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6" hidden="1">#REF!</definedName>
    <definedName name="BExGRNZJ74Y6OYJB9F9Y9T3CAHOS" localSheetId="7" hidden="1">#REF!</definedName>
    <definedName name="BExGRNZJ74Y6OYJB9F9Y9T3CAHOS" localSheetId="8" hidden="1">#REF!</definedName>
    <definedName name="BExGRNZJ74Y6OYJB9F9Y9T3CAHOS" hidden="1">#REF!</definedName>
    <definedName name="BExGRPC5QJQ7UGQ4P7CFWVGRQGFW" localSheetId="9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6" hidden="1">#REF!</definedName>
    <definedName name="BExGRPC5QJQ7UGQ4P7CFWVGRQGFW" localSheetId="7" hidden="1">#REF!</definedName>
    <definedName name="BExGRPC5QJQ7UGQ4P7CFWVGRQGFW" localSheetId="8" hidden="1">#REF!</definedName>
    <definedName name="BExGRPC5QJQ7UGQ4P7CFWVGRQGFW" hidden="1">#REF!</definedName>
    <definedName name="BExGRSMULUXOBEN8G0TK90PRKQ9O" localSheetId="9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6" hidden="1">#REF!</definedName>
    <definedName name="BExGRSMULUXOBEN8G0TK90PRKQ9O" localSheetId="7" hidden="1">#REF!</definedName>
    <definedName name="BExGRSMULUXOBEN8G0TK90PRKQ9O" localSheetId="8" hidden="1">#REF!</definedName>
    <definedName name="BExGRSMULUXOBEN8G0TK90PRKQ9O" hidden="1">#REF!</definedName>
    <definedName name="BExGRUKVVKDL8483WI70VN2QZDGD" localSheetId="9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localSheetId="8" hidden="1">#REF!</definedName>
    <definedName name="BExGRUKVVKDL8483WI70VN2QZDGD" hidden="1">#REF!</definedName>
    <definedName name="BExGS2IWR5DUNJ1U9PAKIV8CMBNI" localSheetId="9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localSheetId="8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localSheetId="8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localSheetId="8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localSheetId="8" hidden="1">#REF!</definedName>
    <definedName name="BExGSA5YB5ZGE4NHDVCZ55TQAJTL" hidden="1">#REF!</definedName>
    <definedName name="BExGSBYPYOBOB218ABCIM2X63GJ8" localSheetId="9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6" hidden="1">#REF!</definedName>
    <definedName name="BExGSBYPYOBOB218ABCIM2X63GJ8" localSheetId="7" hidden="1">#REF!</definedName>
    <definedName name="BExGSBYPYOBOB218ABCIM2X63GJ8" localSheetId="8" hidden="1">#REF!</definedName>
    <definedName name="BExGSBYPYOBOB218ABCIM2X63GJ8" hidden="1">#REF!</definedName>
    <definedName name="BExGSCEUCQQVDEEKWJ677QTGUVTE" localSheetId="9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localSheetId="8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localSheetId="8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localSheetId="8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localSheetId="8" hidden="1">#REF!</definedName>
    <definedName name="BExGT0DZJB6LSF6L693UUB9EY1VQ" hidden="1">#REF!</definedName>
    <definedName name="BExGTEMKIEF46KBIDWCAOAN5U718" localSheetId="9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6" hidden="1">#REF!</definedName>
    <definedName name="BExGTEMKIEF46KBIDWCAOAN5U718" localSheetId="7" hidden="1">#REF!</definedName>
    <definedName name="BExGTEMKIEF46KBIDWCAOAN5U718" localSheetId="8" hidden="1">#REF!</definedName>
    <definedName name="BExGTEMKIEF46KBIDWCAOAN5U718" hidden="1">#REF!</definedName>
    <definedName name="BExGTGVFIF8HOQXR54SK065A8M4K" localSheetId="9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localSheetId="8" hidden="1">#REF!</definedName>
    <definedName name="BExGTGVFIF8HOQXR54SK065A8M4K" hidden="1">#REF!</definedName>
    <definedName name="BExGTIYX3OWPIINOGY1E4QQYSKHP" localSheetId="9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localSheetId="8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localSheetId="8" hidden="1">#REF!</definedName>
    <definedName name="BExGTKGUN0KUU3C0RL2LK98D8MEK" hidden="1">#REF!</definedName>
    <definedName name="BExGTV3U5SZUPLTWEMEY3IIN1L4L" localSheetId="9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6" hidden="1">#REF!</definedName>
    <definedName name="BExGTV3U5SZUPLTWEMEY3IIN1L4L" localSheetId="7" hidden="1">#REF!</definedName>
    <definedName name="BExGTV3U5SZUPLTWEMEY3IIN1L4L" localSheetId="8" hidden="1">#REF!</definedName>
    <definedName name="BExGTV3U5SZUPLTWEMEY3IIN1L4L" hidden="1">#REF!</definedName>
    <definedName name="BExGTZ046J7VMUG4YPKFN2K8TWB7" localSheetId="9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localSheetId="8" hidden="1">#REF!</definedName>
    <definedName name="BExGTZ046J7VMUG4YPKFN2K8TWB7" hidden="1">#REF!</definedName>
    <definedName name="BExGTZ04EFFQ3Z3JMM0G35JYWUK3" localSheetId="9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6" hidden="1">#REF!</definedName>
    <definedName name="BExGTZ04EFFQ3Z3JMM0G35JYWUK3" localSheetId="7" hidden="1">#REF!</definedName>
    <definedName name="BExGTZ04EFFQ3Z3JMM0G35JYWUK3" localSheetId="8" hidden="1">#REF!</definedName>
    <definedName name="BExGTZ04EFFQ3Z3JMM0G35JYWUK3" hidden="1">#REF!</definedName>
    <definedName name="BExGU2G9OPRZRIU9YGF6NX9FUW0J" localSheetId="9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localSheetId="8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localSheetId="8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localSheetId="8" hidden="1">#REF!</definedName>
    <definedName name="BExGUDDZXFFQHAF4UZF8ZB1HO7H6" hidden="1">#REF!</definedName>
    <definedName name="BExGUI6NCRHY7EAB6SK6EPPMWFG1" localSheetId="9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6" hidden="1">#REF!</definedName>
    <definedName name="BExGUI6NCRHY7EAB6SK6EPPMWFG1" localSheetId="7" hidden="1">#REF!</definedName>
    <definedName name="BExGUI6NCRHY7EAB6SK6EPPMWFG1" localSheetId="8" hidden="1">#REF!</definedName>
    <definedName name="BExGUI6NCRHY7EAB6SK6EPPMWFG1" hidden="1">#REF!</definedName>
    <definedName name="BExGUIBXBRHGM97ZX6GBA4ZDQ79C" localSheetId="9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localSheetId="8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localSheetId="8" hidden="1">#REF!</definedName>
    <definedName name="BExGUM8D91UNPCOO4TKP9FGX85TF" hidden="1">#REF!</definedName>
    <definedName name="BExGUMDP0WYFBZL2MCB36WWJIC04" localSheetId="9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6" hidden="1">#REF!</definedName>
    <definedName name="BExGUMDP0WYFBZL2MCB36WWJIC04" localSheetId="7" hidden="1">#REF!</definedName>
    <definedName name="BExGUMDP0WYFBZL2MCB36WWJIC04" localSheetId="8" hidden="1">#REF!</definedName>
    <definedName name="BExGUMDP0WYFBZL2MCB36WWJIC04" hidden="1">#REF!</definedName>
    <definedName name="BExGUQF9N9FKI7S0H30WUAEB5LPD" localSheetId="9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localSheetId="8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localSheetId="8" hidden="1">#REF!</definedName>
    <definedName name="BExGUR6BA03XPBK60SQUW197GJ5X" hidden="1">#REF!</definedName>
    <definedName name="BExGUVIP60TA4B7X2PFGMBFUSKGX" localSheetId="9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localSheetId="8" hidden="1">#REF!</definedName>
    <definedName name="BExGUVIP60TA4B7X2PFGMBFUSKGX" hidden="1">#REF!</definedName>
    <definedName name="BExGUVTIIWAK5T0F5FD428QDO46W" localSheetId="9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6" hidden="1">#REF!</definedName>
    <definedName name="BExGUVTIIWAK5T0F5FD428QDO46W" localSheetId="7" hidden="1">#REF!</definedName>
    <definedName name="BExGUVTIIWAK5T0F5FD428QDO46W" localSheetId="8" hidden="1">#REF!</definedName>
    <definedName name="BExGUVTIIWAK5T0F5FD428QDO46W" hidden="1">#REF!</definedName>
    <definedName name="BExGUZKF06F209XL1IZWVJEQ82EE" localSheetId="9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localSheetId="8" hidden="1">#REF!</definedName>
    <definedName name="BExGUZKF06F209XL1IZWVJEQ82EE" hidden="1">#REF!</definedName>
    <definedName name="BExGUZPWM950OZ8P1A3N86LXK97U" localSheetId="9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6" hidden="1">#REF!</definedName>
    <definedName name="BExGUZPWM950OZ8P1A3N86LXK97U" localSheetId="7" hidden="1">#REF!</definedName>
    <definedName name="BExGUZPWM950OZ8P1A3N86LXK97U" localSheetId="8" hidden="1">#REF!</definedName>
    <definedName name="BExGUZPWM950OZ8P1A3N86LXK97U" hidden="1">#REF!</definedName>
    <definedName name="BExGV2EVT380QHD4AP2RL9MR8L5L" localSheetId="9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localSheetId="8" hidden="1">#REF!</definedName>
    <definedName name="BExGV2EVT380QHD4AP2RL9MR8L5L" hidden="1">#REF!</definedName>
    <definedName name="BExGVBUSKOI7KB24K40PTXJE6MER" localSheetId="9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6" hidden="1">#REF!</definedName>
    <definedName name="BExGVBUSKOI7KB24K40PTXJE6MER" localSheetId="7" hidden="1">#REF!</definedName>
    <definedName name="BExGVBUSKOI7KB24K40PTXJE6MER" localSheetId="8" hidden="1">#REF!</definedName>
    <definedName name="BExGVBUSKOI7KB24K40PTXJE6MER" hidden="1">#REF!</definedName>
    <definedName name="BExGVGSQSVWTL2MNI6TT8Y92W3KA" localSheetId="9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6" hidden="1">#REF!</definedName>
    <definedName name="BExGVGSQSVWTL2MNI6TT8Y92W3KA" localSheetId="7" hidden="1">#REF!</definedName>
    <definedName name="BExGVGSQSVWTL2MNI6TT8Y92W3KA" localSheetId="8" hidden="1">#REF!</definedName>
    <definedName name="BExGVGSQSVWTL2MNI6TT8Y92W3KA" hidden="1">#REF!</definedName>
    <definedName name="BExGVHP63K0GSYU17R73XGX6W2U6" localSheetId="9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6" hidden="1">#REF!</definedName>
    <definedName name="BExGVHP63K0GSYU17R73XGX6W2U6" localSheetId="7" hidden="1">#REF!</definedName>
    <definedName name="BExGVHP63K0GSYU17R73XGX6W2U6" localSheetId="8" hidden="1">#REF!</definedName>
    <definedName name="BExGVHP63K0GSYU17R73XGX6W2U6" hidden="1">#REF!</definedName>
    <definedName name="BExGVN3DDSLKWSP9MVJS9QMNEUIK" localSheetId="9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6" hidden="1">#REF!</definedName>
    <definedName name="BExGVN3DDSLKWSP9MVJS9QMNEUIK" localSheetId="7" hidden="1">#REF!</definedName>
    <definedName name="BExGVN3DDSLKWSP9MVJS9QMNEUIK" localSheetId="8" hidden="1">#REF!</definedName>
    <definedName name="BExGVN3DDSLKWSP9MVJS9QMNEUIK" hidden="1">#REF!</definedName>
    <definedName name="BExGVUVVMLOCR9DPVUZSQ141EE4J" localSheetId="9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6" hidden="1">#REF!</definedName>
    <definedName name="BExGVUVVMLOCR9DPVUZSQ141EE4J" localSheetId="7" hidden="1">#REF!</definedName>
    <definedName name="BExGVUVVMLOCR9DPVUZSQ141EE4J" localSheetId="8" hidden="1">#REF!</definedName>
    <definedName name="BExGVUVVMLOCR9DPVUZSQ141EE4J" hidden="1">#REF!</definedName>
    <definedName name="BExGVV6OOLDQ3TXZK51TTF3YX0WN" localSheetId="9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localSheetId="8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localSheetId="8" hidden="1">#REF!</definedName>
    <definedName name="BExGW0KVS7U0C87XFZ78QW991IEV" hidden="1">#REF!</definedName>
    <definedName name="BExGW0Q7QHE29TGNWAWQ6GR0V6TQ" localSheetId="9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6" hidden="1">#REF!</definedName>
    <definedName name="BExGW0Q7QHE29TGNWAWQ6GR0V6TQ" localSheetId="7" hidden="1">#REF!</definedName>
    <definedName name="BExGW0Q7QHE29TGNWAWQ6GR0V6TQ" localSheetId="8" hidden="1">#REF!</definedName>
    <definedName name="BExGW0Q7QHE29TGNWAWQ6GR0V6TQ" hidden="1">#REF!</definedName>
    <definedName name="BExGW2Z7AMPG6H9EXA9ML6EZVGGA" localSheetId="9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localSheetId="8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localSheetId="8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localSheetId="8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localSheetId="8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localSheetId="8" hidden="1">#REF!</definedName>
    <definedName name="BExGWNCXLCRTLBVMTXYJ5PHQI6SS" hidden="1">#REF!</definedName>
    <definedName name="BExGX4L8N6ERT0Q4EVVNA97EGD80" localSheetId="9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6" hidden="1">#REF!</definedName>
    <definedName name="BExGX4L8N6ERT0Q4EVVNA97EGD80" localSheetId="7" hidden="1">#REF!</definedName>
    <definedName name="BExGX4L8N6ERT0Q4EVVNA97EGD80" localSheetId="8" hidden="1">#REF!</definedName>
    <definedName name="BExGX4L8N6ERT0Q4EVVNA97EGD80" hidden="1">#REF!</definedName>
    <definedName name="BExGX5MWTL78XM0QCP4NT564ML39" localSheetId="9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6" hidden="1">#REF!</definedName>
    <definedName name="BExGX5MWTL78XM0QCP4NT564ML39" localSheetId="7" hidden="1">#REF!</definedName>
    <definedName name="BExGX5MWTL78XM0QCP4NT564ML39" localSheetId="8" hidden="1">#REF!</definedName>
    <definedName name="BExGX5MWTL78XM0QCP4NT564ML39" hidden="1">#REF!</definedName>
    <definedName name="BExGX6U988MCFIGDA1282F92U9AA" localSheetId="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localSheetId="8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localSheetId="8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localSheetId="8" hidden="1">#REF!</definedName>
    <definedName name="BExGX9DVACJQIZ4GH6YAD2A7F70O" hidden="1">#REF!</definedName>
    <definedName name="BExGXCZBQISQ3IMF6DJH1OXNAQP8" localSheetId="9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6" hidden="1">#REF!</definedName>
    <definedName name="BExGXCZBQISQ3IMF6DJH1OXNAQP8" localSheetId="7" hidden="1">#REF!</definedName>
    <definedName name="BExGXCZBQISQ3IMF6DJH1OXNAQP8" localSheetId="8" hidden="1">#REF!</definedName>
    <definedName name="BExGXCZBQISQ3IMF6DJH1OXNAQP8" hidden="1">#REF!</definedName>
    <definedName name="BExGXDVP2S2Y8Z8Q43I78RCIK3DD" localSheetId="9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localSheetId="8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localSheetId="8" hidden="1">#REF!</definedName>
    <definedName name="BExGXJ9W5JU7TT9S0BKL5Y6VVB39" hidden="1">#REF!</definedName>
    <definedName name="BExGXWB73RJ4BASBQTQ8EY0EC1EB" localSheetId="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localSheetId="8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localSheetId="8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localSheetId="8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localSheetId="8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localSheetId="8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localSheetId="8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localSheetId="8" hidden="1">#REF!</definedName>
    <definedName name="BExGYCNATXZY2FID93B17YWIPPRD" hidden="1">#REF!</definedName>
    <definedName name="BExGYGJJJ3BBCQAOA51WHP01HN73" localSheetId="9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localSheetId="8" hidden="1">#REF!</definedName>
    <definedName name="BExGYGJJJ3BBCQAOA51WHP01HN73" hidden="1">#REF!</definedName>
    <definedName name="BExGYOS6TV2C72PLRFU8RP1I58GY" localSheetId="9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localSheetId="8" hidden="1">#REF!</definedName>
    <definedName name="BExGYOS6TV2C72PLRFU8RP1I58GY" hidden="1">#REF!</definedName>
    <definedName name="BExGYXBM828PX0KPDVAZBWDL6MJZ" localSheetId="9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6" hidden="1">#REF!</definedName>
    <definedName name="BExGYXBM828PX0KPDVAZBWDL6MJZ" localSheetId="7" hidden="1">#REF!</definedName>
    <definedName name="BExGYXBM828PX0KPDVAZBWDL6MJZ" localSheetId="8" hidden="1">#REF!</definedName>
    <definedName name="BExGYXBM828PX0KPDVAZBWDL6MJZ" hidden="1">#REF!</definedName>
    <definedName name="BExGZJ78ZWZCVHZ3BKEKFJZ6MAEO" localSheetId="9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localSheetId="8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localSheetId="8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localSheetId="8" hidden="1">#REF!</definedName>
    <definedName name="BExGZP1PWGFKVVVN4YDIS22DZPCR" hidden="1">#REF!</definedName>
    <definedName name="BExGZQUHCPM6G5U9OM8JU339JAG6" localSheetId="9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6" hidden="1">#REF!</definedName>
    <definedName name="BExGZQUHCPM6G5U9OM8JU339JAG6" localSheetId="7" hidden="1">#REF!</definedName>
    <definedName name="BExGZQUHCPM6G5U9OM8JU339JAG6" localSheetId="8" hidden="1">#REF!</definedName>
    <definedName name="BExGZQUHCPM6G5U9OM8JU339JAG6" hidden="1">#REF!</definedName>
    <definedName name="BExH00FQKX09BD5WU4DB5KPXAUYA" localSheetId="9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6" hidden="1">#REF!</definedName>
    <definedName name="BExH00FQKX09BD5WU4DB5KPXAUYA" localSheetId="7" hidden="1">#REF!</definedName>
    <definedName name="BExH00FQKX09BD5WU4DB5KPXAUYA" localSheetId="8" hidden="1">#REF!</definedName>
    <definedName name="BExH00FQKX09BD5WU4DB5KPXAUYA" hidden="1">#REF!</definedName>
    <definedName name="BExH00L21GZX5YJJGVMOAWBERLP5" localSheetId="9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localSheetId="8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localSheetId="8" hidden="1">#REF!</definedName>
    <definedName name="BExH02ZD6VAY1KQLAQYBBI6WWIZB" hidden="1">#REF!</definedName>
    <definedName name="BExH08Z6LQCGGSGSAILMHX4X7JMD" localSheetId="9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localSheetId="8" hidden="1">#REF!</definedName>
    <definedName name="BExH08Z6LQCGGSGSAILMHX4X7JMD" hidden="1">#REF!</definedName>
    <definedName name="BExH0KT9Z8HEVRRQRGQ8YHXRLIJA" localSheetId="9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localSheetId="8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localSheetId="8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localSheetId="8" hidden="1">#REF!</definedName>
    <definedName name="BExH0O9G06YPZ5TN9RYT326I1CP2" hidden="1">#REF!</definedName>
    <definedName name="BExH0PGM6RG0F3AAGULBIGOH91C2" localSheetId="9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6" hidden="1">#REF!</definedName>
    <definedName name="BExH0PGM6RG0F3AAGULBIGOH91C2" localSheetId="7" hidden="1">#REF!</definedName>
    <definedName name="BExH0PGM6RG0F3AAGULBIGOH91C2" localSheetId="8" hidden="1">#REF!</definedName>
    <definedName name="BExH0PGM6RG0F3AAGULBIGOH91C2" hidden="1">#REF!</definedName>
    <definedName name="BExH0QIB3F0YZLM5XYHBCU5F0OVR" localSheetId="9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6" hidden="1">#REF!</definedName>
    <definedName name="BExH0QIB3F0YZLM5XYHBCU5F0OVR" localSheetId="7" hidden="1">#REF!</definedName>
    <definedName name="BExH0QIB3F0YZLM5XYHBCU5F0OVR" localSheetId="8" hidden="1">#REF!</definedName>
    <definedName name="BExH0QIB3F0YZLM5XYHBCU5F0OVR" hidden="1">#REF!</definedName>
    <definedName name="BExH0RK5LJAAP7O67ZFB4RG6WPPL" localSheetId="9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6" hidden="1">#REF!</definedName>
    <definedName name="BExH0RK5LJAAP7O67ZFB4RG6WPPL" localSheetId="7" hidden="1">#REF!</definedName>
    <definedName name="BExH0RK5LJAAP7O67ZFB4RG6WPPL" localSheetId="8" hidden="1">#REF!</definedName>
    <definedName name="BExH0RK5LJAAP7O67ZFB4RG6WPPL" hidden="1">#REF!</definedName>
    <definedName name="BExH0WNJAKTJRCKMTX8O4KNMIIJM" localSheetId="9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localSheetId="8" hidden="1">#REF!</definedName>
    <definedName name="BExH0WNJAKTJRCKMTX8O4KNMIIJM" hidden="1">#REF!</definedName>
    <definedName name="BExH12Y4WX542WI3ZEM15AK4UM9J" localSheetId="9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localSheetId="8" hidden="1">#REF!</definedName>
    <definedName name="BExH12Y4WX542WI3ZEM15AK4UM9J" hidden="1">#REF!</definedName>
    <definedName name="BExH18CCU7B8JWO8AWGEQRLWZG6J" localSheetId="9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6" hidden="1">#REF!</definedName>
    <definedName name="BExH18CCU7B8JWO8AWGEQRLWZG6J" localSheetId="7" hidden="1">#REF!</definedName>
    <definedName name="BExH18CCU7B8JWO8AWGEQRLWZG6J" localSheetId="8" hidden="1">#REF!</definedName>
    <definedName name="BExH18CCU7B8JWO8AWGEQRLWZG6J" hidden="1">#REF!</definedName>
    <definedName name="BExH1BN2H92IQKKP5IREFSS9FBF2" localSheetId="9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6" hidden="1">#REF!</definedName>
    <definedName name="BExH1BN2H92IQKKP5IREFSS9FBF2" localSheetId="7" hidden="1">#REF!</definedName>
    <definedName name="BExH1BN2H92IQKKP5IREFSS9FBF2" localSheetId="8" hidden="1">#REF!</definedName>
    <definedName name="BExH1BN2H92IQKKP5IREFSS9FBF2" hidden="1">#REF!</definedName>
    <definedName name="BExH1FDTQXR9QQ31WDB7OPXU7MPT" localSheetId="9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localSheetId="8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localSheetId="8" hidden="1">#REF!</definedName>
    <definedName name="BExH1FOMEUIJNIDJAUY0ZQFBJSY9" hidden="1">#REF!</definedName>
    <definedName name="BExH1GA6TT290OTIZ8C3N610CYZ1" localSheetId="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6" hidden="1">#REF!</definedName>
    <definedName name="BExH1GA6TT290OTIZ8C3N610CYZ1" localSheetId="7" hidden="1">#REF!</definedName>
    <definedName name="BExH1GA6TT290OTIZ8C3N610CYZ1" localSheetId="8" hidden="1">#REF!</definedName>
    <definedName name="BExH1GA6TT290OTIZ8C3N610CYZ1" hidden="1">#REF!</definedName>
    <definedName name="BExH1I8E3HJSZLFRZZ1ZKX7TBJEP" localSheetId="9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6" hidden="1">#REF!</definedName>
    <definedName name="BExH1I8E3HJSZLFRZZ1ZKX7TBJEP" localSheetId="7" hidden="1">#REF!</definedName>
    <definedName name="BExH1I8E3HJSZLFRZZ1ZKX7TBJEP" localSheetId="8" hidden="1">#REF!</definedName>
    <definedName name="BExH1I8E3HJSZLFRZZ1ZKX7TBJEP" hidden="1">#REF!</definedName>
    <definedName name="BExH1JFFHEBFX9BWJMNIA3N66R3Z" localSheetId="9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localSheetId="8" hidden="1">#REF!</definedName>
    <definedName name="BExH1JFFHEBFX9BWJMNIA3N66R3Z" hidden="1">#REF!</definedName>
    <definedName name="BExH1XYRKX51T571O1SRBP9J1D98" localSheetId="9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6" hidden="1">#REF!</definedName>
    <definedName name="BExH1XYRKX51T571O1SRBP9J1D98" localSheetId="7" hidden="1">#REF!</definedName>
    <definedName name="BExH1XYRKX51T571O1SRBP9J1D98" localSheetId="8" hidden="1">#REF!</definedName>
    <definedName name="BExH1XYRKX51T571O1SRBP9J1D98" hidden="1">#REF!</definedName>
    <definedName name="BExH1Z0GIUSVTF2H1G1I3PDGBNK2" localSheetId="9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localSheetId="8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localSheetId="8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localSheetId="8" hidden="1">#REF!</definedName>
    <definedName name="BExH23271RF7AYZ542KHQTH68GQ7" hidden="1">#REF!</definedName>
    <definedName name="BExH2DP58R7D1BGUFBM2FHESVRF0" localSheetId="9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6" hidden="1">#REF!</definedName>
    <definedName name="BExH2DP58R7D1BGUFBM2FHESVRF0" localSheetId="7" hidden="1">#REF!</definedName>
    <definedName name="BExH2DP58R7D1BGUFBM2FHESVRF0" localSheetId="8" hidden="1">#REF!</definedName>
    <definedName name="BExH2DP58R7D1BGUFBM2FHESVRF0" hidden="1">#REF!</definedName>
    <definedName name="BExH2GJQR4JALNB314RY0LDI49VH" localSheetId="9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localSheetId="8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localSheetId="8" hidden="1">#REF!</definedName>
    <definedName name="BExH2JZR49T7644JFVE7B3N7RZM9" hidden="1">#REF!</definedName>
    <definedName name="BExH2QVWL3AXHSB9EK2GQRD0DBRH" localSheetId="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6" hidden="1">#REF!</definedName>
    <definedName name="BExH2QVWL3AXHSB9EK2GQRD0DBRH" localSheetId="7" hidden="1">#REF!</definedName>
    <definedName name="BExH2QVWL3AXHSB9EK2GQRD0DBRH" localSheetId="8" hidden="1">#REF!</definedName>
    <definedName name="BExH2QVWL3AXHSB9EK2GQRD0DBRH" hidden="1">#REF!</definedName>
    <definedName name="BExH2WKXV8X5S2GSBBTWGI0NLNAH" localSheetId="9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localSheetId="8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localSheetId="8" hidden="1">#REF!</definedName>
    <definedName name="BExH2XS1UFYFGU0S0EBXX90W2WE8" hidden="1">#REF!</definedName>
    <definedName name="BExH2XS1X04DMUN544K5RU4XPDCI" localSheetId="9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6" hidden="1">#REF!</definedName>
    <definedName name="BExH2XS1X04DMUN544K5RU4XPDCI" localSheetId="7" hidden="1">#REF!</definedName>
    <definedName name="BExH2XS1X04DMUN544K5RU4XPDCI" localSheetId="8" hidden="1">#REF!</definedName>
    <definedName name="BExH2XS1X04DMUN544K5RU4XPDCI" hidden="1">#REF!</definedName>
    <definedName name="BExH2XS2TND9SB0GC295R4FP6K5Y" localSheetId="9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localSheetId="8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localSheetId="8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localSheetId="8" hidden="1">#REF!</definedName>
    <definedName name="BExH31Z3JNVJPESWKXHILGXZHP2M" hidden="1">#REF!</definedName>
    <definedName name="BExH3E9HZ3QJCDZW7WI7YACFQCHE" localSheetId="9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localSheetId="8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localSheetId="8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localSheetId="8" hidden="1">#REF!</definedName>
    <definedName name="BExIG2U8V6RSB47SXLCQG3Q68YRO" hidden="1">#REF!</definedName>
    <definedName name="BExIGJBO8R13LV7CZ7C1YCP974NN" localSheetId="9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localSheetId="8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localSheetId="8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localSheetId="8" hidden="1">#REF!</definedName>
    <definedName name="BExIHBHXA7E7VUTBVHXXXCH3A5CL" hidden="1">#REF!</definedName>
    <definedName name="BExIHBSOGRSH1GKS6GKBRAJ7GXFQ" localSheetId="9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6" hidden="1">#REF!</definedName>
    <definedName name="BExIHBSOGRSH1GKS6GKBRAJ7GXFQ" localSheetId="7" hidden="1">#REF!</definedName>
    <definedName name="BExIHBSOGRSH1GKS6GKBRAJ7GXFQ" localSheetId="8" hidden="1">#REF!</definedName>
    <definedName name="BExIHBSOGRSH1GKS6GKBRAJ7GXFQ" hidden="1">#REF!</definedName>
    <definedName name="BExIHDFY73YM0AHAR2Z5OJTFKSL2" localSheetId="9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6" hidden="1">#REF!</definedName>
    <definedName name="BExIHDFY73YM0AHAR2Z5OJTFKSL2" localSheetId="7" hidden="1">#REF!</definedName>
    <definedName name="BExIHDFY73YM0AHAR2Z5OJTFKSL2" localSheetId="8" hidden="1">#REF!</definedName>
    <definedName name="BExIHDFY73YM0AHAR2Z5OJTFKSL2" hidden="1">#REF!</definedName>
    <definedName name="BExIHPQCQTGEW8QOJVIQ4VX0P6DX" localSheetId="9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localSheetId="8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localSheetId="8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localSheetId="8" hidden="1">#REF!</definedName>
    <definedName name="BExII50LI8I0CDOOZEMIVHVA2V95" hidden="1">#REF!</definedName>
    <definedName name="BExIINQWABWRGYDT02DOJQ5L7BQF" localSheetId="9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6" hidden="1">#REF!</definedName>
    <definedName name="BExIINQWABWRGYDT02DOJQ5L7BQF" localSheetId="7" hidden="1">#REF!</definedName>
    <definedName name="BExIINQWABWRGYDT02DOJQ5L7BQF" localSheetId="8" hidden="1">#REF!</definedName>
    <definedName name="BExIINQWABWRGYDT02DOJQ5L7BQF" hidden="1">#REF!</definedName>
    <definedName name="BExIIXMY38TQD12CVV4S57L3I809" localSheetId="9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localSheetId="8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localSheetId="8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localSheetId="8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localSheetId="8" hidden="1">#REF!</definedName>
    <definedName name="BExIJ3160YCWGAVEU0208ZGXXG3P" hidden="1">#REF!</definedName>
    <definedName name="BExIJFGZJ5ED9D6KAY4PGQYLELAX" localSheetId="9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localSheetId="8" hidden="1">#REF!</definedName>
    <definedName name="BExIJFGZJ5ED9D6KAY4PGQYLELAX" hidden="1">#REF!</definedName>
    <definedName name="BExIJQK80ZEKSTV62E59AYJYUNLI" localSheetId="9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localSheetId="8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localSheetId="8" hidden="1">#REF!</definedName>
    <definedName name="BExIJRLX3M0YQLU1D5Y9V7HM5QNM" hidden="1">#REF!</definedName>
    <definedName name="BExIJV22J0QA7286KNPMHO1ZUCB3" localSheetId="9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localSheetId="8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localSheetId="8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localSheetId="8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localSheetId="8" hidden="1">#REF!</definedName>
    <definedName name="BExIJWPCIYINEJUTXU74VK7WG031" hidden="1">#REF!</definedName>
    <definedName name="BExIKHTXPZR5A8OHB6HDP6QWDHAD" localSheetId="9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localSheetId="8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localSheetId="8" hidden="1">#REF!</definedName>
    <definedName name="BExIKMMJOETSAXJYY1SIKM58LMA2" hidden="1">#REF!</definedName>
    <definedName name="BExIKRF6AQ6VOO9KCIWSM6FY8M7D" localSheetId="9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localSheetId="8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localSheetId="8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localSheetId="8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localSheetId="8" hidden="1">#REF!</definedName>
    <definedName name="BExIL0PMZ2SXK9R6MLP43KBU1J2P" hidden="1">#REF!</definedName>
    <definedName name="BExIL1WSMNNQQK98YHWHV5HVONIZ" localSheetId="9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6" hidden="1">#REF!</definedName>
    <definedName name="BExIL1WSMNNQQK98YHWHV5HVONIZ" localSheetId="7" hidden="1">#REF!</definedName>
    <definedName name="BExIL1WSMNNQQK98YHWHV5HVONIZ" localSheetId="8" hidden="1">#REF!</definedName>
    <definedName name="BExIL1WSMNNQQK98YHWHV5HVONIZ" hidden="1">#REF!</definedName>
    <definedName name="BExILAAXRTRAD18K74M6MGUEEPUM" localSheetId="9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localSheetId="8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localSheetId="8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localSheetId="8" hidden="1">#REF!</definedName>
    <definedName name="BExILGQTQM0HOD0BJI90YO7GOIN3" hidden="1">#REF!</definedName>
    <definedName name="BExILPL7P2BNCD7MYCGTQ9F0R5JX" localSheetId="9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6" hidden="1">#REF!</definedName>
    <definedName name="BExILPL7P2BNCD7MYCGTQ9F0R5JX" localSheetId="7" hidden="1">#REF!</definedName>
    <definedName name="BExILPL7P2BNCD7MYCGTQ9F0R5JX" localSheetId="8" hidden="1">#REF!</definedName>
    <definedName name="BExILPL7P2BNCD7MYCGTQ9F0R5JX" hidden="1">#REF!</definedName>
    <definedName name="BExILVVS4B1B4G7IO0LPUDWY9K8W" localSheetId="9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6" hidden="1">#REF!</definedName>
    <definedName name="BExILVVS4B1B4G7IO0LPUDWY9K8W" localSheetId="7" hidden="1">#REF!</definedName>
    <definedName name="BExILVVS4B1B4G7IO0LPUDWY9K8W" localSheetId="8" hidden="1">#REF!</definedName>
    <definedName name="BExILVVS4B1B4G7IO0LPUDWY9K8W" hidden="1">#REF!</definedName>
    <definedName name="BExIM9DBUB7ZGF4B20FVUO9QGOX2" localSheetId="9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localSheetId="8" hidden="1">#REF!</definedName>
    <definedName name="BExIM9DBUB7ZGF4B20FVUO9QGOX2" hidden="1">#REF!</definedName>
    <definedName name="BExIMCTBZ4WAESGCDWJ64SB4F0L1" localSheetId="9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6" hidden="1">#REF!</definedName>
    <definedName name="BExIMCTBZ4WAESGCDWJ64SB4F0L1" localSheetId="7" hidden="1">#REF!</definedName>
    <definedName name="BExIMCTBZ4WAESGCDWJ64SB4F0L1" localSheetId="8" hidden="1">#REF!</definedName>
    <definedName name="BExIMCTBZ4WAESGCDWJ64SB4F0L1" hidden="1">#REF!</definedName>
    <definedName name="BExIMGK9Z94TFPWWZFMD10HV0IF6" localSheetId="9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localSheetId="8" hidden="1">#REF!</definedName>
    <definedName name="BExIMGK9Z94TFPWWZFMD10HV0IF6" hidden="1">#REF!</definedName>
    <definedName name="BExIMPEGKG18TELVC33T4OQTNBWC" localSheetId="9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localSheetId="8" hidden="1">#REF!</definedName>
    <definedName name="BExIMPEGKG18TELVC33T4OQTNBWC" hidden="1">#REF!</definedName>
    <definedName name="BExIN4OR435DL1US13JQPOQK8GD5" localSheetId="9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localSheetId="8" hidden="1">#REF!</definedName>
    <definedName name="BExIN4OR435DL1US13JQPOQK8GD5" hidden="1">#REF!</definedName>
    <definedName name="BExINI6A7H3KSFRFA6UBBDPKW37F" localSheetId="9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localSheetId="8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localSheetId="8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localSheetId="8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localSheetId="8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localSheetId="8" hidden="1">#REF!</definedName>
    <definedName name="BExINP2H4KI05FRFV5PKZFE00HKO" hidden="1">#REF!</definedName>
    <definedName name="BExINPTCEJ9RPDEBJEJH80NATGUQ" localSheetId="9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6" hidden="1">#REF!</definedName>
    <definedName name="BExINPTCEJ9RPDEBJEJH80NATGUQ" localSheetId="7" hidden="1">#REF!</definedName>
    <definedName name="BExINPTCEJ9RPDEBJEJH80NATGUQ" localSheetId="8" hidden="1">#REF!</definedName>
    <definedName name="BExINPTCEJ9RPDEBJEJH80NATGUQ" hidden="1">#REF!</definedName>
    <definedName name="BExINWEQMNJ70A6JRXC2LACBX1GX" localSheetId="9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6" hidden="1">#REF!</definedName>
    <definedName name="BExINWEQMNJ70A6JRXC2LACBX1GX" localSheetId="7" hidden="1">#REF!</definedName>
    <definedName name="BExINWEQMNJ70A6JRXC2LACBX1GX" localSheetId="8" hidden="1">#REF!</definedName>
    <definedName name="BExINWEQMNJ70A6JRXC2LACBX1GX" hidden="1">#REF!</definedName>
    <definedName name="BExINZELVWYGU876QUUZCIMXPBQC" localSheetId="9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localSheetId="8" hidden="1">#REF!</definedName>
    <definedName name="BExINZELVWYGU876QUUZCIMXPBQC" hidden="1">#REF!</definedName>
    <definedName name="BExIO9QZ59ZHRA8SX6QICH2AY8A2" localSheetId="9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6" hidden="1">#REF!</definedName>
    <definedName name="BExIO9QZ59ZHRA8SX6QICH2AY8A2" localSheetId="7" hidden="1">#REF!</definedName>
    <definedName name="BExIO9QZ59ZHRA8SX6QICH2AY8A2" localSheetId="8" hidden="1">#REF!</definedName>
    <definedName name="BExIO9QZ59ZHRA8SX6QICH2AY8A2" hidden="1">#REF!</definedName>
    <definedName name="BExIOAHV525SMMGFDJFE7456JPBD" localSheetId="9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6" hidden="1">#REF!</definedName>
    <definedName name="BExIOAHV525SMMGFDJFE7456JPBD" localSheetId="7" hidden="1">#REF!</definedName>
    <definedName name="BExIOAHV525SMMGFDJFE7456JPBD" localSheetId="8" hidden="1">#REF!</definedName>
    <definedName name="BExIOAHV525SMMGFDJFE7456JPBD" hidden="1">#REF!</definedName>
    <definedName name="BExIOCQUQHKUU1KONGSDOLQTQEIC" localSheetId="9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localSheetId="8" hidden="1">#REF!</definedName>
    <definedName name="BExIOCQUQHKUU1KONGSDOLQTQEIC" hidden="1">#REF!</definedName>
    <definedName name="BExIOFAGCDQQKALMX3V0KU94KUQO" localSheetId="9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6" hidden="1">#REF!</definedName>
    <definedName name="BExIOFAGCDQQKALMX3V0KU94KUQO" localSheetId="7" hidden="1">#REF!</definedName>
    <definedName name="BExIOFAGCDQQKALMX3V0KU94KUQO" localSheetId="8" hidden="1">#REF!</definedName>
    <definedName name="BExIOFAGCDQQKALMX3V0KU94KUQO" hidden="1">#REF!</definedName>
    <definedName name="BExIOFL8Y5O61VLKTB4H20IJNWS1" localSheetId="9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localSheetId="8" hidden="1">#REF!</definedName>
    <definedName name="BExIOFL8Y5O61VLKTB4H20IJNWS1" hidden="1">#REF!</definedName>
    <definedName name="BExIOMBXRW5NS4ZPYX9G5QREZ5J6" localSheetId="9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localSheetId="8" hidden="1">#REF!</definedName>
    <definedName name="BExIOMBXRW5NS4ZPYX9G5QREZ5J6" hidden="1">#REF!</definedName>
    <definedName name="BExIORA3GK78T7C7SNBJJUONJ0LS" localSheetId="9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localSheetId="8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localSheetId="8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localSheetId="8" hidden="1">#REF!</definedName>
    <definedName name="BExIOTZ5EFZ2NASVQ05RH15HRSW6" hidden="1">#REF!</definedName>
    <definedName name="BExIP8YNN6UUE1GZ223SWH7DLGKO" localSheetId="9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localSheetId="8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localSheetId="8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localSheetId="8" hidden="1">#REF!</definedName>
    <definedName name="BExIPB25DKX4S2ZCKQN7KWSC3JBF" hidden="1">#REF!</definedName>
    <definedName name="BExIPCUX4I4S2N50TLMMLALYLH9S" localSheetId="9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6" hidden="1">#REF!</definedName>
    <definedName name="BExIPCUX4I4S2N50TLMMLALYLH9S" localSheetId="7" hidden="1">#REF!</definedName>
    <definedName name="BExIPCUX4I4S2N50TLMMLALYLH9S" localSheetId="8" hidden="1">#REF!</definedName>
    <definedName name="BExIPCUX4I4S2N50TLMMLALYLH9S" hidden="1">#REF!</definedName>
    <definedName name="BExIPDLT8JYAMGE5HTN4D1YHZF3V" localSheetId="9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localSheetId="8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localSheetId="8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localSheetId="8" hidden="1">#REF!</definedName>
    <definedName name="BExIPKNFUDPDKOSH5GHDVNA8D66S" hidden="1">#REF!</definedName>
    <definedName name="BExIPVL5VEVK9Q7AYB7EC2VZWBEZ" localSheetId="3" hidden="1">#REF!</definedName>
    <definedName name="BExIPVL5VEVK9Q7AYB7EC2VZWBEZ" localSheetId="7" hidden="1">#REF!</definedName>
    <definedName name="BExIPVL5VEVK9Q7AYB7EC2VZWBEZ" hidden="1">#REF!</definedName>
    <definedName name="BExIQ1VS9A2FHVD9TUHKG9K8EVVP" localSheetId="9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localSheetId="8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localSheetId="8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localSheetId="8" hidden="1">#REF!</definedName>
    <definedName name="BExIQ3OJ7M04XCY276IO0LJA5XUK" hidden="1">#REF!</definedName>
    <definedName name="BExIQ5S19ITB0NDRUN4XV7B905ED" localSheetId="9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localSheetId="8" hidden="1">#REF!</definedName>
    <definedName name="BExIQ5S19ITB0NDRUN4XV7B905ED" hidden="1">#REF!</definedName>
    <definedName name="BExIQ810MMN2UN0EQ9CRQAFWA19X" localSheetId="9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6" hidden="1">#REF!</definedName>
    <definedName name="BExIQ810MMN2UN0EQ9CRQAFWA19X" localSheetId="7" hidden="1">#REF!</definedName>
    <definedName name="BExIQ810MMN2UN0EQ9CRQAFWA19X" localSheetId="8" hidden="1">#REF!</definedName>
    <definedName name="BExIQ810MMN2UN0EQ9CRQAFWA19X" hidden="1">#REF!</definedName>
    <definedName name="BExIQ9TMQT2EIXSVQW7GVSOAW2VJ" localSheetId="9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localSheetId="8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localSheetId="8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localSheetId="8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localSheetId="8" hidden="1">#REF!</definedName>
    <definedName name="BExIQG9OO2KKBOWTMD1OXY36TEGA" hidden="1">#REF!</definedName>
    <definedName name="BExIQHWZ65ALA9VAFCJEGIL1145G" localSheetId="9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6" hidden="1">#REF!</definedName>
    <definedName name="BExIQHWZ65ALA9VAFCJEGIL1145G" localSheetId="7" hidden="1">#REF!</definedName>
    <definedName name="BExIQHWZ65ALA9VAFCJEGIL1145G" localSheetId="8" hidden="1">#REF!</definedName>
    <definedName name="BExIQHWZ65ALA9VAFCJEGIL1145G" hidden="1">#REF!</definedName>
    <definedName name="BExIQX1XBB31HZTYEEVOBSE3C5A6" localSheetId="9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localSheetId="8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localSheetId="8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localSheetId="8" hidden="1">#REF!</definedName>
    <definedName name="BExIR8FQETPTQYW37DBVDWG3J4JW" hidden="1">#REF!</definedName>
    <definedName name="BExIRHKWQB1PP4ZLB0C3AVUBAFMD" localSheetId="9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6" hidden="1">#REF!</definedName>
    <definedName name="BExIRHKWQB1PP4ZLB0C3AVUBAFMD" localSheetId="7" hidden="1">#REF!</definedName>
    <definedName name="BExIRHKWQB1PP4ZLB0C3AVUBAFMD" localSheetId="8" hidden="1">#REF!</definedName>
    <definedName name="BExIRHKWQB1PP4ZLB0C3AVUBAFMD" hidden="1">#REF!</definedName>
    <definedName name="BExIRJTRJPQR3OTAGAV7JTA4VMPS" localSheetId="9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6" hidden="1">#REF!</definedName>
    <definedName name="BExIRJTRJPQR3OTAGAV7JTA4VMPS" localSheetId="7" hidden="1">#REF!</definedName>
    <definedName name="BExIRJTRJPQR3OTAGAV7JTA4VMPS" localSheetId="8" hidden="1">#REF!</definedName>
    <definedName name="BExIRJTRJPQR3OTAGAV7JTA4VMPS" hidden="1">#REF!</definedName>
    <definedName name="BExIROH27RJOG6VI7ZHR0RZGAZZ4" localSheetId="9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6" hidden="1">#REF!</definedName>
    <definedName name="BExIROH27RJOG6VI7ZHR0RZGAZZ4" localSheetId="7" hidden="1">#REF!</definedName>
    <definedName name="BExIROH27RJOG6VI7ZHR0RZGAZZ4" localSheetId="8" hidden="1">#REF!</definedName>
    <definedName name="BExIROH27RJOG6VI7ZHR0RZGAZZ4" hidden="1">#REF!</definedName>
    <definedName name="BExIRRBGTY01OQOI3U5SW59RFDFI" localSheetId="9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localSheetId="8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localSheetId="8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localSheetId="8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localSheetId="8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localSheetId="8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localSheetId="8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localSheetId="8" hidden="1">#REF!</definedName>
    <definedName name="BExISM1JLV54A21A164IURMPGUMU" hidden="1">#REF!</definedName>
    <definedName name="BExISRFKJYUZ4AKW44IJF7RF9Y90" localSheetId="9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localSheetId="8" hidden="1">#REF!</definedName>
    <definedName name="BExISRFKJYUZ4AKW44IJF7RF9Y90" hidden="1">#REF!</definedName>
    <definedName name="BExISSMVV57JAUB6CSGBMBFVNGWK" localSheetId="9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6" hidden="1">#REF!</definedName>
    <definedName name="BExISSMVV57JAUB6CSGBMBFVNGWK" localSheetId="7" hidden="1">#REF!</definedName>
    <definedName name="BExISSMVV57JAUB6CSGBMBFVNGWK" localSheetId="8" hidden="1">#REF!</definedName>
    <definedName name="BExISSMVV57JAUB6CSGBMBFVNGWK" hidden="1">#REF!</definedName>
    <definedName name="BExIT16AD4HCD0WQCCA72AKLQHK1" localSheetId="9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6" hidden="1">#REF!</definedName>
    <definedName name="BExIT16AD4HCD0WQCCA72AKLQHK1" localSheetId="7" hidden="1">#REF!</definedName>
    <definedName name="BExIT16AD4HCD0WQCCA72AKLQHK1" localSheetId="8" hidden="1">#REF!</definedName>
    <definedName name="BExIT16AD4HCD0WQCCA72AKLQHK1" hidden="1">#REF!</definedName>
    <definedName name="BExIT1MK8TBAK3SNP36A8FKDQSOK" localSheetId="9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localSheetId="8" hidden="1">#REF!</definedName>
    <definedName name="BExIT1MK8TBAK3SNP36A8FKDQSOK" hidden="1">#REF!</definedName>
    <definedName name="BExIT9PPVL7XGGIZS7G6QI6L7H9U" localSheetId="9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6" hidden="1">#REF!</definedName>
    <definedName name="BExIT9PPVL7XGGIZS7G6QI6L7H9U" localSheetId="7" hidden="1">#REF!</definedName>
    <definedName name="BExIT9PPVL7XGGIZS7G6QI6L7H9U" localSheetId="8" hidden="1">#REF!</definedName>
    <definedName name="BExIT9PPVL7XGGIZS7G6QI6L7H9U" hidden="1">#REF!</definedName>
    <definedName name="BExITBNYANV2S8KD56GOGCKW393R" localSheetId="9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localSheetId="8" hidden="1">#REF!</definedName>
    <definedName name="BExITBNYANV2S8KD56GOGCKW393R" hidden="1">#REF!</definedName>
    <definedName name="BExITGB4FVAV0LE88D7JMX7FBYXI" localSheetId="9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6" hidden="1">#REF!</definedName>
    <definedName name="BExITGB4FVAV0LE88D7JMX7FBYXI" localSheetId="7" hidden="1">#REF!</definedName>
    <definedName name="BExITGB4FVAV0LE88D7JMX7FBYXI" localSheetId="8" hidden="1">#REF!</definedName>
    <definedName name="BExITGB4FVAV0LE88D7JMX7FBYXI" hidden="1">#REF!</definedName>
    <definedName name="BExITI3TQ14K842P38QF0PNWSWNO" localSheetId="9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6" hidden="1">#REF!</definedName>
    <definedName name="BExITI3TQ14K842P38QF0PNWSWNO" localSheetId="7" hidden="1">#REF!</definedName>
    <definedName name="BExITI3TQ14K842P38QF0PNWSWNO" localSheetId="8" hidden="1">#REF!</definedName>
    <definedName name="BExITI3TQ14K842P38QF0PNWSWNO" hidden="1">#REF!</definedName>
    <definedName name="BExIU9OGER4TPMETACWUEP1UENK0" localSheetId="9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6" hidden="1">#REF!</definedName>
    <definedName name="BExIU9OGER4TPMETACWUEP1UENK0" localSheetId="7" hidden="1">#REF!</definedName>
    <definedName name="BExIU9OGER4TPMETACWUEP1UENK0" localSheetId="8" hidden="1">#REF!</definedName>
    <definedName name="BExIU9OGER4TPMETACWUEP1UENK0" hidden="1">#REF!</definedName>
    <definedName name="BExIUD4OJGH65NFNQ4VMCE3R4J1X" localSheetId="9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localSheetId="8" hidden="1">#REF!</definedName>
    <definedName name="BExIUD4OJGH65NFNQ4VMCE3R4J1X" hidden="1">#REF!</definedName>
    <definedName name="BExIUQM0XWNNW3MJD26EOVIT7FSU" localSheetId="9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6" hidden="1">#REF!</definedName>
    <definedName name="BExIUQM0XWNNW3MJD26EOVIT7FSU" localSheetId="7" hidden="1">#REF!</definedName>
    <definedName name="BExIUQM0XWNNW3MJD26EOVIT7FSU" localSheetId="8" hidden="1">#REF!</definedName>
    <definedName name="BExIUQM0XWNNW3MJD26EOVIT7FSU" hidden="1">#REF!</definedName>
    <definedName name="BExIUTB5OAAXYW0OFMP0PS40SPOB" localSheetId="9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localSheetId="8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localSheetId="8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localSheetId="8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localSheetId="8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localSheetId="8" hidden="1">#REF!</definedName>
    <definedName name="BExIV2LM38XPLRTWT0R44TMQ59E5" hidden="1">#REF!</definedName>
    <definedName name="BExIV3HY4S0YRV1F7XEMF2YHAR2I" localSheetId="9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localSheetId="8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localSheetId="8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localSheetId="8" hidden="1">#REF!</definedName>
    <definedName name="BExIVCXWL6H5LD9DHDIA4F5U9TQL" hidden="1">#REF!</definedName>
    <definedName name="BExIVEVYJ7KL8QNR5ZTOSD11I5A6" localSheetId="9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6" hidden="1">#REF!</definedName>
    <definedName name="BExIVEVYJ7KL8QNR5ZTOSD11I5A6" localSheetId="7" hidden="1">#REF!</definedName>
    <definedName name="BExIVEVYJ7KL8QNR5ZTOSD11I5A6" localSheetId="8" hidden="1">#REF!</definedName>
    <definedName name="BExIVEVYJ7KL8QNR5ZTOSD11I5A6" hidden="1">#REF!</definedName>
    <definedName name="BExIVJ30S9U8MA1TUBRND8DGF96D" localSheetId="9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6" hidden="1">#REF!</definedName>
    <definedName name="BExIVJ30S9U8MA1TUBRND8DGF96D" localSheetId="7" hidden="1">#REF!</definedName>
    <definedName name="BExIVJ30S9U8MA1TUBRND8DGF96D" localSheetId="8" hidden="1">#REF!</definedName>
    <definedName name="BExIVJ30S9U8MA1TUBRND8DGF96D" hidden="1">#REF!</definedName>
    <definedName name="BExIVMOIPSEWSIHIDDLOXESQ28A0" localSheetId="9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localSheetId="8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localSheetId="8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localSheetId="8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localSheetId="8" hidden="1">#REF!</definedName>
    <definedName name="BExIVYTFI35KNR2XSA6N8OJYUTUR" hidden="1">#REF!</definedName>
    <definedName name="BExIVZF05SNB8DE7VLQOFG9S41HS" localSheetId="9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6" hidden="1">#REF!</definedName>
    <definedName name="BExIVZF05SNB8DE7VLQOFG9S41HS" localSheetId="7" hidden="1">#REF!</definedName>
    <definedName name="BExIVZF05SNB8DE7VLQOFG9S41HS" localSheetId="8" hidden="1">#REF!</definedName>
    <definedName name="BExIVZF05SNB8DE7VLQOFG9S41HS" hidden="1">#REF!</definedName>
    <definedName name="BExIWB3SY3WRIVIOF988DNNODBOA" localSheetId="9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localSheetId="8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localSheetId="8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localSheetId="8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localSheetId="8" hidden="1">#REF!</definedName>
    <definedName name="BExIWH3KUK94B7833DD4TB0Y6KP9" hidden="1">#REF!</definedName>
    <definedName name="BExIWHZXYAALPLS8CSHZHJ82LBOH" localSheetId="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6" hidden="1">#REF!</definedName>
    <definedName name="BExIWHZXYAALPLS8CSHZHJ82LBOH" localSheetId="7" hidden="1">#REF!</definedName>
    <definedName name="BExIWHZXYAALPLS8CSHZHJ82LBOH" localSheetId="8" hidden="1">#REF!</definedName>
    <definedName name="BExIWHZXYAALPLS8CSHZHJ82LBOH" hidden="1">#REF!</definedName>
    <definedName name="BExIWJY6FHR6KOO0P8U4IZ7VD42D" localSheetId="9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6" hidden="1">#REF!</definedName>
    <definedName name="BExIWJY6FHR6KOO0P8U4IZ7VD42D" localSheetId="7" hidden="1">#REF!</definedName>
    <definedName name="BExIWJY6FHR6KOO0P8U4IZ7VD42D" localSheetId="8" hidden="1">#REF!</definedName>
    <definedName name="BExIWJY6FHR6KOO0P8U4IZ7VD42D" hidden="1">#REF!</definedName>
    <definedName name="BExIWKE9MGIDWORBI43AWTUNYFAN" localSheetId="9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localSheetId="8" hidden="1">#REF!</definedName>
    <definedName name="BExIWKE9MGIDWORBI43AWTUNYFAN" hidden="1">#REF!</definedName>
    <definedName name="BExIWPHOYLSNGZKVD3RRKOEALEUG" localSheetId="9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6" hidden="1">#REF!</definedName>
    <definedName name="BExIWPHOYLSNGZKVD3RRKOEALEUG" localSheetId="7" hidden="1">#REF!</definedName>
    <definedName name="BExIWPHOYLSNGZKVD3RRKOEALEUG" localSheetId="8" hidden="1">#REF!</definedName>
    <definedName name="BExIWPHOYLSNGZKVD3RRKOEALEUG" hidden="1">#REF!</definedName>
    <definedName name="BExIWSHLD1QIZPL5ARLXOJ9Y2CAA" localSheetId="9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6" hidden="1">#REF!</definedName>
    <definedName name="BExIWSHLD1QIZPL5ARLXOJ9Y2CAA" localSheetId="7" hidden="1">#REF!</definedName>
    <definedName name="BExIWSHLD1QIZPL5ARLXOJ9Y2CAA" localSheetId="8" hidden="1">#REF!</definedName>
    <definedName name="BExIWSHLD1QIZPL5ARLXOJ9Y2CAA" hidden="1">#REF!</definedName>
    <definedName name="BExIX34PM5DBTRHRQWP6PL6WIX88" localSheetId="9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localSheetId="8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localSheetId="8" hidden="1">#REF!</definedName>
    <definedName name="BExIX5OAP9KSUE5SIZCW9P39Q4WE" hidden="1">#REF!</definedName>
    <definedName name="BExIXGRJPVJMUDGSG7IHPXPNO69B" localSheetId="9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localSheetId="8" hidden="1">#REF!</definedName>
    <definedName name="BExIXGRJPVJMUDGSG7IHPXPNO69B" hidden="1">#REF!</definedName>
    <definedName name="BExIXGWVQ9WOO0NCJLXAU4PJPOPM" localSheetId="9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6" hidden="1">#REF!</definedName>
    <definedName name="BExIXGWVQ9WOO0NCJLXAU4PJPOPM" localSheetId="7" hidden="1">#REF!</definedName>
    <definedName name="BExIXGWVQ9WOO0NCJLXAU4PJPOPM" localSheetId="8" hidden="1">#REF!</definedName>
    <definedName name="BExIXGWVQ9WOO0NCJLXAU4PJPOPM" hidden="1">#REF!</definedName>
    <definedName name="BExIXLK6SEOTUWQVNLCH4SAKTVGQ" localSheetId="9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6" hidden="1">#REF!</definedName>
    <definedName name="BExIXLK6SEOTUWQVNLCH4SAKTVGQ" localSheetId="7" hidden="1">#REF!</definedName>
    <definedName name="BExIXLK6SEOTUWQVNLCH4SAKTVGQ" localSheetId="8" hidden="1">#REF!</definedName>
    <definedName name="BExIXLK6SEOTUWQVNLCH4SAKTVGQ" hidden="1">#REF!</definedName>
    <definedName name="BExIXM5R87ZL3FHALWZXYCPHGX3E" localSheetId="9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localSheetId="8" hidden="1">#REF!</definedName>
    <definedName name="BExIXM5R87ZL3FHALWZXYCPHGX3E" hidden="1">#REF!</definedName>
    <definedName name="BExIXN24YK8MIB3OZ905DHU9CDH1" localSheetId="9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6" hidden="1">#REF!</definedName>
    <definedName name="BExIXN24YK8MIB3OZ905DHU9CDH1" localSheetId="7" hidden="1">#REF!</definedName>
    <definedName name="BExIXN24YK8MIB3OZ905DHU9CDH1" localSheetId="8" hidden="1">#REF!</definedName>
    <definedName name="BExIXN24YK8MIB3OZ905DHU9CDH1" hidden="1">#REF!</definedName>
    <definedName name="BExIXS036ZCKT2Z8XZKLZ8PFWQGL" localSheetId="9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localSheetId="8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localSheetId="8" hidden="1">#REF!</definedName>
    <definedName name="BExIXY5CF9PFM0P40AZ4U51TMWV0" hidden="1">#REF!</definedName>
    <definedName name="BExIYEXJBK8JDWIRSVV4RJSKZVV1" localSheetId="9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localSheetId="8" hidden="1">#REF!</definedName>
    <definedName name="BExIYEXJBK8JDWIRSVV4RJSKZVV1" hidden="1">#REF!</definedName>
    <definedName name="BExIYFJ59KLIPRTGIHX9X07UVGT3" localSheetId="9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6" hidden="1">#REF!</definedName>
    <definedName name="BExIYFJ59KLIPRTGIHX9X07UVGT3" localSheetId="7" hidden="1">#REF!</definedName>
    <definedName name="BExIYFJ59KLIPRTGIHX9X07UVGT3" localSheetId="8" hidden="1">#REF!</definedName>
    <definedName name="BExIYFJ59KLIPRTGIHX9X07UVGT3" hidden="1">#REF!</definedName>
    <definedName name="BExIYHH7GZO6BU3DC4GRLH3FD3ZS" localSheetId="9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6" hidden="1">#REF!</definedName>
    <definedName name="BExIYHH7GZO6BU3DC4GRLH3FD3ZS" localSheetId="7" hidden="1">#REF!</definedName>
    <definedName name="BExIYHH7GZO6BU3DC4GRLH3FD3ZS" localSheetId="8" hidden="1">#REF!</definedName>
    <definedName name="BExIYHH7GZO6BU3DC4GRLH3FD3ZS" hidden="1">#REF!</definedName>
    <definedName name="BExIYHMPBTD67ZNUL9O76FZQHYPT" localSheetId="9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6" hidden="1">#REF!</definedName>
    <definedName name="BExIYHMPBTD67ZNUL9O76FZQHYPT" localSheetId="7" hidden="1">#REF!</definedName>
    <definedName name="BExIYHMPBTD67ZNUL9O76FZQHYPT" localSheetId="8" hidden="1">#REF!</definedName>
    <definedName name="BExIYHMPBTD67ZNUL9O76FZQHYPT" hidden="1">#REF!</definedName>
    <definedName name="BExIYI2RH0K4225XO970K2IQ1E79" localSheetId="9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localSheetId="8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localSheetId="8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localSheetId="8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localSheetId="8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localSheetId="8" hidden="1">#REF!</definedName>
    <definedName name="BExIZ4K0EZJK6PW3L8SVKTJFSWW9" hidden="1">#REF!</definedName>
    <definedName name="BExIZAECOEZGBAO29QMV14E6XDIV" localSheetId="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localSheetId="8" hidden="1">#REF!</definedName>
    <definedName name="BExIZAECOEZGBAO29QMV14E6XDIV" hidden="1">#REF!</definedName>
    <definedName name="BExIZHQR3N1546MQS83ZJ8I6SPZ3" localSheetId="9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6" hidden="1">#REF!</definedName>
    <definedName name="BExIZHQR3N1546MQS83ZJ8I6SPZ3" localSheetId="7" hidden="1">#REF!</definedName>
    <definedName name="BExIZHQR3N1546MQS83ZJ8I6SPZ3" localSheetId="8" hidden="1">#REF!</definedName>
    <definedName name="BExIZHQR3N1546MQS83ZJ8I6SPZ3" hidden="1">#REF!</definedName>
    <definedName name="BExIZKVXYD5O2JBU81F2UFJZLLSI" localSheetId="9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localSheetId="8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localSheetId="8" hidden="1">#REF!</definedName>
    <definedName name="BExIZPZDHC8HGER83WHCZAHOX7LK" hidden="1">#REF!</definedName>
    <definedName name="BExIZQA5XCS39QKXMYR1MH2ZIGPS" localSheetId="9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6" hidden="1">#REF!</definedName>
    <definedName name="BExIZQA5XCS39QKXMYR1MH2ZIGPS" localSheetId="7" hidden="1">#REF!</definedName>
    <definedName name="BExIZQA5XCS39QKXMYR1MH2ZIGPS" localSheetId="8" hidden="1">#REF!</definedName>
    <definedName name="BExIZQA5XCS39QKXMYR1MH2ZIGPS" hidden="1">#REF!</definedName>
    <definedName name="BExIZVDLRUNAL32D9KO9X7Y4PB3O" localSheetId="9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6" hidden="1">#REF!</definedName>
    <definedName name="BExIZVDLRUNAL32D9KO9X7Y4PB3O" localSheetId="7" hidden="1">#REF!</definedName>
    <definedName name="BExIZVDLRUNAL32D9KO9X7Y4PB3O" localSheetId="8" hidden="1">#REF!</definedName>
    <definedName name="BExIZVDLRUNAL32D9KO9X7Y4PB3O" hidden="1">#REF!</definedName>
    <definedName name="BExIZY2PUZ0OF9YKK1B13IW0VS6G" localSheetId="9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localSheetId="8" hidden="1">#REF!</definedName>
    <definedName name="BExIZY2PUZ0OF9YKK1B13IW0VS6G" hidden="1">#REF!</definedName>
    <definedName name="BExJ08KBRR2XMWW3VZMPSQKXHZUH" localSheetId="9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localSheetId="8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localSheetId="8" hidden="1">#REF!</definedName>
    <definedName name="BExJ0DYJWXGE7DA39PYL3WM05U9O" hidden="1">#REF!</definedName>
    <definedName name="BExJ0JYDEZPM2303TRBXOZ74M7N6" localSheetId="9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6" hidden="1">#REF!</definedName>
    <definedName name="BExJ0JYDEZPM2303TRBXOZ74M7N6" localSheetId="7" hidden="1">#REF!</definedName>
    <definedName name="BExJ0JYDEZPM2303TRBXOZ74M7N6" localSheetId="8" hidden="1">#REF!</definedName>
    <definedName name="BExJ0JYDEZPM2303TRBXOZ74M7N6" hidden="1">#REF!</definedName>
    <definedName name="BExJ0MY8SY5J5V50H3UKE78ODTVB" localSheetId="9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localSheetId="8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localSheetId="8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localSheetId="8" hidden="1">#REF!</definedName>
    <definedName name="BExKCDYKAEV45AFXHVHZZ62E5BM3" hidden="1">#REF!</definedName>
    <definedName name="BExKCYXU0W2VQVDI3N3N37K2598P" localSheetId="9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6" hidden="1">#REF!</definedName>
    <definedName name="BExKCYXU0W2VQVDI3N3N37K2598P" localSheetId="7" hidden="1">#REF!</definedName>
    <definedName name="BExKCYXU0W2VQVDI3N3N37K2598P" localSheetId="8" hidden="1">#REF!</definedName>
    <definedName name="BExKCYXU0W2VQVDI3N3N37K2598P" hidden="1">#REF!</definedName>
    <definedName name="BExKDJX3Z1TS0WFDD9EAO42JHL9G" localSheetId="9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6" hidden="1">#REF!</definedName>
    <definedName name="BExKDJX3Z1TS0WFDD9EAO42JHL9G" localSheetId="7" hidden="1">#REF!</definedName>
    <definedName name="BExKDJX3Z1TS0WFDD9EAO42JHL9G" localSheetId="8" hidden="1">#REF!</definedName>
    <definedName name="BExKDJX3Z1TS0WFDD9EAO42JHL9G" hidden="1">#REF!</definedName>
    <definedName name="BExKDK7WVA5I2WBACAZHAHN35D0I" localSheetId="9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6" hidden="1">#REF!</definedName>
    <definedName name="BExKDK7WVA5I2WBACAZHAHN35D0I" localSheetId="7" hidden="1">#REF!</definedName>
    <definedName name="BExKDK7WVA5I2WBACAZHAHN35D0I" localSheetId="8" hidden="1">#REF!</definedName>
    <definedName name="BExKDK7WVA5I2WBACAZHAHN35D0I" hidden="1">#REF!</definedName>
    <definedName name="BExKDKO0W4AGQO1V7K6Q4VM750FT" localSheetId="9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localSheetId="8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localSheetId="8" hidden="1">#REF!</definedName>
    <definedName name="BExKDLF10G7W77J87QWH3ZGLUCLW" hidden="1">#REF!</definedName>
    <definedName name="BExKE2NDBQ14HOJH945N4W9ZZFJO" localSheetId="9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6" hidden="1">#REF!</definedName>
    <definedName name="BExKE2NDBQ14HOJH945N4W9ZZFJO" localSheetId="7" hidden="1">#REF!</definedName>
    <definedName name="BExKE2NDBQ14HOJH945N4W9ZZFJO" localSheetId="8" hidden="1">#REF!</definedName>
    <definedName name="BExKE2NDBQ14HOJH945N4W9ZZFJO" hidden="1">#REF!</definedName>
    <definedName name="BExKEFE0I3MT6ZLC4T1L9465HKTN" localSheetId="9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localSheetId="8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localSheetId="8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localSheetId="8" hidden="1">#REF!</definedName>
    <definedName name="BExKEKXK6E6QX339ELPXDIRZSJE0" hidden="1">#REF!</definedName>
    <definedName name="BExKEMFI35R0D4WN4A59V9QH7I5S" localSheetId="9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6" hidden="1">#REF!</definedName>
    <definedName name="BExKEMFI35R0D4WN4A59V9QH7I5S" localSheetId="7" hidden="1">#REF!</definedName>
    <definedName name="BExKEMFI35R0D4WN4A59V9QH7I5S" localSheetId="8" hidden="1">#REF!</definedName>
    <definedName name="BExKEMFI35R0D4WN4A59V9QH7I5S" hidden="1">#REF!</definedName>
    <definedName name="BExKEOOIBMP7N8033EY2CJYCBX6H" localSheetId="9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localSheetId="8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localSheetId="8" hidden="1">#REF!</definedName>
    <definedName name="BExKEW0RR5LA3VC46A2BEOOMQE56" hidden="1">#REF!</definedName>
    <definedName name="BExKF37PTJB4PE1PUQWG20ASBX4E" localSheetId="9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6" hidden="1">#REF!</definedName>
    <definedName name="BExKF37PTJB4PE1PUQWG20ASBX4E" localSheetId="7" hidden="1">#REF!</definedName>
    <definedName name="BExKF37PTJB4PE1PUQWG20ASBX4E" localSheetId="8" hidden="1">#REF!</definedName>
    <definedName name="BExKF37PTJB4PE1PUQWG20ASBX4E" hidden="1">#REF!</definedName>
    <definedName name="BExKFA3VI1CZK21SM0N3LZWT9LA1" localSheetId="9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localSheetId="8" hidden="1">#REF!</definedName>
    <definedName name="BExKFA3VI1CZK21SM0N3LZWT9LA1" hidden="1">#REF!</definedName>
    <definedName name="BExKFBB29XXT9A2LVUXYSIVKPWGB" localSheetId="9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6" hidden="1">#REF!</definedName>
    <definedName name="BExKFBB29XXT9A2LVUXYSIVKPWGB" localSheetId="7" hidden="1">#REF!</definedName>
    <definedName name="BExKFBB29XXT9A2LVUXYSIVKPWGB" localSheetId="8" hidden="1">#REF!</definedName>
    <definedName name="BExKFBB29XXT9A2LVUXYSIVKPWGB" hidden="1">#REF!</definedName>
    <definedName name="BExKFINBFV5J2NFRCL4YUO3YF0ZE" localSheetId="9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localSheetId="8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localSheetId="8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localSheetId="8" hidden="1">#REF!</definedName>
    <definedName name="BExKFOSK5DJ151C4E8544UWMYTOC" hidden="1">#REF!</definedName>
    <definedName name="BExKFWL3DE1V1VOVHAFYBE85QUB7" localSheetId="9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6" hidden="1">#REF!</definedName>
    <definedName name="BExKFWL3DE1V1VOVHAFYBE85QUB7" localSheetId="7" hidden="1">#REF!</definedName>
    <definedName name="BExKFWL3DE1V1VOVHAFYBE85QUB7" localSheetId="8" hidden="1">#REF!</definedName>
    <definedName name="BExKFWL3DE1V1VOVHAFYBE85QUB7" hidden="1">#REF!</definedName>
    <definedName name="BExKFXS9NDEWPZDVGLTMOM3CFO7N" localSheetId="9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6" hidden="1">#REF!</definedName>
    <definedName name="BExKFXS9NDEWPZDVGLTMOM3CFO7N" localSheetId="7" hidden="1">#REF!</definedName>
    <definedName name="BExKFXS9NDEWPZDVGLTMOM3CFO7N" localSheetId="8" hidden="1">#REF!</definedName>
    <definedName name="BExKFXS9NDEWPZDVGLTMOM3CFO7N" hidden="1">#REF!</definedName>
    <definedName name="BExKFYJC4EVEV54F82K6VKP7Q3OU" localSheetId="9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localSheetId="8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localSheetId="8" hidden="1">#REF!</definedName>
    <definedName name="BExKG4IYHBKQQ8J8FN10GB2IKO33" hidden="1">#REF!</definedName>
    <definedName name="BExKGBVDO2JNJUFOFQMF0RJG03ZK" localSheetId="9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6" hidden="1">#REF!</definedName>
    <definedName name="BExKGBVDO2JNJUFOFQMF0RJG03ZK" localSheetId="7" hidden="1">#REF!</definedName>
    <definedName name="BExKGBVDO2JNJUFOFQMF0RJG03ZK" localSheetId="8" hidden="1">#REF!</definedName>
    <definedName name="BExKGBVDO2JNJUFOFQMF0RJG03ZK" hidden="1">#REF!</definedName>
    <definedName name="BExKGF0L44S78D33WMQ1A75TRKB9" localSheetId="9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localSheetId="8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localSheetId="8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localSheetId="8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localSheetId="8" hidden="1">#REF!</definedName>
    <definedName name="BExKGNK5YGKP0YHHTAAOV17Z9EIM" hidden="1">#REF!</definedName>
    <definedName name="BExKGQ3T3TWGZUSNVWJE1XWXHGRQ" localSheetId="3" hidden="1">#REF!</definedName>
    <definedName name="BExKGQ3T3TWGZUSNVWJE1XWXHGRQ" localSheetId="7" hidden="1">#REF!</definedName>
    <definedName name="BExKGQ3T3TWGZUSNVWJE1XWXHGRQ" hidden="1">#REF!</definedName>
    <definedName name="BExKGV77YH9YXIQTRKK2331QGYKF" localSheetId="9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localSheetId="8" hidden="1">#REF!</definedName>
    <definedName name="BExKGV77YH9YXIQTRKK2331QGYKF" hidden="1">#REF!</definedName>
    <definedName name="BExKH3FTZ5VGTB86W9M4AB39R0G8" localSheetId="9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localSheetId="8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localSheetId="8" hidden="1">#REF!</definedName>
    <definedName name="BExKH3FV5U5O6XZM7STS3NZKQFGJ" hidden="1">#REF!</definedName>
    <definedName name="BExKH3W5435VN8DZ68OCKI93SEO4" localSheetId="9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6" hidden="1">#REF!</definedName>
    <definedName name="BExKH3W5435VN8DZ68OCKI93SEO4" localSheetId="7" hidden="1">#REF!</definedName>
    <definedName name="BExKH3W5435VN8DZ68OCKI93SEO4" localSheetId="8" hidden="1">#REF!</definedName>
    <definedName name="BExKH3W5435VN8DZ68OCKI93SEO4" hidden="1">#REF!</definedName>
    <definedName name="BExKH9L4L5ZUAA98QAZ7DB7YH4QE" localSheetId="9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6" hidden="1">#REF!</definedName>
    <definedName name="BExKH9L4L5ZUAA98QAZ7DB7YH4QE" localSheetId="7" hidden="1">#REF!</definedName>
    <definedName name="BExKH9L4L5ZUAA98QAZ7DB7YH4QE" localSheetId="8" hidden="1">#REF!</definedName>
    <definedName name="BExKH9L4L5ZUAA98QAZ7DB7YH4QE" hidden="1">#REF!</definedName>
    <definedName name="BExKHAMUH8NR3HRV0V6FHJE3ROLN" localSheetId="9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localSheetId="8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localSheetId="8" hidden="1">#REF!</definedName>
    <definedName name="BExKHCFKOWFHO2WW0N7Y5XDXEWAO" hidden="1">#REF!</definedName>
    <definedName name="BExKHIVLONZ46HLMR50DEXKEUNEP" localSheetId="9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localSheetId="8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localSheetId="8" hidden="1">#REF!</definedName>
    <definedName name="BExKHPM9XA0ADDK7TUR0N38EXWEP" hidden="1">#REF!</definedName>
    <definedName name="BExKHQYXEM47TMIQRQVHE4T5LT8K" localSheetId="9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6" hidden="1">#REF!</definedName>
    <definedName name="BExKHQYXEM47TMIQRQVHE4T5LT8K" localSheetId="7" hidden="1">#REF!</definedName>
    <definedName name="BExKHQYXEM47TMIQRQVHE4T5LT8K" localSheetId="8" hidden="1">#REF!</definedName>
    <definedName name="BExKHQYXEM47TMIQRQVHE4T5LT8K" hidden="1">#REF!</definedName>
    <definedName name="BExKI4076KXCDE5KXL79KT36OKLO" localSheetId="9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localSheetId="8" hidden="1">#REF!</definedName>
    <definedName name="BExKI4076KXCDE5KXL79KT36OKLO" hidden="1">#REF!</definedName>
    <definedName name="BExKI7AUWXBP1WBLFRIYSNQZDWCY" localSheetId="9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6" hidden="1">#REF!</definedName>
    <definedName name="BExKI7AUWXBP1WBLFRIYSNQZDWCY" localSheetId="7" hidden="1">#REF!</definedName>
    <definedName name="BExKI7AUWXBP1WBLFRIYSNQZDWCY" localSheetId="8" hidden="1">#REF!</definedName>
    <definedName name="BExKI7AUWXBP1WBLFRIYSNQZDWCY" hidden="1">#REF!</definedName>
    <definedName name="BExKI7LO70WYISR7Q0Y1ZDWO9M3B" localSheetId="9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localSheetId="8" hidden="1">#REF!</definedName>
    <definedName name="BExKI7LO70WYISR7Q0Y1ZDWO9M3B" hidden="1">#REF!</definedName>
    <definedName name="BExKIF3EIT434ZQKMDXUBJCRLMK8" localSheetId="9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6" hidden="1">#REF!</definedName>
    <definedName name="BExKIF3EIT434ZQKMDXUBJCRLMK8" localSheetId="7" hidden="1">#REF!</definedName>
    <definedName name="BExKIF3EIT434ZQKMDXUBJCRLMK8" localSheetId="8" hidden="1">#REF!</definedName>
    <definedName name="BExKIF3EIT434ZQKMDXUBJCRLMK8" hidden="1">#REF!</definedName>
    <definedName name="BExKIGQV6TXIZG039HBOJU62WP2U" localSheetId="9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localSheetId="8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localSheetId="8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localSheetId="8" hidden="1">#REF!</definedName>
    <definedName name="BExKINSBB6RS7I489QHMCOMU4Z2X" hidden="1">#REF!</definedName>
    <definedName name="BExKINXMPEA03CETGL1VOW1XRJIR" localSheetId="9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6" hidden="1">#REF!</definedName>
    <definedName name="BExKINXMPEA03CETGL1VOW1XRJIR" localSheetId="7" hidden="1">#REF!</definedName>
    <definedName name="BExKINXMPEA03CETGL1VOW1XRJIR" localSheetId="8" hidden="1">#REF!</definedName>
    <definedName name="BExKINXMPEA03CETGL1VOW1XRJIR" hidden="1">#REF!</definedName>
    <definedName name="BExKITBU5LXLZYDJS3D3BAVWEY3U" localSheetId="9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6" hidden="1">#REF!</definedName>
    <definedName name="BExKITBU5LXLZYDJS3D3BAVWEY3U" localSheetId="7" hidden="1">#REF!</definedName>
    <definedName name="BExKITBU5LXLZYDJS3D3BAVWEY3U" localSheetId="8" hidden="1">#REF!</definedName>
    <definedName name="BExKITBU5LXLZYDJS3D3BAVWEY3U" hidden="1">#REF!</definedName>
    <definedName name="BExKIU87ZKSOC2DYZWFK6SAK9I8E" localSheetId="9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localSheetId="8" hidden="1">#REF!</definedName>
    <definedName name="BExKIU87ZKSOC2DYZWFK6SAK9I8E" hidden="1">#REF!</definedName>
    <definedName name="BExKJ449HLYX2DJ9UF0H9GTPSQ73" localSheetId="9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localSheetId="8" hidden="1">#REF!</definedName>
    <definedName name="BExKJ449HLYX2DJ9UF0H9GTPSQ73" hidden="1">#REF!</definedName>
    <definedName name="BExKJ5649R9IC0GKQD6QI2G7C99Q" localSheetId="9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6" hidden="1">#REF!</definedName>
    <definedName name="BExKJ5649R9IC0GKQD6QI2G7C99Q" localSheetId="7" hidden="1">#REF!</definedName>
    <definedName name="BExKJ5649R9IC0GKQD6QI2G7C99Q" localSheetId="8" hidden="1">#REF!</definedName>
    <definedName name="BExKJ5649R9IC0GKQD6QI2G7C99Q" hidden="1">#REF!</definedName>
    <definedName name="BExKJEB4FXIMV2AAE9S3FCGRK1R0" localSheetId="9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6" hidden="1">#REF!</definedName>
    <definedName name="BExKJEB4FXIMV2AAE9S3FCGRK1R0" localSheetId="7" hidden="1">#REF!</definedName>
    <definedName name="BExKJEB4FXIMV2AAE9S3FCGRK1R0" localSheetId="8" hidden="1">#REF!</definedName>
    <definedName name="BExKJEB4FXIMV2AAE9S3FCGRK1R0" hidden="1">#REF!</definedName>
    <definedName name="BExKJELX2RUC8UEC56IZPYYZXHA7" localSheetId="9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localSheetId="8" hidden="1">#REF!</definedName>
    <definedName name="BExKJELX2RUC8UEC56IZPYYZXHA7" hidden="1">#REF!</definedName>
    <definedName name="BExKJI7CV9I6ILFIZ3SVO4DGK64J" localSheetId="9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6" hidden="1">#REF!</definedName>
    <definedName name="BExKJI7CV9I6ILFIZ3SVO4DGK64J" localSheetId="7" hidden="1">#REF!</definedName>
    <definedName name="BExKJI7CV9I6ILFIZ3SVO4DGK64J" localSheetId="8" hidden="1">#REF!</definedName>
    <definedName name="BExKJI7CV9I6ILFIZ3SVO4DGK64J" hidden="1">#REF!</definedName>
    <definedName name="BExKJINMXS61G2TZEXCJAWVV4F57" localSheetId="9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localSheetId="8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localSheetId="8" hidden="1">#REF!</definedName>
    <definedName name="BExKJK5ME8KB7HA0180L7OUZDDGV" hidden="1">#REF!</definedName>
    <definedName name="BExKJLY652HI5GNEEWQXOB08K2C1" localSheetId="9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6" hidden="1">#REF!</definedName>
    <definedName name="BExKJLY652HI5GNEEWQXOB08K2C1" localSheetId="7" hidden="1">#REF!</definedName>
    <definedName name="BExKJLY652HI5GNEEWQXOB08K2C1" localSheetId="8" hidden="1">#REF!</definedName>
    <definedName name="BExKJLY652HI5GNEEWQXOB08K2C1" hidden="1">#REF!</definedName>
    <definedName name="BExKJN5IF0VMDILJ5K8ZENF2QYV1" localSheetId="9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localSheetId="8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localSheetId="8" hidden="1">#REF!</definedName>
    <definedName name="BExKJUSJPFUIK20FTVAFJWR2OUYX" hidden="1">#REF!</definedName>
    <definedName name="BExKJXHNZTE5OMRQ1KTVM1DIQE9I" localSheetId="9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6" hidden="1">#REF!</definedName>
    <definedName name="BExKJXHNZTE5OMRQ1KTVM1DIQE9I" localSheetId="7" hidden="1">#REF!</definedName>
    <definedName name="BExKJXHNZTE5OMRQ1KTVM1DIQE9I" localSheetId="8" hidden="1">#REF!</definedName>
    <definedName name="BExKJXHNZTE5OMRQ1KTVM1DIQE9I" hidden="1">#REF!</definedName>
    <definedName name="BExKK8VP5RS3D0UXZVKA37C4SYBP" localSheetId="9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localSheetId="8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localSheetId="8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localSheetId="8" hidden="1">#REF!</definedName>
    <definedName name="BExKKIX1BCBQ4R3K41QD8NTV0OV0" hidden="1">#REF!</definedName>
    <definedName name="BExKKJ2IHMOO66DQ0V2YABR4GV05" localSheetId="9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6" hidden="1">#REF!</definedName>
    <definedName name="BExKKJ2IHMOO66DQ0V2YABR4GV05" localSheetId="7" hidden="1">#REF!</definedName>
    <definedName name="BExKKJ2IHMOO66DQ0V2YABR4GV05" localSheetId="8" hidden="1">#REF!</definedName>
    <definedName name="BExKKJ2IHMOO66DQ0V2YABR4GV05" hidden="1">#REF!</definedName>
    <definedName name="BExKKQ3ZWADYV03YHMXDOAMU90EB" localSheetId="9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localSheetId="8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localSheetId="8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localSheetId="8" hidden="1">#REF!</definedName>
    <definedName name="BExKKX05KCZZZPKOR1NE5A8RGVT4" hidden="1">#REF!</definedName>
    <definedName name="BExKL3QUCLQLECGZM555PRF8EN56" localSheetId="9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6" hidden="1">#REF!</definedName>
    <definedName name="BExKL3QUCLQLECGZM555PRF8EN56" localSheetId="7" hidden="1">#REF!</definedName>
    <definedName name="BExKL3QUCLQLECGZM555PRF8EN56" localSheetId="8" hidden="1">#REF!</definedName>
    <definedName name="BExKL3QUCLQLECGZM555PRF8EN56" hidden="1">#REF!</definedName>
    <definedName name="BExKL7CGLA62V9UQH9ZDEHIK8W4O" localSheetId="9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6" hidden="1">#REF!</definedName>
    <definedName name="BExKL7CGLA62V9UQH9ZDEHIK8W4O" localSheetId="7" hidden="1">#REF!</definedName>
    <definedName name="BExKL7CGLA62V9UQH9ZDEHIK8W4O" localSheetId="8" hidden="1">#REF!</definedName>
    <definedName name="BExKL7CGLA62V9UQH9ZDEHIK8W4O" hidden="1">#REF!</definedName>
    <definedName name="BExKLD6S9L66QYREYHBE5J44OK7X" localSheetId="9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localSheetId="8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localSheetId="8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localSheetId="8" hidden="1">#REF!</definedName>
    <definedName name="BExKLLKVVHT06LA55JB2FC871DC5" hidden="1">#REF!</definedName>
    <definedName name="BExKMKNALVJRCZS69GFJA4M1J08O" localSheetId="9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6" hidden="1">#REF!</definedName>
    <definedName name="BExKMKNALVJRCZS69GFJA4M1J08O" localSheetId="7" hidden="1">#REF!</definedName>
    <definedName name="BExKMKNALVJRCZS69GFJA4M1J08O" localSheetId="8" hidden="1">#REF!</definedName>
    <definedName name="BExKMKNALVJRCZS69GFJA4M1J08O" hidden="1">#REF!</definedName>
    <definedName name="BExKMMFZIDRFNSBCWVADJ4S2JE52" localSheetId="9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6" hidden="1">#REF!</definedName>
    <definedName name="BExKMMFZIDRFNSBCWVADJ4S2JE52" localSheetId="7" hidden="1">#REF!</definedName>
    <definedName name="BExKMMFZIDRFNSBCWVADJ4S2JE52" localSheetId="8" hidden="1">#REF!</definedName>
    <definedName name="BExKMMFZIDRFNSBCWVADJ4S2JE52" hidden="1">#REF!</definedName>
    <definedName name="BExKMRZJS845FERFW6HUXLFAOMYD" localSheetId="9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6" hidden="1">#REF!</definedName>
    <definedName name="BExKMRZJS845FERFW6HUXLFAOMYD" localSheetId="7" hidden="1">#REF!</definedName>
    <definedName name="BExKMRZJS845FERFW6HUXLFAOMYD" localSheetId="8" hidden="1">#REF!</definedName>
    <definedName name="BExKMRZJS845FERFW6HUXLFAOMYD" hidden="1">#REF!</definedName>
    <definedName name="BExKMS514WWPGUGRYGTH6XU97T8B" localSheetId="9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6" hidden="1">#REF!</definedName>
    <definedName name="BExKMS514WWPGUGRYGTH6XU97T8B" localSheetId="7" hidden="1">#REF!</definedName>
    <definedName name="BExKMS514WWPGUGRYGTH6XU97T8B" localSheetId="8" hidden="1">#REF!</definedName>
    <definedName name="BExKMS514WWPGUGRYGTH6XU97T8B" hidden="1">#REF!</definedName>
    <definedName name="BExKMUDV8AH8HQAD5HJVUW7GFDWU" localSheetId="9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6" hidden="1">#REF!</definedName>
    <definedName name="BExKMUDV8AH8HQAD5HJVUW7GFDWU" localSheetId="7" hidden="1">#REF!</definedName>
    <definedName name="BExKMUDV8AH8HQAD5HJVUW7GFDWU" localSheetId="8" hidden="1">#REF!</definedName>
    <definedName name="BExKMUDV8AH8HQAD5HJVUW7GFDWU" hidden="1">#REF!</definedName>
    <definedName name="BExKMWBX4EH3EYJ07UFEM08NB40Z" localSheetId="9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localSheetId="8" hidden="1">#REF!</definedName>
    <definedName name="BExKMWBX4EH3EYJ07UFEM08NB40Z" hidden="1">#REF!</definedName>
    <definedName name="BExKN4Q70IU9OY91QRUSK3044MQD" localSheetId="9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6" hidden="1">#REF!</definedName>
    <definedName name="BExKN4Q70IU9OY91QRUSK3044MQD" localSheetId="7" hidden="1">#REF!</definedName>
    <definedName name="BExKN4Q70IU9OY91QRUSK3044MQD" localSheetId="8" hidden="1">#REF!</definedName>
    <definedName name="BExKN4Q70IU9OY91QRUSK3044MQD" hidden="1">#REF!</definedName>
    <definedName name="BExKNBGV2IR3S7M0BX4810KZB4V3" localSheetId="9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localSheetId="8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localSheetId="8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localSheetId="8" hidden="1">#REF!</definedName>
    <definedName name="BExKNGV2YY749C42AQ2T9QNIE5C3" hidden="1">#REF!</definedName>
    <definedName name="BExKNH0F1WPNUEQITIUN5T4NDX9H" localSheetId="9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6" hidden="1">#REF!</definedName>
    <definedName name="BExKNH0F1WPNUEQITIUN5T4NDX9H" localSheetId="7" hidden="1">#REF!</definedName>
    <definedName name="BExKNH0F1WPNUEQITIUN5T4NDX9H" localSheetId="8" hidden="1">#REF!</definedName>
    <definedName name="BExKNH0F1WPNUEQITIUN5T4NDX9H" hidden="1">#REF!</definedName>
    <definedName name="BExKNV8UOHVWEHDJWI2WMJ9X6QHZ" localSheetId="9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localSheetId="8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localSheetId="8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localSheetId="8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localSheetId="8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localSheetId="8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localSheetId="8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localSheetId="8" hidden="1">#REF!</definedName>
    <definedName name="BExKO438WZ8FKOU00NURGFMOYXWN" hidden="1">#REF!</definedName>
    <definedName name="BExKO551EZ73M80UFHBQE7BQVU4L" localSheetId="9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6" hidden="1">#REF!</definedName>
    <definedName name="BExKO551EZ73M80UFHBQE7BQVU4L" localSheetId="7" hidden="1">#REF!</definedName>
    <definedName name="BExKO551EZ73M80UFHBQE7BQVU4L" localSheetId="8" hidden="1">#REF!</definedName>
    <definedName name="BExKO551EZ73M80UFHBQE7BQVU4L" hidden="1">#REF!</definedName>
    <definedName name="BExKOBA4VTRV9YG31IM1PDDO3J9M" localSheetId="9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6" hidden="1">#REF!</definedName>
    <definedName name="BExKOBA4VTRV9YG31IM1PDDO3J9M" localSheetId="7" hidden="1">#REF!</definedName>
    <definedName name="BExKOBA4VTRV9YG31IM1PDDO3J9M" localSheetId="8" hidden="1">#REF!</definedName>
    <definedName name="BExKOBA4VTRV9YG31IM1PDDO3J9M" hidden="1">#REF!</definedName>
    <definedName name="BExKODIZGWW2EQD0FEYW6WK6XLCM" localSheetId="9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localSheetId="8" hidden="1">#REF!</definedName>
    <definedName name="BExKODIZGWW2EQD0FEYW6WK6XLCM" hidden="1">#REF!</definedName>
    <definedName name="BExKOPO2HPWVQGAKW8LOZMPIDEFG" localSheetId="9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localSheetId="8" hidden="1">#REF!</definedName>
    <definedName name="BExKOPO2HPWVQGAKW8LOZMPIDEFG" hidden="1">#REF!</definedName>
    <definedName name="BExKP7SRQ3MN5BDYXV2XMBQNUH23" localSheetId="9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6" hidden="1">#REF!</definedName>
    <definedName name="BExKP7SRQ3MN5BDYXV2XMBQNUH23" localSheetId="7" hidden="1">#REF!</definedName>
    <definedName name="BExKP7SRQ3MN5BDYXV2XMBQNUH23" localSheetId="8" hidden="1">#REF!</definedName>
    <definedName name="BExKP7SRQ3MN5BDYXV2XMBQNUH23" hidden="1">#REF!</definedName>
    <definedName name="BExKPEZP0QTKOTLIMMIFSVTHQEEK" localSheetId="9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localSheetId="8" hidden="1">#REF!</definedName>
    <definedName name="BExKPEZP0QTKOTLIMMIFSVTHQEEK" hidden="1">#REF!</definedName>
    <definedName name="BExKPFFSVTL757PNITV8R9RN4452" localSheetId="9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6" hidden="1">#REF!</definedName>
    <definedName name="BExKPFFSVTL757PNITV8R9RN4452" localSheetId="7" hidden="1">#REF!</definedName>
    <definedName name="BExKPFFSVTL757PNITV8R9RN4452" localSheetId="8" hidden="1">#REF!</definedName>
    <definedName name="BExKPFFSVTL757PNITV8R9RN4452" hidden="1">#REF!</definedName>
    <definedName name="BExKPIL5ZWOXQAENH3VP3ZHA2N7N" localSheetId="3" hidden="1">#REF!</definedName>
    <definedName name="BExKPIL5ZWOXQAENH3VP3ZHA2N7N" localSheetId="7" hidden="1">#REF!</definedName>
    <definedName name="BExKPIL5ZWOXQAENH3VP3ZHA2N7N" hidden="1">#REF!</definedName>
    <definedName name="BExKPJHKPVROP9QX9BMBZMU2HEZ1" localSheetId="9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6" hidden="1">#REF!</definedName>
    <definedName name="BExKPJHKPVROP9QX9BMBZMU2HEZ1" localSheetId="7" hidden="1">#REF!</definedName>
    <definedName name="BExKPJHKPVROP9QX9BMBZMU2HEZ1" localSheetId="8" hidden="1">#REF!</definedName>
    <definedName name="BExKPJHKPVROP9QX9BMBZMU2HEZ1" hidden="1">#REF!</definedName>
    <definedName name="BExKPLQJX0HJ8OTXBXH9IC9J2V0W" localSheetId="9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localSheetId="8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localSheetId="8" hidden="1">#REF!</definedName>
    <definedName name="BExKPN8C7GN36ZJZHLOB74LU6KT0" hidden="1">#REF!</definedName>
    <definedName name="BExKPX9VZ1J5021Q98K60HMPJU58" localSheetId="9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localSheetId="8" hidden="1">#REF!</definedName>
    <definedName name="BExKPX9VZ1J5021Q98K60HMPJU58" hidden="1">#REF!</definedName>
    <definedName name="BExKQGGEP203MUWSJVORTY7RFOFT" localSheetId="9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6" hidden="1">#REF!</definedName>
    <definedName name="BExKQGGEP203MUWSJVORTY7RFOFT" localSheetId="7" hidden="1">#REF!</definedName>
    <definedName name="BExKQGGEP203MUWSJVORTY7RFOFT" localSheetId="8" hidden="1">#REF!</definedName>
    <definedName name="BExKQGGEP203MUWSJVORTY7RFOFT" hidden="1">#REF!</definedName>
    <definedName name="BExKQJGAAWNM3NT19E9I0CQDBTU0" localSheetId="9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localSheetId="8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localSheetId="8" hidden="1">#REF!</definedName>
    <definedName name="BExKQM5GJ1ZN5REKFE7YVBQ0KXWF" hidden="1">#REF!</definedName>
    <definedName name="BExKQQ71278061G7ZFYGPWOMOMY2" localSheetId="9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localSheetId="8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localSheetId="8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localSheetId="8" hidden="1">#REF!</definedName>
    <definedName name="BExKQVL7HPOIZ4FHANDFMVOJLEPR" hidden="1">#REF!</definedName>
    <definedName name="BExKR3ZAJRYXZB4M7XZPK0I7E55W" localSheetId="9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6" hidden="1">#REF!</definedName>
    <definedName name="BExKR3ZAJRYXZB4M7XZPK0I7E55W" localSheetId="7" hidden="1">#REF!</definedName>
    <definedName name="BExKR3ZAJRYXZB4M7XZPK0I7E55W" localSheetId="8" hidden="1">#REF!</definedName>
    <definedName name="BExKR3ZAJRYXZB4M7XZPK0I7E55W" hidden="1">#REF!</definedName>
    <definedName name="BExKR8RZSEHW184G0Z56B4EGNU72" localSheetId="9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localSheetId="8" hidden="1">#REF!</definedName>
    <definedName name="BExKR8RZSEHW184G0Z56B4EGNU72" hidden="1">#REF!</definedName>
    <definedName name="BExKRHM60KUPM7RGAAFRSKX4TMS5" localSheetId="9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6" hidden="1">#REF!</definedName>
    <definedName name="BExKRHM60KUPM7RGAAFRSKX4TMS5" localSheetId="7" hidden="1">#REF!</definedName>
    <definedName name="BExKRHM60KUPM7RGAAFRSKX4TMS5" localSheetId="8" hidden="1">#REF!</definedName>
    <definedName name="BExKRHM60KUPM7RGAAFRSKX4TMS5" hidden="1">#REF!</definedName>
    <definedName name="BExKRQB2LX164R610N3VXJPD3C1W" localSheetId="9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6" hidden="1">#REF!</definedName>
    <definedName name="BExKRQB2LX164R610N3VXJPD3C1W" localSheetId="7" hidden="1">#REF!</definedName>
    <definedName name="BExKRQB2LX164R610N3VXJPD3C1W" localSheetId="8" hidden="1">#REF!</definedName>
    <definedName name="BExKRQB2LX164R610N3VXJPD3C1W" hidden="1">#REF!</definedName>
    <definedName name="BExKRVUSQ6PA7ZYQSTEQL3X7PB9P" localSheetId="9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localSheetId="8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localSheetId="8" hidden="1">#REF!</definedName>
    <definedName name="BExKRY3KZ7F7RB2KH8HXSQ85IEQO" hidden="1">#REF!</definedName>
    <definedName name="BExKS91CCVW1YKNE1EQ4MCE1E9JX" localSheetId="9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6" hidden="1">#REF!</definedName>
    <definedName name="BExKS91CCVW1YKNE1EQ4MCE1E9JX" localSheetId="7" hidden="1">#REF!</definedName>
    <definedName name="BExKS91CCVW1YKNE1EQ4MCE1E9JX" localSheetId="8" hidden="1">#REF!</definedName>
    <definedName name="BExKS91CCVW1YKNE1EQ4MCE1E9JX" hidden="1">#REF!</definedName>
    <definedName name="BExKSA37DZTCK6H13HPIKR0ZFVL8" localSheetId="9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localSheetId="8" hidden="1">#REF!</definedName>
    <definedName name="BExKSA37DZTCK6H13HPIKR0ZFVL8" hidden="1">#REF!</definedName>
    <definedName name="BExKSB51O073JLM4PEU353GBBSMI" localSheetId="9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6" hidden="1">#REF!</definedName>
    <definedName name="BExKSB51O073JLM4PEU353GBBSMI" localSheetId="7" hidden="1">#REF!</definedName>
    <definedName name="BExKSB51O073JLM4PEU353GBBSMI" localSheetId="8" hidden="1">#REF!</definedName>
    <definedName name="BExKSB51O073JLM4PEU353GBBSMI" hidden="1">#REF!</definedName>
    <definedName name="BExKSC1EDUXA6RM44LZV6HMMHKLX" localSheetId="9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6" hidden="1">#REF!</definedName>
    <definedName name="BExKSC1EDUXA6RM44LZV6HMMHKLX" localSheetId="7" hidden="1">#REF!</definedName>
    <definedName name="BExKSC1EDUXA6RM44LZV6HMMHKLX" localSheetId="8" hidden="1">#REF!</definedName>
    <definedName name="BExKSC1EDUXA6RM44LZV6HMMHKLX" hidden="1">#REF!</definedName>
    <definedName name="BExKSFMOMSZYDE0WNC94F40S6636" localSheetId="9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localSheetId="8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localSheetId="8" hidden="1">#REF!</definedName>
    <definedName name="BExKSHQ9K79S8KYUWIV5M5LAHHF1" hidden="1">#REF!</definedName>
    <definedName name="BExKSJTWG9L3FCX8FLK4EMUJMF27" localSheetId="9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localSheetId="8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localSheetId="8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localSheetId="8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localSheetId="8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localSheetId="8" hidden="1">#REF!</definedName>
    <definedName name="BExKT3GJFNGAM09H5F615E36A38C" hidden="1">#REF!</definedName>
    <definedName name="BExKTD1UM9PTLYETG1RM502XDNC0" localSheetId="9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6" hidden="1">#REF!</definedName>
    <definedName name="BExKTD1UM9PTLYETG1RM502XDNC0" localSheetId="7" hidden="1">#REF!</definedName>
    <definedName name="BExKTD1UM9PTLYETG1RM502XDNC0" localSheetId="8" hidden="1">#REF!</definedName>
    <definedName name="BExKTD1UM9PTLYETG1RM502XDNC0" hidden="1">#REF!</definedName>
    <definedName name="BExKTJN26AY45CE6JUAX3OIL48F7" localSheetId="9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6" hidden="1">#REF!</definedName>
    <definedName name="BExKTJN26AY45CE6JUAX3OIL48F7" localSheetId="7" hidden="1">#REF!</definedName>
    <definedName name="BExKTJN26AY45CE6JUAX3OIL48F7" localSheetId="8" hidden="1">#REF!</definedName>
    <definedName name="BExKTJN26AY45CE6JUAX3OIL48F7" hidden="1">#REF!</definedName>
    <definedName name="BExKTQZGN8GI3XGSEXMPCCA3S19H" localSheetId="9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localSheetId="8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localSheetId="8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localSheetId="8" hidden="1">#REF!</definedName>
    <definedName name="BExKU3FBLHQBIUTN6XEZW5GC9OG1" hidden="1">#REF!</definedName>
    <definedName name="BExKU82I99FEUIZLODXJDOJC96CQ" localSheetId="9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localSheetId="8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localSheetId="8" hidden="1">#REF!</definedName>
    <definedName name="BExKUDM0DFSCM3D91SH0XLXJSL18" hidden="1">#REF!</definedName>
    <definedName name="BExKUHYKD9TJTMQOOBS4EX04FCEZ" localSheetId="9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6" hidden="1">#REF!</definedName>
    <definedName name="BExKUHYKD9TJTMQOOBS4EX04FCEZ" localSheetId="7" hidden="1">#REF!</definedName>
    <definedName name="BExKUHYKD9TJTMQOOBS4EX04FCEZ" localSheetId="8" hidden="1">#REF!</definedName>
    <definedName name="BExKUHYKD9TJTMQOOBS4EX04FCEZ" hidden="1">#REF!</definedName>
    <definedName name="BExKULEKJLA77AUQPDUHSM94Y76Z" localSheetId="9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localSheetId="8" hidden="1">#REF!</definedName>
    <definedName name="BExKULEKJLA77AUQPDUHSM94Y76Z" hidden="1">#REF!</definedName>
    <definedName name="BExKUXE506JSYMR4CV866RHRDYR9" localSheetId="9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6" hidden="1">#REF!</definedName>
    <definedName name="BExKUXE506JSYMR4CV866RHRDYR9" localSheetId="7" hidden="1">#REF!</definedName>
    <definedName name="BExKUXE506JSYMR4CV866RHRDYR9" localSheetId="8" hidden="1">#REF!</definedName>
    <definedName name="BExKUXE506JSYMR4CV866RHRDYR9" hidden="1">#REF!</definedName>
    <definedName name="BExKV08R85MKI3MAX9E2HERNQUNL" localSheetId="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localSheetId="8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localSheetId="8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localSheetId="8" hidden="1">#REF!</definedName>
    <definedName name="BExKVDVK6HN74GQPTXICP9BFC8CF" hidden="1">#REF!</definedName>
    <definedName name="BExKVFZ3ZZGIC1QI8XN6BYFWN0ZY" localSheetId="9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localSheetId="8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localSheetId="8" hidden="1">#REF!</definedName>
    <definedName name="BExKVG4KGO28KPGTAFL1R8TTZ10N" hidden="1">#REF!</definedName>
    <definedName name="BExKW0CSH7DA02YSNV64PSEIXB2P" localSheetId="9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localSheetId="8" hidden="1">#REF!</definedName>
    <definedName name="BExKW0CSH7DA02YSNV64PSEIXB2P" hidden="1">#REF!</definedName>
    <definedName name="BExM9NUG3Q31X01AI9ZJCZIX25CS" localSheetId="9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localSheetId="8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localSheetId="8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localSheetId="8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localSheetId="8" hidden="1">#REF!</definedName>
    <definedName name="BExMALEWFUEM8Y686IT03ECURUBR" hidden="1">#REF!</definedName>
    <definedName name="BExMAS0AQY7KMMTBTBPK0SWWDITB" localSheetId="9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6" hidden="1">#REF!</definedName>
    <definedName name="BExMAS0AQY7KMMTBTBPK0SWWDITB" localSheetId="7" hidden="1">#REF!</definedName>
    <definedName name="BExMAS0AQY7KMMTBTBPK0SWWDITB" localSheetId="8" hidden="1">#REF!</definedName>
    <definedName name="BExMAS0AQY7KMMTBTBPK0SWWDITB" hidden="1">#REF!</definedName>
    <definedName name="BExMAXJS82ZJ8RS22VLE0V0LDUII" localSheetId="9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localSheetId="8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localSheetId="8" hidden="1">#REF!</definedName>
    <definedName name="BExMB4QRS0R3MTB4CMUHFZ84LNZQ" hidden="1">#REF!</definedName>
    <definedName name="BExMB7AICZ233JKSCEUSR9RQXRS0" localSheetId="9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6" hidden="1">#REF!</definedName>
    <definedName name="BExMB7AICZ233JKSCEUSR9RQXRS0" localSheetId="7" hidden="1">#REF!</definedName>
    <definedName name="BExMB7AICZ233JKSCEUSR9RQXRS0" localSheetId="8" hidden="1">#REF!</definedName>
    <definedName name="BExMB7AICZ233JKSCEUSR9RQXRS0" hidden="1">#REF!</definedName>
    <definedName name="BExMBC35WKQY5CWQJLV4D05O6971" localSheetId="9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localSheetId="8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localSheetId="8" hidden="1">#REF!</definedName>
    <definedName name="BExMBFTZV4Q1A5KG25C1N9PHQNSW" hidden="1">#REF!</definedName>
    <definedName name="BExMBFZFXQDH3H55R89930TFTU36" localSheetId="9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6" hidden="1">#REF!</definedName>
    <definedName name="BExMBFZFXQDH3H55R89930TFTU36" localSheetId="7" hidden="1">#REF!</definedName>
    <definedName name="BExMBFZFXQDH3H55R89930TFTU36" localSheetId="8" hidden="1">#REF!</definedName>
    <definedName name="BExMBFZFXQDH3H55R89930TFTU36" hidden="1">#REF!</definedName>
    <definedName name="BExMBK6ISK3U7KHZKUJXIDKGF6VW" localSheetId="9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localSheetId="8" hidden="1">#REF!</definedName>
    <definedName name="BExMBK6ISK3U7KHZKUJXIDKGF6VW" hidden="1">#REF!</definedName>
    <definedName name="BExMBYPQDG9AYDQ5E8IECVFREPO6" localSheetId="9" hidden="1">#REF!</definedName>
    <definedName name="BExMBYPQDG9AYDQ5E8IECVFREPO6" localSheetId="1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6" hidden="1">#REF!</definedName>
    <definedName name="BExMBYPQDG9AYDQ5E8IECVFREPO6" localSheetId="7" hidden="1">#REF!</definedName>
    <definedName name="BExMBYPQDG9AYDQ5E8IECVFREPO6" localSheetId="8" hidden="1">#REF!</definedName>
    <definedName name="BExMBYPQDG9AYDQ5E8IECVFREPO6" hidden="1">#REF!</definedName>
    <definedName name="BExMC7PESEESXVMDCGGIP5LPMUGY" localSheetId="3" hidden="1">#REF!</definedName>
    <definedName name="BExMC7PESEESXVMDCGGIP5LPMUGY" localSheetId="7" hidden="1">#REF!</definedName>
    <definedName name="BExMC7PESEESXVMDCGGIP5LPMUGY" hidden="1">#REF!</definedName>
    <definedName name="BExMC8AZUTX8LG89K2JJR7ZG62XX" localSheetId="9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localSheetId="8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localSheetId="8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localSheetId="8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localSheetId="8" hidden="1">#REF!</definedName>
    <definedName name="BExMCFSQFSEMPY5IXDIRKZDASDBR" hidden="1">#REF!</definedName>
    <definedName name="BExMCH58I9XOLK7WEE6VSJGYPJGL" localSheetId="9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6" hidden="1">#REF!</definedName>
    <definedName name="BExMCH58I9XOLK7WEE6VSJGYPJGL" localSheetId="7" hidden="1">#REF!</definedName>
    <definedName name="BExMCH58I9XOLK7WEE6VSJGYPJGL" localSheetId="8" hidden="1">#REF!</definedName>
    <definedName name="BExMCH58I9XOLK7WEE6VSJGYPJGL" hidden="1">#REF!</definedName>
    <definedName name="BExMCMZOEYWVOOJ98TBHTTCS7XB8" localSheetId="9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localSheetId="8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localSheetId="8" hidden="1">#REF!</definedName>
    <definedName name="BExMCS8EF2W3FS9QADNKREYSI8P0" hidden="1">#REF!</definedName>
    <definedName name="BExMCSU0KZGHALEL7N5DJBVL94K7" localSheetId="9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6" hidden="1">#REF!</definedName>
    <definedName name="BExMCSU0KZGHALEL7N5DJBVL94K7" localSheetId="7" hidden="1">#REF!</definedName>
    <definedName name="BExMCSU0KZGHALEL7N5DJBVL94K7" localSheetId="8" hidden="1">#REF!</definedName>
    <definedName name="BExMCSU0KZGHALEL7N5DJBVL94K7" hidden="1">#REF!</definedName>
    <definedName name="BExMCUS7GSOM96J0HJ7EH0FFM2AC" localSheetId="9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localSheetId="8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localSheetId="8" hidden="1">#REF!</definedName>
    <definedName name="BExMCYTT6TVDWMJXO1NZANRTVNAN" hidden="1">#REF!</definedName>
    <definedName name="BExMD54CT1VTE5YGBM90H90NF28M" localSheetId="9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6" hidden="1">#REF!</definedName>
    <definedName name="BExMD54CT1VTE5YGBM90H90NF28M" localSheetId="7" hidden="1">#REF!</definedName>
    <definedName name="BExMD54CT1VTE5YGBM90H90NF28M" localSheetId="8" hidden="1">#REF!</definedName>
    <definedName name="BExMD54CT1VTE5YGBM90H90NF28M" hidden="1">#REF!</definedName>
    <definedName name="BExMD5F6IAV108XYJLXUO9HD0IT6" localSheetId="9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localSheetId="8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localSheetId="8" hidden="1">#REF!</definedName>
    <definedName name="BExMDANV66W9T3XAXID40XFJ0J93" hidden="1">#REF!</definedName>
    <definedName name="BExMDGD1KQP7NNR78X2ZX4FCBQ1S" localSheetId="9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localSheetId="8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localSheetId="8" hidden="1">#REF!</definedName>
    <definedName name="BExMDIRDK0DI8P86HB7WPH8QWLSQ" hidden="1">#REF!</definedName>
    <definedName name="BExMDOWGDLP3BZZB4ZPI31VS10FP" localSheetId="9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6" hidden="1">#REF!</definedName>
    <definedName name="BExMDOWGDLP3BZZB4ZPI31VS10FP" localSheetId="7" hidden="1">#REF!</definedName>
    <definedName name="BExMDOWGDLP3BZZB4ZPI31VS10FP" localSheetId="8" hidden="1">#REF!</definedName>
    <definedName name="BExMDOWGDLP3BZZB4ZPI31VS10FP" hidden="1">#REF!</definedName>
    <definedName name="BExMDPI2FVMORSWDDCVAJ85WYAYO" localSheetId="9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localSheetId="8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localSheetId="8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localSheetId="8" hidden="1">#REF!</definedName>
    <definedName name="BExME2U47N8LZG0BPJ49ANY5QVV2" hidden="1">#REF!</definedName>
    <definedName name="BExME88DH5DUKMUFI9FNVECXFD2E" localSheetId="9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localSheetId="8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localSheetId="8" hidden="1">#REF!</definedName>
    <definedName name="BExME9A7MOGAK7YTTQYXP5DL6VYA" hidden="1">#REF!</definedName>
    <definedName name="BExMEOV9YFRY5C3GDLU60GIX10BY" localSheetId="9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localSheetId="8" hidden="1">#REF!</definedName>
    <definedName name="BExMEOV9YFRY5C3GDLU60GIX10BY" hidden="1">#REF!</definedName>
    <definedName name="BExMEUK2Q5GZGZFZ77Z2IYUKOOYW" localSheetId="9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6" hidden="1">#REF!</definedName>
    <definedName name="BExMEUK2Q5GZGZFZ77Z2IYUKOOYW" localSheetId="7" hidden="1">#REF!</definedName>
    <definedName name="BExMEUK2Q5GZGZFZ77Z2IYUKOOYW" localSheetId="8" hidden="1">#REF!</definedName>
    <definedName name="BExMEUK2Q5GZGZFZ77Z2IYUKOOYW" hidden="1">#REF!</definedName>
    <definedName name="BExMEWT36INWIP0VNS94NEP3WZ4U" localSheetId="9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6" hidden="1">#REF!</definedName>
    <definedName name="BExMEWT36INWIP0VNS94NEP3WZ4U" localSheetId="7" hidden="1">#REF!</definedName>
    <definedName name="BExMEWT36INWIP0VNS94NEP3WZ4U" localSheetId="8" hidden="1">#REF!</definedName>
    <definedName name="BExMEWT36INWIP0VNS94NEP3WZ4U" hidden="1">#REF!</definedName>
    <definedName name="BExMEY09ESM4H2YGKEQQRYUD114R" localSheetId="9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localSheetId="8" hidden="1">#REF!</definedName>
    <definedName name="BExMEY09ESM4H2YGKEQQRYUD114R" hidden="1">#REF!</definedName>
    <definedName name="BExMF0UU4SBJHOJ4SG09QMF1TC7H" localSheetId="9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6" hidden="1">#REF!</definedName>
    <definedName name="BExMF0UU4SBJHOJ4SG09QMF1TC7H" localSheetId="7" hidden="1">#REF!</definedName>
    <definedName name="BExMF0UU4SBJHOJ4SG09QMF1TC7H" localSheetId="8" hidden="1">#REF!</definedName>
    <definedName name="BExMF0UU4SBJHOJ4SG09QMF1TC7H" hidden="1">#REF!</definedName>
    <definedName name="BExMF2YDPQWGK3CSN8LJG16MLFQZ" localSheetId="9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6" hidden="1">#REF!</definedName>
    <definedName name="BExMF2YDPQWGK3CSN8LJG16MLFQZ" localSheetId="7" hidden="1">#REF!</definedName>
    <definedName name="BExMF2YDPQWGK3CSN8LJG16MLFQZ" localSheetId="8" hidden="1">#REF!</definedName>
    <definedName name="BExMF2YDPQWGK3CSN8LJG16MLFQZ" hidden="1">#REF!</definedName>
    <definedName name="BExMF4G4IUPQY1Y5GEY5N3E04CL6" localSheetId="9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localSheetId="8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localSheetId="8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localSheetId="8" hidden="1">#REF!</definedName>
    <definedName name="BExMFDLBSWFMRDYJ2DZETI3EXKN2" hidden="1">#REF!</definedName>
    <definedName name="BExMFLDTMRTCHKA37LQW67BG8D5C" localSheetId="9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localSheetId="8" hidden="1">#REF!</definedName>
    <definedName name="BExMFLDTMRTCHKA37LQW67BG8D5C" hidden="1">#REF!</definedName>
    <definedName name="BExMFTH63LTWA2JYJTJYMT5K2OF2" localSheetId="9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6" hidden="1">#REF!</definedName>
    <definedName name="BExMFTH63LTWA2JYJTJYMT5K2OF2" localSheetId="7" hidden="1">#REF!</definedName>
    <definedName name="BExMFTH63LTWA2JYJTJYMT5K2OF2" localSheetId="8" hidden="1">#REF!</definedName>
    <definedName name="BExMFTH63LTWA2JYJTJYMT5K2OF2" hidden="1">#REF!</definedName>
    <definedName name="BExMFY4AG5T27EVMCCNE00GOAR66" localSheetId="9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6" hidden="1">#REF!</definedName>
    <definedName name="BExMFY4AG5T27EVMCCNE00GOAR66" localSheetId="7" hidden="1">#REF!</definedName>
    <definedName name="BExMFY4AG5T27EVMCCNE00GOAR66" localSheetId="8" hidden="1">#REF!</definedName>
    <definedName name="BExMFY4AG5T27EVMCCNE00GOAR66" hidden="1">#REF!</definedName>
    <definedName name="BExMGQQNOFER1MEVQ961XARTRIOB" localSheetId="9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6" hidden="1">#REF!</definedName>
    <definedName name="BExMGQQNOFER1MEVQ961XARTRIOB" localSheetId="7" hidden="1">#REF!</definedName>
    <definedName name="BExMGQQNOFER1MEVQ961XARTRIOB" localSheetId="8" hidden="1">#REF!</definedName>
    <definedName name="BExMGQQNOFER1MEVQ961XARTRIOB" hidden="1">#REF!</definedName>
    <definedName name="BExMH189E60TZBQFN2UWVA1UZA7X" localSheetId="9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6" hidden="1">#REF!</definedName>
    <definedName name="BExMH189E60TZBQFN2UWVA1UZA7X" localSheetId="7" hidden="1">#REF!</definedName>
    <definedName name="BExMH189E60TZBQFN2UWVA1UZA7X" localSheetId="8" hidden="1">#REF!</definedName>
    <definedName name="BExMH189E60TZBQFN2UWVA1UZA7X" hidden="1">#REF!</definedName>
    <definedName name="BExMH3H9TW5TJCNU5Z1EWXP3BAEP" localSheetId="9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localSheetId="8" hidden="1">#REF!</definedName>
    <definedName name="BExMH3H9TW5TJCNU5Z1EWXP3BAEP" hidden="1">#REF!</definedName>
    <definedName name="BExMH5A1B01SYXROP70DOKTQ5D6Z" localSheetId="9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6" hidden="1">#REF!</definedName>
    <definedName name="BExMH5A1B01SYXROP70DOKTQ5D6Z" localSheetId="7" hidden="1">#REF!</definedName>
    <definedName name="BExMH5A1B01SYXROP70DOKTQ5D6Z" localSheetId="8" hidden="1">#REF!</definedName>
    <definedName name="BExMH5A1B01SYXROP70DOKTQ5D6Z" hidden="1">#REF!</definedName>
    <definedName name="BExMHCGUJ8A3L31NU0XU0FGXE4P3" localSheetId="9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6" hidden="1">#REF!</definedName>
    <definedName name="BExMHCGUJ8A3L31NU0XU0FGXE4P3" localSheetId="7" hidden="1">#REF!</definedName>
    <definedName name="BExMHCGUJ8A3L31NU0XU0FGXE4P3" localSheetId="8" hidden="1">#REF!</definedName>
    <definedName name="BExMHCGUJ8A3L31NU0XU0FGXE4P3" hidden="1">#REF!</definedName>
    <definedName name="BExMHOWPB34KPZ76M2KIX2C9R2VB" localSheetId="9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localSheetId="8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localSheetId="8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localSheetId="8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localSheetId="8" hidden="1">#REF!</definedName>
    <definedName name="BExMI6QQ20XHD0NWJUN741B37182" hidden="1">#REF!</definedName>
    <definedName name="BExMI7MYDIMC9K16SBAFUY33RHK6" localSheetId="9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6" hidden="1">#REF!</definedName>
    <definedName name="BExMI7MYDIMC9K16SBAFUY33RHK6" localSheetId="7" hidden="1">#REF!</definedName>
    <definedName name="BExMI7MYDIMC9K16SBAFUY33RHK6" localSheetId="8" hidden="1">#REF!</definedName>
    <definedName name="BExMI7MYDIMC9K16SBAFUY33RHK6" hidden="1">#REF!</definedName>
    <definedName name="BExMI8JB94SBD9EMNJEK7Y2T6GYU" localSheetId="9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localSheetId="8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localSheetId="8" hidden="1">#REF!</definedName>
    <definedName name="BExMI8OS85YTW3KYVE4YD0R7Z6UV" hidden="1">#REF!</definedName>
    <definedName name="BExMI9QNOMVZ44I3BFMGU1EL1RSY" localSheetId="9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6" hidden="1">#REF!</definedName>
    <definedName name="BExMI9QNOMVZ44I3BFMGU1EL1RSY" localSheetId="7" hidden="1">#REF!</definedName>
    <definedName name="BExMI9QNOMVZ44I3BFMGU1EL1RSY" localSheetId="8" hidden="1">#REF!</definedName>
    <definedName name="BExMI9QNOMVZ44I3BFMGU1EL1RSY" hidden="1">#REF!</definedName>
    <definedName name="BExMIBOOZU40JS3F89OMPSRCE9MM" localSheetId="9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localSheetId="8" hidden="1">#REF!</definedName>
    <definedName name="BExMIBOOZU40JS3F89OMPSRCE9MM" hidden="1">#REF!</definedName>
    <definedName name="BExMIIQ5MBWSIHTFWAQADXMZC22Q" localSheetId="9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localSheetId="8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localSheetId="8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localSheetId="8" hidden="1">#REF!</definedName>
    <definedName name="BExMIRKIPF27SNO82SPFSB3T5U17" hidden="1">#REF!</definedName>
    <definedName name="BExMIV0KC8555D5E42ZGWG15Y0MO" localSheetId="9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localSheetId="8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localSheetId="8" hidden="1">#REF!</definedName>
    <definedName name="BExMIZT6AN7E6YMW2S87CTCN2UXH" hidden="1">#REF!</definedName>
    <definedName name="BExMJB76UESLVRD81AJBOB78JDTT" localSheetId="9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6" hidden="1">#REF!</definedName>
    <definedName name="BExMJB76UESLVRD81AJBOB78JDTT" localSheetId="7" hidden="1">#REF!</definedName>
    <definedName name="BExMJB76UESLVRD81AJBOB78JDTT" localSheetId="8" hidden="1">#REF!</definedName>
    <definedName name="BExMJB76UESLVRD81AJBOB78JDTT" hidden="1">#REF!</definedName>
    <definedName name="BExMJI8OLFZQCGOW3F99ETW8A21E" localSheetId="9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6" hidden="1">#REF!</definedName>
    <definedName name="BExMJI8OLFZQCGOW3F99ETW8A21E" localSheetId="7" hidden="1">#REF!</definedName>
    <definedName name="BExMJI8OLFZQCGOW3F99ETW8A21E" localSheetId="8" hidden="1">#REF!</definedName>
    <definedName name="BExMJI8OLFZQCGOW3F99ETW8A21E" hidden="1">#REF!</definedName>
    <definedName name="BExMJNC8ZFB9DRFOJ961ZAJ8U3A8" localSheetId="9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localSheetId="8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localSheetId="8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localSheetId="8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localSheetId="8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localSheetId="8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localSheetId="8" hidden="1">#REF!</definedName>
    <definedName name="BExMKGK5FJUC0AU8MABRGDC5ZM70" hidden="1">#REF!</definedName>
    <definedName name="BExMKP92JGBM5BJO174H9A4HQIB9" localSheetId="9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6" hidden="1">#REF!</definedName>
    <definedName name="BExMKP92JGBM5BJO174H9A4HQIB9" localSheetId="7" hidden="1">#REF!</definedName>
    <definedName name="BExMKP92JGBM5BJO174H9A4HQIB9" localSheetId="8" hidden="1">#REF!</definedName>
    <definedName name="BExMKP92JGBM5BJO174H9A4HQIB9" hidden="1">#REF!</definedName>
    <definedName name="BExMKPEDT6IOYLLC3KJKRZOETC3Y" localSheetId="3" hidden="1">#REF!</definedName>
    <definedName name="BExMKPEDT6IOYLLC3KJKRZOETC3Y" localSheetId="7" hidden="1">#REF!</definedName>
    <definedName name="BExMKPEDT6IOYLLC3KJKRZOETC3Y" hidden="1">#REF!</definedName>
    <definedName name="BExMKTW7R5SOV4PHAFGHU3W73DYE" localSheetId="9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localSheetId="8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localSheetId="8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localSheetId="8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localSheetId="8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localSheetId="8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localSheetId="8" hidden="1">#REF!</definedName>
    <definedName name="BExML5QGSWHLI18BGY4CGOTD3UWH" hidden="1">#REF!</definedName>
    <definedName name="BExML6BVFCV80776USR7X70HVRZT" localSheetId="9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6" hidden="1">#REF!</definedName>
    <definedName name="BExML6BVFCV80776USR7X70HVRZT" localSheetId="7" hidden="1">#REF!</definedName>
    <definedName name="BExML6BVFCV80776USR7X70HVRZT" localSheetId="8" hidden="1">#REF!</definedName>
    <definedName name="BExML6BVFCV80776USR7X70HVRZT" hidden="1">#REF!</definedName>
    <definedName name="BExMLO5Z61RE85X8HHX2G4IU3AZW" localSheetId="9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localSheetId="8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localSheetId="8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localSheetId="8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localSheetId="8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localSheetId="8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localSheetId="8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localSheetId="8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localSheetId="8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localSheetId="8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localSheetId="8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localSheetId="8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localSheetId="8" hidden="1">#REF!</definedName>
    <definedName name="BExMMV0P6P5YS3C35G0JYYHI7992" hidden="1">#REF!</definedName>
    <definedName name="BExMNJLFWZBRN9PZF1IO9CYWV1B2" localSheetId="9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localSheetId="8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localSheetId="8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localSheetId="8" hidden="1">#REF!</definedName>
    <definedName name="BExMNKN5D1WEF2OOJVP6LZ6DLU3Y" hidden="1">#REF!</definedName>
    <definedName name="BExMNR38HMPLWAJRQ9MMS3ZAZ9IU" localSheetId="9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localSheetId="8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localSheetId="8" hidden="1">#REF!</definedName>
    <definedName name="BExMNRDZULKJMVY2VKIIRM2M5A1M" hidden="1">#REF!</definedName>
    <definedName name="BExMNVFKZIBQSCAH71DIF1CJG89T" localSheetId="9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6" hidden="1">#REF!</definedName>
    <definedName name="BExMNVFKZIBQSCAH71DIF1CJG89T" localSheetId="7" hidden="1">#REF!</definedName>
    <definedName name="BExMNVFKZIBQSCAH71DIF1CJG89T" localSheetId="8" hidden="1">#REF!</definedName>
    <definedName name="BExMNVFKZIBQSCAH71DIF1CJG89T" hidden="1">#REF!</definedName>
    <definedName name="BExMNVVUQAGQY9SA29FGI7D7R5MN" localSheetId="9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6" hidden="1">#REF!</definedName>
    <definedName name="BExMNVVUQAGQY9SA29FGI7D7R5MN" localSheetId="7" hidden="1">#REF!</definedName>
    <definedName name="BExMNVVUQAGQY9SA29FGI7D7R5MN" localSheetId="8" hidden="1">#REF!</definedName>
    <definedName name="BExMNVVUQAGQY9SA29FGI7D7R5MN" hidden="1">#REF!</definedName>
    <definedName name="BExMO9IOWKTWHO8LQJJQI5P3INWY" localSheetId="9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localSheetId="8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localSheetId="8" hidden="1">#REF!</definedName>
    <definedName name="BExMOI29DOEK5R1A5QZPUDKF7N6T" hidden="1">#REF!</definedName>
    <definedName name="BExMONRAU0S904NLJHPI47RVQDBH" localSheetId="9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6" hidden="1">#REF!</definedName>
    <definedName name="BExMONRAU0S904NLJHPI47RVQDBH" localSheetId="7" hidden="1">#REF!</definedName>
    <definedName name="BExMONRAU0S904NLJHPI47RVQDBH" localSheetId="8" hidden="1">#REF!</definedName>
    <definedName name="BExMONRAU0S904NLJHPI47RVQDBH" hidden="1">#REF!</definedName>
    <definedName name="BExMPAJ5AJAXGKGK3F6H3ODS6RF4" localSheetId="9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localSheetId="8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localSheetId="8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localSheetId="8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localSheetId="8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localSheetId="8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localSheetId="8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localSheetId="8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localSheetId="8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localSheetId="8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localSheetId="8" hidden="1">#REF!</definedName>
    <definedName name="BExMQ71WHW50GVX45JU951AGPLFQ" hidden="1">#REF!</definedName>
    <definedName name="BExMQGXSLPT4A6N47LE6FBVHWBOF" localSheetId="9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localSheetId="8" hidden="1">#REF!</definedName>
    <definedName name="BExMQGXSLPT4A6N47LE6FBVHWBOF" hidden="1">#REF!</definedName>
    <definedName name="BExMQNZGFHW75W9HWRCR0FEF0XF0" localSheetId="9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6" hidden="1">#REF!</definedName>
    <definedName name="BExMQNZGFHW75W9HWRCR0FEF0XF0" localSheetId="7" hidden="1">#REF!</definedName>
    <definedName name="BExMQNZGFHW75W9HWRCR0FEF0XF0" localSheetId="8" hidden="1">#REF!</definedName>
    <definedName name="BExMQNZGFHW75W9HWRCR0FEF0XF0" hidden="1">#REF!</definedName>
    <definedName name="BExMQRKVQPDFPD0WQUA9QND8OV7P" localSheetId="9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6" hidden="1">#REF!</definedName>
    <definedName name="BExMQRKVQPDFPD0WQUA9QND8OV7P" localSheetId="7" hidden="1">#REF!</definedName>
    <definedName name="BExMQRKVQPDFPD0WQUA9QND8OV7P" localSheetId="8" hidden="1">#REF!</definedName>
    <definedName name="BExMQRKVQPDFPD0WQUA9QND8OV7P" hidden="1">#REF!</definedName>
    <definedName name="BExMQSBR7PL4KLB1Q4961QO45Y4G" localSheetId="9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localSheetId="8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localSheetId="8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localSheetId="8" hidden="1">#REF!</definedName>
    <definedName name="BExMR8YQHA7N77HGHY4Y6R30I3XT" hidden="1">#REF!</definedName>
    <definedName name="BExMRENOIARWRYOIVPDIEBVNRDO7" localSheetId="9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localSheetId="8" hidden="1">#REF!</definedName>
    <definedName name="BExMRENOIARWRYOIVPDIEBVNRDO7" hidden="1">#REF!</definedName>
    <definedName name="BExMRF3SCIUZL945WMMDCT29MTLN" localSheetId="9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6" hidden="1">#REF!</definedName>
    <definedName name="BExMRF3SCIUZL945WMMDCT29MTLN" localSheetId="7" hidden="1">#REF!</definedName>
    <definedName name="BExMRF3SCIUZL945WMMDCT29MTLN" localSheetId="8" hidden="1">#REF!</definedName>
    <definedName name="BExMRF3SCIUZL945WMMDCT29MTLN" hidden="1">#REF!</definedName>
    <definedName name="BExMRRJNUMGRSDD5GGKKGEIZ6FTS" localSheetId="9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localSheetId="8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localSheetId="8" hidden="1">#REF!</definedName>
    <definedName name="BExMRU3ACIU0RD2BNWO55LH5U2BR" hidden="1">#REF!</definedName>
    <definedName name="BExMRWC9LD1LDAVIUQHQWIYMK129" localSheetId="9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6" hidden="1">#REF!</definedName>
    <definedName name="BExMRWC9LD1LDAVIUQHQWIYMK129" localSheetId="7" hidden="1">#REF!</definedName>
    <definedName name="BExMRWC9LD1LDAVIUQHQWIYMK129" localSheetId="8" hidden="1">#REF!</definedName>
    <definedName name="BExMRWC9LD1LDAVIUQHQWIYMK129" hidden="1">#REF!</definedName>
    <definedName name="BExMSBH3T898ERC4BT51ZURKDCH1" localSheetId="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6" hidden="1">#REF!</definedName>
    <definedName name="BExMSBH3T898ERC4BT51ZURKDCH1" localSheetId="7" hidden="1">#REF!</definedName>
    <definedName name="BExMSBH3T898ERC4BT51ZURKDCH1" localSheetId="8" hidden="1">#REF!</definedName>
    <definedName name="BExMSBH3T898ERC4BT51ZURKDCH1" hidden="1">#REF!</definedName>
    <definedName name="BExMSQRCC40AP8BDUPL2I2DNC210" localSheetId="9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localSheetId="8" hidden="1">#REF!</definedName>
    <definedName name="BExMSQRCC40AP8BDUPL2I2DNC210" hidden="1">#REF!</definedName>
    <definedName name="BExO4J9LR712G00TVA82VNTG8O7H" localSheetId="9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localSheetId="8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localSheetId="8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localSheetId="8" hidden="1">#REF!</definedName>
    <definedName name="BExO5A8PZD9EUHC5CMPU6N3SQ15L" hidden="1">#REF!</definedName>
    <definedName name="BExO5XMAHL7CY3X0B1OPKZ28DCJ5" localSheetId="9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localSheetId="8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localSheetId="8" hidden="1">#REF!</definedName>
    <definedName name="BExO66LZJKY4PTQVREELI6POS4AY" hidden="1">#REF!</definedName>
    <definedName name="BExO6LLHCYTF7CIVHKAO0NMET14Q" localSheetId="9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localSheetId="8" hidden="1">#REF!</definedName>
    <definedName name="BExO6LLHCYTF7CIVHKAO0NMET14Q" hidden="1">#REF!</definedName>
    <definedName name="BExO6NOZIPWELHV0XX25APL9UNOP" localSheetId="9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6" hidden="1">#REF!</definedName>
    <definedName name="BExO6NOZIPWELHV0XX25APL9UNOP" localSheetId="7" hidden="1">#REF!</definedName>
    <definedName name="BExO6NOZIPWELHV0XX25APL9UNOP" localSheetId="8" hidden="1">#REF!</definedName>
    <definedName name="BExO6NOZIPWELHV0XX25APL9UNOP" hidden="1">#REF!</definedName>
    <definedName name="BExO71MMHEBC11LG4HXDEQNHOII2" localSheetId="9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6" hidden="1">#REF!</definedName>
    <definedName name="BExO71MMHEBC11LG4HXDEQNHOII2" localSheetId="7" hidden="1">#REF!</definedName>
    <definedName name="BExO71MMHEBC11LG4HXDEQNHOII2" localSheetId="8" hidden="1">#REF!</definedName>
    <definedName name="BExO71MMHEBC11LG4HXDEQNHOII2" hidden="1">#REF!</definedName>
    <definedName name="BExO71S28H4XYOYYLAXOO93QV4TF" localSheetId="9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6" hidden="1">#REF!</definedName>
    <definedName name="BExO71S28H4XYOYYLAXOO93QV4TF" localSheetId="7" hidden="1">#REF!</definedName>
    <definedName name="BExO71S28H4XYOYYLAXOO93QV4TF" localSheetId="8" hidden="1">#REF!</definedName>
    <definedName name="BExO71S28H4XYOYYLAXOO93QV4TF" hidden="1">#REF!</definedName>
    <definedName name="BExO7BIP1737MIY7S6K4XYMTIO95" localSheetId="9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6" hidden="1">#REF!</definedName>
    <definedName name="BExO7BIP1737MIY7S6K4XYMTIO95" localSheetId="7" hidden="1">#REF!</definedName>
    <definedName name="BExO7BIP1737MIY7S6K4XYMTIO95" localSheetId="8" hidden="1">#REF!</definedName>
    <definedName name="BExO7BIP1737MIY7S6K4XYMTIO95" hidden="1">#REF!</definedName>
    <definedName name="BExO7OUQS3XTUQ2LDKGQ8AAQ3OJJ" localSheetId="9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localSheetId="8" hidden="1">#REF!</definedName>
    <definedName name="BExO7OUQS3XTUQ2LDKGQ8AAQ3OJJ" hidden="1">#REF!</definedName>
    <definedName name="BExO85HMYXZJ7SONWBKKIAXMCI3C" localSheetId="9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localSheetId="8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localSheetId="8" hidden="1">#REF!</definedName>
    <definedName name="BExO863922O4PBGQMUNEQKGN3K96" hidden="1">#REF!</definedName>
    <definedName name="BExO89ZIOXN0HOKHY24F7HDZ87UT" localSheetId="9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localSheetId="8" hidden="1">#REF!</definedName>
    <definedName name="BExO89ZIOXN0HOKHY24F7HDZ87UT" hidden="1">#REF!</definedName>
    <definedName name="BExO8A4SWOKD9WI5E6DITCL3LZZC" localSheetId="9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6" hidden="1">#REF!</definedName>
    <definedName name="BExO8A4SWOKD9WI5E6DITCL3LZZC" localSheetId="7" hidden="1">#REF!</definedName>
    <definedName name="BExO8A4SWOKD9WI5E6DITCL3LZZC" localSheetId="8" hidden="1">#REF!</definedName>
    <definedName name="BExO8A4SWOKD9WI5E6DITCL3LZZC" hidden="1">#REF!</definedName>
    <definedName name="BExO8CDTBCABLEUD6PE2UM2EZ6C4" localSheetId="9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localSheetId="8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localSheetId="8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localSheetId="8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localSheetId="8" hidden="1">#REF!</definedName>
    <definedName name="BExO94UTJKQQ7TJTTJRTSR70YVJC" hidden="1">#REF!</definedName>
    <definedName name="BExO9EALFB2R8VULHML1AVRPHME0" localSheetId="9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6" hidden="1">#REF!</definedName>
    <definedName name="BExO9EALFB2R8VULHML1AVRPHME0" localSheetId="7" hidden="1">#REF!</definedName>
    <definedName name="BExO9EALFB2R8VULHML1AVRPHME0" localSheetId="8" hidden="1">#REF!</definedName>
    <definedName name="BExO9EALFB2R8VULHML1AVRPHME0" hidden="1">#REF!</definedName>
    <definedName name="BExO9J3A438976RXIUX5U9SU5T55" localSheetId="9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localSheetId="8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localSheetId="8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localSheetId="8" hidden="1">#REF!</definedName>
    <definedName name="BExO9SDRI1M6KMHXSG3AE5L0F2U3" hidden="1">#REF!</definedName>
    <definedName name="BExO9US253B9UNAYT7DWLMK2BO44" localSheetId="9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6" hidden="1">#REF!</definedName>
    <definedName name="BExO9US253B9UNAYT7DWLMK2BO44" localSheetId="7" hidden="1">#REF!</definedName>
    <definedName name="BExO9US253B9UNAYT7DWLMK2BO44" localSheetId="8" hidden="1">#REF!</definedName>
    <definedName name="BExO9US253B9UNAYT7DWLMK2BO44" hidden="1">#REF!</definedName>
    <definedName name="BExO9V2U2YXAY904GYYGU6TD8Y7M" localSheetId="9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localSheetId="8" hidden="1">#REF!</definedName>
    <definedName name="BExO9V2U2YXAY904GYYGU6TD8Y7M" hidden="1">#REF!</definedName>
    <definedName name="BExOAAIG18X4V98C7122L5F65P5C" localSheetId="9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6" hidden="1">#REF!</definedName>
    <definedName name="BExOAAIG18X4V98C7122L5F65P5C" localSheetId="7" hidden="1">#REF!</definedName>
    <definedName name="BExOAAIG18X4V98C7122L5F65P5C" localSheetId="8" hidden="1">#REF!</definedName>
    <definedName name="BExOAAIG18X4V98C7122L5F65P5C" hidden="1">#REF!</definedName>
    <definedName name="BExOAQ3GKCT7YZW1EMVU3EILSZL2" localSheetId="9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localSheetId="8" hidden="1">#REF!</definedName>
    <definedName name="BExOAQ3GKCT7YZW1EMVU3EILSZL2" hidden="1">#REF!</definedName>
    <definedName name="BExOATZQ6SF8DASYLBQ0Z6D2WPSC" localSheetId="9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6" hidden="1">#REF!</definedName>
    <definedName name="BExOATZQ6SF8DASYLBQ0Z6D2WPSC" localSheetId="7" hidden="1">#REF!</definedName>
    <definedName name="BExOATZQ6SF8DASYLBQ0Z6D2WPSC" localSheetId="8" hidden="1">#REF!</definedName>
    <definedName name="BExOATZQ6SF8DASYLBQ0Z6D2WPSC" hidden="1">#REF!</definedName>
    <definedName name="BExOB9KT2THGV4SPLDVFTFXS4B14" localSheetId="9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localSheetId="8" hidden="1">#REF!</definedName>
    <definedName name="BExOB9KT2THGV4SPLDVFTFXS4B14" hidden="1">#REF!</definedName>
    <definedName name="BExOBEZ0IE2WBEYY3D3CMRI72N1K" localSheetId="9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localSheetId="8" hidden="1">#REF!</definedName>
    <definedName name="BExOBEZ0IE2WBEYY3D3CMRI72N1K" hidden="1">#REF!</definedName>
    <definedName name="BExOBF9TFH4NSBTR7JD2Q1165NIU" localSheetId="9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6" hidden="1">#REF!</definedName>
    <definedName name="BExOBF9TFH4NSBTR7JD2Q1165NIU" localSheetId="7" hidden="1">#REF!</definedName>
    <definedName name="BExOBF9TFH4NSBTR7JD2Q1165NIU" localSheetId="8" hidden="1">#REF!</definedName>
    <definedName name="BExOBF9TFH4NSBTR7JD2Q1165NIU" hidden="1">#REF!</definedName>
    <definedName name="BExOBIPU8760ITY0C8N27XZ3KWEF" localSheetId="9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localSheetId="8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localSheetId="8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localSheetId="8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localSheetId="8" hidden="1">#REF!</definedName>
    <definedName name="BExOBP0FKQ4SVR59FB48UNLKCOR6" hidden="1">#REF!</definedName>
    <definedName name="BExOBTNR0XX9V82O76VVWUQABHT8" localSheetId="9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6" hidden="1">#REF!</definedName>
    <definedName name="BExOBTNR0XX9V82O76VVWUQABHT8" localSheetId="7" hidden="1">#REF!</definedName>
    <definedName name="BExOBTNR0XX9V82O76VVWUQABHT8" localSheetId="8" hidden="1">#REF!</definedName>
    <definedName name="BExOBTNR0XX9V82O76VVWUQABHT8" hidden="1">#REF!</definedName>
    <definedName name="BExOBYAVUCQ0IGM0Y6A75QHP0Q1A" localSheetId="9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localSheetId="8" hidden="1">#REF!</definedName>
    <definedName name="BExOBYAVUCQ0IGM0Y6A75QHP0Q1A" hidden="1">#REF!</definedName>
    <definedName name="BExOC3UEHB1CZNINSQHZANWJYKR8" localSheetId="9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localSheetId="8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localSheetId="8" hidden="1">#REF!</definedName>
    <definedName name="BExOCBSF3XGO9YJ23LX2H78VOUR7" hidden="1">#REF!</definedName>
    <definedName name="BExOCEHJCLIUR23CB4TC9OEFJGFX" localSheetId="9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6" hidden="1">#REF!</definedName>
    <definedName name="BExOCEHJCLIUR23CB4TC9OEFJGFX" localSheetId="7" hidden="1">#REF!</definedName>
    <definedName name="BExOCEHJCLIUR23CB4TC9OEFJGFX" localSheetId="8" hidden="1">#REF!</definedName>
    <definedName name="BExOCEHJCLIUR23CB4TC9OEFJGFX" hidden="1">#REF!</definedName>
    <definedName name="BExOCKXFMOW6WPFEVX1I7R7FNDSS" localSheetId="9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localSheetId="8" hidden="1">#REF!</definedName>
    <definedName name="BExOCKXFMOW6WPFEVX1I7R7FNDSS" hidden="1">#REF!</definedName>
    <definedName name="BExOCM4L30L6FV3N2PR4O6X8WY2M" localSheetId="9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6" hidden="1">#REF!</definedName>
    <definedName name="BExOCM4L30L6FV3N2PR4O6X8WY2M" localSheetId="7" hidden="1">#REF!</definedName>
    <definedName name="BExOCM4L30L6FV3N2PR4O6X8WY2M" localSheetId="8" hidden="1">#REF!</definedName>
    <definedName name="BExOCM4L30L6FV3N2PR4O6X8WY2M" hidden="1">#REF!</definedName>
    <definedName name="BExOCYEXOB95DH5NOB0M5NOYX398" localSheetId="9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localSheetId="8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localSheetId="8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localSheetId="8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localSheetId="8" hidden="1">#REF!</definedName>
    <definedName name="BExODEWDDEABM4ZY3XREJIBZ8IVP" hidden="1">#REF!</definedName>
    <definedName name="BExODICDVVLFKWA22B3L0CKKTAZA" localSheetId="9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6" hidden="1">#REF!</definedName>
    <definedName name="BExODICDVVLFKWA22B3L0CKKTAZA" localSheetId="7" hidden="1">#REF!</definedName>
    <definedName name="BExODICDVVLFKWA22B3L0CKKTAZA" localSheetId="8" hidden="1">#REF!</definedName>
    <definedName name="BExODICDVVLFKWA22B3L0CKKTAZA" hidden="1">#REF!</definedName>
    <definedName name="BExODZFEIWV26E8RFU7XQYX1J458" localSheetId="9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localSheetId="8" hidden="1">#REF!</definedName>
    <definedName name="BExODZFEIWV26E8RFU7XQYX1J458" hidden="1">#REF!</definedName>
    <definedName name="BExOE0S111KPTELH26PPXE94J3GJ" localSheetId="9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6" hidden="1">#REF!</definedName>
    <definedName name="BExOE0S111KPTELH26PPXE94J3GJ" localSheetId="7" hidden="1">#REF!</definedName>
    <definedName name="BExOE0S111KPTELH26PPXE94J3GJ" localSheetId="8" hidden="1">#REF!</definedName>
    <definedName name="BExOE0S111KPTELH26PPXE94J3GJ" hidden="1">#REF!</definedName>
    <definedName name="BExOE5KH3JKKPZO401YAB3A11G1U" localSheetId="9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6" hidden="1">#REF!</definedName>
    <definedName name="BExOE5KH3JKKPZO401YAB3A11G1U" localSheetId="7" hidden="1">#REF!</definedName>
    <definedName name="BExOE5KH3JKKPZO401YAB3A11G1U" localSheetId="8" hidden="1">#REF!</definedName>
    <definedName name="BExOE5KH3JKKPZO401YAB3A11G1U" hidden="1">#REF!</definedName>
    <definedName name="BExOEBKG55EROA2VL360A06LKASE" localSheetId="9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localSheetId="8" hidden="1">#REF!</definedName>
    <definedName name="BExOEBKG55EROA2VL360A06LKASE" hidden="1">#REF!</definedName>
    <definedName name="BExOEFWUBETCPIYF89P9SBDOI3X5" localSheetId="9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6" hidden="1">#REF!</definedName>
    <definedName name="BExOEFWUBETCPIYF89P9SBDOI3X5" localSheetId="7" hidden="1">#REF!</definedName>
    <definedName name="BExOEFWUBETCPIYF89P9SBDOI3X5" localSheetId="8" hidden="1">#REF!</definedName>
    <definedName name="BExOEFWUBETCPIYF89P9SBDOI3X5" hidden="1">#REF!</definedName>
    <definedName name="BExOEL08MN74RQKVY0P43PFHPTVB" localSheetId="9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6" hidden="1">#REF!</definedName>
    <definedName name="BExOEL08MN74RQKVY0P43PFHPTVB" localSheetId="7" hidden="1">#REF!</definedName>
    <definedName name="BExOEL08MN74RQKVY0P43PFHPTVB" localSheetId="8" hidden="1">#REF!</definedName>
    <definedName name="BExOEL08MN74RQKVY0P43PFHPTVB" hidden="1">#REF!</definedName>
    <definedName name="BExOERG5LWXYYEN1DY1H2FWRJS9T" localSheetId="9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localSheetId="8" hidden="1">#REF!</definedName>
    <definedName name="BExOERG5LWXYYEN1DY1H2FWRJS9T" hidden="1">#REF!</definedName>
    <definedName name="BExOEV1S6JJVO5PP4BZ20SNGZR7D" localSheetId="9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localSheetId="8" hidden="1">#REF!</definedName>
    <definedName name="BExOEV1S6JJVO5PP4BZ20SNGZR7D" hidden="1">#REF!</definedName>
    <definedName name="BExOEVNDLRXW33RF3AMMCDLTLROJ" localSheetId="9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6" hidden="1">#REF!</definedName>
    <definedName name="BExOEVNDLRXW33RF3AMMCDLTLROJ" localSheetId="7" hidden="1">#REF!</definedName>
    <definedName name="BExOEVNDLRXW33RF3AMMCDLTLROJ" localSheetId="8" hidden="1">#REF!</definedName>
    <definedName name="BExOEVNDLRXW33RF3AMMCDLTLROJ" hidden="1">#REF!</definedName>
    <definedName name="BExOEZOXV3VXUB6VGSS85GXATYAC" localSheetId="9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6" hidden="1">#REF!</definedName>
    <definedName name="BExOEZOXV3VXUB6VGSS85GXATYAC" localSheetId="7" hidden="1">#REF!</definedName>
    <definedName name="BExOEZOXV3VXUB6VGSS85GXATYAC" localSheetId="8" hidden="1">#REF!</definedName>
    <definedName name="BExOEZOXV3VXUB6VGSS85GXATYAC" hidden="1">#REF!</definedName>
    <definedName name="BExOFDBSAZV60157PIDWCSSUN3MJ" localSheetId="9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6" hidden="1">#REF!</definedName>
    <definedName name="BExOFDBSAZV60157PIDWCSSUN3MJ" localSheetId="7" hidden="1">#REF!</definedName>
    <definedName name="BExOFDBSAZV60157PIDWCSSUN3MJ" localSheetId="8" hidden="1">#REF!</definedName>
    <definedName name="BExOFDBSAZV60157PIDWCSSUN3MJ" hidden="1">#REF!</definedName>
    <definedName name="BExOFEDNCYI2TPTMQ8SJN3AW4YMF" localSheetId="9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localSheetId="8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localSheetId="8" hidden="1">#REF!</definedName>
    <definedName name="BExOFVLXVD6RVHSQO8KZOOACSV24" hidden="1">#REF!</definedName>
    <definedName name="BExOG2SW3XOGP9VAPQ3THV3VWV12" localSheetId="9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localSheetId="8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localSheetId="8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localSheetId="8" hidden="1">#REF!</definedName>
    <definedName name="BExOGFE2SCL8HHT4DFAXKLUTJZOG" hidden="1">#REF!</definedName>
    <definedName name="BExOGH1IMADJCZMFDE6NMBBKO558" localSheetId="9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6" hidden="1">#REF!</definedName>
    <definedName name="BExOGH1IMADJCZMFDE6NMBBKO558" localSheetId="7" hidden="1">#REF!</definedName>
    <definedName name="BExOGH1IMADJCZMFDE6NMBBKO558" localSheetId="8" hidden="1">#REF!</definedName>
    <definedName name="BExOGH1IMADJCZMFDE6NMBBKO558" hidden="1">#REF!</definedName>
    <definedName name="BExOGT6D0LJ3C22RDW8COECKB1J5" localSheetId="9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localSheetId="8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localSheetId="8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localSheetId="8" hidden="1">#REF!</definedName>
    <definedName name="BExOGXO9JE5XSE9GC3I6O21UEKAO" hidden="1">#REF!</definedName>
    <definedName name="BExOH9ICQA5WPLVJIKJVPWUPKSYO" localSheetId="9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6" hidden="1">#REF!</definedName>
    <definedName name="BExOH9ICQA5WPLVJIKJVPWUPKSYO" localSheetId="7" hidden="1">#REF!</definedName>
    <definedName name="BExOH9ICQA5WPLVJIKJVPWUPKSYO" localSheetId="8" hidden="1">#REF!</definedName>
    <definedName name="BExOH9ICQA5WPLVJIKJVPWUPKSYO" hidden="1">#REF!</definedName>
    <definedName name="BExOH9ICZ13C1LAW8OTYTR9S7ZP3" localSheetId="9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localSheetId="8" hidden="1">#REF!</definedName>
    <definedName name="BExOH9ICZ13C1LAW8OTYTR9S7ZP3" hidden="1">#REF!</definedName>
    <definedName name="BExOHGEJ8V8OXT32FSU173XLXBDH" localSheetId="9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6" hidden="1">#REF!</definedName>
    <definedName name="BExOHGEJ8V8OXT32FSU173XLXBDH" localSheetId="7" hidden="1">#REF!</definedName>
    <definedName name="BExOHGEJ8V8OXT32FSU173XLXBDH" localSheetId="8" hidden="1">#REF!</definedName>
    <definedName name="BExOHGEJ8V8OXT32FSU173XLXBDH" hidden="1">#REF!</definedName>
    <definedName name="BExOHL75H3OT4WAKKPUXIVXWFVDS" localSheetId="9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localSheetId="8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localSheetId="8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localSheetId="8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localSheetId="8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localSheetId="8" hidden="1">#REF!</definedName>
    <definedName name="BExOHTQPP8LQ98L6PYUI6QW08YID" hidden="1">#REF!</definedName>
    <definedName name="BExOHUHN7UXHYAJFJJFU805UZ0NB" localSheetId="9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6" hidden="1">#REF!</definedName>
    <definedName name="BExOHUHN7UXHYAJFJJFU805UZ0NB" localSheetId="7" hidden="1">#REF!</definedName>
    <definedName name="BExOHUHN7UXHYAJFJJFU805UZ0NB" localSheetId="8" hidden="1">#REF!</definedName>
    <definedName name="BExOHUHN7UXHYAJFJJFU805UZ0NB" hidden="1">#REF!</definedName>
    <definedName name="BExOHX6Q6NJI793PGX59O5EKTP4G" localSheetId="9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localSheetId="8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localSheetId="8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localSheetId="8" hidden="1">#REF!</definedName>
    <definedName name="BExOIEVCP4Y6VDS23AK84MCYYHRT" hidden="1">#REF!</definedName>
    <definedName name="BExOIFRP0HEHF5D7JSZ0X8ADJ79U" localSheetId="9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6" hidden="1">#REF!</definedName>
    <definedName name="BExOIFRP0HEHF5D7JSZ0X8ADJ79U" localSheetId="7" hidden="1">#REF!</definedName>
    <definedName name="BExOIFRP0HEHF5D7JSZ0X8ADJ79U" localSheetId="8" hidden="1">#REF!</definedName>
    <definedName name="BExOIFRP0HEHF5D7JSZ0X8ADJ79U" hidden="1">#REF!</definedName>
    <definedName name="BExOIHPQIXR0NDR5WD01BZKPKEO3" localSheetId="9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localSheetId="8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localSheetId="8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localSheetId="8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localSheetId="8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localSheetId="8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localSheetId="8" hidden="1">#REF!</definedName>
    <definedName name="BExOJ7XQK71I4YZDD29AKOOWZ47E" hidden="1">#REF!</definedName>
    <definedName name="BExOJAXS2THXXIJMV2F2LZKMI589" localSheetId="9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6" hidden="1">#REF!</definedName>
    <definedName name="BExOJAXS2THXXIJMV2F2LZKMI589" localSheetId="7" hidden="1">#REF!</definedName>
    <definedName name="BExOJAXS2THXXIJMV2F2LZKMI589" localSheetId="8" hidden="1">#REF!</definedName>
    <definedName name="BExOJAXS2THXXIJMV2F2LZKMI589" hidden="1">#REF!</definedName>
    <definedName name="BExOJDXKJ43BMD5CFWEMSU5R1BP9" localSheetId="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6" hidden="1">#REF!</definedName>
    <definedName name="BExOJDXKJ43BMD5CFWEMSU5R1BP9" localSheetId="7" hidden="1">#REF!</definedName>
    <definedName name="BExOJDXKJ43BMD5CFWEMSU5R1BP9" localSheetId="8" hidden="1">#REF!</definedName>
    <definedName name="BExOJDXKJ43BMD5CFWEMSU5R1BP9" hidden="1">#REF!</definedName>
    <definedName name="BExOJHZ9KOD9LEP7ES426LHOCXEY" localSheetId="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6" hidden="1">#REF!</definedName>
    <definedName name="BExOJHZ9KOD9LEP7ES426LHOCXEY" localSheetId="7" hidden="1">#REF!</definedName>
    <definedName name="BExOJHZ9KOD9LEP7ES426LHOCXEY" localSheetId="8" hidden="1">#REF!</definedName>
    <definedName name="BExOJHZ9KOD9LEP7ES426LHOCXEY" hidden="1">#REF!</definedName>
    <definedName name="BExOJM0W6XGSW5MXPTTX0GNF6SFT" localSheetId="9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localSheetId="8" hidden="1">#REF!</definedName>
    <definedName name="BExOJM0W6XGSW5MXPTTX0GNF6SFT" hidden="1">#REF!</definedName>
    <definedName name="BExOJQ7XL1X94G2GP88DSU6OTRKY" localSheetId="9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6" hidden="1">#REF!</definedName>
    <definedName name="BExOJQ7XL1X94G2GP88DSU6OTRKY" localSheetId="7" hidden="1">#REF!</definedName>
    <definedName name="BExOJQ7XL1X94G2GP88DSU6OTRKY" localSheetId="8" hidden="1">#REF!</definedName>
    <definedName name="BExOJQ7XL1X94G2GP88DSU6OTRKY" hidden="1">#REF!</definedName>
    <definedName name="BExOJXEUJJ9SYRJXKYYV2NCCDT2R" localSheetId="9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localSheetId="8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localSheetId="8" hidden="1">#REF!</definedName>
    <definedName name="BExOK0EQYM9JUMAGWOUN7QDH7VMZ" hidden="1">#REF!</definedName>
    <definedName name="BExOK10DBCM0O0CLRF8BB6EEWGB2" localSheetId="9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6" hidden="1">#REF!</definedName>
    <definedName name="BExOK10DBCM0O0CLRF8BB6EEWGB2" localSheetId="7" hidden="1">#REF!</definedName>
    <definedName name="BExOK10DBCM0O0CLRF8BB6EEWGB2" localSheetId="8" hidden="1">#REF!</definedName>
    <definedName name="BExOK10DBCM0O0CLRF8BB6EEWGB2" hidden="1">#REF!</definedName>
    <definedName name="BExOK45QZPFPJ08Z5BZOFLNGPHCZ" localSheetId="9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6" hidden="1">#REF!</definedName>
    <definedName name="BExOK45QZPFPJ08Z5BZOFLNGPHCZ" localSheetId="7" hidden="1">#REF!</definedName>
    <definedName name="BExOK45QZPFPJ08Z5BZOFLNGPHCZ" localSheetId="8" hidden="1">#REF!</definedName>
    <definedName name="BExOK45QZPFPJ08Z5BZOFLNGPHCZ" hidden="1">#REF!</definedName>
    <definedName name="BExOK4WM9O7QNG6O57FOASI5QSN1" localSheetId="9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localSheetId="8" hidden="1">#REF!</definedName>
    <definedName name="BExOK4WM9O7QNG6O57FOASI5QSN1" hidden="1">#REF!</definedName>
    <definedName name="BExOK57E3HXBUDOQB4M87JK9OPNE" localSheetId="9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6" hidden="1">#REF!</definedName>
    <definedName name="BExOK57E3HXBUDOQB4M87JK9OPNE" localSheetId="7" hidden="1">#REF!</definedName>
    <definedName name="BExOK57E3HXBUDOQB4M87JK9OPNE" localSheetId="8" hidden="1">#REF!</definedName>
    <definedName name="BExOK57E3HXBUDOQB4M87JK9OPNE" hidden="1">#REF!</definedName>
    <definedName name="BExOKJLBFD15HACQ01HQLY1U5SE2" localSheetId="9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6" hidden="1">#REF!</definedName>
    <definedName name="BExOKJLBFD15HACQ01HQLY1U5SE2" localSheetId="7" hidden="1">#REF!</definedName>
    <definedName name="BExOKJLBFD15HACQ01HQLY1U5SE2" localSheetId="8" hidden="1">#REF!</definedName>
    <definedName name="BExOKJLBFD15HACQ01HQLY1U5SE2" hidden="1">#REF!</definedName>
    <definedName name="BExOKTXMJP351VXKH8VT6SXUNIMF" localSheetId="9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localSheetId="8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localSheetId="8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localSheetId="8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localSheetId="8" hidden="1">#REF!</definedName>
    <definedName name="BExOL7KH12VAR0LG741SIOJTLWFD" hidden="1">#REF!</definedName>
    <definedName name="BExOLGUYDBS2V3UOK4DVPUW5JZN7" localSheetId="9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6" hidden="1">#REF!</definedName>
    <definedName name="BExOLGUYDBS2V3UOK4DVPUW5JZN7" localSheetId="7" hidden="1">#REF!</definedName>
    <definedName name="BExOLGUYDBS2V3UOK4DVPUW5JZN7" localSheetId="8" hidden="1">#REF!</definedName>
    <definedName name="BExOLGUYDBS2V3UOK4DVPUW5JZN7" hidden="1">#REF!</definedName>
    <definedName name="BExOLICXFHJLILCJVFMJE5MGGWKR" localSheetId="9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localSheetId="8" hidden="1">#REF!</definedName>
    <definedName name="BExOLICXFHJLILCJVFMJE5MGGWKR" hidden="1">#REF!</definedName>
    <definedName name="BExOLOI0WJS3QC12I3ISL0D9AWOF" localSheetId="9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localSheetId="8" hidden="1">#REF!</definedName>
    <definedName name="BExOLOI0WJS3QC12I3ISL0D9AWOF" hidden="1">#REF!</definedName>
    <definedName name="BExOLQ5A7IWI0W12J7315E7LBI0O" localSheetId="9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6" hidden="1">#REF!</definedName>
    <definedName name="BExOLQ5A7IWI0W12J7315E7LBI0O" localSheetId="7" hidden="1">#REF!</definedName>
    <definedName name="BExOLQ5A7IWI0W12J7315E7LBI0O" localSheetId="8" hidden="1">#REF!</definedName>
    <definedName name="BExOLQ5A7IWI0W12J7315E7LBI0O" hidden="1">#REF!</definedName>
    <definedName name="BExOLYZNG5RBD0BTS1OEZJNU92Q5" localSheetId="9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localSheetId="8" hidden="1">#REF!</definedName>
    <definedName name="BExOLYZNG5RBD0BTS1OEZJNU92Q5" hidden="1">#REF!</definedName>
    <definedName name="BExOM136CSOYSV2NE3NAU04Z4414" localSheetId="9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6" hidden="1">#REF!</definedName>
    <definedName name="BExOM136CSOYSV2NE3NAU04Z4414" localSheetId="7" hidden="1">#REF!</definedName>
    <definedName name="BExOM136CSOYSV2NE3NAU04Z4414" localSheetId="8" hidden="1">#REF!</definedName>
    <definedName name="BExOM136CSOYSV2NE3NAU04Z4414" hidden="1">#REF!</definedName>
    <definedName name="BExOM3HIJ3UZPOKJI68KPBJAHPDC" localSheetId="9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localSheetId="8" hidden="1">#REF!</definedName>
    <definedName name="BExOM3HIJ3UZPOKJI68KPBJAHPDC" hidden="1">#REF!</definedName>
    <definedName name="BExOM5QC0I90GVJG1G7NFAIINKAQ" localSheetId="9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6" hidden="1">#REF!</definedName>
    <definedName name="BExOM5QC0I90GVJG1G7NFAIINKAQ" localSheetId="7" hidden="1">#REF!</definedName>
    <definedName name="BExOM5QC0I90GVJG1G7NFAIINKAQ" localSheetId="8" hidden="1">#REF!</definedName>
    <definedName name="BExOM5QC0I90GVJG1G7NFAIINKAQ" hidden="1">#REF!</definedName>
    <definedName name="BExOMKPURE33YQ3K1JG9NVQD4W49" localSheetId="9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localSheetId="8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localSheetId="8" hidden="1">#REF!</definedName>
    <definedName name="BExOMP7NGCLUNFK50QD2LPKRG078" hidden="1">#REF!</definedName>
    <definedName name="BExOMPNX2853XA8AUM0BLA7CS86A" localSheetId="9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6" hidden="1">#REF!</definedName>
    <definedName name="BExOMPNX2853XA8AUM0BLA7CS86A" localSheetId="7" hidden="1">#REF!</definedName>
    <definedName name="BExOMPNX2853XA8AUM0BLA7CS86A" localSheetId="8" hidden="1">#REF!</definedName>
    <definedName name="BExOMPNX2853XA8AUM0BLA7CS86A" hidden="1">#REF!</definedName>
    <definedName name="BExOMU0A6XMY48SZRYL4WQZD13BI" localSheetId="9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localSheetId="8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localSheetId="8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localSheetId="8" hidden="1">#REF!</definedName>
    <definedName name="BExON0AX35F2SI0UCVMGWGVIUNI3" hidden="1">#REF!</definedName>
    <definedName name="BExON1I19LN0T10YIIYC5NE9UGMR" localSheetId="9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6" hidden="1">#REF!</definedName>
    <definedName name="BExON1I19LN0T10YIIYC5NE9UGMR" localSheetId="7" hidden="1">#REF!</definedName>
    <definedName name="BExON1I19LN0T10YIIYC5NE9UGMR" localSheetId="8" hidden="1">#REF!</definedName>
    <definedName name="BExON1I19LN0T10YIIYC5NE9UGMR" hidden="1">#REF!</definedName>
    <definedName name="BExON41U4296DV3DPG6I5EF3OEYF" localSheetId="9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localSheetId="8" hidden="1">#REF!</definedName>
    <definedName name="BExON41U4296DV3DPG6I5EF3OEYF" hidden="1">#REF!</definedName>
    <definedName name="BExONB3A7CO4YD8RB41PHC93BQ9M" localSheetId="9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localSheetId="8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localSheetId="8" hidden="1">#REF!</definedName>
    <definedName name="BExONFQH6UUXF8V0GI4BRIST9RFO" hidden="1">#REF!</definedName>
    <definedName name="BExONIL31DZWU7IFVN3VV0XTXJA1" localSheetId="9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localSheetId="8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localSheetId="8" hidden="1">#REF!</definedName>
    <definedName name="BExONJ1BU17R0F5A2UP1UGJBOGKS" hidden="1">#REF!</definedName>
    <definedName name="BExONKZDHE8SS0P4YRLGEQR9KYHF" localSheetId="9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6" hidden="1">#REF!</definedName>
    <definedName name="BExONKZDHE8SS0P4YRLGEQR9KYHF" localSheetId="7" hidden="1">#REF!</definedName>
    <definedName name="BExONKZDHE8SS0P4YRLGEQR9KYHF" localSheetId="8" hidden="1">#REF!</definedName>
    <definedName name="BExONKZDHE8SS0P4YRLGEQR9KYHF" hidden="1">#REF!</definedName>
    <definedName name="BExONNZ9VMHVX3J6NLNJY7KZA61O" localSheetId="9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localSheetId="8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localSheetId="8" hidden="1">#REF!</definedName>
    <definedName name="BExONRQ1BAA4F3TXP2MYQ4YCZ09S" hidden="1">#REF!</definedName>
    <definedName name="BExONU4ENMND8RLZX0L5EHPYQQSB" localSheetId="9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6" hidden="1">#REF!</definedName>
    <definedName name="BExONU4ENMND8RLZX0L5EHPYQQSB" localSheetId="7" hidden="1">#REF!</definedName>
    <definedName name="BExONU4ENMND8RLZX0L5EHPYQQSB" localSheetId="8" hidden="1">#REF!</definedName>
    <definedName name="BExONU4ENMND8RLZX0L5EHPYQQSB" hidden="1">#REF!</definedName>
    <definedName name="BExONXPUEU6ZRSIX4PDJ1DXY679I" localSheetId="9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6" hidden="1">#REF!</definedName>
    <definedName name="BExONXPUEU6ZRSIX4PDJ1DXY679I" localSheetId="7" hidden="1">#REF!</definedName>
    <definedName name="BExONXPUEU6ZRSIX4PDJ1DXY679I" localSheetId="8" hidden="1">#REF!</definedName>
    <definedName name="BExONXPUEU6ZRSIX4PDJ1DXY679I" hidden="1">#REF!</definedName>
    <definedName name="BExOO0KEG2WL5WKKMHN0S2UTIUNG" localSheetId="9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6" hidden="1">#REF!</definedName>
    <definedName name="BExOO0KEG2WL5WKKMHN0S2UTIUNG" localSheetId="7" hidden="1">#REF!</definedName>
    <definedName name="BExOO0KEG2WL5WKKMHN0S2UTIUNG" localSheetId="8" hidden="1">#REF!</definedName>
    <definedName name="BExOO0KEG2WL5WKKMHN0S2UTIUNG" hidden="1">#REF!</definedName>
    <definedName name="BExOO1WWIZSGB0YTGKESB45TSVMZ" localSheetId="9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localSheetId="8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localSheetId="8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localSheetId="8" hidden="1">#REF!</definedName>
    <definedName name="BExOOIULUDOJRMYABWV5CCL906X6" hidden="1">#REF!</definedName>
    <definedName name="BExOOJLIWKJW5S7XWJXD8TYV5HQ9" localSheetId="9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6" hidden="1">#REF!</definedName>
    <definedName name="BExOOJLIWKJW5S7XWJXD8TYV5HQ9" localSheetId="7" hidden="1">#REF!</definedName>
    <definedName name="BExOOJLIWKJW5S7XWJXD8TYV5HQ9" localSheetId="8" hidden="1">#REF!</definedName>
    <definedName name="BExOOJLIWKJW5S7XWJXD8TYV5HQ9" hidden="1">#REF!</definedName>
    <definedName name="BExOOQ1JVWQ9LYXD0V94BRXKTA1I" localSheetId="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6" hidden="1">#REF!</definedName>
    <definedName name="BExOOQ1JVWQ9LYXD0V94BRXKTA1I" localSheetId="7" hidden="1">#REF!</definedName>
    <definedName name="BExOOQ1JVWQ9LYXD0V94BRXKTA1I" localSheetId="8" hidden="1">#REF!</definedName>
    <definedName name="BExOOQ1JVWQ9LYXD0V94BRXKTA1I" hidden="1">#REF!</definedName>
    <definedName name="BExOOTN0KTXJCL7E476XBN1CJ553" localSheetId="9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localSheetId="8" hidden="1">#REF!</definedName>
    <definedName name="BExOOTN0KTXJCL7E476XBN1CJ553" hidden="1">#REF!</definedName>
    <definedName name="BExOOVVUJIJNAYDICUUQQ9O7O3TW" localSheetId="9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6" hidden="1">#REF!</definedName>
    <definedName name="BExOOVVUJIJNAYDICUUQQ9O7O3TW" localSheetId="7" hidden="1">#REF!</definedName>
    <definedName name="BExOOVVUJIJNAYDICUUQQ9O7O3TW" localSheetId="8" hidden="1">#REF!</definedName>
    <definedName name="BExOOVVUJIJNAYDICUUQQ9O7O3TW" hidden="1">#REF!</definedName>
    <definedName name="BExOP9DDU5MZJKWGFT0MKL44YKIV" localSheetId="9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6" hidden="1">#REF!</definedName>
    <definedName name="BExOP9DDU5MZJKWGFT0MKL44YKIV" localSheetId="7" hidden="1">#REF!</definedName>
    <definedName name="BExOP9DDU5MZJKWGFT0MKL44YKIV" localSheetId="8" hidden="1">#REF!</definedName>
    <definedName name="BExOP9DDU5MZJKWGFT0MKL44YKIV" hidden="1">#REF!</definedName>
    <definedName name="BExOP9DEBV5W5P4Q25J3XCJBP5S9" localSheetId="9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localSheetId="8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localSheetId="8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localSheetId="8" hidden="1">#REF!</definedName>
    <definedName name="BExOPINVFSIZMCVT9YGT2AODVCX3" hidden="1">#REF!</definedName>
    <definedName name="BExOQ1JN4SAC44RTMZIGHSW023WA" localSheetId="9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localSheetId="8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localSheetId="8" hidden="1">#REF!</definedName>
    <definedName name="BExOQ256YMF115DJL3KBPNKABJ90" hidden="1">#REF!</definedName>
    <definedName name="BExQ19DEUOLC11IW32E2AMVZLFF1" localSheetId="9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localSheetId="8" hidden="1">#REF!</definedName>
    <definedName name="BExQ19DEUOLC11IW32E2AMVZLFF1" hidden="1">#REF!</definedName>
    <definedName name="BExQ1OCW3L24TN0BYVRE2NE3IK1O" localSheetId="9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6" hidden="1">#REF!</definedName>
    <definedName name="BExQ1OCW3L24TN0BYVRE2NE3IK1O" localSheetId="7" hidden="1">#REF!</definedName>
    <definedName name="BExQ1OCW3L24TN0BYVRE2NE3IK1O" localSheetId="8" hidden="1">#REF!</definedName>
    <definedName name="BExQ1OCW3L24TN0BYVRE2NE3IK1O" hidden="1">#REF!</definedName>
    <definedName name="BExQ29C73XR33S3668YYSYZAIHTG" localSheetId="9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localSheetId="8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localSheetId="8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localSheetId="8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localSheetId="8" hidden="1">#REF!</definedName>
    <definedName name="BExQ2M841F5Z1BQYR8DG5FKK0LIU" hidden="1">#REF!</definedName>
    <definedName name="BExQ2STHO7AXYTS1VPPHQMX1WT30" localSheetId="9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6" hidden="1">#REF!</definedName>
    <definedName name="BExQ2STHO7AXYTS1VPPHQMX1WT30" localSheetId="7" hidden="1">#REF!</definedName>
    <definedName name="BExQ2STHO7AXYTS1VPPHQMX1WT30" localSheetId="8" hidden="1">#REF!</definedName>
    <definedName name="BExQ2STHO7AXYTS1VPPHQMX1WT30" hidden="1">#REF!</definedName>
    <definedName name="BExQ2XWXHMQMQ99FF9293AEQHABB" localSheetId="9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6" hidden="1">#REF!</definedName>
    <definedName name="BExQ2XWXHMQMQ99FF9293AEQHABB" localSheetId="7" hidden="1">#REF!</definedName>
    <definedName name="BExQ2XWXHMQMQ99FF9293AEQHABB" localSheetId="8" hidden="1">#REF!</definedName>
    <definedName name="BExQ2XWXHMQMQ99FF9293AEQHABB" hidden="1">#REF!</definedName>
    <definedName name="BExQ300G8I8TK45A0MVHV15422EU" localSheetId="9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localSheetId="8" hidden="1">#REF!</definedName>
    <definedName name="BExQ300G8I8TK45A0MVHV15422EU" hidden="1">#REF!</definedName>
    <definedName name="BExQ305RBEODGNAETZ0EZQLLDZZD" localSheetId="9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6" hidden="1">#REF!</definedName>
    <definedName name="BExQ305RBEODGNAETZ0EZQLLDZZD" localSheetId="7" hidden="1">#REF!</definedName>
    <definedName name="BExQ305RBEODGNAETZ0EZQLLDZZD" localSheetId="8" hidden="1">#REF!</definedName>
    <definedName name="BExQ305RBEODGNAETZ0EZQLLDZZD" hidden="1">#REF!</definedName>
    <definedName name="BExQ37SZQJSC2C73FY2IJY852LVP" localSheetId="9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6" hidden="1">#REF!</definedName>
    <definedName name="BExQ37SZQJSC2C73FY2IJY852LVP" localSheetId="7" hidden="1">#REF!</definedName>
    <definedName name="BExQ37SZQJSC2C73FY2IJY852LVP" localSheetId="8" hidden="1">#REF!</definedName>
    <definedName name="BExQ37SZQJSC2C73FY2IJY852LVP" hidden="1">#REF!</definedName>
    <definedName name="BExQ39R28MXSG2SEV956F0KZ20AN" localSheetId="9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localSheetId="8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localSheetId="8" hidden="1">#REF!</definedName>
    <definedName name="BExQ3D1P3M5Z3HLMEZ17E0BLEE4U" hidden="1">#REF!</definedName>
    <definedName name="BExQ3EZX6BA2WHKI84SG78UPRTSE" localSheetId="9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6" hidden="1">#REF!</definedName>
    <definedName name="BExQ3EZX6BA2WHKI84SG78UPRTSE" localSheetId="7" hidden="1">#REF!</definedName>
    <definedName name="BExQ3EZX6BA2WHKI84SG78UPRTSE" localSheetId="8" hidden="1">#REF!</definedName>
    <definedName name="BExQ3EZX6BA2WHKI84SG78UPRTSE" hidden="1">#REF!</definedName>
    <definedName name="BExQ3KOX6620WUSBG7PGACNC936P" localSheetId="9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6" hidden="1">#REF!</definedName>
    <definedName name="BExQ3KOX6620WUSBG7PGACNC936P" localSheetId="7" hidden="1">#REF!</definedName>
    <definedName name="BExQ3KOX6620WUSBG7PGACNC936P" localSheetId="8" hidden="1">#REF!</definedName>
    <definedName name="BExQ3KOX6620WUSBG7PGACNC936P" hidden="1">#REF!</definedName>
    <definedName name="BExQ3O4W7QF8BOXTUT4IOGF6YKUD" localSheetId="9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localSheetId="8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localSheetId="8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localSheetId="8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localSheetId="8" hidden="1">#REF!</definedName>
    <definedName name="BExQ42IU9MNDYLODP41DL6YTZMAR" hidden="1">#REF!</definedName>
    <definedName name="BExQ42O4PHH156IHXSW0JAYAC0NJ" localSheetId="9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6" hidden="1">#REF!</definedName>
    <definedName name="BExQ42O4PHH156IHXSW0JAYAC0NJ" localSheetId="7" hidden="1">#REF!</definedName>
    <definedName name="BExQ42O4PHH156IHXSW0JAYAC0NJ" localSheetId="8" hidden="1">#REF!</definedName>
    <definedName name="BExQ42O4PHH156IHXSW0JAYAC0NJ" hidden="1">#REF!</definedName>
    <definedName name="BExQ452HF7N1HYPXJXQ8WD6SOWUV" localSheetId="9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localSheetId="8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localSheetId="8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localSheetId="8" hidden="1">#REF!</definedName>
    <definedName name="BExQ4DGKF54SRKQUTUT4B1CZSS62" hidden="1">#REF!</definedName>
    <definedName name="BExQ4T74LQ5PYTV1MUQUW75A4BDY" localSheetId="9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localSheetId="8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localSheetId="8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localSheetId="8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localSheetId="8" hidden="1">#REF!</definedName>
    <definedName name="BExQ56Z9W6YHZHRXOFFI8EFA7CDI" hidden="1">#REF!</definedName>
    <definedName name="BExQ58MP5FO5Q5CIXVMMYWWPEFW3" localSheetId="9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6" hidden="1">#REF!</definedName>
    <definedName name="BExQ58MP5FO5Q5CIXVMMYWWPEFW3" localSheetId="7" hidden="1">#REF!</definedName>
    <definedName name="BExQ58MP5FO5Q5CIXVMMYWWPEFW3" localSheetId="8" hidden="1">#REF!</definedName>
    <definedName name="BExQ58MP5FO5Q5CIXVMMYWWPEFW3" hidden="1">#REF!</definedName>
    <definedName name="BExQ5KX3Z668H1KUCKZ9J24HUQ1F" localSheetId="9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localSheetId="8" hidden="1">#REF!</definedName>
    <definedName name="BExQ5KX3Z668H1KUCKZ9J24HUQ1F" hidden="1">#REF!</definedName>
    <definedName name="BExQ5SPMSOCJYLAY20NB5A6O32RE" localSheetId="9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localSheetId="8" hidden="1">#REF!</definedName>
    <definedName name="BExQ5SPMSOCJYLAY20NB5A6O32RE" hidden="1">#REF!</definedName>
    <definedName name="BExQ5UICMGTMK790KTLK49MAGXRC" localSheetId="9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localSheetId="8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localSheetId="8" hidden="1">#REF!</definedName>
    <definedName name="BExQ5YUUK9FD0QGTY4WD0W90O7OL" hidden="1">#REF!</definedName>
    <definedName name="BExQ62WGBSDPG7ZU34W0N8X45R3X" localSheetId="9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6" hidden="1">#REF!</definedName>
    <definedName name="BExQ62WGBSDPG7ZU34W0N8X45R3X" localSheetId="7" hidden="1">#REF!</definedName>
    <definedName name="BExQ62WGBSDPG7ZU34W0N8X45R3X" localSheetId="8" hidden="1">#REF!</definedName>
    <definedName name="BExQ62WGBSDPG7ZU34W0N8X45R3X" hidden="1">#REF!</definedName>
    <definedName name="BExQ63793YQ9BH7JLCNRIATIGTRG" localSheetId="9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localSheetId="8" hidden="1">#REF!</definedName>
    <definedName name="BExQ63793YQ9BH7JLCNRIATIGTRG" hidden="1">#REF!</definedName>
    <definedName name="BExQ6CN1EF2UPZ57ZYMGK8TUJQSS" localSheetId="9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localSheetId="8" hidden="1">#REF!</definedName>
    <definedName name="BExQ6CN1EF2UPZ57ZYMGK8TUJQSS" hidden="1">#REF!</definedName>
    <definedName name="BExQ6FSF8BMWVLJI7Y7MKPG9SU5O" localSheetId="9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6" hidden="1">#REF!</definedName>
    <definedName name="BExQ6FSF8BMWVLJI7Y7MKPG9SU5O" localSheetId="7" hidden="1">#REF!</definedName>
    <definedName name="BExQ6FSF8BMWVLJI7Y7MKPG9SU5O" localSheetId="8" hidden="1">#REF!</definedName>
    <definedName name="BExQ6FSF8BMWVLJI7Y7MKPG9SU5O" hidden="1">#REF!</definedName>
    <definedName name="BExQ6M2YXJ8AMRJF3QGHC40ADAHZ" localSheetId="9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localSheetId="8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localSheetId="8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localSheetId="8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localSheetId="8" hidden="1">#REF!</definedName>
    <definedName name="BExQ6WV9KPSMXPPLGZ3KK4WNYTHU" hidden="1">#REF!</definedName>
    <definedName name="BExQ7541G92R52ECOIYO6UXIWJJ4" localSheetId="9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6" hidden="1">#REF!</definedName>
    <definedName name="BExQ7541G92R52ECOIYO6UXIWJJ4" localSheetId="7" hidden="1">#REF!</definedName>
    <definedName name="BExQ7541G92R52ECOIYO6UXIWJJ4" localSheetId="8" hidden="1">#REF!</definedName>
    <definedName name="BExQ7541G92R52ECOIYO6UXIWJJ4" hidden="1">#REF!</definedName>
    <definedName name="BExQ783XTMM2A9I3UKCFWJH1PP2N" localSheetId="9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localSheetId="8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localSheetId="8" hidden="1">#REF!</definedName>
    <definedName name="BExQ79LX01ZPQB8EGD1ZHR2VK2H3" hidden="1">#REF!</definedName>
    <definedName name="BExQ7B3V9MGDK2OIJ61XXFBFLJFZ" localSheetId="9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localSheetId="8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localSheetId="8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localSheetId="8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localSheetId="8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localSheetId="8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localSheetId="8" hidden="1">#REF!</definedName>
    <definedName name="BExQ7XL2Q1GVUFL1F9KK0K0EXMWG" hidden="1">#REF!</definedName>
    <definedName name="BExQ8469L3ZRZ3KYZPYMSJIDL7Y5" localSheetId="9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localSheetId="8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localSheetId="8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localSheetId="8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localSheetId="8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localSheetId="8" hidden="1">#REF!</definedName>
    <definedName name="BExQ8ABK6H1ADV2R2OYT8NFFYG2N" hidden="1">#REF!</definedName>
    <definedName name="BExQ8DM90XJ6GCJIK9LC5O82I2TJ" localSheetId="9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localSheetId="8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localSheetId="8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localSheetId="8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localSheetId="8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localSheetId="8" hidden="1">#REF!</definedName>
    <definedName name="BExQ94LAW6MAQBWY25WTBFV5PPZJ" hidden="1">#REF!</definedName>
    <definedName name="BExQ968K8V66L55PCVI3B4VR4FW6" localSheetId="9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6" hidden="1">#REF!</definedName>
    <definedName name="BExQ968K8V66L55PCVI3B4VR4FW6" localSheetId="7" hidden="1">#REF!</definedName>
    <definedName name="BExQ968K8V66L55PCVI3B4VR4FW6" localSheetId="8" hidden="1">#REF!</definedName>
    <definedName name="BExQ968K8V66L55PCVI3B4VR4FW6" hidden="1">#REF!</definedName>
    <definedName name="BExQ97QIPOSSRK978N8P234Y1XA4" localSheetId="9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localSheetId="8" hidden="1">#REF!</definedName>
    <definedName name="BExQ97QIPOSSRK978N8P234Y1XA4" hidden="1">#REF!</definedName>
    <definedName name="BExQ9DFHXLBKBS9DWH05G83SL12Z" localSheetId="9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6" hidden="1">#REF!</definedName>
    <definedName name="BExQ9DFHXLBKBS9DWH05G83SL12Z" localSheetId="7" hidden="1">#REF!</definedName>
    <definedName name="BExQ9DFHXLBKBS9DWH05G83SL12Z" localSheetId="8" hidden="1">#REF!</definedName>
    <definedName name="BExQ9DFHXLBKBS9DWH05G83SL12Z" hidden="1">#REF!</definedName>
    <definedName name="BExQ9E6FBAXTHGF3RXANFIA77GXP" localSheetId="9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localSheetId="8" hidden="1">#REF!</definedName>
    <definedName name="BExQ9E6FBAXTHGF3RXANFIA77GXP" hidden="1">#REF!</definedName>
    <definedName name="BExQ9J4ID0TGFFFJSQ9PFAMXOYZ1" localSheetId="9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6" hidden="1">#REF!</definedName>
    <definedName name="BExQ9J4ID0TGFFFJSQ9PFAMXOYZ1" localSheetId="7" hidden="1">#REF!</definedName>
    <definedName name="BExQ9J4ID0TGFFFJSQ9PFAMXOYZ1" localSheetId="8" hidden="1">#REF!</definedName>
    <definedName name="BExQ9J4ID0TGFFFJSQ9PFAMXOYZ1" hidden="1">#REF!</definedName>
    <definedName name="BExQ9KX9734KIAK7IMRLHCPYDHO2" localSheetId="9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localSheetId="8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localSheetId="8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localSheetId="8" hidden="1">#REF!</definedName>
    <definedName name="BExQ9M4E2ACZOWWWP1JJIQO8AHUM" hidden="1">#REF!</definedName>
    <definedName name="BExQ9TBCP5IJKSQLYEBE6FQLF16I" localSheetId="9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6" hidden="1">#REF!</definedName>
    <definedName name="BExQ9TBCP5IJKSQLYEBE6FQLF16I" localSheetId="7" hidden="1">#REF!</definedName>
    <definedName name="BExQ9TBCP5IJKSQLYEBE6FQLF16I" localSheetId="8" hidden="1">#REF!</definedName>
    <definedName name="BExQ9TBCP5IJKSQLYEBE6FQLF16I" hidden="1">#REF!</definedName>
    <definedName name="BExQ9UTANMJCK7LJ4OQMD6F2Q01L" localSheetId="9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localSheetId="8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1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6" hidden="1">#REF!</definedName>
    <definedName name="BExQ9ZLYHWABXAA9NJDW8ZS0UQ9P" localSheetId="7" hidden="1">#REF!</definedName>
    <definedName name="BExQ9ZLYHWABXAA9NJDW8ZS0UQ9P" localSheetId="8" hidden="1">#REF!</definedName>
    <definedName name="BExQ9ZLYHWABXAA9NJDW8ZS0UQ9P" hidden="1">#REF!</definedName>
    <definedName name="BExQ9ZWQ19KSRZNZNPY6ZNWEST1J" localSheetId="9" hidden="1">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6" hidden="1">#REF!</definedName>
    <definedName name="BExQ9ZWQ19KSRZNZNPY6ZNWEST1J" localSheetId="7" hidden="1">#REF!</definedName>
    <definedName name="BExQ9ZWQ19KSRZNZNPY6ZNWEST1J" localSheetId="8" hidden="1">#REF!</definedName>
    <definedName name="BExQ9ZWQ19KSRZNZNPY6ZNWEST1J" hidden="1">#REF!</definedName>
    <definedName name="BExQA324HSCK40ENJUT9CS9EC71B" localSheetId="9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localSheetId="8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localSheetId="8" hidden="1">#REF!</definedName>
    <definedName name="BExQA55GY0STSNBWQCWN8E31ZXCS" hidden="1">#REF!</definedName>
    <definedName name="BExQA7URC7M82I0T9RUF90GCS15S" localSheetId="9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6" hidden="1">#REF!</definedName>
    <definedName name="BExQA7URC7M82I0T9RUF90GCS15S" localSheetId="7" hidden="1">#REF!</definedName>
    <definedName name="BExQA7URC7M82I0T9RUF90GCS15S" localSheetId="8" hidden="1">#REF!</definedName>
    <definedName name="BExQA7URC7M82I0T9RUF90GCS15S" hidden="1">#REF!</definedName>
    <definedName name="BExQA9HZIN9XEMHEEVHT99UU9Z82" localSheetId="9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localSheetId="8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localSheetId="8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localSheetId="8" hidden="1">#REF!</definedName>
    <definedName name="BExQAG8PP8R5NJKNQD1U4QOSD6X5" hidden="1">#REF!</definedName>
    <definedName name="BExQAVTR32SDHZQ69KNYF6UXXKS2" localSheetId="9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6" hidden="1">#REF!</definedName>
    <definedName name="BExQAVTR32SDHZQ69KNYF6UXXKS2" localSheetId="7" hidden="1">#REF!</definedName>
    <definedName name="BExQAVTR32SDHZQ69KNYF6UXXKS2" localSheetId="8" hidden="1">#REF!</definedName>
    <definedName name="BExQAVTR32SDHZQ69KNYF6UXXKS2" hidden="1">#REF!</definedName>
    <definedName name="BExQBBETZJ7LHJ9CLAL3GEKQFEGR" localSheetId="9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6" hidden="1">#REF!</definedName>
    <definedName name="BExQBBETZJ7LHJ9CLAL3GEKQFEGR" localSheetId="7" hidden="1">#REF!</definedName>
    <definedName name="BExQBBETZJ7LHJ9CLAL3GEKQFEGR" localSheetId="8" hidden="1">#REF!</definedName>
    <definedName name="BExQBBETZJ7LHJ9CLAL3GEKQFEGR" hidden="1">#REF!</definedName>
    <definedName name="BExQBDICMZTSA1X73TMHNO4JSFLN" localSheetId="9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localSheetId="8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localSheetId="8" hidden="1">#REF!</definedName>
    <definedName name="BExQBEER6CRCRPSSL61S0OMH57ZA" hidden="1">#REF!</definedName>
    <definedName name="BExQBFR753FNBMC27WEQJT8UKANJ" localSheetId="9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6" hidden="1">#REF!</definedName>
    <definedName name="BExQBFR753FNBMC27WEQJT8UKANJ" localSheetId="7" hidden="1">#REF!</definedName>
    <definedName name="BExQBFR753FNBMC27WEQJT8UKANJ" localSheetId="8" hidden="1">#REF!</definedName>
    <definedName name="BExQBFR753FNBMC27WEQJT8UKANJ" hidden="1">#REF!</definedName>
    <definedName name="BExQBIGGY5TXI2FJVVZSLZ0LTZYH" localSheetId="9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localSheetId="8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localSheetId="8" hidden="1">#REF!</definedName>
    <definedName name="BExQBM1RUSIQ85LLMM2159BYDPIP" hidden="1">#REF!</definedName>
    <definedName name="BExQBOWE543K7PGA5S7SVU2QKPM3" localSheetId="9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6" hidden="1">#REF!</definedName>
    <definedName name="BExQBOWE543K7PGA5S7SVU2QKPM3" localSheetId="7" hidden="1">#REF!</definedName>
    <definedName name="BExQBOWE543K7PGA5S7SVU2QKPM3" localSheetId="8" hidden="1">#REF!</definedName>
    <definedName name="BExQBOWE543K7PGA5S7SVU2QKPM3" hidden="1">#REF!</definedName>
    <definedName name="BExQBPSOZ47V81YAEURP0NQJNTJH" localSheetId="9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localSheetId="8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localSheetId="8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localSheetId="8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localSheetId="8" hidden="1">#REF!</definedName>
    <definedName name="BExQCKTD8AT0824LGWREXM1B5D1X" hidden="1">#REF!</definedName>
    <definedName name="BExQCQ7KF4HVXSD72FF3DJGNNO3M" localSheetId="9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6" hidden="1">#REF!</definedName>
    <definedName name="BExQCQ7KF4HVXSD72FF3DJGNNO3M" localSheetId="7" hidden="1">#REF!</definedName>
    <definedName name="BExQCQ7KF4HVXSD72FF3DJGNNO3M" localSheetId="8" hidden="1">#REF!</definedName>
    <definedName name="BExQCQ7KF4HVXSD72FF3DJGNNO3M" hidden="1">#REF!</definedName>
    <definedName name="BExQCRPJXI0WNJUFFAC39C0PFUFK" localSheetId="9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6" hidden="1">#REF!</definedName>
    <definedName name="BExQCRPJXI0WNJUFFAC39C0PFUFK" localSheetId="7" hidden="1">#REF!</definedName>
    <definedName name="BExQCRPJXI0WNJUFFAC39C0PFUFK" localSheetId="8" hidden="1">#REF!</definedName>
    <definedName name="BExQCRPJXI0WNJUFFAC39C0PFUFK" hidden="1">#REF!</definedName>
    <definedName name="BExQD571YWOXKR2SX85K5MKQ0AO2" localSheetId="9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localSheetId="8" hidden="1">#REF!</definedName>
    <definedName name="BExQD571YWOXKR2SX85K5MKQ0AO2" hidden="1">#REF!</definedName>
    <definedName name="BExQDB6VCHN8PNX8EA6JNIEQ2JC2" localSheetId="9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localSheetId="8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localSheetId="8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localSheetId="8" hidden="1">#REF!</definedName>
    <definedName name="BExQDGQCN7ZW41QDUHOBJUGQAX40" hidden="1">#REF!</definedName>
    <definedName name="BExQED8ZZUEH0WRNOHXI7V9TVC8K" localSheetId="9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6" hidden="1">#REF!</definedName>
    <definedName name="BExQED8ZZUEH0WRNOHXI7V9TVC8K" localSheetId="7" hidden="1">#REF!</definedName>
    <definedName name="BExQED8ZZUEH0WRNOHXI7V9TVC8K" localSheetId="8" hidden="1">#REF!</definedName>
    <definedName name="BExQED8ZZUEH0WRNOHXI7V9TVC8K" hidden="1">#REF!</definedName>
    <definedName name="BExQEF1PIJIB9J24OB0M4X1WLBB0" localSheetId="9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6" hidden="1">#REF!</definedName>
    <definedName name="BExQEF1PIJIB9J24OB0M4X1WLBB0" localSheetId="7" hidden="1">#REF!</definedName>
    <definedName name="BExQEF1PIJIB9J24OB0M4X1WLBB0" localSheetId="8" hidden="1">#REF!</definedName>
    <definedName name="BExQEF1PIJIB9J24OB0M4X1WLBB0" hidden="1">#REF!</definedName>
    <definedName name="BExQEMUA4HEFM4OVO8M8MA8PIAW1" localSheetId="9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localSheetId="8" hidden="1">#REF!</definedName>
    <definedName name="BExQEMUA4HEFM4OVO8M8MA8PIAW1" hidden="1">#REF!</definedName>
    <definedName name="BExQEP38QPDKB85WG2WOL17IMB5S" localSheetId="9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6" hidden="1">#REF!</definedName>
    <definedName name="BExQEP38QPDKB85WG2WOL17IMB5S" localSheetId="7" hidden="1">#REF!</definedName>
    <definedName name="BExQEP38QPDKB85WG2WOL17IMB5S" localSheetId="8" hidden="1">#REF!</definedName>
    <definedName name="BExQEP38QPDKB85WG2WOL17IMB5S" hidden="1">#REF!</definedName>
    <definedName name="BExQEQ4XZQFIKUXNU9H7WE7AMZ1U" localSheetId="9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localSheetId="8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localSheetId="8" hidden="1">#REF!</definedName>
    <definedName name="BExQF1OEB07CRAP6ALNNMJNJ3P2D" hidden="1">#REF!</definedName>
    <definedName name="BExQF8KKL224NYD20XYLLM2RE7EW" localSheetId="9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6" hidden="1">#REF!</definedName>
    <definedName name="BExQF8KKL224NYD20XYLLM2RE7EW" localSheetId="7" hidden="1">#REF!</definedName>
    <definedName name="BExQF8KKL224NYD20XYLLM2RE7EW" localSheetId="8" hidden="1">#REF!</definedName>
    <definedName name="BExQF8KKL224NYD20XYLLM2RE7EW" hidden="1">#REF!</definedName>
    <definedName name="BExQF9X2AQPFJZTCHTU5PTTR0JAH" localSheetId="9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localSheetId="8" hidden="1">#REF!</definedName>
    <definedName name="BExQF9X2AQPFJZTCHTU5PTTR0JAH" hidden="1">#REF!</definedName>
    <definedName name="BExQFAINO9ODQZX6NSM8EBTRD04E" localSheetId="9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6" hidden="1">#REF!</definedName>
    <definedName name="BExQFAINO9ODQZX6NSM8EBTRD04E" localSheetId="7" hidden="1">#REF!</definedName>
    <definedName name="BExQFAINO9ODQZX6NSM8EBTRD04E" localSheetId="8" hidden="1">#REF!</definedName>
    <definedName name="BExQFAINO9ODQZX6NSM8EBTRD04E" hidden="1">#REF!</definedName>
    <definedName name="BExQFC0M9KKFMQKPLPEO2RQDB7MM" localSheetId="9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localSheetId="8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localSheetId="8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localSheetId="8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localSheetId="8" hidden="1">#REF!</definedName>
    <definedName name="BExQFGYIWDR4W0YF7XR6E4EWWJ02" hidden="1">#REF!</definedName>
    <definedName name="BExQFPNFKA36IAPS22LAUMBDI4KE" localSheetId="9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localSheetId="8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localSheetId="8" hidden="1">#REF!</definedName>
    <definedName name="BExQFPSWEMA8WBUZ4WK20LR13VSU" hidden="1">#REF!</definedName>
    <definedName name="BExQFVSPOSCCPF1TLJPIWYWYB8A9" localSheetId="9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localSheetId="8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localSheetId="8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localSheetId="8" hidden="1">#REF!</definedName>
    <definedName name="BExQG8TYRD2G42UA5ZPCRLNKUDMX" hidden="1">#REF!</definedName>
    <definedName name="BExQG9A8OZ31BDN5QEGQGWG59A43" localSheetId="3" hidden="1">#REF!</definedName>
    <definedName name="BExQG9A8OZ31BDN5QEGQGWG59A43" localSheetId="7" hidden="1">#REF!</definedName>
    <definedName name="BExQG9A8OZ31BDN5QEGQGWG59A43" hidden="1">#REF!</definedName>
    <definedName name="BExQGGBQ2CMSPV4NV4RA7NMBQER6" localSheetId="9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6" hidden="1">#REF!</definedName>
    <definedName name="BExQGGBQ2CMSPV4NV4RA7NMBQER6" localSheetId="7" hidden="1">#REF!</definedName>
    <definedName name="BExQGGBQ2CMSPV4NV4RA7NMBQER6" localSheetId="8" hidden="1">#REF!</definedName>
    <definedName name="BExQGGBQ2CMSPV4NV4RA7NMBQER6" hidden="1">#REF!</definedName>
    <definedName name="BExQGO48J9MPCDQ96RBB9UN9AIGT" localSheetId="9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localSheetId="8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localSheetId="8" hidden="1">#REF!</definedName>
    <definedName name="BExQGSBB6MJWDW7AYWA0MSFTXKRR" hidden="1">#REF!</definedName>
    <definedName name="BExQH0UURAJ13AVO5UI04HSRGVYW" localSheetId="9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localSheetId="8" hidden="1">#REF!</definedName>
    <definedName name="BExQH0UURAJ13AVO5UI04HSRGVYW" hidden="1">#REF!</definedName>
    <definedName name="BExQH5I0FUT0822E2ITR6M5724UF" localSheetId="9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6" hidden="1">#REF!</definedName>
    <definedName name="BExQH5I0FUT0822E2ITR6M5724UF" localSheetId="7" hidden="1">#REF!</definedName>
    <definedName name="BExQH5I0FUT0822E2ITR6M5724UF" localSheetId="8" hidden="1">#REF!</definedName>
    <definedName name="BExQH5I0FUT0822E2ITR6M5724UF" hidden="1">#REF!</definedName>
    <definedName name="BExQH6ZZY0NR8SE48PSI9D0CU1TC" localSheetId="9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localSheetId="8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localSheetId="8" hidden="1">#REF!</definedName>
    <definedName name="BExQH9P2MCXAJOVEO4GFQT6MNW22" hidden="1">#REF!</definedName>
    <definedName name="BExQHCZSBYUY8OKKJXFYWKBBM6AH" localSheetId="9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localSheetId="8" hidden="1">#REF!</definedName>
    <definedName name="BExQHCZSBYUY8OKKJXFYWKBBM6AH" hidden="1">#REF!</definedName>
    <definedName name="BExQHML1J3V7M9VZ3S2S198637RP" localSheetId="9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6" hidden="1">#REF!</definedName>
    <definedName name="BExQHML1J3V7M9VZ3S2S198637RP" localSheetId="7" hidden="1">#REF!</definedName>
    <definedName name="BExQHML1J3V7M9VZ3S2S198637RP" localSheetId="8" hidden="1">#REF!</definedName>
    <definedName name="BExQHML1J3V7M9VZ3S2S198637RP" hidden="1">#REF!</definedName>
    <definedName name="BExQHPKXZ1K33V2F90NZIQRZYIAW" localSheetId="9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localSheetId="8" hidden="1">#REF!</definedName>
    <definedName name="BExQHPKXZ1K33V2F90NZIQRZYIAW" hidden="1">#REF!</definedName>
    <definedName name="BExQHRDNW8YFGT2B35K9CYSS1VAI" localSheetId="9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6" hidden="1">#REF!</definedName>
    <definedName name="BExQHRDNW8YFGT2B35K9CYSS1VAI" localSheetId="7" hidden="1">#REF!</definedName>
    <definedName name="BExQHRDNW8YFGT2B35K9CYSS1VAI" localSheetId="8" hidden="1">#REF!</definedName>
    <definedName name="BExQHRDNW8YFGT2B35K9CYSS1VAI" hidden="1">#REF!</definedName>
    <definedName name="BExQHRZ9FBLUG6G6CC88UZA6V39L" localSheetId="9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6" hidden="1">#REF!</definedName>
    <definedName name="BExQHRZ9FBLUG6G6CC88UZA6V39L" localSheetId="7" hidden="1">#REF!</definedName>
    <definedName name="BExQHRZ9FBLUG6G6CC88UZA6V39L" localSheetId="8" hidden="1">#REF!</definedName>
    <definedName name="BExQHRZ9FBLUG6G6CC88UZA6V39L" hidden="1">#REF!</definedName>
    <definedName name="BExQHVF9KD06AG2RXUQJ9X4PVGX4" localSheetId="9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localSheetId="8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localSheetId="8" hidden="1">#REF!</definedName>
    <definedName name="BExQHZBHVN2L4HC7ACTR73T5OCV0" hidden="1">#REF!</definedName>
    <definedName name="BExQI3O3BBL6MXZNJD1S3UD8WBUU" localSheetId="9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6" hidden="1">#REF!</definedName>
    <definedName name="BExQI3O3BBL6MXZNJD1S3UD8WBUU" localSheetId="7" hidden="1">#REF!</definedName>
    <definedName name="BExQI3O3BBL6MXZNJD1S3UD8WBUU" localSheetId="8" hidden="1">#REF!</definedName>
    <definedName name="BExQI3O3BBL6MXZNJD1S3UD8WBUU" hidden="1">#REF!</definedName>
    <definedName name="BExQI7431UOEBYKYPVVMNXBZ2ZP2" localSheetId="9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6" hidden="1">#REF!</definedName>
    <definedName name="BExQI7431UOEBYKYPVVMNXBZ2ZP2" localSheetId="7" hidden="1">#REF!</definedName>
    <definedName name="BExQI7431UOEBYKYPVVMNXBZ2ZP2" localSheetId="8" hidden="1">#REF!</definedName>
    <definedName name="BExQI7431UOEBYKYPVVMNXBZ2ZP2" hidden="1">#REF!</definedName>
    <definedName name="BExQI85V9TNLDJT5LTRZS10Y26SG" localSheetId="9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localSheetId="8" hidden="1">#REF!</definedName>
    <definedName name="BExQI85V9TNLDJT5LTRZS10Y26SG" hidden="1">#REF!</definedName>
    <definedName name="BExQI9ICYVAAXE7L1BQSE1VWSQA9" localSheetId="9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6" hidden="1">#REF!</definedName>
    <definedName name="BExQI9ICYVAAXE7L1BQSE1VWSQA9" localSheetId="7" hidden="1">#REF!</definedName>
    <definedName name="BExQI9ICYVAAXE7L1BQSE1VWSQA9" localSheetId="8" hidden="1">#REF!</definedName>
    <definedName name="BExQI9ICYVAAXE7L1BQSE1VWSQA9" hidden="1">#REF!</definedName>
    <definedName name="BExQIAPKHVEV8CU1L3TTHJW67FJ5" localSheetId="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localSheetId="8" hidden="1">#REF!</definedName>
    <definedName name="BExQIAPKHVEV8CU1L3TTHJW67FJ5" hidden="1">#REF!</definedName>
    <definedName name="BExQIAV02RGEQG6AF0CWXU3MS9BZ" localSheetId="9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6" hidden="1">#REF!</definedName>
    <definedName name="BExQIAV02RGEQG6AF0CWXU3MS9BZ" localSheetId="7" hidden="1">#REF!</definedName>
    <definedName name="BExQIAV02RGEQG6AF0CWXU3MS9BZ" localSheetId="8" hidden="1">#REF!</definedName>
    <definedName name="BExQIAV02RGEQG6AF0CWXU3MS9BZ" hidden="1">#REF!</definedName>
    <definedName name="BExQIBB4I3Z6AUU0HYV1DHRS13M4" localSheetId="9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localSheetId="8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localSheetId="8" hidden="1">#REF!</definedName>
    <definedName name="BExQIBWPAXU7HJZLKGJZY3EB7MIS" hidden="1">#REF!</definedName>
    <definedName name="BExQIHLP9AT969BKBF22IGW76GLI" localSheetId="9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6" hidden="1">#REF!</definedName>
    <definedName name="BExQIHLP9AT969BKBF22IGW76GLI" localSheetId="7" hidden="1">#REF!</definedName>
    <definedName name="BExQIHLP9AT969BKBF22IGW76GLI" localSheetId="8" hidden="1">#REF!</definedName>
    <definedName name="BExQIHLP9AT969BKBF22IGW76GLI" hidden="1">#REF!</definedName>
    <definedName name="BExQIS8O6R36CI01XRY9ISM99TW9" localSheetId="9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localSheetId="8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localSheetId="8" hidden="1">#REF!</definedName>
    <definedName name="BExQIVJB9MJ25NDUHTCVMSODJY2C" hidden="1">#REF!</definedName>
    <definedName name="BExQIWAEMVTWAU39DWIXT17K2A9Z" localSheetId="9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6" hidden="1">#REF!</definedName>
    <definedName name="BExQIWAEMVTWAU39DWIXT17K2A9Z" localSheetId="7" hidden="1">#REF!</definedName>
    <definedName name="BExQIWAEMVTWAU39DWIXT17K2A9Z" localSheetId="8" hidden="1">#REF!</definedName>
    <definedName name="BExQIWAEMVTWAU39DWIXT17K2A9Z" hidden="1">#REF!</definedName>
    <definedName name="BExQJ72T8UR0U461ZLEGOOEPCDIG" localSheetId="9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6" hidden="1">#REF!</definedName>
    <definedName name="BExQJ72T8UR0U461ZLEGOOEPCDIG" localSheetId="7" hidden="1">#REF!</definedName>
    <definedName name="BExQJ72T8UR0U461ZLEGOOEPCDIG" localSheetId="8" hidden="1">#REF!</definedName>
    <definedName name="BExQJ72T8UR0U461ZLEGOOEPCDIG" hidden="1">#REF!</definedName>
    <definedName name="BExQJAZ2QDORCR0K8PR9VHQZ4Y3P" localSheetId="9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6" hidden="1">#REF!</definedName>
    <definedName name="BExQJAZ2QDORCR0K8PR9VHQZ4Y3P" localSheetId="7" hidden="1">#REF!</definedName>
    <definedName name="BExQJAZ2QDORCR0K8PR9VHQZ4Y3P" localSheetId="8" hidden="1">#REF!</definedName>
    <definedName name="BExQJAZ2QDORCR0K8PR9VHQZ4Y3P" hidden="1">#REF!</definedName>
    <definedName name="BExQJBF7LAX128WR7VTMJC88ZLPG" localSheetId="9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localSheetId="8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localSheetId="8" hidden="1">#REF!</definedName>
    <definedName name="BExQJEVCKX6KZHNCLYXY7D0MX5KN" hidden="1">#REF!</definedName>
    <definedName name="BExQJJYSDX8B0J1QGF2HL071KKA3" localSheetId="9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localSheetId="8" hidden="1">#REF!</definedName>
    <definedName name="BExQJJYSDX8B0J1QGF2HL071KKA3" hidden="1">#REF!</definedName>
    <definedName name="BExQK1HV6SQQ7CP8H8IUKI9TYXTD" localSheetId="9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localSheetId="8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localSheetId="8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localSheetId="8" hidden="1">#REF!</definedName>
    <definedName name="BExQKG6LD6PLNDGNGO9DJXY865BR" hidden="1">#REF!</definedName>
    <definedName name="BExQKUKG8I4CGS9QYSD0H7NHP4JN" localSheetId="9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6" hidden="1">#REF!</definedName>
    <definedName name="BExQKUKG8I4CGS9QYSD0H7NHP4JN" localSheetId="7" hidden="1">#REF!</definedName>
    <definedName name="BExQKUKG8I4CGS9QYSD0H7NHP4JN" localSheetId="8" hidden="1">#REF!</definedName>
    <definedName name="BExQKUKG8I4CGS9QYSD0H7NHP4JN" hidden="1">#REF!</definedName>
    <definedName name="BExQL2NSE8OYZFXQH8A23RMVMFW7" localSheetId="9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6" hidden="1">#REF!</definedName>
    <definedName name="BExQL2NSE8OYZFXQH8A23RMVMFW7" localSheetId="7" hidden="1">#REF!</definedName>
    <definedName name="BExQL2NSE8OYZFXQH8A23RMVMFW7" localSheetId="8" hidden="1">#REF!</definedName>
    <definedName name="BExQL2NSE8OYZFXQH8A23RMVMFW7" hidden="1">#REF!</definedName>
    <definedName name="BExQL4GJ3LZJL6JDEHT7UDXW90TV" localSheetId="3" hidden="1">#REF!</definedName>
    <definedName name="BExQL4GJ3LZJL6JDEHT7UDXW90TV" localSheetId="7" hidden="1">#REF!</definedName>
    <definedName name="BExQL4GJ3LZJL6JDEHT7UDXW90TV" hidden="1">#REF!</definedName>
    <definedName name="BExQLE1TOW3A287TQB0AVWENT8O1" localSheetId="9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localSheetId="8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localSheetId="8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localSheetId="8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localSheetId="8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localSheetId="8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localSheetId="8" hidden="1">#REF!</definedName>
    <definedName name="BExRZIRRIXRUMZ5GOO95S7460BMP" hidden="1">#REF!</definedName>
    <definedName name="BExRZJTNBKKPK7SB4LA31O3OH6PO" localSheetId="9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6" hidden="1">#REF!</definedName>
    <definedName name="BExRZJTNBKKPK7SB4LA31O3OH6PO" localSheetId="7" hidden="1">#REF!</definedName>
    <definedName name="BExRZJTNBKKPK7SB4LA31O3OH6PO" localSheetId="8" hidden="1">#REF!</definedName>
    <definedName name="BExRZJTNBKKPK7SB4LA31O3OH6PO" hidden="1">#REF!</definedName>
    <definedName name="BExRZK9RAHMM0ZLTNSK7A4LDC42D" localSheetId="9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localSheetId="8" hidden="1">#REF!</definedName>
    <definedName name="BExRZK9RAHMM0ZLTNSK7A4LDC42D" hidden="1">#REF!</definedName>
    <definedName name="BExRZNF461H0WDF36L3U0UQSJGZB" localSheetId="9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6" hidden="1">#REF!</definedName>
    <definedName name="BExRZNF461H0WDF36L3U0UQSJGZB" localSheetId="7" hidden="1">#REF!</definedName>
    <definedName name="BExRZNF461H0WDF36L3U0UQSJGZB" localSheetId="8" hidden="1">#REF!</definedName>
    <definedName name="BExRZNF461H0WDF36L3U0UQSJGZB" hidden="1">#REF!</definedName>
    <definedName name="BExRZOGSR69INI6GAEPHDWSNK5Q4" localSheetId="9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localSheetId="8" hidden="1">#REF!</definedName>
    <definedName name="BExRZOGSR69INI6GAEPHDWSNK5Q4" hidden="1">#REF!</definedName>
    <definedName name="BExS0ASQBKRTPDWFK0KUDFOS9LE5" localSheetId="9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localSheetId="8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localSheetId="8" hidden="1">#REF!</definedName>
    <definedName name="BExS0GHQUF6YT0RU3TKDEO8CSJYB" hidden="1">#REF!</definedName>
    <definedName name="BExS0K8IHC45I78DMZBOJ1P13KQA" localSheetId="9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localSheetId="8" hidden="1">#REF!</definedName>
    <definedName name="BExS0K8IHC45I78DMZBOJ1P13KQA" hidden="1">#REF!</definedName>
    <definedName name="BExS0L4WP69XXUFHED98XIEPB593" localSheetId="9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6" hidden="1">#REF!</definedName>
    <definedName name="BExS0L4WP69XXUFHED98XIEPB593" localSheetId="7" hidden="1">#REF!</definedName>
    <definedName name="BExS0L4WP69XXUFHED98XIEPB593" localSheetId="8" hidden="1">#REF!</definedName>
    <definedName name="BExS0L4WP69XXUFHED98XIEPB593" hidden="1">#REF!</definedName>
    <definedName name="BExS0Z2O2N4AJXFEPN87NU9ZGAHG" localSheetId="9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6" hidden="1">#REF!</definedName>
    <definedName name="BExS0Z2O2N4AJXFEPN87NU9ZGAHG" localSheetId="7" hidden="1">#REF!</definedName>
    <definedName name="BExS0Z2O2N4AJXFEPN87NU9ZGAHG" localSheetId="8" hidden="1">#REF!</definedName>
    <definedName name="BExS0Z2O2N4AJXFEPN87NU9ZGAHG" hidden="1">#REF!</definedName>
    <definedName name="BExS15IJV0WW662NXQUVT3FGP4ST" localSheetId="9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localSheetId="8" hidden="1">#REF!</definedName>
    <definedName name="BExS15IJV0WW662NXQUVT3FGP4ST" hidden="1">#REF!</definedName>
    <definedName name="BExS18T8TBNEPF4AU1VJ268XLF3L" localSheetId="9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6" hidden="1">#REF!</definedName>
    <definedName name="BExS18T8TBNEPF4AU1VJ268XLF3L" localSheetId="7" hidden="1">#REF!</definedName>
    <definedName name="BExS18T8TBNEPF4AU1VJ268XLF3L" localSheetId="8" hidden="1">#REF!</definedName>
    <definedName name="BExS18T8TBNEPF4AU1VJ268XLF3L" hidden="1">#REF!</definedName>
    <definedName name="BExS194110MR25BYJI3CJ2EGZ8XT" localSheetId="9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localSheetId="8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localSheetId="8" hidden="1">#REF!</definedName>
    <definedName name="BExS1BNVGNSGD4EP90QL8WXYWZ66" hidden="1">#REF!</definedName>
    <definedName name="BExS1UE39N6NCND7MAARSBWXS6HU" localSheetId="9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localSheetId="8" hidden="1">#REF!</definedName>
    <definedName name="BExS1UE39N6NCND7MAARSBWXS6HU" hidden="1">#REF!</definedName>
    <definedName name="BExS226HTWL5WVC76MP5A1IBI8WD" localSheetId="9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localSheetId="8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localSheetId="8" hidden="1">#REF!</definedName>
    <definedName name="BExS26OI2QNNAH2WMDD95Z400048" hidden="1">#REF!</definedName>
    <definedName name="BExS2D4EI622QRKZKVDPRE66M4XA" localSheetId="9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6" hidden="1">#REF!</definedName>
    <definedName name="BExS2D4EI622QRKZKVDPRE66M4XA" localSheetId="7" hidden="1">#REF!</definedName>
    <definedName name="BExS2D4EI622QRKZKVDPRE66M4XA" localSheetId="8" hidden="1">#REF!</definedName>
    <definedName name="BExS2D4EI622QRKZKVDPRE66M4XA" hidden="1">#REF!</definedName>
    <definedName name="BExS2DF6B4ZUF3VZLI4G6LJ3BF38" localSheetId="9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localSheetId="8" hidden="1">#REF!</definedName>
    <definedName name="BExS2DF6B4ZUF3VZLI4G6LJ3BF38" hidden="1">#REF!</definedName>
    <definedName name="BExS2GKEA6VM3PDWKD7XI0KRUHTW" localSheetId="9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6" hidden="1">#REF!</definedName>
    <definedName name="BExS2GKEA6VM3PDWKD7XI0KRUHTW" localSheetId="7" hidden="1">#REF!</definedName>
    <definedName name="BExS2GKEA6VM3PDWKD7XI0KRUHTW" localSheetId="8" hidden="1">#REF!</definedName>
    <definedName name="BExS2GKEA6VM3PDWKD7XI0KRUHTW" hidden="1">#REF!</definedName>
    <definedName name="BExS2I2HVU314TXI2DYFRY8XV913" localSheetId="9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6" hidden="1">#REF!</definedName>
    <definedName name="BExS2I2HVU314TXI2DYFRY8XV913" localSheetId="7" hidden="1">#REF!</definedName>
    <definedName name="BExS2I2HVU314TXI2DYFRY8XV913" localSheetId="8" hidden="1">#REF!</definedName>
    <definedName name="BExS2I2HVU314TXI2DYFRY8XV913" hidden="1">#REF!</definedName>
    <definedName name="BExS2QB5FS5LYTFYO4BROTWG3OV5" localSheetId="9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localSheetId="8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localSheetId="8" hidden="1">#REF!</definedName>
    <definedName name="BExS2TLU1HONYV6S3ZD9T12D7CIG" hidden="1">#REF!</definedName>
    <definedName name="BExS2WLQUVBRZJWQTWUU4CYDY4IN" localSheetId="9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6" hidden="1">#REF!</definedName>
    <definedName name="BExS2WLQUVBRZJWQTWUU4CYDY4IN" localSheetId="7" hidden="1">#REF!</definedName>
    <definedName name="BExS2WLQUVBRZJWQTWUU4CYDY4IN" localSheetId="8" hidden="1">#REF!</definedName>
    <definedName name="BExS2WLQUVBRZJWQTWUU4CYDY4IN" hidden="1">#REF!</definedName>
    <definedName name="BExS2YJQV4NUX6135T90Z1Y5R26Q" localSheetId="9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6" hidden="1">#REF!</definedName>
    <definedName name="BExS2YJQV4NUX6135T90Z1Y5R26Q" localSheetId="7" hidden="1">#REF!</definedName>
    <definedName name="BExS2YJQV4NUX6135T90Z1Y5R26Q" localSheetId="8" hidden="1">#REF!</definedName>
    <definedName name="BExS2YJQV4NUX6135T90Z1Y5R26Q" hidden="1">#REF!</definedName>
    <definedName name="BExS318UV9I2FXPQQWUKKX00QLPJ" localSheetId="9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localSheetId="8" hidden="1">#REF!</definedName>
    <definedName name="BExS318UV9I2FXPQQWUKKX00QLPJ" hidden="1">#REF!</definedName>
    <definedName name="BExS3LBS0SMTHALVM4NRI1BAV1NP" localSheetId="9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localSheetId="8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localSheetId="8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localSheetId="8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localSheetId="8" hidden="1">#REF!</definedName>
    <definedName name="BExS3SDERJ27OER67TIGOVZU13A2" hidden="1">#REF!</definedName>
    <definedName name="BExS3STIH9SFG0R6H30P191QZE98" localSheetId="9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6" hidden="1">#REF!</definedName>
    <definedName name="BExS3STIH9SFG0R6H30P191QZE98" localSheetId="7" hidden="1">#REF!</definedName>
    <definedName name="BExS3STIH9SFG0R6H30P191QZE98" localSheetId="8" hidden="1">#REF!</definedName>
    <definedName name="BExS3STIH9SFG0R6H30P191QZE98" hidden="1">#REF!</definedName>
    <definedName name="BExS46R5WDNU5KL04FKY5LHJUCB8" localSheetId="9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localSheetId="8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localSheetId="8" hidden="1">#REF!</definedName>
    <definedName name="BExS4ASWKM93XA275AXHYP8AG6SU" hidden="1">#REF!</definedName>
    <definedName name="BExS4IANBC4RO7HIK0MZZ2RPQU78" localSheetId="9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6" hidden="1">#REF!</definedName>
    <definedName name="BExS4IANBC4RO7HIK0MZZ2RPQU78" localSheetId="7" hidden="1">#REF!</definedName>
    <definedName name="BExS4IANBC4RO7HIK0MZZ2RPQU78" localSheetId="8" hidden="1">#REF!</definedName>
    <definedName name="BExS4IANBC4RO7HIK0MZZ2RPQU78" hidden="1">#REF!</definedName>
    <definedName name="BExS4JN3Y6SVBKILQK0R9HS45Y52" localSheetId="9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localSheetId="8" hidden="1">#REF!</definedName>
    <definedName name="BExS4JN3Y6SVBKILQK0R9HS45Y52" hidden="1">#REF!</definedName>
    <definedName name="BExS4P6S41O6Z6BED77U3GD9PNH1" localSheetId="9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localSheetId="8" hidden="1">#REF!</definedName>
    <definedName name="BExS4P6S41O6Z6BED77U3GD9PNH1" hidden="1">#REF!</definedName>
    <definedName name="BExS4PXPURUHFBOKYFJD5J1J2RXC" localSheetId="9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6" hidden="1">#REF!</definedName>
    <definedName name="BExS4PXPURUHFBOKYFJD5J1J2RXC" localSheetId="7" hidden="1">#REF!</definedName>
    <definedName name="BExS4PXPURUHFBOKYFJD5J1J2RXC" localSheetId="8" hidden="1">#REF!</definedName>
    <definedName name="BExS4PXPURUHFBOKYFJD5J1J2RXC" hidden="1">#REF!</definedName>
    <definedName name="BExS4T32HD3YGJ91HTJ2IGVX6V4O" localSheetId="9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6" hidden="1">#REF!</definedName>
    <definedName name="BExS4T32HD3YGJ91HTJ2IGVX6V4O" localSheetId="7" hidden="1">#REF!</definedName>
    <definedName name="BExS4T32HD3YGJ91HTJ2IGVX6V4O" localSheetId="8" hidden="1">#REF!</definedName>
    <definedName name="BExS4T32HD3YGJ91HTJ2IGVX6V4O" hidden="1">#REF!</definedName>
    <definedName name="BExS51H0N51UT0FZOPZRCF1GU063" localSheetId="9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localSheetId="8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localSheetId="8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localSheetId="8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localSheetId="8" hidden="1">#REF!</definedName>
    <definedName name="BExS5L3TGB8JVW9ROYWTKYTUPW27" hidden="1">#REF!</definedName>
    <definedName name="BExS6GKQ96EHVLYWNJDWXZXUZW90" localSheetId="9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localSheetId="8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localSheetId="8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localSheetId="8" hidden="1">#REF!</definedName>
    <definedName name="BExS6N0LI574IAC89EFW6CLTCQ33" hidden="1">#REF!</definedName>
    <definedName name="BExS6N0NEF7XCTT5R600QZ71A44O" localSheetId="9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6" hidden="1">#REF!</definedName>
    <definedName name="BExS6N0NEF7XCTT5R600QZ71A44O" localSheetId="7" hidden="1">#REF!</definedName>
    <definedName name="BExS6N0NEF7XCTT5R600QZ71A44O" localSheetId="8" hidden="1">#REF!</definedName>
    <definedName name="BExS6N0NEF7XCTT5R600QZ71A44O" hidden="1">#REF!</definedName>
    <definedName name="BExS6WRDBF3ST86ZOBBUL3GTCR11" localSheetId="9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localSheetId="8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localSheetId="8" hidden="1">#REF!</definedName>
    <definedName name="BExS6XNRKR0C3MTA0LV5B60UB908" hidden="1">#REF!</definedName>
    <definedName name="BExS73NELZEK2MDOLXO2Q7H3EG71" localSheetId="9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6" hidden="1">#REF!</definedName>
    <definedName name="BExS73NELZEK2MDOLXO2Q7H3EG71" localSheetId="7" hidden="1">#REF!</definedName>
    <definedName name="BExS73NELZEK2MDOLXO2Q7H3EG71" localSheetId="8" hidden="1">#REF!</definedName>
    <definedName name="BExS73NELZEK2MDOLXO2Q7H3EG71" hidden="1">#REF!</definedName>
    <definedName name="BExS7DJF6AXTWAJD7K4ZCD7L6BHV" localSheetId="9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6" hidden="1">#REF!</definedName>
    <definedName name="BExS7DJF6AXTWAJD7K4ZCD7L6BHV" localSheetId="7" hidden="1">#REF!</definedName>
    <definedName name="BExS7DJF6AXTWAJD7K4ZCD7L6BHV" localSheetId="8" hidden="1">#REF!</definedName>
    <definedName name="BExS7DJF6AXTWAJD7K4ZCD7L6BHV" hidden="1">#REF!</definedName>
    <definedName name="BExS7GOTHHOK287MX2RC853NWQAL" localSheetId="9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6" hidden="1">#REF!</definedName>
    <definedName name="BExS7GOTHHOK287MX2RC853NWQAL" localSheetId="7" hidden="1">#REF!</definedName>
    <definedName name="BExS7GOTHHOK287MX2RC853NWQAL" localSheetId="8" hidden="1">#REF!</definedName>
    <definedName name="BExS7GOTHHOK287MX2RC853NWQAL" hidden="1">#REF!</definedName>
    <definedName name="BExS7TKQYLRZGM93UY3ZJZJBQNFJ" localSheetId="9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localSheetId="8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localSheetId="8" hidden="1">#REF!</definedName>
    <definedName name="BExS7Y2LNGVHSIBKC7C3R6X4LDR6" hidden="1">#REF!</definedName>
    <definedName name="BExS81TE0EY44Y3W2M4Z4MGNP5OM" localSheetId="9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localSheetId="8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localSheetId="8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localSheetId="8" hidden="1">#REF!</definedName>
    <definedName name="BExS82PRVNUTEKQZS56YT2DVF6C2" hidden="1">#REF!</definedName>
    <definedName name="BExS83BCNFAV6DRCB1VTUF96491J" localSheetId="9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6" hidden="1">#REF!</definedName>
    <definedName name="BExS83BCNFAV6DRCB1VTUF96491J" localSheetId="7" hidden="1">#REF!</definedName>
    <definedName name="BExS83BCNFAV6DRCB1VTUF96491J" localSheetId="8" hidden="1">#REF!</definedName>
    <definedName name="BExS83BCNFAV6DRCB1VTUF96491J" hidden="1">#REF!</definedName>
    <definedName name="BExS86GKM9ISCSNZD15BQ5E5L6A5" localSheetId="9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6" hidden="1">#REF!</definedName>
    <definedName name="BExS86GKM9ISCSNZD15BQ5E5L6A5" localSheetId="7" hidden="1">#REF!</definedName>
    <definedName name="BExS86GKM9ISCSNZD15BQ5E5L6A5" localSheetId="8" hidden="1">#REF!</definedName>
    <definedName name="BExS86GKM9ISCSNZD15BQ5E5L6A5" hidden="1">#REF!</definedName>
    <definedName name="BExS89GGRJ55EK546SM31UGE2K8T" localSheetId="9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6" hidden="1">#REF!</definedName>
    <definedName name="BExS89GGRJ55EK546SM31UGE2K8T" localSheetId="7" hidden="1">#REF!</definedName>
    <definedName name="BExS89GGRJ55EK546SM31UGE2K8T" localSheetId="8" hidden="1">#REF!</definedName>
    <definedName name="BExS89GGRJ55EK546SM31UGE2K8T" hidden="1">#REF!</definedName>
    <definedName name="BExS8BPG5A0GR5AO1U951NDGGR0L" localSheetId="9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localSheetId="8" hidden="1">#REF!</definedName>
    <definedName name="BExS8BPG5A0GR5AO1U951NDGGR0L" hidden="1">#REF!</definedName>
    <definedName name="BExS8CGI0JXFUBD41VFLI0SZSV8F" localSheetId="9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6" hidden="1">#REF!</definedName>
    <definedName name="BExS8CGI0JXFUBD41VFLI0SZSV8F" localSheetId="7" hidden="1">#REF!</definedName>
    <definedName name="BExS8CGI0JXFUBD41VFLI0SZSV8F" localSheetId="8" hidden="1">#REF!</definedName>
    <definedName name="BExS8CGI0JXFUBD41VFLI0SZSV8F" hidden="1">#REF!</definedName>
    <definedName name="BExS8D22FXVQKOEJP01LT0CDI3PS" localSheetId="9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6" hidden="1">#REF!</definedName>
    <definedName name="BExS8D22FXVQKOEJP01LT0CDI3PS" localSheetId="7" hidden="1">#REF!</definedName>
    <definedName name="BExS8D22FXVQKOEJP01LT0CDI3PS" localSheetId="8" hidden="1">#REF!</definedName>
    <definedName name="BExS8D22FXVQKOEJP01LT0CDI3PS" hidden="1">#REF!</definedName>
    <definedName name="BExS8EEJOZFBUWZDOM3O25AJRUVU" localSheetId="9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6" hidden="1">#REF!</definedName>
    <definedName name="BExS8EEJOZFBUWZDOM3O25AJRUVU" localSheetId="7" hidden="1">#REF!</definedName>
    <definedName name="BExS8EEJOZFBUWZDOM3O25AJRUVU" localSheetId="8" hidden="1">#REF!</definedName>
    <definedName name="BExS8EEJOZFBUWZDOM3O25AJRUVU" hidden="1">#REF!</definedName>
    <definedName name="BExS8GSUS17UY50TEM2AWF36BR9Z" localSheetId="9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localSheetId="8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localSheetId="8" hidden="1">#REF!</definedName>
    <definedName name="BExS8HJRBVG0XI6PWA9KTMJZMQXK" hidden="1">#REF!</definedName>
    <definedName name="BExS8NE9HUZJH13OXLREOV1BX0OZ" localSheetId="9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6" hidden="1">#REF!</definedName>
    <definedName name="BExS8NE9HUZJH13OXLREOV1BX0OZ" localSheetId="7" hidden="1">#REF!</definedName>
    <definedName name="BExS8NE9HUZJH13OXLREOV1BX0OZ" localSheetId="8" hidden="1">#REF!</definedName>
    <definedName name="BExS8NE9HUZJH13OXLREOV1BX0OZ" hidden="1">#REF!</definedName>
    <definedName name="BExS8R51C8RM2FS6V6IRTYO9GA4A" localSheetId="9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localSheetId="8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localSheetId="8" hidden="1">#REF!</definedName>
    <definedName name="BExS8WDX408F60MH1X9B9UZ2H4R7" hidden="1">#REF!</definedName>
    <definedName name="BExS8X4UTVOFE2YEVLO8LTKMSI3A" localSheetId="9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6" hidden="1">#REF!</definedName>
    <definedName name="BExS8X4UTVOFE2YEVLO8LTKMSI3A" localSheetId="7" hidden="1">#REF!</definedName>
    <definedName name="BExS8X4UTVOFE2YEVLO8LTKMSI3A" localSheetId="8" hidden="1">#REF!</definedName>
    <definedName name="BExS8X4UTVOFE2YEVLO8LTKMSI3A" hidden="1">#REF!</definedName>
    <definedName name="BExS8Z2W2QEC3MH0BZIYLDFQNUIP" localSheetId="9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localSheetId="8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localSheetId="8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localSheetId="8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localSheetId="8" hidden="1">#REF!</definedName>
    <definedName name="BExS9C9N8GFISC6HUERJ0EI06GB2" hidden="1">#REF!</definedName>
    <definedName name="BExS9D6619QNINF06KHZHYUAH0S9" localSheetId="9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6" hidden="1">#REF!</definedName>
    <definedName name="BExS9D6619QNINF06KHZHYUAH0S9" localSheetId="7" hidden="1">#REF!</definedName>
    <definedName name="BExS9D6619QNINF06KHZHYUAH0S9" localSheetId="8" hidden="1">#REF!</definedName>
    <definedName name="BExS9D6619QNINF06KHZHYUAH0S9" hidden="1">#REF!</definedName>
    <definedName name="BExS9DX13CACP3J8JDREK30JB1SQ" localSheetId="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localSheetId="8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localSheetId="8" hidden="1">#REF!</definedName>
    <definedName name="BExS9FPRS2KRRCS33SE6WFNF5GYL" hidden="1">#REF!</definedName>
    <definedName name="BExS9M5VN3VE822UH6TLACVY24CJ" localSheetId="9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6" hidden="1">#REF!</definedName>
    <definedName name="BExS9M5VN3VE822UH6TLACVY24CJ" localSheetId="7" hidden="1">#REF!</definedName>
    <definedName name="BExS9M5VN3VE822UH6TLACVY24CJ" localSheetId="8" hidden="1">#REF!</definedName>
    <definedName name="BExS9M5VN3VE822UH6TLACVY24CJ" hidden="1">#REF!</definedName>
    <definedName name="BExS9WI0A6PSEB8N9GPXF2Z7MWHM" localSheetId="9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localSheetId="8" hidden="1">#REF!</definedName>
    <definedName name="BExS9WI0A6PSEB8N9GPXF2Z7MWHM" hidden="1">#REF!</definedName>
    <definedName name="BExS9XJPZ07ND34OHX60QD382FV6" localSheetId="9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6" hidden="1">#REF!</definedName>
    <definedName name="BExS9XJPZ07ND34OHX60QD382FV6" localSheetId="7" hidden="1">#REF!</definedName>
    <definedName name="BExS9XJPZ07ND34OHX60QD382FV6" localSheetId="8" hidden="1">#REF!</definedName>
    <definedName name="BExS9XJPZ07ND34OHX60QD382FV6" hidden="1">#REF!</definedName>
    <definedName name="BExSA4AJLEEN4R7HU4FRSMYR17TR" localSheetId="9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6" hidden="1">#REF!</definedName>
    <definedName name="BExSA4AJLEEN4R7HU4FRSMYR17TR" localSheetId="7" hidden="1">#REF!</definedName>
    <definedName name="BExSA4AJLEEN4R7HU4FRSMYR17TR" localSheetId="8" hidden="1">#REF!</definedName>
    <definedName name="BExSA4AJLEEN4R7HU4FRSMYR17TR" hidden="1">#REF!</definedName>
    <definedName name="BExSA5HP306TN9XJS0TU619DLRR7" localSheetId="9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localSheetId="8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localSheetId="8" hidden="1">#REF!</definedName>
    <definedName name="BExSAAVWQOOIA6B3JHQVGP08HFEM" hidden="1">#REF!</definedName>
    <definedName name="BExSAFJ3IICU2M7QPVE4ARYMXZKX" localSheetId="9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localSheetId="8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localSheetId="8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localSheetId="8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localSheetId="8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localSheetId="8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localSheetId="8" hidden="1">#REF!</definedName>
    <definedName name="BExSB4JYKQ3MINI7RAYK5M8BLJDC" hidden="1">#REF!</definedName>
    <definedName name="BExSBCY73CG3Q15P5BDLDT994XRL" localSheetId="9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6" hidden="1">#REF!</definedName>
    <definedName name="BExSBCY73CG3Q15P5BDLDT994XRL" localSheetId="7" hidden="1">#REF!</definedName>
    <definedName name="BExSBCY73CG3Q15P5BDLDT994XRL" localSheetId="8" hidden="1">#REF!</definedName>
    <definedName name="BExSBCY73CG3Q15P5BDLDT994XRL" hidden="1">#REF!</definedName>
    <definedName name="BExSBMOS41ZRLWYLOU29V6Y7YORR" localSheetId="9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localSheetId="8" hidden="1">#REF!</definedName>
    <definedName name="BExSBMOS41ZRLWYLOU29V6Y7YORR" hidden="1">#REF!</definedName>
    <definedName name="BExSBPZG22WAMZYIF7CZ686E8X80" localSheetId="9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6" hidden="1">#REF!</definedName>
    <definedName name="BExSBPZG22WAMZYIF7CZ686E8X80" localSheetId="7" hidden="1">#REF!</definedName>
    <definedName name="BExSBPZG22WAMZYIF7CZ686E8X80" localSheetId="8" hidden="1">#REF!</definedName>
    <definedName name="BExSBPZG22WAMZYIF7CZ686E8X80" hidden="1">#REF!</definedName>
    <definedName name="BExSBRBXXQMBU1TYDW1BXTEVEPRU" localSheetId="9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localSheetId="8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localSheetId="8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localSheetId="8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localSheetId="8" hidden="1">#REF!</definedName>
    <definedName name="BExSCE99EZTILTTCE4NJJF96OYYM" hidden="1">#REF!</definedName>
    <definedName name="BExSCFWOMYELUEPWVJIRGIQZH5BV" localSheetId="9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6" hidden="1">#REF!</definedName>
    <definedName name="BExSCFWOMYELUEPWVJIRGIQZH5BV" localSheetId="7" hidden="1">#REF!</definedName>
    <definedName name="BExSCFWOMYELUEPWVJIRGIQZH5BV" localSheetId="8" hidden="1">#REF!</definedName>
    <definedName name="BExSCFWOMYELUEPWVJIRGIQZH5BV" hidden="1">#REF!</definedName>
    <definedName name="BExSCHUQZ2HFEWS54X67DIS8OSXZ" localSheetId="9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localSheetId="8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localSheetId="8" hidden="1">#REF!</definedName>
    <definedName name="BExSCOG41SKKG4GYU76WRWW1CTE6" hidden="1">#REF!</definedName>
    <definedName name="BExSCVC9P86YVFMRKKUVRV29MZXZ" localSheetId="9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localSheetId="8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localSheetId="8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localSheetId="8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localSheetId="8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localSheetId="8" hidden="1">#REF!</definedName>
    <definedName name="BExSD9VH6PF6RQ135VOEE08YXPAW" hidden="1">#REF!</definedName>
    <definedName name="BExSDI9QWFD49GEZWZ3KOGM27XRB" localSheetId="9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6" hidden="1">#REF!</definedName>
    <definedName name="BExSDI9QWFD49GEZWZ3KOGM27XRB" localSheetId="7" hidden="1">#REF!</definedName>
    <definedName name="BExSDI9QWFD49GEZWZ3KOGM27XRB" localSheetId="8" hidden="1">#REF!</definedName>
    <definedName name="BExSDI9QWFD49GEZWZ3KOGM27XRB" hidden="1">#REF!</definedName>
    <definedName name="BExSDP5Y04WWMX2WWRITWOX8R5I9" localSheetId="9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localSheetId="8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localSheetId="8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localSheetId="8" hidden="1">#REF!</definedName>
    <definedName name="BExSDT20XUFXTDM37M148AXAP7HN" hidden="1">#REF!</definedName>
    <definedName name="BExSDYLOWNTKCY92LFEDAV8LO7D3" localSheetId="9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6" hidden="1">#REF!</definedName>
    <definedName name="BExSDYLOWNTKCY92LFEDAV8LO7D3" localSheetId="7" hidden="1">#REF!</definedName>
    <definedName name="BExSDYLOWNTKCY92LFEDAV8LO7D3" localSheetId="8" hidden="1">#REF!</definedName>
    <definedName name="BExSDYLOWNTKCY92LFEDAV8LO7D3" hidden="1">#REF!</definedName>
    <definedName name="BExSE277VXZ807WBUB6A1UGQ1SF9" localSheetId="9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6" hidden="1">#REF!</definedName>
    <definedName name="BExSE277VXZ807WBUB6A1UGQ1SF9" localSheetId="7" hidden="1">#REF!</definedName>
    <definedName name="BExSE277VXZ807WBUB6A1UGQ1SF9" localSheetId="8" hidden="1">#REF!</definedName>
    <definedName name="BExSE277VXZ807WBUB6A1UGQ1SF9" hidden="1">#REF!</definedName>
    <definedName name="BExSE3EDSP4UL6G0I3DZ5SBHMUBU" localSheetId="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6" hidden="1">#REF!</definedName>
    <definedName name="BExSE3EDSP4UL6G0I3DZ5SBHMUBU" localSheetId="7" hidden="1">#REF!</definedName>
    <definedName name="BExSE3EDSP4UL6G0I3DZ5SBHMUBU" localSheetId="8" hidden="1">#REF!</definedName>
    <definedName name="BExSE3EDSP4UL6G0I3DZ5SBHMUBU" hidden="1">#REF!</definedName>
    <definedName name="BExSEEHK1VLWD7JBV9SVVVIKQZ3I" localSheetId="9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localSheetId="8" hidden="1">#REF!</definedName>
    <definedName name="BExSEEHK1VLWD7JBV9SVVVIKQZ3I" hidden="1">#REF!</definedName>
    <definedName name="BExSEITYG8XAMWJ1C8VKU1MB4TEO" localSheetId="9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6" hidden="1">#REF!</definedName>
    <definedName name="BExSEITYG8XAMWJ1C8VKU1MB4TEO" localSheetId="7" hidden="1">#REF!</definedName>
    <definedName name="BExSEITYG8XAMWJ1C8VKU1MB4TEO" localSheetId="8" hidden="1">#REF!</definedName>
    <definedName name="BExSEITYG8XAMWJ1C8VKU1MB4TEO" hidden="1">#REF!</definedName>
    <definedName name="BExSEJKZLX37P3V33TRTFJ30BFRK" localSheetId="9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localSheetId="8" hidden="1">#REF!</definedName>
    <definedName name="BExSEJKZLX37P3V33TRTFJ30BFRK" hidden="1">#REF!</definedName>
    <definedName name="BExSEKXG1AW54E28IG5EODEM0JJV" localSheetId="9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6" hidden="1">#REF!</definedName>
    <definedName name="BExSEKXG1AW54E28IG5EODEM0JJV" localSheetId="7" hidden="1">#REF!</definedName>
    <definedName name="BExSEKXG1AW54E28IG5EODEM0JJV" localSheetId="8" hidden="1">#REF!</definedName>
    <definedName name="BExSEKXG1AW54E28IG5EODEM0JJV" hidden="1">#REF!</definedName>
    <definedName name="BExSEO84KVM8R2IV5MFH0XI3IZSN" localSheetId="9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6" hidden="1">#REF!</definedName>
    <definedName name="BExSEO84KVM8R2IV5MFH0XI3IZSN" localSheetId="7" hidden="1">#REF!</definedName>
    <definedName name="BExSEO84KVM8R2IV5MFH0XI3IZSN" localSheetId="8" hidden="1">#REF!</definedName>
    <definedName name="BExSEO84KVM8R2IV5MFH0XI3IZSN" hidden="1">#REF!</definedName>
    <definedName name="BExSEP9UVOAI6TMXKNK587PQ3328" localSheetId="9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localSheetId="8" hidden="1">#REF!</definedName>
    <definedName name="BExSEP9UVOAI6TMXKNK587PQ3328" hidden="1">#REF!</definedName>
    <definedName name="BExSERIU9MUGR4NPZAUJCVXUZ74I" localSheetId="9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6" hidden="1">#REF!</definedName>
    <definedName name="BExSERIU9MUGR4NPZAUJCVXUZ74I" localSheetId="7" hidden="1">#REF!</definedName>
    <definedName name="BExSERIU9MUGR4NPZAUJCVXUZ74I" localSheetId="8" hidden="1">#REF!</definedName>
    <definedName name="BExSERIU9MUGR4NPZAUJCVXUZ74I" hidden="1">#REF!</definedName>
    <definedName name="BExSF07QFLZCO4P6K6QF05XG7PH1" localSheetId="9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localSheetId="8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localSheetId="8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localSheetId="8" hidden="1">#REF!</definedName>
    <definedName name="BExSFKQRST2S9KXWWLCXYLKSF4G1" hidden="1">#REF!</definedName>
    <definedName name="BExSFOHO6VZ5Y463KL3XYTZBVE3P" localSheetId="9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6" hidden="1">#REF!</definedName>
    <definedName name="BExSFOHO6VZ5Y463KL3XYTZBVE3P" localSheetId="7" hidden="1">#REF!</definedName>
    <definedName name="BExSFOHO6VZ5Y463KL3XYTZBVE3P" localSheetId="8" hidden="1">#REF!</definedName>
    <definedName name="BExSFOHO6VZ5Y463KL3XYTZBVE3P" hidden="1">#REF!</definedName>
    <definedName name="BExSFY2ZJOYUEYBX21QZ7AMN2WK1" localSheetId="9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6" hidden="1">#REF!</definedName>
    <definedName name="BExSFY2ZJOYUEYBX21QZ7AMN2WK1" localSheetId="7" hidden="1">#REF!</definedName>
    <definedName name="BExSFY2ZJOYUEYBX21QZ7AMN2WK1" localSheetId="8" hidden="1">#REF!</definedName>
    <definedName name="BExSFY2ZJOYUEYBX21QZ7AMN2WK1" hidden="1">#REF!</definedName>
    <definedName name="BExSFYDRRTAZVPXRWUF5PDQ97WFF" localSheetId="9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localSheetId="8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localSheetId="8" hidden="1">#REF!</definedName>
    <definedName name="BExSFZVPFTXA3F0IJ2NGH1GXX9R7" hidden="1">#REF!</definedName>
    <definedName name="BExSG2Q34XRC1K28H4XG6PQM3FTW" localSheetId="9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6" hidden="1">#REF!</definedName>
    <definedName name="BExSG2Q34XRC1K28H4XG6PQM3FTW" localSheetId="7" hidden="1">#REF!</definedName>
    <definedName name="BExSG2Q34XRC1K28H4XG6PQM3FTW" localSheetId="8" hidden="1">#REF!</definedName>
    <definedName name="BExSG2Q34XRC1K28H4XG6PQM3FTW" hidden="1">#REF!</definedName>
    <definedName name="BExSG90Q4ZUU2IPGDYOM169NJV9S" localSheetId="9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localSheetId="8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localSheetId="8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localSheetId="8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localSheetId="8" hidden="1">#REF!</definedName>
    <definedName name="BExSGE9LY91Q0URHB4YAMX0UAMYI" hidden="1">#REF!</definedName>
    <definedName name="BExSGLB2URTLBCKBB4Y885W925F2" localSheetId="9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localSheetId="8" hidden="1">#REF!</definedName>
    <definedName name="BExSGLB2URTLBCKBB4Y885W925F2" hidden="1">#REF!</definedName>
    <definedName name="BExSGNEL2G0PC04ATVS20W5179EK" localSheetId="9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6" hidden="1">#REF!</definedName>
    <definedName name="BExSGNEL2G0PC04ATVS20W5179EK" localSheetId="7" hidden="1">#REF!</definedName>
    <definedName name="BExSGNEL2G0PC04ATVS20W5179EK" localSheetId="8" hidden="1">#REF!</definedName>
    <definedName name="BExSGNEL2G0PC04ATVS20W5179EK" hidden="1">#REF!</definedName>
    <definedName name="BExSGOAYG73SFWOPAQV80P710GID" localSheetId="9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localSheetId="8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localSheetId="8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localSheetId="8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localSheetId="8" hidden="1">#REF!</definedName>
    <definedName name="BExSGR5JQVX2HQ0PKCGZNSSUM1RV" hidden="1">#REF!</definedName>
    <definedName name="BExSGT3MKX7YVLVP6YLL6KVO8UGV" localSheetId="9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6" hidden="1">#REF!</definedName>
    <definedName name="BExSGT3MKX7YVLVP6YLL6KVO8UGV" localSheetId="7" hidden="1">#REF!</definedName>
    <definedName name="BExSGT3MKX7YVLVP6YLL6KVO8UGV" localSheetId="8" hidden="1">#REF!</definedName>
    <definedName name="BExSGT3MKX7YVLVP6YLL6KVO8UGV" hidden="1">#REF!</definedName>
    <definedName name="BExSGVHX69GJZHD99DKE4RZ042B1" localSheetId="9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localSheetId="8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localSheetId="8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localSheetId="8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localSheetId="8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localSheetId="8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localSheetId="8" hidden="1">#REF!</definedName>
    <definedName name="BExSHQD8KYLTQGDXIRKCHQQ7MKIH" hidden="1">#REF!</definedName>
    <definedName name="BExSHVGPIAHXI97UBLI9G4I4M29F" localSheetId="9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localSheetId="8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localSheetId="8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localSheetId="8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localSheetId="8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localSheetId="8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localSheetId="8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localSheetId="8" hidden="1">#REF!</definedName>
    <definedName name="BExTUA5F7V4LUIIAM17J3A8XF3JE" hidden="1">#REF!</definedName>
    <definedName name="BExTUBY3AA9B91YRRWFOT21LUL8Q" localSheetId="9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6" hidden="1">#REF!</definedName>
    <definedName name="BExTUBY3AA9B91YRRWFOT21LUL8Q" localSheetId="7" hidden="1">#REF!</definedName>
    <definedName name="BExTUBY3AA9B91YRRWFOT21LUL8Q" localSheetId="8" hidden="1">#REF!</definedName>
    <definedName name="BExTUBY3AA9B91YRRWFOT21LUL8Q" hidden="1">#REF!</definedName>
    <definedName name="BExTUJ53ANGZ3H1KDK4CR4Q0OD6P" localSheetId="9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localSheetId="8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localSheetId="8" hidden="1">#REF!</definedName>
    <definedName name="BExTUKXSZBM7C57G6NGLWGU4WOHY" hidden="1">#REF!</definedName>
    <definedName name="BExTUNC5INBE8Y5OA5GQUTXX6QJW" localSheetId="9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6" hidden="1">#REF!</definedName>
    <definedName name="BExTUNC5INBE8Y5OA5GQUTXX6QJW" localSheetId="7" hidden="1">#REF!</definedName>
    <definedName name="BExTUNC5INBE8Y5OA5GQUTXX6QJW" localSheetId="8" hidden="1">#REF!</definedName>
    <definedName name="BExTUNC5INBE8Y5OA5GQUTXX6QJW" hidden="1">#REF!</definedName>
    <definedName name="BExTUSQCFFYZCDNHWHADBC2E1ZP1" localSheetId="9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localSheetId="8" hidden="1">#REF!</definedName>
    <definedName name="BExTUSQCFFYZCDNHWHADBC2E1ZP1" hidden="1">#REF!</definedName>
    <definedName name="BExTUV4NQDZVAENZPSZGF7A3DDFN" localSheetId="9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6" hidden="1">#REF!</definedName>
    <definedName name="BExTUV4NQDZVAENZPSZGF7A3DDFN" localSheetId="7" hidden="1">#REF!</definedName>
    <definedName name="BExTUV4NQDZVAENZPSZGF7A3DDFN" localSheetId="8" hidden="1">#REF!</definedName>
    <definedName name="BExTUV4NQDZVAENZPSZGF7A3DDFN" hidden="1">#REF!</definedName>
    <definedName name="BExTUVFGOJEYS28JURA5KHQFDU5J" localSheetId="9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localSheetId="8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localSheetId="8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localSheetId="8" hidden="1">#REF!</definedName>
    <definedName name="BExTUWXFQHINU66YG82BI20ATMB5" hidden="1">#REF!</definedName>
    <definedName name="BExTUY9WNSJ91GV8CP0SKJTEIV82" localSheetId="9" hidden="1">#REF!</definedName>
    <definedName name="BExTUY9WNSJ91GV8CP0SKJTEIV82" localSheetId="1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6" hidden="1">#REF!</definedName>
    <definedName name="BExTUY9WNSJ91GV8CP0SKJTEIV82" localSheetId="7" hidden="1">#REF!</definedName>
    <definedName name="BExTUY9WNSJ91GV8CP0SKJTEIV82" localSheetId="8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localSheetId="8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localSheetId="8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localSheetId="8" hidden="1">#REF!</definedName>
    <definedName name="BExTVGPIQZ99YFXUC8OONUX5BD42" hidden="1">#REF!</definedName>
    <definedName name="BExTVQG4F5RF0LZXG06AZ6EU1GQ3" localSheetId="9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6" hidden="1">#REF!</definedName>
    <definedName name="BExTVQG4F5RF0LZXG06AZ6EU1GQ3" localSheetId="7" hidden="1">#REF!</definedName>
    <definedName name="BExTVQG4F5RF0LZXG06AZ6EU1GQ3" localSheetId="8" hidden="1">#REF!</definedName>
    <definedName name="BExTVQG4F5RF0LZXG06AZ6EU1GQ3" hidden="1">#REF!</definedName>
    <definedName name="BExTVZQLP9VFLEYQ9280W13X7E8K" localSheetId="9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localSheetId="8" hidden="1">#REF!</definedName>
    <definedName name="BExTVZQLP9VFLEYQ9280W13X7E8K" hidden="1">#REF!</definedName>
    <definedName name="BExTWB4LA1PODQOH4LDTHQKBN16K" localSheetId="9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localSheetId="8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localSheetId="8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localSheetId="8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localSheetId="8" hidden="1">#REF!</definedName>
    <definedName name="BExTWW95OX07FNA01WF5MSSSFQLX" hidden="1">#REF!</definedName>
    <definedName name="BExTX005F4GLW03J0PLPRPMI1SEG" localSheetId="9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6" hidden="1">#REF!</definedName>
    <definedName name="BExTX005F4GLW03J0PLPRPMI1SEG" localSheetId="7" hidden="1">#REF!</definedName>
    <definedName name="BExTX005F4GLW03J0PLPRPMI1SEG" localSheetId="8" hidden="1">#REF!</definedName>
    <definedName name="BExTX005F4GLW03J0PLPRPMI1SEG" hidden="1">#REF!</definedName>
    <definedName name="BExTX476KI0RNB71XI5TYMANSGBG" localSheetId="9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localSheetId="8" hidden="1">#REF!</definedName>
    <definedName name="BExTX476KI0RNB71XI5TYMANSGBG" hidden="1">#REF!</definedName>
    <definedName name="BExTXBJFKNSCUO7IOL6CSKERP06D" localSheetId="9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6" hidden="1">#REF!</definedName>
    <definedName name="BExTXBJFKNSCUO7IOL6CSKERP06D" localSheetId="7" hidden="1">#REF!</definedName>
    <definedName name="BExTXBJFKNSCUO7IOL6CSKERP06D" localSheetId="8" hidden="1">#REF!</definedName>
    <definedName name="BExTXBJFKNSCUO7IOL6CSKERP06D" hidden="1">#REF!</definedName>
    <definedName name="BExTXDMZDQ9U1FD9T7F79J29SYYN" localSheetId="9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6" hidden="1">#REF!</definedName>
    <definedName name="BExTXDMZDQ9U1FD9T7F79J29SYYN" localSheetId="7" hidden="1">#REF!</definedName>
    <definedName name="BExTXDMZDQ9U1FD9T7F79J29SYYN" localSheetId="8" hidden="1">#REF!</definedName>
    <definedName name="BExTXDMZDQ9U1FD9T7F79J29SYYN" hidden="1">#REF!</definedName>
    <definedName name="BExTXJ6HBAIXMMWKZTJNFDYVZCAY" localSheetId="9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localSheetId="8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localSheetId="8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localSheetId="8" hidden="1">#REF!</definedName>
    <definedName name="BExTXWIP2TFPTQ76NHFOB72NICRZ" hidden="1">#REF!</definedName>
    <definedName name="BExTY5T62H651VC86QM4X7E28JVA" localSheetId="9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localSheetId="8" hidden="1">#REF!</definedName>
    <definedName name="BExTY5T62H651VC86QM4X7E28JVA" hidden="1">#REF!</definedName>
    <definedName name="BExTYB7EHGVTJ4RSYOXWSG87U5WI" localSheetId="9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6" hidden="1">#REF!</definedName>
    <definedName name="BExTYB7EHGVTJ4RSYOXWSG87U5WI" localSheetId="7" hidden="1">#REF!</definedName>
    <definedName name="BExTYB7EHGVTJ4RSYOXWSG87U5WI" localSheetId="8" hidden="1">#REF!</definedName>
    <definedName name="BExTYB7EHGVTJ4RSYOXWSG87U5WI" hidden="1">#REF!</definedName>
    <definedName name="BExTYC93RS0KNKFOD35WG37LS9LY" localSheetId="9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6" hidden="1">#REF!</definedName>
    <definedName name="BExTYC93RS0KNKFOD35WG37LS9LY" localSheetId="7" hidden="1">#REF!</definedName>
    <definedName name="BExTYC93RS0KNKFOD35WG37LS9LY" localSheetId="8" hidden="1">#REF!</definedName>
    <definedName name="BExTYC93RS0KNKFOD35WG37LS9LY" hidden="1">#REF!</definedName>
    <definedName name="BExTYKCEFJ83LZM95M1V7CSFQVEA" localSheetId="9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localSheetId="8" hidden="1">#REF!</definedName>
    <definedName name="BExTYKCEFJ83LZM95M1V7CSFQVEA" hidden="1">#REF!</definedName>
    <definedName name="BExTYPLA9N640MFRJJQPKXT7P88M" localSheetId="9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localSheetId="8" hidden="1">#REF!</definedName>
    <definedName name="BExTYPLA9N640MFRJJQPKXT7P88M" hidden="1">#REF!</definedName>
    <definedName name="BExTYW1794M1TLJ2QQQCEEUZN18F" localSheetId="9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6" hidden="1">#REF!</definedName>
    <definedName name="BExTYW1794M1TLJ2QQQCEEUZN18F" localSheetId="7" hidden="1">#REF!</definedName>
    <definedName name="BExTYW1794M1TLJ2QQQCEEUZN18F" localSheetId="8" hidden="1">#REF!</definedName>
    <definedName name="BExTYW1794M1TLJ2QQQCEEUZN18F" hidden="1">#REF!</definedName>
    <definedName name="BExTZ7F71SNTOX4LLZCK5R9VUMIJ" localSheetId="9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localSheetId="8" hidden="1">#REF!</definedName>
    <definedName name="BExTZ7F71SNTOX4LLZCK5R9VUMIJ" hidden="1">#REF!</definedName>
    <definedName name="BExTZ80SWE36T1QSIIPJU7NJ65JL" localSheetId="9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6" hidden="1">#REF!</definedName>
    <definedName name="BExTZ80SWE36T1QSIIPJU7NJ65JL" localSheetId="7" hidden="1">#REF!</definedName>
    <definedName name="BExTZ80SWE36T1QSIIPJU7NJ65JL" localSheetId="8" hidden="1">#REF!</definedName>
    <definedName name="BExTZ80SWE36T1QSIIPJU7NJ65JL" hidden="1">#REF!</definedName>
    <definedName name="BExTZ869RSO739T4Q78JLOVO7G0C" localSheetId="9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6" hidden="1">#REF!</definedName>
    <definedName name="BExTZ869RSO739T4Q78JLOVO7G0C" localSheetId="7" hidden="1">#REF!</definedName>
    <definedName name="BExTZ869RSO739T4Q78JLOVO7G0C" localSheetId="8" hidden="1">#REF!</definedName>
    <definedName name="BExTZ869RSO739T4Q78JLOVO7G0C" hidden="1">#REF!</definedName>
    <definedName name="BExTZ8X5G9S3PA4FPSNK7T69W7QT" localSheetId="9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localSheetId="8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localSheetId="8" hidden="1">#REF!</definedName>
    <definedName name="BExTZ97Y0RMR8V5BI9F2H4MFB77O" hidden="1">#REF!</definedName>
    <definedName name="BExTZK5PMCAXJL4DUIGL6H9Y8U4C" localSheetId="9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localSheetId="8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localSheetId="8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localSheetId="8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localSheetId="8" hidden="1">#REF!</definedName>
    <definedName name="BExTZO2596CBZKPI7YNA1QQNPAIJ" hidden="1">#REF!</definedName>
    <definedName name="BExTZY8TDV4U7FQL7O10G6VKWKPJ" localSheetId="9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localSheetId="8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localSheetId="8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localSheetId="8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localSheetId="8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localSheetId="8" hidden="1">#REF!</definedName>
    <definedName name="BExU0GDOIL9U33QGU9ZU3YX3V1I4" hidden="1">#REF!</definedName>
    <definedName name="BExU0HKTO8WJDQDWRTUK5TETM3HS" localSheetId="9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localSheetId="8" hidden="1">#REF!</definedName>
    <definedName name="BExU0HKTO8WJDQDWRTUK5TETM3HS" hidden="1">#REF!</definedName>
    <definedName name="BExU0MTJQPE041ZN7H8UKGV6MZT7" localSheetId="9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localSheetId="8" hidden="1">#REF!</definedName>
    <definedName name="BExU0MTJQPE041ZN7H8UKGV6MZT7" hidden="1">#REF!</definedName>
    <definedName name="BExU0ZUUFYHLUK4M4E8GLGIBBNT0" localSheetId="9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localSheetId="8" hidden="1">#REF!</definedName>
    <definedName name="BExU0ZUUFYHLUK4M4E8GLGIBBNT0" hidden="1">#REF!</definedName>
    <definedName name="BExU147D6RPG6ZVTSXRKFSVRHSBG" localSheetId="9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localSheetId="8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localSheetId="8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localSheetId="8" hidden="1">#REF!</definedName>
    <definedName name="BExU17CKOR3GNIHDNVLH9L1IOJS9" hidden="1">#REF!</definedName>
    <definedName name="BExU1DXYI5DAD9DSFIEAUOB5XFZ9" localSheetId="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6" hidden="1">#REF!</definedName>
    <definedName name="BExU1DXYI5DAD9DSFIEAUOB5XFZ9" localSheetId="7" hidden="1">#REF!</definedName>
    <definedName name="BExU1DXYI5DAD9DSFIEAUOB5XFZ9" localSheetId="8" hidden="1">#REF!</definedName>
    <definedName name="BExU1DXYI5DAD9DSFIEAUOB5XFZ9" hidden="1">#REF!</definedName>
    <definedName name="BExU1GXUTLRPJN4MRINLAPHSZQFG" localSheetId="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localSheetId="8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localSheetId="8" hidden="1">#REF!</definedName>
    <definedName name="BExU1IL9AOHFO85BZB6S60DK3N8H" hidden="1">#REF!</definedName>
    <definedName name="BExU1LAEKWJ0U6NP9G2AC9CTBYH6" localSheetId="9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6" hidden="1">#REF!</definedName>
    <definedName name="BExU1LAEKWJ0U6NP9G2AC9CTBYH6" localSheetId="7" hidden="1">#REF!</definedName>
    <definedName name="BExU1LAEKWJ0U6NP9G2AC9CTBYH6" localSheetId="8" hidden="1">#REF!</definedName>
    <definedName name="BExU1LAEKWJ0U6NP9G2AC9CTBYH6" hidden="1">#REF!</definedName>
    <definedName name="BExU1NOPS09CLFZL1O31RAF9BQNQ" localSheetId="9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localSheetId="8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localSheetId="8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localSheetId="8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localSheetId="8" hidden="1">#REF!</definedName>
    <definedName name="BExU1VRURIWWVJ95O40WA23LMTJD" hidden="1">#REF!</definedName>
    <definedName name="BExU2A0FXVBDX9LO3VWEXB4TLFT0" localSheetId="9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6" hidden="1">#REF!</definedName>
    <definedName name="BExU2A0FXVBDX9LO3VWEXB4TLFT0" localSheetId="7" hidden="1">#REF!</definedName>
    <definedName name="BExU2A0FXVBDX9LO3VWEXB4TLFT0" localSheetId="8" hidden="1">#REF!</definedName>
    <definedName name="BExU2A0FXVBDX9LO3VWEXB4TLFT0" hidden="1">#REF!</definedName>
    <definedName name="BExU2LEH667H33V81XVEZUP2O0UQ" localSheetId="9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6" hidden="1">#REF!</definedName>
    <definedName name="BExU2LEH667H33V81XVEZUP2O0UQ" localSheetId="7" hidden="1">#REF!</definedName>
    <definedName name="BExU2LEH667H33V81XVEZUP2O0UQ" localSheetId="8" hidden="1">#REF!</definedName>
    <definedName name="BExU2LEH667H33V81XVEZUP2O0UQ" hidden="1">#REF!</definedName>
    <definedName name="BExU2M5CK6XK55UIHDVYRXJJJRI4" localSheetId="9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localSheetId="8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localSheetId="8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localSheetId="8" hidden="1">#REF!</definedName>
    <definedName name="BExU2XZLYIU19G7358W5T9E87AFR" hidden="1">#REF!</definedName>
    <definedName name="BExU2ZXMKRBQEX0CT3ZPZ3UFZP1G" localSheetId="9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6" hidden="1">#REF!</definedName>
    <definedName name="BExU2ZXMKRBQEX0CT3ZPZ3UFZP1G" localSheetId="7" hidden="1">#REF!</definedName>
    <definedName name="BExU2ZXMKRBQEX0CT3ZPZ3UFZP1G" localSheetId="8" hidden="1">#REF!</definedName>
    <definedName name="BExU2ZXMKRBQEX0CT3ZPZ3UFZP1G" hidden="1">#REF!</definedName>
    <definedName name="BExU35XHF1K1XEQUSZ292S5T61YA" localSheetId="9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6" hidden="1">#REF!</definedName>
    <definedName name="BExU35XHF1K1XEQUSZ292S5T61YA" localSheetId="7" hidden="1">#REF!</definedName>
    <definedName name="BExU35XHF1K1XEQUSZ292S5T61YA" localSheetId="8" hidden="1">#REF!</definedName>
    <definedName name="BExU35XHF1K1XEQUSZ292S5T61YA" hidden="1">#REF!</definedName>
    <definedName name="BExU38S1U5IC1T5A3P2TZU5OV0LN" localSheetId="9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6" hidden="1">#REF!</definedName>
    <definedName name="BExU38S1U5IC1T5A3P2TZU5OV0LN" localSheetId="7" hidden="1">#REF!</definedName>
    <definedName name="BExU38S1U5IC1T5A3P2TZU5OV0LN" localSheetId="8" hidden="1">#REF!</definedName>
    <definedName name="BExU38S1U5IC1T5A3P2TZU5OV0LN" hidden="1">#REF!</definedName>
    <definedName name="BExU3B66MCKJFSKT3HL8B5EJGVX0" localSheetId="9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localSheetId="8" hidden="1">#REF!</definedName>
    <definedName name="BExU3B66MCKJFSKT3HL8B5EJGVX0" hidden="1">#REF!</definedName>
    <definedName name="BExU3FDFDB2NVPYUR5V7OA3HF474" localSheetId="9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6" hidden="1">#REF!</definedName>
    <definedName name="BExU3FDFDB2NVPYUR5V7OA3HF474" localSheetId="7" hidden="1">#REF!</definedName>
    <definedName name="BExU3FDFDB2NVPYUR5V7OA3HF474" localSheetId="8" hidden="1">#REF!</definedName>
    <definedName name="BExU3FDFDB2NVPYUR5V7OA3HF474" hidden="1">#REF!</definedName>
    <definedName name="BExU3R7J076KUCCEUGKAYMANTUT5" localSheetId="9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6" hidden="1">#REF!</definedName>
    <definedName name="BExU3R7J076KUCCEUGKAYMANTUT5" localSheetId="7" hidden="1">#REF!</definedName>
    <definedName name="BExU3R7J076KUCCEUGKAYMANTUT5" localSheetId="8" hidden="1">#REF!</definedName>
    <definedName name="BExU3R7J076KUCCEUGKAYMANTUT5" hidden="1">#REF!</definedName>
    <definedName name="BExU3UNI9NR1RNZR07NSLSZMDOQQ" localSheetId="9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localSheetId="8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localSheetId="8" hidden="1">#REF!</definedName>
    <definedName name="BExU401R18N6XKZKL7CNFOZQCM14" hidden="1">#REF!</definedName>
    <definedName name="BExU42QVGY7TK39W1BIN6CDRG2OE" localSheetId="9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localSheetId="8" hidden="1">#REF!</definedName>
    <definedName name="BExU42QVGY7TK39W1BIN6CDRG2OE" hidden="1">#REF!</definedName>
    <definedName name="BExU431LXP7LIUNGJB9OSXEANFGX" localSheetId="9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6" hidden="1">#REF!</definedName>
    <definedName name="BExU431LXP7LIUNGJB9OSXEANFGX" localSheetId="7" hidden="1">#REF!</definedName>
    <definedName name="BExU431LXP7LIUNGJB9OSXEANFGX" localSheetId="8" hidden="1">#REF!</definedName>
    <definedName name="BExU431LXP7LIUNGJB9OSXEANFGX" hidden="1">#REF!</definedName>
    <definedName name="BExU47OZMS6TCWMEHHF0UCSFLLPI" localSheetId="9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localSheetId="8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localSheetId="8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localSheetId="8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localSheetId="8" hidden="1">#REF!</definedName>
    <definedName name="BExU4GDVLPUEWBA4MRYRTQAUNO7B" hidden="1">#REF!</definedName>
    <definedName name="BExU4H4RAMAX0XVAWT5WFYQNPAL3" localSheetId="9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6" hidden="1">#REF!</definedName>
    <definedName name="BExU4H4RAMAX0XVAWT5WFYQNPAL3" localSheetId="7" hidden="1">#REF!</definedName>
    <definedName name="BExU4H4RAMAX0XVAWT5WFYQNPAL3" localSheetId="8" hidden="1">#REF!</definedName>
    <definedName name="BExU4H4RAMAX0XVAWT5WFYQNPAL3" hidden="1">#REF!</definedName>
    <definedName name="BExU4I148DA7PRCCISLWQ6ABXFK6" localSheetId="9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localSheetId="8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localSheetId="8" hidden="1">#REF!</definedName>
    <definedName name="BExU4L101H2KQHVKCKQ4PBAWZV6K" hidden="1">#REF!</definedName>
    <definedName name="BExU4LML14Q7KDTYIKJWXF68W7X1" localSheetId="9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6" hidden="1">#REF!</definedName>
    <definedName name="BExU4LML14Q7KDTYIKJWXF68W7X1" localSheetId="7" hidden="1">#REF!</definedName>
    <definedName name="BExU4LML14Q7KDTYIKJWXF68W7X1" localSheetId="8" hidden="1">#REF!</definedName>
    <definedName name="BExU4LML14Q7KDTYIKJWXF68W7X1" hidden="1">#REF!</definedName>
    <definedName name="BExU4NA00RRRBGRT6TOB0MXZRCRZ" localSheetId="9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localSheetId="8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localSheetId="8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localSheetId="8" hidden="1">#REF!</definedName>
    <definedName name="BExU57YCIKPRD8QWL6EU0YR3NG3J" hidden="1">#REF!</definedName>
    <definedName name="BExU5DSTBWXLN6E59B757KRWRI6E" localSheetId="9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localSheetId="8" hidden="1">#REF!</definedName>
    <definedName name="BExU5DSTBWXLN6E59B757KRWRI6E" hidden="1">#REF!</definedName>
    <definedName name="BExU5JSMO03X9M4WIRPP8JPSMQKJ" localSheetId="9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6" hidden="1">#REF!</definedName>
    <definedName name="BExU5JSMO03X9M4WIRPP8JPSMQKJ" localSheetId="7" hidden="1">#REF!</definedName>
    <definedName name="BExU5JSMO03X9M4WIRPP8JPSMQKJ" localSheetId="8" hidden="1">#REF!</definedName>
    <definedName name="BExU5JSMO03X9M4WIRPP8JPSMQKJ" hidden="1">#REF!</definedName>
    <definedName name="BExU5TDWM8NNDHYPQ7OQODTQ368A" localSheetId="9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localSheetId="8" hidden="1">#REF!</definedName>
    <definedName name="BExU5TDWM8NNDHYPQ7OQODTQ368A" hidden="1">#REF!</definedName>
    <definedName name="BExU5X4OX1V1XHS6WSSORVQPP6Z3" localSheetId="9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localSheetId="8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localSheetId="8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localSheetId="8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localSheetId="8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localSheetId="8" hidden="1">#REF!</definedName>
    <definedName name="BExU6AM82KN21E82HMWVP3LWP9IL" hidden="1">#REF!</definedName>
    <definedName name="BExU6FEU1MRHU98R9YOJC5OKUJ6L" localSheetId="9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localSheetId="8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localSheetId="8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localSheetId="8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localSheetId="8" hidden="1">#REF!</definedName>
    <definedName name="BExU6PAVKIOAIMQ9XQIHHF1SUAGO" hidden="1">#REF!</definedName>
    <definedName name="BExU6SLKTWV0YINVLTI6BCG9ANZM" localSheetId="9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6" hidden="1">#REF!</definedName>
    <definedName name="BExU6SLKTWV0YINVLTI6BCG9ANZM" localSheetId="7" hidden="1">#REF!</definedName>
    <definedName name="BExU6SLKTWV0YINVLTI6BCG9ANZM" localSheetId="8" hidden="1">#REF!</definedName>
    <definedName name="BExU6SLKTWV0YINVLTI6BCG9ANZM" hidden="1">#REF!</definedName>
    <definedName name="BExU6WXXC7SSQDMHSLUN5C2V4IYX" localSheetId="9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localSheetId="8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localSheetId="8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localSheetId="8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localSheetId="8" hidden="1">#REF!</definedName>
    <definedName name="BExU7BBTUF8BQ42DSGM94X5TG5GF" hidden="1">#REF!</definedName>
    <definedName name="BExU7HH4EAHFQHT4AXKGWAWZP3I0" localSheetId="9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localSheetId="8" hidden="1">#REF!</definedName>
    <definedName name="BExU7HH4EAHFQHT4AXKGWAWZP3I0" hidden="1">#REF!</definedName>
    <definedName name="BExU7L7WPQSA0ELXZ0I86V33QCCJ" localSheetId="9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6" hidden="1">#REF!</definedName>
    <definedName name="BExU7L7WPQSA0ELXZ0I86V33QCCJ" localSheetId="7" hidden="1">#REF!</definedName>
    <definedName name="BExU7L7WPQSA0ELXZ0I86V33QCCJ" localSheetId="8" hidden="1">#REF!</definedName>
    <definedName name="BExU7L7WPQSA0ELXZ0I86V33QCCJ" hidden="1">#REF!</definedName>
    <definedName name="BExU7MF1ZVPDHOSMCAXOSYICHZ4I" localSheetId="9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localSheetId="8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localSheetId="8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localSheetId="8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localSheetId="8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localSheetId="8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localSheetId="8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localSheetId="8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localSheetId="8" hidden="1">#REF!</definedName>
    <definedName name="BExU8KFLAN778MBN93NYZB0FV30G" hidden="1">#REF!</definedName>
    <definedName name="BExU8PZC6845UUDFG9M8FTC3P3DK" localSheetId="9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6" hidden="1">#REF!</definedName>
    <definedName name="BExU8PZC6845UUDFG9M8FTC3P3DK" localSheetId="7" hidden="1">#REF!</definedName>
    <definedName name="BExU8PZC6845UUDFG9M8FTC3P3DK" localSheetId="8" hidden="1">#REF!</definedName>
    <definedName name="BExU8PZC6845UUDFG9M8FTC3P3DK" hidden="1">#REF!</definedName>
    <definedName name="BExU8UX9JX3XLB47YZ8GFXE0V7R2" localSheetId="9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localSheetId="8" hidden="1">#REF!</definedName>
    <definedName name="BExU8UX9JX3XLB47YZ8GFXE0V7R2" hidden="1">#REF!</definedName>
    <definedName name="BExU8WVGMRSFNWCNHODQ9JQCMZB0" localSheetId="9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6" hidden="1">#REF!</definedName>
    <definedName name="BExU8WVGMRSFNWCNHODQ9JQCMZB0" localSheetId="7" hidden="1">#REF!</definedName>
    <definedName name="BExU8WVGMRSFNWCNHODQ9JQCMZB0" localSheetId="8" hidden="1">#REF!</definedName>
    <definedName name="BExU8WVGMRSFNWCNHODQ9JQCMZB0" hidden="1">#REF!</definedName>
    <definedName name="BExU96M1J7P9DZQ3S9H0C12KGYTW" localSheetId="9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localSheetId="8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localSheetId="8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localSheetId="8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localSheetId="8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localSheetId="8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localSheetId="8" hidden="1">#REF!</definedName>
    <definedName name="BExU9RW36I5Z6JIXUIUB3PJH86LT" hidden="1">#REF!</definedName>
    <definedName name="BExU9WU19DJ2VAGISPFEGDWWOO4V" localSheetId="9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6" hidden="1">#REF!</definedName>
    <definedName name="BExU9WU19DJ2VAGISPFEGDWWOO4V" localSheetId="7" hidden="1">#REF!</definedName>
    <definedName name="BExU9WU19DJ2VAGISPFEGDWWOO4V" localSheetId="8" hidden="1">#REF!</definedName>
    <definedName name="BExU9WU19DJ2VAGISPFEGDWWOO4V" hidden="1">#REF!</definedName>
    <definedName name="BExUA28AO7OWDG3H23Q0CL4B7BHW" localSheetId="9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localSheetId="8" hidden="1">#REF!</definedName>
    <definedName name="BExUA28AO7OWDG3H23Q0CL4B7BHW" hidden="1">#REF!</definedName>
    <definedName name="BExUA34N2C083NSTAHQGZZ3BCYGK" localSheetId="9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6" hidden="1">#REF!</definedName>
    <definedName name="BExUA34N2C083NSTAHQGZZ3BCYGK" localSheetId="7" hidden="1">#REF!</definedName>
    <definedName name="BExUA34N2C083NSTAHQGZZ3BCYGK" localSheetId="8" hidden="1">#REF!</definedName>
    <definedName name="BExUA34N2C083NSTAHQGZZ3BCYGK" hidden="1">#REF!</definedName>
    <definedName name="BExUA5O923FFNEBY8BPO1TU3QGBM" localSheetId="9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localSheetId="8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localSheetId="8" hidden="1">#REF!</definedName>
    <definedName name="BExUA6Q4K25VH452AQ3ZIRBCMS61" hidden="1">#REF!</definedName>
    <definedName name="BExUAFV4JMBSM2SKBQL9NHL0NIBS" localSheetId="9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localSheetId="8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localSheetId="8" hidden="1">#REF!</definedName>
    <definedName name="BExUAMWQODKBXMRH1QCMJLJBF8M7" hidden="1">#REF!</definedName>
    <definedName name="BExUAPR6Y32097JKJCTGC4C6EGE9" localSheetId="3" hidden="1">#REF!</definedName>
    <definedName name="BExUAPR6Y32097JKJCTGC4C6EGE9" localSheetId="7" hidden="1">#REF!</definedName>
    <definedName name="BExUAPR6Y32097JKJCTGC4C6EGE9" hidden="1">#REF!</definedName>
    <definedName name="BExUARUP0MX710TNZSAA01HUEAVC" localSheetId="9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6" hidden="1">#REF!</definedName>
    <definedName name="BExUARUP0MX710TNZSAA01HUEAVC" localSheetId="7" hidden="1">#REF!</definedName>
    <definedName name="BExUARUP0MX710TNZSAA01HUEAVC" localSheetId="8" hidden="1">#REF!</definedName>
    <definedName name="BExUARUP0MX710TNZSAA01HUEAVC" hidden="1">#REF!</definedName>
    <definedName name="BExUAX8WS5OPVLCDXRGKTU2QMTFO" localSheetId="9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localSheetId="8" hidden="1">#REF!</definedName>
    <definedName name="BExUAX8WS5OPVLCDXRGKTU2QMTFO" hidden="1">#REF!</definedName>
    <definedName name="BExUB1FYAZ433NX9GD7WGACX5IZD" localSheetId="9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6" hidden="1">#REF!</definedName>
    <definedName name="BExUB1FYAZ433NX9GD7WGACX5IZD" localSheetId="7" hidden="1">#REF!</definedName>
    <definedName name="BExUB1FYAZ433NX9GD7WGACX5IZD" localSheetId="8" hidden="1">#REF!</definedName>
    <definedName name="BExUB1FYAZ433NX9GD7WGACX5IZD" hidden="1">#REF!</definedName>
    <definedName name="BExUB8HLEXSBVPZ5AXNQEK96F1N4" localSheetId="9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localSheetId="8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localSheetId="8" hidden="1">#REF!</definedName>
    <definedName name="BExUBCDVZIEA7YT0LPSMHL5ZSERQ" hidden="1">#REF!</definedName>
    <definedName name="BExUBDA8WU087BUIMXC1U1CKA2RA" localSheetId="9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6" hidden="1">#REF!</definedName>
    <definedName name="BExUBDA8WU087BUIMXC1U1CKA2RA" localSheetId="7" hidden="1">#REF!</definedName>
    <definedName name="BExUBDA8WU087BUIMXC1U1CKA2RA" localSheetId="8" hidden="1">#REF!</definedName>
    <definedName name="BExUBDA8WU087BUIMXC1U1CKA2RA" hidden="1">#REF!</definedName>
    <definedName name="BExUBKXBUCN760QYU7Q8GESBWOQH" localSheetId="9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localSheetId="8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localSheetId="8" hidden="1">#REF!</definedName>
    <definedName name="BExUBL83ED0P076RN9RJ8P1MZ299" hidden="1">#REF!</definedName>
    <definedName name="BExUC1EPS2CZ5CKFA0AQRIVRSHS8" localSheetId="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6" hidden="1">#REF!</definedName>
    <definedName name="BExUC1EPS2CZ5CKFA0AQRIVRSHS8" localSheetId="7" hidden="1">#REF!</definedName>
    <definedName name="BExUC1EPS2CZ5CKFA0AQRIVRSHS8" localSheetId="8" hidden="1">#REF!</definedName>
    <definedName name="BExUC1EPS2CZ5CKFA0AQRIVRSHS8" hidden="1">#REF!</definedName>
    <definedName name="BExUC623BDYEODBN0N4DO6PJQ7NU" localSheetId="9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localSheetId="8" hidden="1">#REF!</definedName>
    <definedName name="BExUC623BDYEODBN0N4DO6PJQ7NU" hidden="1">#REF!</definedName>
    <definedName name="BExUC8WH8TCKBB5313JGYYQ1WFLT" localSheetId="9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localSheetId="8" hidden="1">#REF!</definedName>
    <definedName name="BExUC8WH8TCKBB5313JGYYQ1WFLT" hidden="1">#REF!</definedName>
    <definedName name="BExUCAP7GOSYPHMQKK6719YLSDIQ" localSheetId="9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6" hidden="1">#REF!</definedName>
    <definedName name="BExUCAP7GOSYPHMQKK6719YLSDIQ" localSheetId="7" hidden="1">#REF!</definedName>
    <definedName name="BExUCAP7GOSYPHMQKK6719YLSDIQ" localSheetId="8" hidden="1">#REF!</definedName>
    <definedName name="BExUCAP7GOSYPHMQKK6719YLSDIQ" hidden="1">#REF!</definedName>
    <definedName name="BExUCFCDK6SPH86I6STXX8X3WMC4" localSheetId="9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localSheetId="8" hidden="1">#REF!</definedName>
    <definedName name="BExUCFCDK6SPH86I6STXX8X3WMC4" hidden="1">#REF!</definedName>
    <definedName name="BExUCKL98JB87L3I6T6IFSWJNYAB" localSheetId="9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6" hidden="1">#REF!</definedName>
    <definedName name="BExUCKL98JB87L3I6T6IFSWJNYAB" localSheetId="7" hidden="1">#REF!</definedName>
    <definedName name="BExUCKL98JB87L3I6T6IFSWJNYAB" localSheetId="8" hidden="1">#REF!</definedName>
    <definedName name="BExUCKL98JB87L3I6T6IFSWJNYAB" hidden="1">#REF!</definedName>
    <definedName name="BExUCLC6AQ5KR6LXSAXV4QQ8ASVG" localSheetId="9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localSheetId="8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localSheetId="8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localSheetId="8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localSheetId="8" hidden="1">#REF!</definedName>
    <definedName name="BExUDEV0CYVO7Y5IQQBEJ6FUY9S6" hidden="1">#REF!</definedName>
    <definedName name="BExUDWOXQGIZW0EAIIYLQUPXF8YV" localSheetId="9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localSheetId="8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localSheetId="8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localSheetId="8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localSheetId="8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localSheetId="8" hidden="1">#REF!</definedName>
    <definedName name="BExUEJGX3OQQP5KFRJSRCZ70EI9V" hidden="1">#REF!</definedName>
    <definedName name="BExUEKDB2RWXF3WMTZ6JSBCHNSDT" localSheetId="9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6" hidden="1">#REF!</definedName>
    <definedName name="BExUEKDB2RWXF3WMTZ6JSBCHNSDT" localSheetId="7" hidden="1">#REF!</definedName>
    <definedName name="BExUEKDB2RWXF3WMTZ6JSBCHNSDT" localSheetId="8" hidden="1">#REF!</definedName>
    <definedName name="BExUEKDB2RWXF3WMTZ6JSBCHNSDT" hidden="1">#REF!</definedName>
    <definedName name="BExUEYR71COFS2X8PDNU21IPMQEU" localSheetId="9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localSheetId="8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localSheetId="8" hidden="1">#REF!</definedName>
    <definedName name="BExVPRLJ9I6RX45EDVFSQGCPJSOK" hidden="1">#REF!</definedName>
    <definedName name="BExVRFU8RWFT8A80ZVAW185SG2G6" localSheetId="9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6" hidden="1">#REF!</definedName>
    <definedName name="BExVRFU8RWFT8A80ZVAW185SG2G6" localSheetId="7" hidden="1">#REF!</definedName>
    <definedName name="BExVRFU8RWFT8A80ZVAW185SG2G6" localSheetId="8" hidden="1">#REF!</definedName>
    <definedName name="BExVRFU8RWFT8A80ZVAW185SG2G6" hidden="1">#REF!</definedName>
    <definedName name="BExVSJ3NHETBAIZTZQSM8LAVT76V" localSheetId="9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6" hidden="1">#REF!</definedName>
    <definedName name="BExVSJ3NHETBAIZTZQSM8LAVT76V" localSheetId="7" hidden="1">#REF!</definedName>
    <definedName name="BExVSJ3NHETBAIZTZQSM8LAVT76V" localSheetId="8" hidden="1">#REF!</definedName>
    <definedName name="BExVSJ3NHETBAIZTZQSM8LAVT76V" hidden="1">#REF!</definedName>
    <definedName name="BExVSL787C8E4HFQZ2NVLT35I2XV" localSheetId="9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localSheetId="8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localSheetId="8" hidden="1">#REF!</definedName>
    <definedName name="BExVSTFTVV14SFGHQUOJL5SQ5TX9" hidden="1">#REF!</definedName>
    <definedName name="BExVT017S14M5X928ARKQ2GNUFE0" localSheetId="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6" hidden="1">#REF!</definedName>
    <definedName name="BExVT017S14M5X928ARKQ2GNUFE0" localSheetId="7" hidden="1">#REF!</definedName>
    <definedName name="BExVT017S14M5X928ARKQ2GNUFE0" localSheetId="8" hidden="1">#REF!</definedName>
    <definedName name="BExVT017S14M5X928ARKQ2GNUFE0" hidden="1">#REF!</definedName>
    <definedName name="BExVT3MPE8LQ5JFN3HQIFKSQ80U4" localSheetId="9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localSheetId="8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localSheetId="8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localSheetId="8" hidden="1">#REF!</definedName>
    <definedName name="BExVT9H0R0T7WGQAAC0HABMG54YM" hidden="1">#REF!</definedName>
    <definedName name="BExVTAO57POUXSZQJQ6MABMZQA13" localSheetId="9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6" hidden="1">#REF!</definedName>
    <definedName name="BExVTAO57POUXSZQJQ6MABMZQA13" localSheetId="7" hidden="1">#REF!</definedName>
    <definedName name="BExVTAO57POUXSZQJQ6MABMZQA13" localSheetId="8" hidden="1">#REF!</definedName>
    <definedName name="BExVTAO57POUXSZQJQ6MABMZQA13" hidden="1">#REF!</definedName>
    <definedName name="BExVTCMDDEDGLUIMUU6BSFHEWTOP" localSheetId="9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localSheetId="8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localSheetId="8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localSheetId="8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localSheetId="8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localSheetId="8" hidden="1">#REF!</definedName>
    <definedName name="BExVTTJVTNRSBHBTUZ78WG2JM5MK" hidden="1">#REF!</definedName>
    <definedName name="BExVTXLMYR87BC04D1ERALPUFVPG" localSheetId="9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localSheetId="8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localSheetId="8" hidden="1">#REF!</definedName>
    <definedName name="BExVUL9V3H8ZF6Y72LQBBN639YAA" hidden="1">#REF!</definedName>
    <definedName name="BExVUZT95UAU8XG5X9XSE25CHQGA" localSheetId="9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6" hidden="1">#REF!</definedName>
    <definedName name="BExVUZT95UAU8XG5X9XSE25CHQGA" localSheetId="7" hidden="1">#REF!</definedName>
    <definedName name="BExVUZT95UAU8XG5X9XSE25CHQGA" localSheetId="8" hidden="1">#REF!</definedName>
    <definedName name="BExVUZT95UAU8XG5X9XSE25CHQGA" hidden="1">#REF!</definedName>
    <definedName name="BExVV5T14N2HZIK7HQ4P2KG09U0J" localSheetId="9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localSheetId="8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localSheetId="8" hidden="1">#REF!</definedName>
    <definedName name="BExVV7R410VYLADLX9LNG63ID6H1" hidden="1">#REF!</definedName>
    <definedName name="BExVVAAVDXGWAVI6J2W0BCU58MBM" localSheetId="9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6" hidden="1">#REF!</definedName>
    <definedName name="BExVVAAVDXGWAVI6J2W0BCU58MBM" localSheetId="7" hidden="1">#REF!</definedName>
    <definedName name="BExVVAAVDXGWAVI6J2W0BCU58MBM" localSheetId="8" hidden="1">#REF!</definedName>
    <definedName name="BExVVAAVDXGWAVI6J2W0BCU58MBM" hidden="1">#REF!</definedName>
    <definedName name="BExVVCEED4JEKF59OV0G3T4XFMFO" localSheetId="9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localSheetId="8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localSheetId="8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localSheetId="8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localSheetId="8" hidden="1">#REF!</definedName>
    <definedName name="BExVVQ19TAECID45CS4HXT1RD3AQ" hidden="1">#REF!</definedName>
    <definedName name="BExVVYKOYB7OX8Y0B4UIUF79PVDO" localSheetId="9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6" hidden="1">#REF!</definedName>
    <definedName name="BExVVYKOYB7OX8Y0B4UIUF79PVDO" localSheetId="7" hidden="1">#REF!</definedName>
    <definedName name="BExVVYKOYB7OX8Y0B4UIUF79PVDO" localSheetId="8" hidden="1">#REF!</definedName>
    <definedName name="BExVVYKOYB7OX8Y0B4UIUF79PVDO" hidden="1">#REF!</definedName>
    <definedName name="BExVW3YV5XGIVJ97UUPDJGJ2P15B" localSheetId="9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localSheetId="8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localSheetId="8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localSheetId="8" hidden="1">#REF!</definedName>
    <definedName name="BExVW6YTKA098AF57M4PHNQ54XMH" hidden="1">#REF!</definedName>
    <definedName name="BExVWHRDIJBRFANMKJFY05BHP7RS" localSheetId="9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6" hidden="1">#REF!</definedName>
    <definedName name="BExVWHRDIJBRFANMKJFY05BHP7RS" localSheetId="7" hidden="1">#REF!</definedName>
    <definedName name="BExVWHRDIJBRFANMKJFY05BHP7RS" localSheetId="8" hidden="1">#REF!</definedName>
    <definedName name="BExVWHRDIJBRFANMKJFY05BHP7RS" hidden="1">#REF!</definedName>
    <definedName name="BExVWINKCH0V0NUWH363SMXAZE62" localSheetId="9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localSheetId="8" hidden="1">#REF!</definedName>
    <definedName name="BExVWINKCH0V0NUWH363SMXAZE62" hidden="1">#REF!</definedName>
    <definedName name="BExVWYU8EK669NP172GEIGCTVPPA" localSheetId="9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localSheetId="8" hidden="1">#REF!</definedName>
    <definedName name="BExVWYU8EK669NP172GEIGCTVPPA" hidden="1">#REF!</definedName>
    <definedName name="BExVX3XN2DRJKL8EDBIG58RYQ36R" localSheetId="9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localSheetId="8" hidden="1">#REF!</definedName>
    <definedName name="BExVX3XN2DRJKL8EDBIG58RYQ36R" hidden="1">#REF!</definedName>
    <definedName name="BExVXBA38Z5WNQUH39HHZ2SAMC1T" localSheetId="9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6" hidden="1">#REF!</definedName>
    <definedName name="BExVXBA38Z5WNQUH39HHZ2SAMC1T" localSheetId="7" hidden="1">#REF!</definedName>
    <definedName name="BExVXBA38Z5WNQUH39HHZ2SAMC1T" localSheetId="8" hidden="1">#REF!</definedName>
    <definedName name="BExVXBA38Z5WNQUH39HHZ2SAMC1T" hidden="1">#REF!</definedName>
    <definedName name="BExVXDZ63PUART77BBR5SI63TPC6" localSheetId="9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localSheetId="8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localSheetId="8" hidden="1">#REF!</definedName>
    <definedName name="BExVXHKI6LFYMGWISMPACMO247HL" hidden="1">#REF!</definedName>
    <definedName name="BExVXK9SK580O7MYHVNJ3V911ALP" localSheetId="9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6" hidden="1">#REF!</definedName>
    <definedName name="BExVXK9SK580O7MYHVNJ3V911ALP" localSheetId="7" hidden="1">#REF!</definedName>
    <definedName name="BExVXK9SK580O7MYHVNJ3V911ALP" localSheetId="8" hidden="1">#REF!</definedName>
    <definedName name="BExVXK9SK580O7MYHVNJ3V911ALP" hidden="1">#REF!</definedName>
    <definedName name="BExVXLX2BZ5EF2X6R41BTKRJR1NM" localSheetId="9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localSheetId="8" hidden="1">#REF!</definedName>
    <definedName name="BExVXLX2BZ5EF2X6R41BTKRJR1NM" hidden="1">#REF!</definedName>
    <definedName name="BExVXYT01U5IPYA7E44FWS6KCEFC" localSheetId="9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6" hidden="1">#REF!</definedName>
    <definedName name="BExVXYT01U5IPYA7E44FWS6KCEFC" localSheetId="7" hidden="1">#REF!</definedName>
    <definedName name="BExVXYT01U5IPYA7E44FWS6KCEFC" localSheetId="8" hidden="1">#REF!</definedName>
    <definedName name="BExVXYT01U5IPYA7E44FWS6KCEFC" hidden="1">#REF!</definedName>
    <definedName name="BExVY11V7U1SAY4QKYE0PBSPD7LW" localSheetId="9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localSheetId="8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localSheetId="8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localSheetId="8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localSheetId="8" hidden="1">#REF!</definedName>
    <definedName name="BExVY954UOEVQEIC5OFO4NEWVKAQ" hidden="1">#REF!</definedName>
    <definedName name="BExVYHDYIV5397LC02V4FEP8VD6W" localSheetId="9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localSheetId="8" hidden="1">#REF!</definedName>
    <definedName name="BExVYHDYIV5397LC02V4FEP8VD6W" hidden="1">#REF!</definedName>
    <definedName name="BExVYO4NFDGC4ZOGHANQWX5CH4BT" localSheetId="9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6" hidden="1">#REF!</definedName>
    <definedName name="BExVYO4NFDGC4ZOGHANQWX5CH4BT" localSheetId="7" hidden="1">#REF!</definedName>
    <definedName name="BExVYO4NFDGC4ZOGHANQWX5CH4BT" localSheetId="8" hidden="1">#REF!</definedName>
    <definedName name="BExVYO4NFDGC4ZOGHANQWX5CH4BT" hidden="1">#REF!</definedName>
    <definedName name="BExVYOVIZDA18YIQ0A30Q052PCAK" localSheetId="9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localSheetId="8" hidden="1">#REF!</definedName>
    <definedName name="BExVYOVIZDA18YIQ0A30Q052PCAK" hidden="1">#REF!</definedName>
    <definedName name="BExVYPS2R6B75R1EFIUJ6G5TE4Q4" localSheetId="9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6" hidden="1">#REF!</definedName>
    <definedName name="BExVYPS2R6B75R1EFIUJ6G5TE4Q4" localSheetId="7" hidden="1">#REF!</definedName>
    <definedName name="BExVYPS2R6B75R1EFIUJ6G5TE4Q4" localSheetId="8" hidden="1">#REF!</definedName>
    <definedName name="BExVYPS2R6B75R1EFIUJ6G5TE4Q4" hidden="1">#REF!</definedName>
    <definedName name="BExVYQIXPEM6J4JVP78BRHIC05PV" localSheetId="9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localSheetId="8" hidden="1">#REF!</definedName>
    <definedName name="BExVYQIXPEM6J4JVP78BRHIC05PV" hidden="1">#REF!</definedName>
    <definedName name="BExVYVGWN7SONLVDH9WJ2F1JS264" localSheetId="9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localSheetId="8" hidden="1">#REF!</definedName>
    <definedName name="BExVYVGWN7SONLVDH9WJ2F1JS264" hidden="1">#REF!</definedName>
    <definedName name="BExVZ40HNAZRM8JHYYNQ7F6A4GU0" localSheetId="9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6" hidden="1">#REF!</definedName>
    <definedName name="BExVZ40HNAZRM8JHYYNQ7F6A4GU0" localSheetId="7" hidden="1">#REF!</definedName>
    <definedName name="BExVZ40HNAZRM8JHYYNQ7F6A4GU0" localSheetId="8" hidden="1">#REF!</definedName>
    <definedName name="BExVZ40HNAZRM8JHYYNQ7F6A4GU0" hidden="1">#REF!</definedName>
    <definedName name="BExVZ7WRO17PYILJEJGPQCO5IL66" localSheetId="9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6" hidden="1">#REF!</definedName>
    <definedName name="BExVZ7WRO17PYILJEJGPQCO5IL66" localSheetId="7" hidden="1">#REF!</definedName>
    <definedName name="BExVZ7WRO17PYILJEJGPQCO5IL66" localSheetId="8" hidden="1">#REF!</definedName>
    <definedName name="BExVZ7WRO17PYILJEJGPQCO5IL66" hidden="1">#REF!</definedName>
    <definedName name="BExVZ9EO732IK6MNMG17Y1EFTJQC" localSheetId="9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localSheetId="8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localSheetId="8" hidden="1">#REF!</definedName>
    <definedName name="BExVZB1Y5J4UL2LKK0363EU7GIJ1" hidden="1">#REF!</definedName>
    <definedName name="BExVZGQXYK2ICC9JSNFPRHBD5KNU" localSheetId="9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6" hidden="1">#REF!</definedName>
    <definedName name="BExVZGQXYK2ICC9JSNFPRHBD5KNU" localSheetId="7" hidden="1">#REF!</definedName>
    <definedName name="BExVZGQXYK2ICC9JSNFPRHBD5KNU" localSheetId="8" hidden="1">#REF!</definedName>
    <definedName name="BExVZGQXYK2ICC9JSNFPRHBD5KNU" hidden="1">#REF!</definedName>
    <definedName name="BExVZJQVO5LQ0BJH5JEN5NOBIAF6" localSheetId="9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localSheetId="8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localSheetId="8" hidden="1">#REF!</definedName>
    <definedName name="BExVZNXWS91RD7NXV5NE2R3C8WW7" hidden="1">#REF!</definedName>
    <definedName name="BExW008AGT1ZRN5DFG4YOH5F7G47" localSheetId="9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6" hidden="1">#REF!</definedName>
    <definedName name="BExW008AGT1ZRN5DFG4YOH5F7G47" localSheetId="7" hidden="1">#REF!</definedName>
    <definedName name="BExW008AGT1ZRN5DFG4YOH5F7G47" localSheetId="8" hidden="1">#REF!</definedName>
    <definedName name="BExW008AGT1ZRN5DFG4YOH5F7G47" hidden="1">#REF!</definedName>
    <definedName name="BExW0386REQRCQCVT9BCX80UPTRY" localSheetId="9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localSheetId="8" hidden="1">#REF!</definedName>
    <definedName name="BExW0386REQRCQCVT9BCX80UPTRY" hidden="1">#REF!</definedName>
    <definedName name="BExW0FYP4WXY71CYUG40SUBG9UWU" localSheetId="9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localSheetId="8" hidden="1">#REF!</definedName>
    <definedName name="BExW0FYP4WXY71CYUG40SUBG9UWU" hidden="1">#REF!</definedName>
    <definedName name="BExW0MPJNQOJ7D6U780WU5XBL97X" localSheetId="9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6" hidden="1">#REF!</definedName>
    <definedName name="BExW0MPJNQOJ7D6U780WU5XBL97X" localSheetId="7" hidden="1">#REF!</definedName>
    <definedName name="BExW0MPJNQOJ7D6U780WU5XBL97X" localSheetId="8" hidden="1">#REF!</definedName>
    <definedName name="BExW0MPJNQOJ7D6U780WU5XBL97X" hidden="1">#REF!</definedName>
    <definedName name="BExW0RI61B4VV0ARXTFVBAWRA1C5" localSheetId="9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localSheetId="8" hidden="1">#REF!</definedName>
    <definedName name="BExW0RI61B4VV0ARXTFVBAWRA1C5" hidden="1">#REF!</definedName>
    <definedName name="BExW0Y8T85LBE0WS6FPX6ILTX9ON" localSheetId="9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6" hidden="1">#REF!</definedName>
    <definedName name="BExW0Y8T85LBE0WS6FPX6ILTX9ON" localSheetId="7" hidden="1">#REF!</definedName>
    <definedName name="BExW0Y8T85LBE0WS6FPX6ILTX9ON" localSheetId="8" hidden="1">#REF!</definedName>
    <definedName name="BExW0Y8T85LBE0WS6FPX6ILTX9ON" hidden="1">#REF!</definedName>
    <definedName name="BExW1BVUYQTKMOR56MW7RVRX4L1L" localSheetId="9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localSheetId="8" hidden="1">#REF!</definedName>
    <definedName name="BExW1BVUYQTKMOR56MW7RVRX4L1L" hidden="1">#REF!</definedName>
    <definedName name="BExW1F1220628FOMTW5UAATHRJHK" localSheetId="9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localSheetId="8" hidden="1">#REF!</definedName>
    <definedName name="BExW1F1220628FOMTW5UAATHRJHK" hidden="1">#REF!</definedName>
    <definedName name="BExW1PTHB0NZUF0GTD2J1UUL693E" localSheetId="9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6" hidden="1">#REF!</definedName>
    <definedName name="BExW1PTHB0NZUF0GTD2J1UUL693E" localSheetId="7" hidden="1">#REF!</definedName>
    <definedName name="BExW1PTHB0NZUF0GTD2J1UUL693E" localSheetId="8" hidden="1">#REF!</definedName>
    <definedName name="BExW1PTHB0NZUF0GTD2J1UUL693E" hidden="1">#REF!</definedName>
    <definedName name="BExW1TKA0Z9OP2DTG50GZR5EG8C7" localSheetId="9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localSheetId="8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localSheetId="8" hidden="1">#REF!</definedName>
    <definedName name="BExW1U0JLKQ094DW5MMOI8UHO09V" hidden="1">#REF!</definedName>
    <definedName name="BExW1VNZHNB5P9V6232N0DQCE0WE" localSheetId="3" hidden="1">#REF!</definedName>
    <definedName name="BExW1VNZHNB5P9V6232N0DQCE0WE" localSheetId="7" hidden="1">#REF!</definedName>
    <definedName name="BExW1VNZHNB5P9V6232N0DQCE0WE" hidden="1">#REF!</definedName>
    <definedName name="BExW1WK6J1TDP29S3QDPTYZJBLIW" localSheetId="9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6" hidden="1">#REF!</definedName>
    <definedName name="BExW1WK6J1TDP29S3QDPTYZJBLIW" localSheetId="7" hidden="1">#REF!</definedName>
    <definedName name="BExW1WK6J1TDP29S3QDPTYZJBLIW" localSheetId="8" hidden="1">#REF!</definedName>
    <definedName name="BExW1WK6J1TDP29S3QDPTYZJBLIW" hidden="1">#REF!</definedName>
    <definedName name="BExW283NP9D366XFPXLGSCI5UB0L" localSheetId="9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localSheetId="8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localSheetId="8" hidden="1">#REF!</definedName>
    <definedName name="BExW2H3C8WJSBW5FGTFKVDVJC4CL" hidden="1">#REF!</definedName>
    <definedName name="BExW2MSCKPGF5K3I7TL4KF5ISUOL" localSheetId="9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localSheetId="8" hidden="1">#REF!</definedName>
    <definedName name="BExW2MSCKPGF5K3I7TL4KF5ISUOL" hidden="1">#REF!</definedName>
    <definedName name="BExW2SMO90FU9W8DVVES6Q4E6BZR" localSheetId="9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localSheetId="8" hidden="1">#REF!</definedName>
    <definedName name="BExW2SMO90FU9W8DVVES6Q4E6BZR" hidden="1">#REF!</definedName>
    <definedName name="BExW36V9N91OHCUMGWJQL3I5P4JK" localSheetId="9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localSheetId="8" hidden="1">#REF!</definedName>
    <definedName name="BExW36V9N91OHCUMGWJQL3I5P4JK" hidden="1">#REF!</definedName>
    <definedName name="BExW39V04HTFFQE7DAW9MAJT0NNF" localSheetId="9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6" hidden="1">#REF!</definedName>
    <definedName name="BExW39V04HTFFQE7DAW9MAJT0NNF" localSheetId="7" hidden="1">#REF!</definedName>
    <definedName name="BExW39V04HTFFQE7DAW9MAJT0NNF" localSheetId="8" hidden="1">#REF!</definedName>
    <definedName name="BExW39V04HTFFQE7DAW9MAJT0NNF" hidden="1">#REF!</definedName>
    <definedName name="BExW3ECU6QPMV99AITCPHAG0CGYK" localSheetId="9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6" hidden="1">#REF!</definedName>
    <definedName name="BExW3ECU6QPMV99AITCPHAG0CGYK" localSheetId="7" hidden="1">#REF!</definedName>
    <definedName name="BExW3ECU6QPMV99AITCPHAG0CGYK" localSheetId="8" hidden="1">#REF!</definedName>
    <definedName name="BExW3ECU6QPMV99AITCPHAG0CGYK" hidden="1">#REF!</definedName>
    <definedName name="BExW3EIBA1J9Q9NA9VCGZGRS8WV7" localSheetId="9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localSheetId="8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localSheetId="8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localSheetId="8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localSheetId="8" hidden="1">#REF!</definedName>
    <definedName name="BExW3T1K638HT5E0Y8MMK108P5JT" hidden="1">#REF!</definedName>
    <definedName name="BExW3U3D6FTAFTK3Q7DSA9FY454Q" localSheetId="9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6" hidden="1">#REF!</definedName>
    <definedName name="BExW3U3D6FTAFTK3Q7DSA9FY454Q" localSheetId="7" hidden="1">#REF!</definedName>
    <definedName name="BExW3U3D6FTAFTK3Q7DSA9FY454Q" localSheetId="8" hidden="1">#REF!</definedName>
    <definedName name="BExW3U3D6FTAFTK3Q7DSA9FY454Q" hidden="1">#REF!</definedName>
    <definedName name="BExW4217ZHL9VO39POSTJOD090WU" localSheetId="9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localSheetId="8" hidden="1">#REF!</definedName>
    <definedName name="BExW4217ZHL9VO39POSTJOD090WU" hidden="1">#REF!</definedName>
    <definedName name="BExW4GPW71EBF8XPS2QGVQHBCDX3" localSheetId="9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localSheetId="8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localSheetId="8" hidden="1">#REF!</definedName>
    <definedName name="BExW4JKC5837JBPCOJV337ZVYYY3" hidden="1">#REF!</definedName>
    <definedName name="BExW4O2DBZGV8KGBO9EB4BAXIH4Y" localSheetId="9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6" hidden="1">#REF!</definedName>
    <definedName name="BExW4O2DBZGV8KGBO9EB4BAXIH4Y" localSheetId="7" hidden="1">#REF!</definedName>
    <definedName name="BExW4O2DBZGV8KGBO9EB4BAXIH4Y" localSheetId="8" hidden="1">#REF!</definedName>
    <definedName name="BExW4O2DBZGV8KGBO9EB4BAXIH4Y" hidden="1">#REF!</definedName>
    <definedName name="BExW4QR9FV9MP5K610THBSM51RYO" localSheetId="9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localSheetId="8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localSheetId="8" hidden="1">#REF!</definedName>
    <definedName name="BExW4Z029R9E19ZENN3WEA3VDAD1" hidden="1">#REF!</definedName>
    <definedName name="BExW53SPLW3K0Y0ZVTM4NYF1B2YH" localSheetId="9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6" hidden="1">#REF!</definedName>
    <definedName name="BExW53SPLW3K0Y0ZVTM4NYF1B2YH" localSheetId="7" hidden="1">#REF!</definedName>
    <definedName name="BExW53SPLW3K0Y0ZVTM4NYF1B2YH" localSheetId="8" hidden="1">#REF!</definedName>
    <definedName name="BExW53SPLW3K0Y0ZVTM4NYF1B2YH" hidden="1">#REF!</definedName>
    <definedName name="BExW591F7X34FVKJ2OUT09PFUW1B" localSheetId="9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6" hidden="1">#REF!</definedName>
    <definedName name="BExW591F7X34FVKJ2OUT09PFUW1B" localSheetId="7" hidden="1">#REF!</definedName>
    <definedName name="BExW591F7X34FVKJ2OUT09PFUW1B" localSheetId="8" hidden="1">#REF!</definedName>
    <definedName name="BExW591F7X34FVKJ2OUT09PFUW1B" hidden="1">#REF!</definedName>
    <definedName name="BExW5AZNT6IAZGNF2C879ODHY1B8" localSheetId="9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localSheetId="8" hidden="1">#REF!</definedName>
    <definedName name="BExW5AZNT6IAZGNF2C879ODHY1B8" hidden="1">#REF!</definedName>
    <definedName name="BExW5F6OUXHEWQU5VYE7W7P8DD78" localSheetId="9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6" hidden="1">#REF!</definedName>
    <definedName name="BExW5F6OUXHEWQU5VYE7W7P8DD78" localSheetId="7" hidden="1">#REF!</definedName>
    <definedName name="BExW5F6OUXHEWQU5VYE7W7P8DD78" localSheetId="8" hidden="1">#REF!</definedName>
    <definedName name="BExW5F6OUXHEWQU5VYE7W7P8DD78" hidden="1">#REF!</definedName>
    <definedName name="BExW5WPU27WD4NWZOT0ZEJIDLX5J" localSheetId="9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localSheetId="8" hidden="1">#REF!</definedName>
    <definedName name="BExW5WPU27WD4NWZOT0ZEJIDLX5J" hidden="1">#REF!</definedName>
    <definedName name="BExW5YD97EMSUYC4KDEFH1FB4FY3" localSheetId="9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6" hidden="1">#REF!</definedName>
    <definedName name="BExW5YD97EMSUYC4KDEFH1FB4FY3" localSheetId="7" hidden="1">#REF!</definedName>
    <definedName name="BExW5YD97EMSUYC4KDEFH1FB4FY3" localSheetId="8" hidden="1">#REF!</definedName>
    <definedName name="BExW5YD97EMSUYC4KDEFH1FB4FY3" hidden="1">#REF!</definedName>
    <definedName name="BExW5Z469DSRWTA6T0KVLA7SMIPL" localSheetId="9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6" hidden="1">#REF!</definedName>
    <definedName name="BExW5Z469DSRWTA6T0KVLA7SMIPL" localSheetId="7" hidden="1">#REF!</definedName>
    <definedName name="BExW5Z469DSRWTA6T0KVLA7SMIPL" localSheetId="8" hidden="1">#REF!</definedName>
    <definedName name="BExW5Z469DSRWTA6T0KVLA7SMIPL" hidden="1">#REF!</definedName>
    <definedName name="BExW62ETJAPBX5X53FTGUCHZXI2K" localSheetId="9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6" hidden="1">#REF!</definedName>
    <definedName name="BExW62ETJAPBX5X53FTGUCHZXI2K" localSheetId="7" hidden="1">#REF!</definedName>
    <definedName name="BExW62ETJAPBX5X53FTGUCHZXI2K" localSheetId="8" hidden="1">#REF!</definedName>
    <definedName name="BExW62ETJAPBX5X53FTGUCHZXI2K" hidden="1">#REF!</definedName>
    <definedName name="BExW660AV1TUV2XNUPD65RZR3QOO" localSheetId="9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localSheetId="8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localSheetId="8" hidden="1">#REF!</definedName>
    <definedName name="BExW66LVVZK656PQY1257QMHP2AY" hidden="1">#REF!</definedName>
    <definedName name="BExW6EJPHAP1TWT380AZLXNHR22P" localSheetId="9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localSheetId="8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localSheetId="8" hidden="1">#REF!</definedName>
    <definedName name="BExW6G1PJ38H10DVLL8WPQ736OEB" hidden="1">#REF!</definedName>
    <definedName name="BExW794A74Z5F2K8LVQLD6VSKXUE" localSheetId="9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localSheetId="8" hidden="1">#REF!</definedName>
    <definedName name="BExW794A74Z5F2K8LVQLD6VSKXUE" hidden="1">#REF!</definedName>
    <definedName name="BExW7Q1TQ8E6G4WYYNSOMV43S95R" localSheetId="9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6" hidden="1">#REF!</definedName>
    <definedName name="BExW7Q1TQ8E6G4WYYNSOMV43S95R" localSheetId="7" hidden="1">#REF!</definedName>
    <definedName name="BExW7Q1TQ8E6G4WYYNSOMV43S95R" localSheetId="8" hidden="1">#REF!</definedName>
    <definedName name="BExW7Q1TQ8E6G4WYYNSOMV43S95R" hidden="1">#REF!</definedName>
    <definedName name="BExW7XZTFZV0N9YM9S4PM74A5X2O" localSheetId="9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6" hidden="1">#REF!</definedName>
    <definedName name="BExW7XZTFZV0N9YM9S4PM74A5X2O" localSheetId="7" hidden="1">#REF!</definedName>
    <definedName name="BExW7XZTFZV0N9YM9S4PM74A5X2O" localSheetId="8" hidden="1">#REF!</definedName>
    <definedName name="BExW7XZTFZV0N9YM9S4PM74A5X2O" hidden="1">#REF!</definedName>
    <definedName name="BExW8K0SSIPSKBVP06IJ71600HJZ" localSheetId="9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localSheetId="8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localSheetId="8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localSheetId="8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localSheetId="8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localSheetId="8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localSheetId="8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localSheetId="8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localSheetId="8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localSheetId="8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localSheetId="8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localSheetId="8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localSheetId="8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localSheetId="8" hidden="1">#REF!</definedName>
    <definedName name="BExXMA28M8SH7MKIGETSDA72WUIZ" hidden="1">#REF!</definedName>
    <definedName name="BExXMOLHIAHDLFSA31PUB36SC3I9" localSheetId="9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localSheetId="8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localSheetId="8" hidden="1">#REF!</definedName>
    <definedName name="BExXMT8T5Z3M2JBQN65X2LKH0YQI" hidden="1">#REF!</definedName>
    <definedName name="BExXN1XNO7H60M9X1E7EVWFJDM5N" localSheetId="9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localSheetId="8" hidden="1">#REF!</definedName>
    <definedName name="BExXN1XNO7H60M9X1E7EVWFJDM5N" hidden="1">#REF!</definedName>
    <definedName name="BExXN1XOOOY51EZQ6II0LWEU2OYT" localSheetId="9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6" hidden="1">#REF!</definedName>
    <definedName name="BExXN1XOOOY51EZQ6II0LWEU2OYT" localSheetId="7" hidden="1">#REF!</definedName>
    <definedName name="BExXN1XOOOY51EZQ6II0LWEU2OYT" localSheetId="8" hidden="1">#REF!</definedName>
    <definedName name="BExXN1XOOOY51EZQ6II0LWEU2OYT" hidden="1">#REF!</definedName>
    <definedName name="BExXN22ZOTIW49GPLWFYKVM90FNZ" localSheetId="9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localSheetId="8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localSheetId="8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localSheetId="8" hidden="1">#REF!</definedName>
    <definedName name="BExXNBOA39T2X6Y5Y5GZ5DDNA1AX" hidden="1">#REF!</definedName>
    <definedName name="BExXNBZ1BRDK73S9XPRR1645KLVB" localSheetId="9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6" hidden="1">#REF!</definedName>
    <definedName name="BExXNBZ1BRDK73S9XPRR1645KLVB" localSheetId="7" hidden="1">#REF!</definedName>
    <definedName name="BExXNBZ1BRDK73S9XPRR1645KLVB" localSheetId="8" hidden="1">#REF!</definedName>
    <definedName name="BExXNBZ1BRDK73S9XPRR1645KLVB" hidden="1">#REF!</definedName>
    <definedName name="BExXND6872VJ3M2PGT056WQMWBHD" localSheetId="9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localSheetId="8" hidden="1">#REF!</definedName>
    <definedName name="BExXND6872VJ3M2PGT056WQMWBHD" hidden="1">#REF!</definedName>
    <definedName name="BExXNPM24UN2PGVL9D1TUBFRIKR4" localSheetId="9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localSheetId="8" hidden="1">#REF!</definedName>
    <definedName name="BExXNPM24UN2PGVL9D1TUBFRIKR4" hidden="1">#REF!</definedName>
    <definedName name="BExXNWCR6WOY5G3VTC96QCIFQE0E" localSheetId="9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6" hidden="1">#REF!</definedName>
    <definedName name="BExXNWCR6WOY5G3VTC96QCIFQE0E" localSheetId="7" hidden="1">#REF!</definedName>
    <definedName name="BExXNWCR6WOY5G3VTC96QCIFQE0E" localSheetId="8" hidden="1">#REF!</definedName>
    <definedName name="BExXNWCR6WOY5G3VTC96QCIFQE0E" hidden="1">#REF!</definedName>
    <definedName name="BExXNWYB165VO9MHARCL5WLCHWS0" localSheetId="9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localSheetId="8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localSheetId="8" hidden="1">#REF!</definedName>
    <definedName name="BExXO278QHQN8JDK5425EJ615ECC" hidden="1">#REF!</definedName>
    <definedName name="BExXO4QVV7YZ6L5A7WZEMIA5AZOV" localSheetId="3" hidden="1">#REF!</definedName>
    <definedName name="BExXO4QVV7YZ6L5A7WZEMIA5AZOV" localSheetId="7" hidden="1">#REF!</definedName>
    <definedName name="BExXO4QVV7YZ6L5A7WZEMIA5AZOV" hidden="1">#REF!</definedName>
    <definedName name="BExXOBHOP0WGFHI2Y9AO4L440UVQ" localSheetId="9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localSheetId="8" hidden="1">#REF!</definedName>
    <definedName name="BExXOBHOP0WGFHI2Y9AO4L440UVQ" hidden="1">#REF!</definedName>
    <definedName name="BExXOHHHX25B8F97636QMXFUDZQK" localSheetId="9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6" hidden="1">#REF!</definedName>
    <definedName name="BExXOHHHX25B8F97636QMXFUDZQK" localSheetId="7" hidden="1">#REF!</definedName>
    <definedName name="BExXOHHHX25B8F97636QMXFUDZQK" localSheetId="8" hidden="1">#REF!</definedName>
    <definedName name="BExXOHHHX25B8F97636QMXFUDZQK" hidden="1">#REF!</definedName>
    <definedName name="BExXOHSAD2NSHOLLMZ2JWA4I3I1R" localSheetId="9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localSheetId="8" hidden="1">#REF!</definedName>
    <definedName name="BExXOHSAD2NSHOLLMZ2JWA4I3I1R" hidden="1">#REF!</definedName>
    <definedName name="BExXOJKWIJ6IFTV1RHIWHR91EZMW" localSheetId="9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6" hidden="1">#REF!</definedName>
    <definedName name="BExXOJKWIJ6IFTV1RHIWHR91EZMW" localSheetId="7" hidden="1">#REF!</definedName>
    <definedName name="BExXOJKWIJ6IFTV1RHIWHR91EZMW" localSheetId="8" hidden="1">#REF!</definedName>
    <definedName name="BExXOJKWIJ6IFTV1RHIWHR91EZMW" hidden="1">#REF!</definedName>
    <definedName name="BExXP80B5FGA00JCM7UXKPI3PB7Y" localSheetId="9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localSheetId="8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localSheetId="8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localSheetId="8" hidden="1">#REF!</definedName>
    <definedName name="BExXPELOTHOAG0OWILLAH94OZV5J" hidden="1">#REF!</definedName>
    <definedName name="BExXPOSJRLJNYPU01QNNQ5URXP2U" localSheetId="9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6" hidden="1">#REF!</definedName>
    <definedName name="BExXPOSJRLJNYPU01QNNQ5URXP2U" localSheetId="7" hidden="1">#REF!</definedName>
    <definedName name="BExXPOSJRLJNYPU01QNNQ5URXP2U" localSheetId="8" hidden="1">#REF!</definedName>
    <definedName name="BExXPOSJRLJNYPU01QNNQ5URXP2U" hidden="1">#REF!</definedName>
    <definedName name="BExXPS31W1VD2NMIE4E37LHVDF0L" localSheetId="9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localSheetId="8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localSheetId="8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localSheetId="8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localSheetId="8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localSheetId="8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localSheetId="8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localSheetId="8" hidden="1">#REF!</definedName>
    <definedName name="BExXQJIEF5R3QQ6D8HO3NGPU0IQC" hidden="1">#REF!</definedName>
    <definedName name="BExXQRAVW0KPQXIJ59NG6UGTZB59" localSheetId="9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6" hidden="1">#REF!</definedName>
    <definedName name="BExXQRAVW0KPQXIJ59NG6UGTZB59" localSheetId="7" hidden="1">#REF!</definedName>
    <definedName name="BExXQRAVW0KPQXIJ59NG6UGTZB59" localSheetId="8" hidden="1">#REF!</definedName>
    <definedName name="BExXQRAVW0KPQXIJ59NG6UGTZB59" hidden="1">#REF!</definedName>
    <definedName name="BExXQU00K9ER4I1WM7T9J0W1E7ZC" localSheetId="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localSheetId="8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localSheetId="8" hidden="1">#REF!</definedName>
    <definedName name="BExXQU00KOR7XLM8B13DGJ1MIQDY" hidden="1">#REF!</definedName>
    <definedName name="BExXQUG48Q1ISN53FE4MRROM0HSJ" localSheetId="9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6" hidden="1">#REF!</definedName>
    <definedName name="BExXQUG48Q1ISN53FE4MRROM0HSJ" localSheetId="7" hidden="1">#REF!</definedName>
    <definedName name="BExXQUG48Q1ISN53FE4MRROM0HSJ" localSheetId="8" hidden="1">#REF!</definedName>
    <definedName name="BExXQUG48Q1ISN53FE4MRROM0HSJ" hidden="1">#REF!</definedName>
    <definedName name="BExXQXG18PS8HGBOS03OSTQ0KEYC" localSheetId="9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localSheetId="8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localSheetId="8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localSheetId="8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localSheetId="8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localSheetId="8" hidden="1">#REF!</definedName>
    <definedName name="BExXR46U23CRRBV6IZT982MAEQKI" hidden="1">#REF!</definedName>
    <definedName name="BExXR6A8W3ND3XDZXBMQZ1VCAXHG" localSheetId="9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6" hidden="1">#REF!</definedName>
    <definedName name="BExXR6A8W3ND3XDZXBMQZ1VCAXHG" localSheetId="7" hidden="1">#REF!</definedName>
    <definedName name="BExXR6A8W3ND3XDZXBMQZ1VCAXHG" localSheetId="8" hidden="1">#REF!</definedName>
    <definedName name="BExXR6A8W3ND3XDZXBMQZ1VCAXHG" hidden="1">#REF!</definedName>
    <definedName name="BExXR7HKNHT37B4OOA9K9191PP22" localSheetId="9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6" hidden="1">#REF!</definedName>
    <definedName name="BExXR7HKNHT37B4OOA9K9191PP22" localSheetId="7" hidden="1">#REF!</definedName>
    <definedName name="BExXR7HKNHT37B4OOA9K9191PP22" localSheetId="8" hidden="1">#REF!</definedName>
    <definedName name="BExXR7HKNHT37B4OOA9K9191PP22" hidden="1">#REF!</definedName>
    <definedName name="BExXR8OKAVX7O70V5IYG2PRKXSTI" localSheetId="9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localSheetId="8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localSheetId="8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localSheetId="8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localSheetId="8" hidden="1">#REF!</definedName>
    <definedName name="BExXRBOFETC0OTJ6WY3VPMFH03VB" hidden="1">#REF!</definedName>
    <definedName name="BExXRD13K1S9Y3JGR7CXSONT7RJZ" localSheetId="9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localSheetId="8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localSheetId="8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localSheetId="8" hidden="1">#REF!</definedName>
    <definedName name="BExXRIQ2JF2CVTRDQX2D9SPH7FTN" hidden="1">#REF!</definedName>
    <definedName name="BExXRO4A6VUH1F4XV8N1BRJ4896W" localSheetId="9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localSheetId="8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localSheetId="8" hidden="1">#REF!</definedName>
    <definedName name="BExXRO9N1SNJZGKD90P4K7FU1J0P" hidden="1">#REF!</definedName>
    <definedName name="BExXROF2MWDZ7IFXX27XOJ79Q86E" localSheetId="9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6" hidden="1">#REF!</definedName>
    <definedName name="BExXROF2MWDZ7IFXX27XOJ79Q86E" localSheetId="7" hidden="1">#REF!</definedName>
    <definedName name="BExXROF2MWDZ7IFXX27XOJ79Q86E" localSheetId="8" hidden="1">#REF!</definedName>
    <definedName name="BExXROF2MWDZ7IFXX27XOJ79Q86E" hidden="1">#REF!</definedName>
    <definedName name="BExXRV5QP3Z0KAQ1EQT9JYT2FV0L" localSheetId="9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localSheetId="8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localSheetId="8" hidden="1">#REF!</definedName>
    <definedName name="BExXRZ20LZZCW8LVGDK0XETOTSAI" hidden="1">#REF!</definedName>
    <definedName name="BExXS4R1GKUJQX6MHUIUN4S3SCAS" localSheetId="9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6" hidden="1">#REF!</definedName>
    <definedName name="BExXS4R1GKUJQX6MHUIUN4S3SCAS" localSheetId="7" hidden="1">#REF!</definedName>
    <definedName name="BExXS4R1GKUJQX6MHUIUN4S3SCAS" localSheetId="8" hidden="1">#REF!</definedName>
    <definedName name="BExXS4R1GKUJQX6MHUIUN4S3SCAS" hidden="1">#REF!</definedName>
    <definedName name="BExXS63O4OMWMNXXAODZQFSDG33N" localSheetId="9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localSheetId="8" hidden="1">#REF!</definedName>
    <definedName name="BExXS63O4OMWMNXXAODZQFSDG33N" hidden="1">#REF!</definedName>
    <definedName name="BExXSBSP1TOY051HSPEPM0AEIO2M" localSheetId="9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localSheetId="8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localSheetId="8" hidden="1">#REF!</definedName>
    <definedName name="BExXSC8RFK5D68FJD2HI4K66SA6I" hidden="1">#REF!</definedName>
    <definedName name="BExXSCP0AZ5MYCC2UFG2GLBCV1CC" localSheetId="9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6" hidden="1">#REF!</definedName>
    <definedName name="BExXSCP0AZ5MYCC2UFG2GLBCV1CC" localSheetId="7" hidden="1">#REF!</definedName>
    <definedName name="BExXSCP0AZ5MYCC2UFG2GLBCV1CC" localSheetId="8" hidden="1">#REF!</definedName>
    <definedName name="BExXSCP0AZ5MYCC2UFG2GLBCV1CC" hidden="1">#REF!</definedName>
    <definedName name="BExXSNHC88W4UMXEOIOOATJAIKZO" localSheetId="9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localSheetId="8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localSheetId="8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localSheetId="8" hidden="1">#REF!</definedName>
    <definedName name="BExXSVQ2WOJJ73YEO8Q2FK60V4G8" hidden="1">#REF!</definedName>
    <definedName name="BExXTER5A2EQ14KN6J0MVATIHVKN" localSheetId="9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6" hidden="1">#REF!</definedName>
    <definedName name="BExXTER5A2EQ14KN6J0MVATIHVKN" localSheetId="7" hidden="1">#REF!</definedName>
    <definedName name="BExXTER5A2EQ14KN6J0MVATIHVKN" localSheetId="8" hidden="1">#REF!</definedName>
    <definedName name="BExXTER5A2EQ14KN6J0MVATIHVKN" hidden="1">#REF!</definedName>
    <definedName name="BExXTHLRNL82GN7KZY3TOLO508N7" localSheetId="9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localSheetId="8" hidden="1">#REF!</definedName>
    <definedName name="BExXTHLRNL82GN7KZY3TOLO508N7" hidden="1">#REF!</definedName>
    <definedName name="BExXTL72MKEQSQH9L2OTFLU8DM2B" localSheetId="9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localSheetId="8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localSheetId="8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localSheetId="8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localSheetId="8" hidden="1">#REF!</definedName>
    <definedName name="BExXTP3GYO6Z9RTKKT10XA0UTV3T" hidden="1">#REF!</definedName>
    <definedName name="BExXTRN4AFX9QW6YC4HNGBBD5R08" localSheetId="9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6" hidden="1">#REF!</definedName>
    <definedName name="BExXTRN4AFX9QW6YC4HNGBBD5R08" localSheetId="7" hidden="1">#REF!</definedName>
    <definedName name="BExXTRN4AFX9QW6YC4HNGBBD5R08" localSheetId="8" hidden="1">#REF!</definedName>
    <definedName name="BExXTRN4AFX9QW6YC4HNGBBD5R08" hidden="1">#REF!</definedName>
    <definedName name="BExXTV8M7YIG5C64O046DN613ZRO" localSheetId="9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6" hidden="1">#REF!</definedName>
    <definedName name="BExXTV8M7YIG5C64O046DN613ZRO" localSheetId="7" hidden="1">#REF!</definedName>
    <definedName name="BExXTV8M7YIG5C64O046DN613ZRO" localSheetId="8" hidden="1">#REF!</definedName>
    <definedName name="BExXTV8M7YIG5C64O046DN613ZRO" hidden="1">#REF!</definedName>
    <definedName name="BExXTVDXQ7ZX3THNLFJXFAONW0AI" localSheetId="9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6" hidden="1">#REF!</definedName>
    <definedName name="BExXTVDXQ7ZX3THNLFJXFAONW0AI" localSheetId="7" hidden="1">#REF!</definedName>
    <definedName name="BExXTVDXQ7ZX3THNLFJXFAONW0AI" localSheetId="8" hidden="1">#REF!</definedName>
    <definedName name="BExXTVDXQ7ZX3THNLFJXFAONW0AI" hidden="1">#REF!</definedName>
    <definedName name="BExXTZKZ4CG92ZQLIRKEXXH9BFIR" localSheetId="9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localSheetId="8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localSheetId="8" hidden="1">#REF!</definedName>
    <definedName name="BExXU4J2BM2964GD5UZHM752Q4NS" hidden="1">#REF!</definedName>
    <definedName name="BExXU6XDTT7RM93KILIDEYPA9XKF" localSheetId="9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localSheetId="8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localSheetId="8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localSheetId="8" hidden="1">#REF!</definedName>
    <definedName name="BExXUB9RSLSCNN5ETLXY72DAPZZM" hidden="1">#REF!</definedName>
    <definedName name="BExXUFRM82XQIN2T8KGLDQL1IBQW" localSheetId="9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localSheetId="8" hidden="1">#REF!</definedName>
    <definedName name="BExXUFRM82XQIN2T8KGLDQL1IBQW" hidden="1">#REF!</definedName>
    <definedName name="BExXUQEQBF6FI240ZGIF9YXZSRAU" localSheetId="9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localSheetId="8" hidden="1">#REF!</definedName>
    <definedName name="BExXUQEQBF6FI240ZGIF9YXZSRAU" hidden="1">#REF!</definedName>
    <definedName name="BExXUX02UQ8LJPBZ4YBORILFR0W0" localSheetId="9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6" hidden="1">#REF!</definedName>
    <definedName name="BExXUX02UQ8LJPBZ4YBORILFR0W0" localSheetId="7" hidden="1">#REF!</definedName>
    <definedName name="BExXUX02UQ8LJPBZ4YBORILFR0W0" localSheetId="8" hidden="1">#REF!</definedName>
    <definedName name="BExXUX02UQ8LJPBZ4YBORILFR0W0" hidden="1">#REF!</definedName>
    <definedName name="BExXUYND6EJO7CJ5KRICV4O1JNWK" localSheetId="9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localSheetId="8" hidden="1">#REF!</definedName>
    <definedName name="BExXUYND6EJO7CJ5KRICV4O1JNWK" hidden="1">#REF!</definedName>
    <definedName name="BExXV6FWG4H3S2QEUJZYIXILNGJ7" localSheetId="9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localSheetId="8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localSheetId="8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localSheetId="8" hidden="1">#REF!</definedName>
    <definedName name="BExXVKZ9WXPGL6IVY6T61IDD771I" hidden="1">#REF!</definedName>
    <definedName name="BExXVLA319WCSEOVHB05KDUSU054" localSheetId="9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6" hidden="1">#REF!</definedName>
    <definedName name="BExXVLA319WCSEOVHB05KDUSU054" localSheetId="7" hidden="1">#REF!</definedName>
    <definedName name="BExXVLA319WCSEOVHB05KDUSU054" localSheetId="8" hidden="1">#REF!</definedName>
    <definedName name="BExXVLA319WCSEOVHB05KDUSU054" hidden="1">#REF!</definedName>
    <definedName name="BExXVTTG5YRCSTI0UL141BKR36SU" localSheetId="9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6" hidden="1">#REF!</definedName>
    <definedName name="BExXVTTG5YRCSTI0UL141BKR36SU" localSheetId="7" hidden="1">#REF!</definedName>
    <definedName name="BExXVTTG5YRCSTI0UL141BKR36SU" localSheetId="8" hidden="1">#REF!</definedName>
    <definedName name="BExXVTTG5YRCSTI0UL141BKR36SU" hidden="1">#REF!</definedName>
    <definedName name="BExXVYWX74VKI8BDDSX9U85460MB" localSheetId="9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6" hidden="1">#REF!</definedName>
    <definedName name="BExXVYWX74VKI8BDDSX9U85460MB" localSheetId="7" hidden="1">#REF!</definedName>
    <definedName name="BExXVYWX74VKI8BDDSX9U85460MB" localSheetId="8" hidden="1">#REF!</definedName>
    <definedName name="BExXVYWX74VKI8BDDSX9U85460MB" hidden="1">#REF!</definedName>
    <definedName name="BExXW27MMXHXUXX78SDTBE1JYTHT" localSheetId="9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localSheetId="8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localSheetId="8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localSheetId="8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localSheetId="8" hidden="1">#REF!</definedName>
    <definedName name="BExXWFP5AYE7EHYTJWBZSQ8PQ0YX" hidden="1">#REF!</definedName>
    <definedName name="BExXWIUCR0LXM58OVKZT2APLVTIA" localSheetId="9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6" hidden="1">#REF!</definedName>
    <definedName name="BExXWIUCR0LXM58OVKZT2APLVTIA" localSheetId="7" hidden="1">#REF!</definedName>
    <definedName name="BExXWIUCR0LXM58OVKZT2APLVTIA" localSheetId="8" hidden="1">#REF!</definedName>
    <definedName name="BExXWIUCR0LXM58OVKZT2APLVTIA" hidden="1">#REF!</definedName>
    <definedName name="BExXWTXJEA32DLC6QKN10QB955JT" localSheetId="9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6" hidden="1">#REF!</definedName>
    <definedName name="BExXWTXJEA32DLC6QKN10QB955JT" localSheetId="7" hidden="1">#REF!</definedName>
    <definedName name="BExXWTXJEA32DLC6QKN10QB955JT" localSheetId="8" hidden="1">#REF!</definedName>
    <definedName name="BExXWTXJEA32DLC6QKN10QB955JT" hidden="1">#REF!</definedName>
    <definedName name="BExXWVFIBQT8OY1O41FRFPFGXQHK" localSheetId="9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localSheetId="8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localSheetId="8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localSheetId="8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localSheetId="8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localSheetId="8" hidden="1">#REF!</definedName>
    <definedName name="BExXXH5N3NKBQ7BCJPJTBF8CYM2Q" hidden="1">#REF!</definedName>
    <definedName name="BExXXI7HHXLBLUEW7EQ73TALJF48" localSheetId="9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6" hidden="1">#REF!</definedName>
    <definedName name="BExXXI7HHXLBLUEW7EQ73TALJF48" localSheetId="7" hidden="1">#REF!</definedName>
    <definedName name="BExXXI7HHXLBLUEW7EQ73TALJF48" localSheetId="8" hidden="1">#REF!</definedName>
    <definedName name="BExXXI7HHXLBLUEW7EQ73TALJF48" hidden="1">#REF!</definedName>
    <definedName name="BExXXKWLM4D541BH6O8GOJMHFHMW" localSheetId="9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localSheetId="8" hidden="1">#REF!</definedName>
    <definedName name="BExXXKWLM4D541BH6O8GOJMHFHMW" hidden="1">#REF!</definedName>
    <definedName name="BExXXNR17I6P4FQZPQF2ZXDFYB6C" localSheetId="9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6" hidden="1">#REF!</definedName>
    <definedName name="BExXXNR17I6P4FQZPQF2ZXDFYB6C" localSheetId="7" hidden="1">#REF!</definedName>
    <definedName name="BExXXNR17I6P4FQZPQF2ZXDFYB6C" localSheetId="8" hidden="1">#REF!</definedName>
    <definedName name="BExXXNR17I6P4FQZPQF2ZXDFYB6C" hidden="1">#REF!</definedName>
    <definedName name="BExXXPPA1Q87XPI97X0OXCPBPDON" localSheetId="9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localSheetId="8" hidden="1">#REF!</definedName>
    <definedName name="BExXXPPA1Q87XPI97X0OXCPBPDON" hidden="1">#REF!</definedName>
    <definedName name="BExXXVUDA98IZTQ6MANKU4MTTDVR" localSheetId="9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localSheetId="8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localSheetId="8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localSheetId="8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localSheetId="8" hidden="1">#REF!</definedName>
    <definedName name="BExXY7TYEBFXRYUYIFHTN65RJ8EW" hidden="1">#REF!</definedName>
    <definedName name="BExXYLBHANUXC5FCTDDTGOVD3GQS" localSheetId="9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localSheetId="8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localSheetId="8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localSheetId="8" hidden="1">#REF!</definedName>
    <definedName name="BExXYYT12SVN2VDMLVNV4P3ISD8T" hidden="1">#REF!</definedName>
    <definedName name="BExXYZ3SPSRCWM4YHTPZDCOLZPHR" localSheetId="9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6" hidden="1">#REF!</definedName>
    <definedName name="BExXYZ3SPSRCWM4YHTPZDCOLZPHR" localSheetId="7" hidden="1">#REF!</definedName>
    <definedName name="BExXYZ3SPSRCWM4YHTPZDCOLZPHR" localSheetId="8" hidden="1">#REF!</definedName>
    <definedName name="BExXYZ3SPSRCWM4YHTPZDCOLZPHR" hidden="1">#REF!</definedName>
    <definedName name="BExXZFVV4YB42AZ3H1I40YG3JAPU" localSheetId="9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localSheetId="8" hidden="1">#REF!</definedName>
    <definedName name="BExXZFVV4YB42AZ3H1I40YG3JAPU" hidden="1">#REF!</definedName>
    <definedName name="BExXZG1CQE1M9TDJ99253H6JVGIH" localSheetId="9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6" hidden="1">#REF!</definedName>
    <definedName name="BExXZG1CQE1M9TDJ99253H6JVGIH" localSheetId="7" hidden="1">#REF!</definedName>
    <definedName name="BExXZG1CQE1M9TDJ99253H6JVGIH" localSheetId="8" hidden="1">#REF!</definedName>
    <definedName name="BExXZG1CQE1M9TDJ99253H6JVGIH" hidden="1">#REF!</definedName>
    <definedName name="BExXZHJ9T2JELF12CHHGD54J1B0C" localSheetId="9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localSheetId="8" hidden="1">#REF!</definedName>
    <definedName name="BExXZHJ9T2JELF12CHHGD54J1B0C" hidden="1">#REF!</definedName>
    <definedName name="BExXZNJ2X1TK2LRK5ZY3MX49H5T7" localSheetId="9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localSheetId="8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localSheetId="8" hidden="1">#REF!</definedName>
    <definedName name="BExXZOVPCEP495TQSON6PSRQ8XCY" hidden="1">#REF!</definedName>
    <definedName name="BExXZXKH7NBARQQAZM69Z57IH1MM" localSheetId="9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localSheetId="8" hidden="1">#REF!</definedName>
    <definedName name="BExXZXKH7NBARQQAZM69Z57IH1MM" hidden="1">#REF!</definedName>
    <definedName name="BExY07WSDH5QEVM7BJXJK2ZRAI1O" localSheetId="9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localSheetId="8" hidden="1">#REF!</definedName>
    <definedName name="BExY07WSDH5QEVM7BJXJK2ZRAI1O" hidden="1">#REF!</definedName>
    <definedName name="BExY09PJJWYWGWWLX3YT8EVK0YV4" localSheetId="9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6" hidden="1">#REF!</definedName>
    <definedName name="BExY09PJJWYWGWWLX3YT8EVK0YV4" localSheetId="7" hidden="1">#REF!</definedName>
    <definedName name="BExY09PJJWYWGWWLX3YT8EVK0YV4" localSheetId="8" hidden="1">#REF!</definedName>
    <definedName name="BExY09PJJWYWGWWLX3YT8EVK0YV4" hidden="1">#REF!</definedName>
    <definedName name="BExY0C3UBVC4M59JIRXVQ8OWAJC1" localSheetId="9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localSheetId="8" hidden="1">#REF!</definedName>
    <definedName name="BExY0C3UBVC4M59JIRXVQ8OWAJC1" hidden="1">#REF!</definedName>
    <definedName name="BExY0ENH6ZXHW155XIGS0F46T43M" localSheetId="9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6" hidden="1">#REF!</definedName>
    <definedName name="BExY0ENH6ZXHW155XIGS0F46T43M" localSheetId="7" hidden="1">#REF!</definedName>
    <definedName name="BExY0ENH6ZXHW155XIGS0F46T43M" localSheetId="8" hidden="1">#REF!</definedName>
    <definedName name="BExY0ENH6ZXHW155XIGS0F46T43M" hidden="1">#REF!</definedName>
    <definedName name="BExY0IEEUB9SRGD9I14IDCPO5GV4" localSheetId="9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6" hidden="1">#REF!</definedName>
    <definedName name="BExY0IEEUB9SRGD9I14IDCPO5GV4" localSheetId="7" hidden="1">#REF!</definedName>
    <definedName name="BExY0IEEUB9SRGD9I14IDCPO5GV4" localSheetId="8" hidden="1">#REF!</definedName>
    <definedName name="BExY0IEEUB9SRGD9I14IDCPO5GV4" hidden="1">#REF!</definedName>
    <definedName name="BExY0LEAAM7MUGBRLXD6KXBOHZ6S" localSheetId="9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6" hidden="1">#REF!</definedName>
    <definedName name="BExY0LEAAM7MUGBRLXD6KXBOHZ6S" localSheetId="7" hidden="1">#REF!</definedName>
    <definedName name="BExY0LEAAM7MUGBRLXD6KXBOHZ6S" localSheetId="8" hidden="1">#REF!</definedName>
    <definedName name="BExY0LEAAM7MUGBRLXD6KXBOHZ6S" hidden="1">#REF!</definedName>
    <definedName name="BExY0OE8GFHMLLTEAFIOQTOPEVPB" localSheetId="9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localSheetId="8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localSheetId="8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localSheetId="8" hidden="1">#REF!</definedName>
    <definedName name="BExY0T1E034D7XAXNC6F7540LLIE" hidden="1">#REF!</definedName>
    <definedName name="BExY0XTZLHN49J2JH94BYTKBJLT3" localSheetId="9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localSheetId="8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localSheetId="8" hidden="1">#REF!</definedName>
    <definedName name="BExY11FH9TXHERUYGG8FE50U7H7J" hidden="1">#REF!</definedName>
    <definedName name="BExY180UKNW5NIAWD6ZUYTFEH8QS" localSheetId="9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localSheetId="8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localSheetId="8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localSheetId="8" hidden="1">#REF!</definedName>
    <definedName name="BExY1GK9ELBEKDD7O6HR6DUO8YGO" hidden="1">#REF!</definedName>
    <definedName name="BExY1NWOXXFV9GGZ3PX444LZ8TVX" localSheetId="9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localSheetId="8" hidden="1">#REF!</definedName>
    <definedName name="BExY1NWOXXFV9GGZ3PX444LZ8TVX" hidden="1">#REF!</definedName>
    <definedName name="BExY1UCL0RND63LLSM9X5SFRG117" localSheetId="9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localSheetId="8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localSheetId="8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localSheetId="8" hidden="1">#REF!</definedName>
    <definedName name="BExY1YEBOSLMID7LURP8QB46AI91" hidden="1">#REF!</definedName>
    <definedName name="BExY236UB98PA9PNCHMCSZYCHJBD" localSheetId="9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6" hidden="1">#REF!</definedName>
    <definedName name="BExY236UB98PA9PNCHMCSZYCHJBD" localSheetId="7" hidden="1">#REF!</definedName>
    <definedName name="BExY236UB98PA9PNCHMCSZYCHJBD" localSheetId="8" hidden="1">#REF!</definedName>
    <definedName name="BExY236UB98PA9PNCHMCSZYCHJBD" hidden="1">#REF!</definedName>
    <definedName name="BExY2FS4LFX9OHOTQT7SJ2PXAC25" localSheetId="9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localSheetId="8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localSheetId="8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localSheetId="8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localSheetId="8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localSheetId="8" hidden="1">#REF!</definedName>
    <definedName name="BExY2Q4B5FUDA5VU4VRUHX327QN0" hidden="1">#REF!</definedName>
    <definedName name="BExY2S7TM2NG7A1NFYPWIFAIKUCO" localSheetId="9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6" hidden="1">#REF!</definedName>
    <definedName name="BExY2S7TM2NG7A1NFYPWIFAIKUCO" localSheetId="7" hidden="1">#REF!</definedName>
    <definedName name="BExY2S7TM2NG7A1NFYPWIFAIKUCO" localSheetId="8" hidden="1">#REF!</definedName>
    <definedName name="BExY2S7TM2NG7A1NFYPWIFAIKUCO" hidden="1">#REF!</definedName>
    <definedName name="BExY2Z3ZGRGD12RWANJZ8DFQO776" localSheetId="9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6" hidden="1">#REF!</definedName>
    <definedName name="BExY2Z3ZGRGD12RWANJZ8DFQO776" localSheetId="7" hidden="1">#REF!</definedName>
    <definedName name="BExY2Z3ZGRGD12RWANJZ8DFQO776" localSheetId="8" hidden="1">#REF!</definedName>
    <definedName name="BExY2Z3ZGRGD12RWANJZ8DFQO776" hidden="1">#REF!</definedName>
    <definedName name="BExY30WPXLJ01P42XKBSUF8KNOOK" localSheetId="9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6" hidden="1">#REF!</definedName>
    <definedName name="BExY30WPXLJ01P42XKBSUF8KNOOK" localSheetId="7" hidden="1">#REF!</definedName>
    <definedName name="BExY30WPXLJ01P42XKBSUF8KNOOK" localSheetId="8" hidden="1">#REF!</definedName>
    <definedName name="BExY30WPXLJ01P42XKBSUF8KNOOK" hidden="1">#REF!</definedName>
    <definedName name="BExY3297KIB0C8Z1G99OS1MCEGTO" localSheetId="9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6" hidden="1">#REF!</definedName>
    <definedName name="BExY3297KIB0C8Z1G99OS1MCEGTO" localSheetId="7" hidden="1">#REF!</definedName>
    <definedName name="BExY3297KIB0C8Z1G99OS1MCEGTO" localSheetId="8" hidden="1">#REF!</definedName>
    <definedName name="BExY3297KIB0C8Z1G99OS1MCEGTO" hidden="1">#REF!</definedName>
    <definedName name="BExY3HOSK7YI364K15OX70AVR6F1" localSheetId="9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localSheetId="8" hidden="1">#REF!</definedName>
    <definedName name="BExY3HOSK7YI364K15OX70AVR6F1" hidden="1">#REF!</definedName>
    <definedName name="BExY3I526B4VA8JBTKXWE3FGVT0D" localSheetId="9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6" hidden="1">#REF!</definedName>
    <definedName name="BExY3I526B4VA8JBTKXWE3FGVT0D" localSheetId="7" hidden="1">#REF!</definedName>
    <definedName name="BExY3I526B4VA8JBTKXWE3FGVT0D" localSheetId="8" hidden="1">#REF!</definedName>
    <definedName name="BExY3I526B4VA8JBTKXWE3FGVT0D" hidden="1">#REF!</definedName>
    <definedName name="BExY3I52TZR3GXQ9HDVDNIYLIGEH" localSheetId="9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6" hidden="1">#REF!</definedName>
    <definedName name="BExY3I52TZR3GXQ9HDVDNIYLIGEH" localSheetId="7" hidden="1">#REF!</definedName>
    <definedName name="BExY3I52TZR3GXQ9HDVDNIYLIGEH" localSheetId="8" hidden="1">#REF!</definedName>
    <definedName name="BExY3I52TZR3GXQ9HDVDNIYLIGEH" hidden="1">#REF!</definedName>
    <definedName name="BExY3T89AUR83SOAZZ3OMDEJDQ39" localSheetId="9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localSheetId="8" hidden="1">#REF!</definedName>
    <definedName name="BExY3T89AUR83SOAZZ3OMDEJDQ39" hidden="1">#REF!</definedName>
    <definedName name="BExY3WZ7VO2K6TYCHDY754FY24AA" localSheetId="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6" hidden="1">#REF!</definedName>
    <definedName name="BExY3WZ7VO2K6TYCHDY754FY24AA" localSheetId="7" hidden="1">#REF!</definedName>
    <definedName name="BExY3WZ7VO2K6TYCHDY754FY24AA" localSheetId="8" hidden="1">#REF!</definedName>
    <definedName name="BExY3WZ7VO2K6TYCHDY754FY24AA" hidden="1">#REF!</definedName>
    <definedName name="BExY4BIG95HDDO6MY6WBUSWJIOLR" localSheetId="9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6" hidden="1">#REF!</definedName>
    <definedName name="BExY4BIG95HDDO6MY6WBUSWJIOLR" localSheetId="7" hidden="1">#REF!</definedName>
    <definedName name="BExY4BIG95HDDO6MY6WBUSWJIOLR" localSheetId="8" hidden="1">#REF!</definedName>
    <definedName name="BExY4BIG95HDDO6MY6WBUSWJIOLR" hidden="1">#REF!</definedName>
    <definedName name="BExY4MG771JQ84EMIVB6HQGGHZY7" localSheetId="9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localSheetId="8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localSheetId="8" hidden="1">#REF!</definedName>
    <definedName name="BExY4PWCSFB8P3J3TBQB2MD67263" hidden="1">#REF!</definedName>
    <definedName name="BExY4RP3BE6KYZDIKQZO4U4DIT33" localSheetId="9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6" hidden="1">#REF!</definedName>
    <definedName name="BExY4RP3BE6KYZDIKQZO4U4DIT33" localSheetId="7" hidden="1">#REF!</definedName>
    <definedName name="BExY4RP3BE6KYZDIKQZO4U4DIT33" localSheetId="8" hidden="1">#REF!</definedName>
    <definedName name="BExY4RP3BE6KYZDIKQZO4U4DIT33" hidden="1">#REF!</definedName>
    <definedName name="BExY4RZW3KK11JLYBA4DWZ92M6LQ" localSheetId="9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localSheetId="8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localSheetId="8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localSheetId="8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localSheetId="8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localSheetId="8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localSheetId="8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localSheetId="8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localSheetId="8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localSheetId="8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localSheetId="8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localSheetId="8" hidden="1">#REF!</definedName>
    <definedName name="BExY5S3XD1NJT109CV54IFOHVLQ6" hidden="1">#REF!</definedName>
    <definedName name="BExY5W088PPAPLSMR2P7FV2CRDCT" localSheetId="9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6" hidden="1">#REF!</definedName>
    <definedName name="BExY5W088PPAPLSMR2P7FV2CRDCT" localSheetId="7" hidden="1">#REF!</definedName>
    <definedName name="BExY5W088PPAPLSMR2P7FV2CRDCT" localSheetId="8" hidden="1">#REF!</definedName>
    <definedName name="BExY5W088PPAPLSMR2P7FV2CRDCT" hidden="1">#REF!</definedName>
    <definedName name="BExY6KA6BQ6H4SH5EMJBVF8UR4ZY" localSheetId="9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6" hidden="1">#REF!</definedName>
    <definedName name="BExY6KA6BQ6H4SH5EMJBVF8UR4ZY" localSheetId="7" hidden="1">#REF!</definedName>
    <definedName name="BExY6KA6BQ6H4SH5EMJBVF8UR4ZY" localSheetId="8" hidden="1">#REF!</definedName>
    <definedName name="BExY6KA6BQ6H4SH5EMJBVF8UR4ZY" hidden="1">#REF!</definedName>
    <definedName name="BExY6KVS1MMZ2R34PGEFR2BMTU9W" localSheetId="9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localSheetId="8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localSheetId="8" hidden="1">#REF!</definedName>
    <definedName name="BExY6Q9YY7LW745GP7CYOGGSPHGE" hidden="1">#REF!</definedName>
    <definedName name="BExY6R6BYIQZ4OR1E7YI0OVOC08W" localSheetId="9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6" hidden="1">#REF!</definedName>
    <definedName name="BExY6R6BYIQZ4OR1E7YI0OVOC08W" localSheetId="7" hidden="1">#REF!</definedName>
    <definedName name="BExY6R6BYIQZ4OR1E7YI0OVOC08W" localSheetId="8" hidden="1">#REF!</definedName>
    <definedName name="BExY6R6BYIQZ4OR1E7YI0OVOC08W" hidden="1">#REF!</definedName>
    <definedName name="BExZIA3C8LKJTEH3MKQ57KJH5TA2" localSheetId="9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localSheetId="8" hidden="1">#REF!</definedName>
    <definedName name="BExZIA3C8LKJTEH3MKQ57KJH5TA2" hidden="1">#REF!</definedName>
    <definedName name="BExZIGDWFIOPMMVCRWX45OIJ5AP3" localSheetId="9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6" hidden="1">#REF!</definedName>
    <definedName name="BExZIGDWFIOPMMVCRWX45OIJ5AP3" localSheetId="7" hidden="1">#REF!</definedName>
    <definedName name="BExZIGDWFIOPMMVCRWX45OIJ5AP3" localSheetId="8" hidden="1">#REF!</definedName>
    <definedName name="BExZIGDWFIOPMMVCRWX45OIJ5AP3" hidden="1">#REF!</definedName>
    <definedName name="BExZIIHH3QNQE3GFMHEE4UMHY6WQ" localSheetId="9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localSheetId="8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localSheetId="8" hidden="1">#REF!</definedName>
    <definedName name="BExZIYO22G5UXOB42GDLYGVRJ6U7" hidden="1">#REF!</definedName>
    <definedName name="BExZJ7I9T8XU4MZRKJ1VVU76V2LZ" localSheetId="9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localSheetId="8" hidden="1">#REF!</definedName>
    <definedName name="BExZJ7I9T8XU4MZRKJ1VVU76V2LZ" hidden="1">#REF!</definedName>
    <definedName name="BExZJMY170JCUU1RWASNZ1HJPRTA" localSheetId="9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localSheetId="8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localSheetId="8" hidden="1">#REF!</definedName>
    <definedName name="BExZJOQR77H0P4SUKVYACDCFBBXO" hidden="1">#REF!</definedName>
    <definedName name="BExZJS6RG34ODDY9HMZ0O34MEMSB" localSheetId="9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localSheetId="8" hidden="1">#REF!</definedName>
    <definedName name="BExZJS6RG34ODDY9HMZ0O34MEMSB" hidden="1">#REF!</definedName>
    <definedName name="BExZK34NR4BAD7HJAP7SQ926UQP3" localSheetId="9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localSheetId="8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localSheetId="8" hidden="1">#REF!</definedName>
    <definedName name="BExZK3FGPHH5H771U7D5XY7XBS6E" hidden="1">#REF!</definedName>
    <definedName name="BExZK46CVVS9X1BZ6LLL71016ENT" localSheetId="9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6" hidden="1">#REF!</definedName>
    <definedName name="BExZK46CVVS9X1BZ6LLL71016ENT" localSheetId="7" hidden="1">#REF!</definedName>
    <definedName name="BExZK46CVVS9X1BZ6LLL71016ENT" localSheetId="8" hidden="1">#REF!</definedName>
    <definedName name="BExZK46CVVS9X1BZ6LLL71016ENT" hidden="1">#REF!</definedName>
    <definedName name="BExZK52PZLTP1F04T09MP30BVT7H" localSheetId="9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6" hidden="1">#REF!</definedName>
    <definedName name="BExZK52PZLTP1F04T09MP30BVT7H" localSheetId="7" hidden="1">#REF!</definedName>
    <definedName name="BExZK52PZLTP1F04T09MP30BVT7H" localSheetId="8" hidden="1">#REF!</definedName>
    <definedName name="BExZK52PZLTP1F04T09MP30BVT7H" hidden="1">#REF!</definedName>
    <definedName name="BExZKHYORG3O8C772XPFHM1N8T80" localSheetId="9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localSheetId="8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localSheetId="8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localSheetId="8" hidden="1">#REF!</definedName>
    <definedName name="BExZKV5GYXO0X760SBD9TWTIQHGI" hidden="1">#REF!</definedName>
    <definedName name="BExZKZCGNEA9IPON37A91L4H4H17" localSheetId="9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6" hidden="1">#REF!</definedName>
    <definedName name="BExZKZCGNEA9IPON37A91L4H4H17" localSheetId="7" hidden="1">#REF!</definedName>
    <definedName name="BExZKZCGNEA9IPON37A91L4H4H17" localSheetId="8" hidden="1">#REF!</definedName>
    <definedName name="BExZKZCGNEA9IPON37A91L4H4H17" hidden="1">#REF!</definedName>
    <definedName name="BExZL6E4YVXRUN7ZGF2BIGIXFR8K" localSheetId="9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localSheetId="8" hidden="1">#REF!</definedName>
    <definedName name="BExZL6E4YVXRUN7ZGF2BIGIXFR8K" hidden="1">#REF!</definedName>
    <definedName name="BExZLF2ZTA4EPN0GHO7C5O8DZ1SN" localSheetId="9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6" hidden="1">#REF!</definedName>
    <definedName name="BExZLF2ZTA4EPN0GHO7C5O8DZ1SN" localSheetId="7" hidden="1">#REF!</definedName>
    <definedName name="BExZLF2ZTA4EPN0GHO7C5O8DZ1SN" localSheetId="8" hidden="1">#REF!</definedName>
    <definedName name="BExZLF2ZTA4EPN0GHO7C5O8DZ1SN" hidden="1">#REF!</definedName>
    <definedName name="BExZLGVLMKTPFXG42QYT0PO81G7F" localSheetId="9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localSheetId="8" hidden="1">#REF!</definedName>
    <definedName name="BExZLGVLMKTPFXG42QYT0PO81G7F" hidden="1">#REF!</definedName>
    <definedName name="BExZLHRYQQ7BYD3VQWHVTZGYGRCT" localSheetId="9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6" hidden="1">#REF!</definedName>
    <definedName name="BExZLHRYQQ7BYD3VQWHVTZGYGRCT" localSheetId="7" hidden="1">#REF!</definedName>
    <definedName name="BExZLHRYQQ7BYD3VQWHVTZGYGRCT" localSheetId="8" hidden="1">#REF!</definedName>
    <definedName name="BExZLHRYQQ7BYD3VQWHVTZGYGRCT" hidden="1">#REF!</definedName>
    <definedName name="BExZLKMK7LRK14S09WLMH7MXSQXM" localSheetId="9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localSheetId="8" hidden="1">#REF!</definedName>
    <definedName name="BExZLKMK7LRK14S09WLMH7MXSQXM" hidden="1">#REF!</definedName>
    <definedName name="BExZM503X0NZBS0FF22LK2RGG6GP" localSheetId="9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6" hidden="1">#REF!</definedName>
    <definedName name="BExZM503X0NZBS0FF22LK2RGG6GP" localSheetId="7" hidden="1">#REF!</definedName>
    <definedName name="BExZM503X0NZBS0FF22LK2RGG6GP" localSheetId="8" hidden="1">#REF!</definedName>
    <definedName name="BExZM503X0NZBS0FF22LK2RGG6GP" hidden="1">#REF!</definedName>
    <definedName name="BExZM7JVLG0W8EG5RBU915U3SKBY" localSheetId="9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localSheetId="8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localSheetId="8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localSheetId="8" hidden="1">#REF!</definedName>
    <definedName name="BExZMF1MMTZ1TA14PZ8ASSU2CBSP" hidden="1">#REF!</definedName>
    <definedName name="BExZMH54ZU6X4KM0375X9K5VJDZN" localSheetId="9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6" hidden="1">#REF!</definedName>
    <definedName name="BExZMH54ZU6X4KM0375X9K5VJDZN" localSheetId="7" hidden="1">#REF!</definedName>
    <definedName name="BExZMH54ZU6X4KM0375X9K5VJDZN" localSheetId="8" hidden="1">#REF!</definedName>
    <definedName name="BExZMH54ZU6X4KM0375X9K5VJDZN" hidden="1">#REF!</definedName>
    <definedName name="BExZMKL5YQZD7F0FUCSVFGLPFK52" localSheetId="9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localSheetId="8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localSheetId="8" hidden="1">#REF!</definedName>
    <definedName name="BExZMOC3VNZALJM71X2T6FV91GTB" hidden="1">#REF!</definedName>
    <definedName name="BExZMRHA7TTR9QKJOMONHRVY3YOF" localSheetId="9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6" hidden="1">#REF!</definedName>
    <definedName name="BExZMRHA7TTR9QKJOMONHRVY3YOF" localSheetId="7" hidden="1">#REF!</definedName>
    <definedName name="BExZMRHA7TTR9QKJOMONHRVY3YOF" localSheetId="8" hidden="1">#REF!</definedName>
    <definedName name="BExZMRHA7TTR9QKJOMONHRVY3YOF" hidden="1">#REF!</definedName>
    <definedName name="BExZMXH39OB0I43XEL3K11U3G9PM" localSheetId="9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localSheetId="8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localSheetId="8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localSheetId="8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localSheetId="8" hidden="1">#REF!</definedName>
    <definedName name="BExZN847WUWKRYTZWG9TCQZJS3OL" hidden="1">#REF!</definedName>
    <definedName name="BExZNA2ALK6RDWFAXZQCL9TWRDCF" localSheetId="9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6" hidden="1">#REF!</definedName>
    <definedName name="BExZNA2ALK6RDWFAXZQCL9TWRDCF" localSheetId="7" hidden="1">#REF!</definedName>
    <definedName name="BExZNA2ALK6RDWFAXZQCL9TWRDCF" localSheetId="8" hidden="1">#REF!</definedName>
    <definedName name="BExZNA2ALK6RDWFAXZQCL9TWRDCF" hidden="1">#REF!</definedName>
    <definedName name="BExZNH3VISFF4NQI11BZDP5IQ7VG" localSheetId="9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localSheetId="8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localSheetId="8" hidden="1">#REF!</definedName>
    <definedName name="BExZNJYCFYVMAOI62GB2BABK1ELE" hidden="1">#REF!</definedName>
    <definedName name="BExZNLGAA6ATMJW0Y28J4OI5W27I" localSheetId="9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6" hidden="1">#REF!</definedName>
    <definedName name="BExZNLGAA6ATMJW0Y28J4OI5W27I" localSheetId="7" hidden="1">#REF!</definedName>
    <definedName name="BExZNLGAA6ATMJW0Y28J4OI5W27I" localSheetId="8" hidden="1">#REF!</definedName>
    <definedName name="BExZNLGAA6ATMJW0Y28J4OI5W27I" hidden="1">#REF!</definedName>
    <definedName name="BExZNP7916CH3QP4VCZEULUIKKS5" localSheetId="9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6" hidden="1">#REF!</definedName>
    <definedName name="BExZNP7916CH3QP4VCZEULUIKKS5" localSheetId="7" hidden="1">#REF!</definedName>
    <definedName name="BExZNP7916CH3QP4VCZEULUIKKS5" localSheetId="8" hidden="1">#REF!</definedName>
    <definedName name="BExZNP7916CH3QP4VCZEULUIKKS5" hidden="1">#REF!</definedName>
    <definedName name="BExZNV707LIU6Z5H6QI6H67LHTI1" localSheetId="9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localSheetId="8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localSheetId="8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localSheetId="8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localSheetId="8" hidden="1">#REF!</definedName>
    <definedName name="BExZNZDWRS6Q40L8OCWFEIVI0A1O" hidden="1">#REF!</definedName>
    <definedName name="BExZOBO9NYLGVJQ31LVQ9XS2ZT4N" localSheetId="9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localSheetId="8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localSheetId="8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localSheetId="8" hidden="1">#REF!</definedName>
    <definedName name="BExZOREMVSK4E5VSWM838KHUB8AI" hidden="1">#REF!</definedName>
    <definedName name="BExZOVR745T5P1KS9NV2PXZPZVRG" localSheetId="9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localSheetId="8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localSheetId="8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localSheetId="8" hidden="1">#REF!</definedName>
    <definedName name="BExZP7AIJKLM6C6CSUIIFAHFBNX2" hidden="1">#REF!</definedName>
    <definedName name="BExZPALCPOH27L4MUPX2RFT3F8OM" localSheetId="9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6" hidden="1">#REF!</definedName>
    <definedName name="BExZPALCPOH27L4MUPX2RFT3F8OM" localSheetId="7" hidden="1">#REF!</definedName>
    <definedName name="BExZPALCPOH27L4MUPX2RFT3F8OM" localSheetId="8" hidden="1">#REF!</definedName>
    <definedName name="BExZPALCPOH27L4MUPX2RFT3F8OM" hidden="1">#REF!</definedName>
    <definedName name="BExZPQ0XY507N8FJMVPKCTK8HC9H" localSheetId="9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localSheetId="8" hidden="1">#REF!</definedName>
    <definedName name="BExZPQ0XY507N8FJMVPKCTK8HC9H" hidden="1">#REF!</definedName>
    <definedName name="BExZPXTHEWEN48J9E5ARSA8IGRBI" localSheetId="9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6" hidden="1">#REF!</definedName>
    <definedName name="BExZPXTHEWEN48J9E5ARSA8IGRBI" localSheetId="7" hidden="1">#REF!</definedName>
    <definedName name="BExZPXTHEWEN48J9E5ARSA8IGRBI" localSheetId="8" hidden="1">#REF!</definedName>
    <definedName name="BExZPXTHEWEN48J9E5ARSA8IGRBI" hidden="1">#REF!</definedName>
    <definedName name="BExZQ37OVBR25U32CO2YYVPZOMR5" localSheetId="9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localSheetId="8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localSheetId="8" hidden="1">#REF!</definedName>
    <definedName name="BExZQ3NT7H06VO0AR48WHZULZB93" hidden="1">#REF!</definedName>
    <definedName name="BExZQ5RCYU1R0DUT1MFN99S1C408" localSheetId="9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6" hidden="1">#REF!</definedName>
    <definedName name="BExZQ5RCYU1R0DUT1MFN99S1C408" localSheetId="7" hidden="1">#REF!</definedName>
    <definedName name="BExZQ5RCYU1R0DUT1MFN99S1C408" localSheetId="8" hidden="1">#REF!</definedName>
    <definedName name="BExZQ5RCYU1R0DUT1MFN99S1C408" hidden="1">#REF!</definedName>
    <definedName name="BExZQ7PJU07SEJMDX18U9YVDC2GU" localSheetId="9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localSheetId="8" hidden="1">#REF!</definedName>
    <definedName name="BExZQ7PJU07SEJMDX18U9YVDC2GU" hidden="1">#REF!</definedName>
    <definedName name="BExZQAJXQ5IJ5RB71EDSPGTRO5HC" localSheetId="9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6" hidden="1">#REF!</definedName>
    <definedName name="BExZQAJXQ5IJ5RB71EDSPGTRO5HC" localSheetId="7" hidden="1">#REF!</definedName>
    <definedName name="BExZQAJXQ5IJ5RB71EDSPGTRO5HC" localSheetId="8" hidden="1">#REF!</definedName>
    <definedName name="BExZQAJXQ5IJ5RB71EDSPGTRO5HC" hidden="1">#REF!</definedName>
    <definedName name="BExZQBLTKPF3O4MCH6L4LE544FQB" localSheetId="9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6" hidden="1">#REF!</definedName>
    <definedName name="BExZQBLTKPF3O4MCH6L4LE544FQB" localSheetId="7" hidden="1">#REF!</definedName>
    <definedName name="BExZQBLTKPF3O4MCH6L4LE544FQB" localSheetId="8" hidden="1">#REF!</definedName>
    <definedName name="BExZQBLTKPF3O4MCH6L4LE544FQB" hidden="1">#REF!</definedName>
    <definedName name="BExZQIHTGHK7OOI2Y2PN3JYBY82I" localSheetId="9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localSheetId="8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localSheetId="8" hidden="1">#REF!</definedName>
    <definedName name="BExZQJJMGU5MHQOILGXGJPAQI5XI" hidden="1">#REF!</definedName>
    <definedName name="BExZQL1M2EX5YEQBMNQKVD747N3I" localSheetId="9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6" hidden="1">#REF!</definedName>
    <definedName name="BExZQL1M2EX5YEQBMNQKVD747N3I" localSheetId="7" hidden="1">#REF!</definedName>
    <definedName name="BExZQL1M2EX5YEQBMNQKVD747N3I" localSheetId="8" hidden="1">#REF!</definedName>
    <definedName name="BExZQL1M2EX5YEQBMNQKVD747N3I" hidden="1">#REF!</definedName>
    <definedName name="BExZQPDYUBJL0C1OME996KHU23N5" localSheetId="9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6" hidden="1">#REF!</definedName>
    <definedName name="BExZQPDYUBJL0C1OME996KHU23N5" localSheetId="7" hidden="1">#REF!</definedName>
    <definedName name="BExZQPDYUBJL0C1OME996KHU23N5" localSheetId="8" hidden="1">#REF!</definedName>
    <definedName name="BExZQPDYUBJL0C1OME996KHU23N5" hidden="1">#REF!</definedName>
    <definedName name="BExZQXBYEBN28QUH1KOVW6KKA5UM" localSheetId="9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localSheetId="8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localSheetId="8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localSheetId="8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localSheetId="8" hidden="1">#REF!</definedName>
    <definedName name="BExZR7TL98P2PPUVGIZYR5873DWW" hidden="1">#REF!</definedName>
    <definedName name="BExZRAYSYOXAM1PBW1EF6YAZ9RU3" localSheetId="9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6" hidden="1">#REF!</definedName>
    <definedName name="BExZRAYSYOXAM1PBW1EF6YAZ9RU3" localSheetId="7" hidden="1">#REF!</definedName>
    <definedName name="BExZRAYSYOXAM1PBW1EF6YAZ9RU3" localSheetId="8" hidden="1">#REF!</definedName>
    <definedName name="BExZRAYSYOXAM1PBW1EF6YAZ9RU3" hidden="1">#REF!</definedName>
    <definedName name="BExZRGD1603X5ACFALUUDKCD7X48" localSheetId="9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localSheetId="8" hidden="1">#REF!</definedName>
    <definedName name="BExZRGD1603X5ACFALUUDKCD7X48" hidden="1">#REF!</definedName>
    <definedName name="BExZRMSYHFOP8FFWKKUSBHU85J81" localSheetId="9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6" hidden="1">#REF!</definedName>
    <definedName name="BExZRMSYHFOP8FFWKKUSBHU85J81" localSheetId="7" hidden="1">#REF!</definedName>
    <definedName name="BExZRMSYHFOP8FFWKKUSBHU85J81" localSheetId="8" hidden="1">#REF!</definedName>
    <definedName name="BExZRMSYHFOP8FFWKKUSBHU85J81" hidden="1">#REF!</definedName>
    <definedName name="BExZRP1X6UVLN1UOLHH5VF4STP1O" localSheetId="9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localSheetId="8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localSheetId="8" hidden="1">#REF!</definedName>
    <definedName name="BExZRQ930U6OCYNV00CH5I0Q4LPE" hidden="1">#REF!</definedName>
    <definedName name="BExZRQP7JLKS45QOGATXS7MK5GUZ" localSheetId="9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6" hidden="1">#REF!</definedName>
    <definedName name="BExZRQP7JLKS45QOGATXS7MK5GUZ" localSheetId="7" hidden="1">#REF!</definedName>
    <definedName name="BExZRQP7JLKS45QOGATXS7MK5GUZ" localSheetId="8" hidden="1">#REF!</definedName>
    <definedName name="BExZRQP7JLKS45QOGATXS7MK5GUZ" hidden="1">#REF!</definedName>
    <definedName name="BExZRW8W514W8OZ72YBONYJ64GXF" localSheetId="9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localSheetId="8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localSheetId="8" hidden="1">#REF!</definedName>
    <definedName name="BExZRWJP2BUVFJPO8U8ATQEP0LZU" hidden="1">#REF!</definedName>
    <definedName name="BExZSI9USDLZAN8LI8M4YYQL24GZ" localSheetId="9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localSheetId="8" hidden="1">#REF!</definedName>
    <definedName name="BExZSI9USDLZAN8LI8M4YYQL24GZ" hidden="1">#REF!</definedName>
    <definedName name="BExZSLKO175YAM0RMMZH1FPXL4V2" localSheetId="9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6" hidden="1">#REF!</definedName>
    <definedName name="BExZSLKO175YAM0RMMZH1FPXL4V2" localSheetId="7" hidden="1">#REF!</definedName>
    <definedName name="BExZSLKO175YAM0RMMZH1FPXL4V2" localSheetId="8" hidden="1">#REF!</definedName>
    <definedName name="BExZSLKO175YAM0RMMZH1FPXL4V2" hidden="1">#REF!</definedName>
    <definedName name="BExZSS0LA2JY4ZLJ1Z5YCMLJJZCH" localSheetId="9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localSheetId="8" hidden="1">#REF!</definedName>
    <definedName name="BExZSS0LA2JY4ZLJ1Z5YCMLJJZCH" hidden="1">#REF!</definedName>
    <definedName name="BExZSTNUWCRNCL22SMKXKFSLCJ0O" localSheetId="9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6" hidden="1">#REF!</definedName>
    <definedName name="BExZSTNUWCRNCL22SMKXKFSLCJ0O" localSheetId="7" hidden="1">#REF!</definedName>
    <definedName name="BExZSTNUWCRNCL22SMKXKFSLCJ0O" localSheetId="8" hidden="1">#REF!</definedName>
    <definedName name="BExZSTNUWCRNCL22SMKXKFSLCJ0O" hidden="1">#REF!</definedName>
    <definedName name="BExZSYRA4NR7K6RLC3I81QSG5SQR" localSheetId="3" hidden="1">#REF!</definedName>
    <definedName name="BExZSYRA4NR7K6RLC3I81QSG5SQR" localSheetId="7" hidden="1">#REF!</definedName>
    <definedName name="BExZSYRA4NR7K6RLC3I81QSG5SQR" hidden="1">#REF!</definedName>
    <definedName name="BExZT6JSZ8CBS0SB3T07N3LMAX7M" localSheetId="9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6" hidden="1">#REF!</definedName>
    <definedName name="BExZT6JSZ8CBS0SB3T07N3LMAX7M" localSheetId="7" hidden="1">#REF!</definedName>
    <definedName name="BExZT6JSZ8CBS0SB3T07N3LMAX7M" localSheetId="8" hidden="1">#REF!</definedName>
    <definedName name="BExZT6JSZ8CBS0SB3T07N3LMAX7M" hidden="1">#REF!</definedName>
    <definedName name="BExZTAQV2QVSZY5Y3VCCWUBSBW9P" localSheetId="9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localSheetId="8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localSheetId="8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localSheetId="8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localSheetId="8" hidden="1">#REF!</definedName>
    <definedName name="BExZTLOL8OPABZI453E0KVNA1GJS" hidden="1">#REF!</definedName>
    <definedName name="BExZTOTZ9F2ZI18DZM8GW39VDF1N" localSheetId="9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6" hidden="1">#REF!</definedName>
    <definedName name="BExZTOTZ9F2ZI18DZM8GW39VDF1N" localSheetId="7" hidden="1">#REF!</definedName>
    <definedName name="BExZTOTZ9F2ZI18DZM8GW39VDF1N" localSheetId="8" hidden="1">#REF!</definedName>
    <definedName name="BExZTOTZ9F2ZI18DZM8GW39VDF1N" hidden="1">#REF!</definedName>
    <definedName name="BExZTT6J3X0TOX0ZY6YPLUVMCW9X" localSheetId="9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localSheetId="8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localSheetId="8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localSheetId="8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localSheetId="8" hidden="1">#REF!</definedName>
    <definedName name="BExZU2RMJTXOCS0ROPMYPE6WTD87" hidden="1">#REF!</definedName>
    <definedName name="BExZUBRAHA9DNEGONEZEB2TDVFC2" localSheetId="9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6" hidden="1">#REF!</definedName>
    <definedName name="BExZUBRAHA9DNEGONEZEB2TDVFC2" localSheetId="7" hidden="1">#REF!</definedName>
    <definedName name="BExZUBRAHA9DNEGONEZEB2TDVFC2" localSheetId="8" hidden="1">#REF!</definedName>
    <definedName name="BExZUBRAHA9DNEGONEZEB2TDVFC2" hidden="1">#REF!</definedName>
    <definedName name="BExZUF7G8FENTJKH9R1XUWXM6CWD" localSheetId="9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localSheetId="8" hidden="1">#REF!</definedName>
    <definedName name="BExZUF7G8FENTJKH9R1XUWXM6CWD" hidden="1">#REF!</definedName>
    <definedName name="BExZUNARUJBIZ08VCAV3GEVBIR3D" localSheetId="9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localSheetId="8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localSheetId="8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localSheetId="8" hidden="1">#REF!</definedName>
    <definedName name="BExZUT54340I38GVCV79EL116WR0" hidden="1">#REF!</definedName>
    <definedName name="BExZUXC66MK2SXPXCLD8ZSU0BMTY" localSheetId="9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6" hidden="1">#REF!</definedName>
    <definedName name="BExZUXC66MK2SXPXCLD8ZSU0BMTY" localSheetId="7" hidden="1">#REF!</definedName>
    <definedName name="BExZUXC66MK2SXPXCLD8ZSU0BMTY" localSheetId="8" hidden="1">#REF!</definedName>
    <definedName name="BExZUXC66MK2SXPXCLD8ZSU0BMTY" hidden="1">#REF!</definedName>
    <definedName name="BExZUYDULCX65H9OZ9JHPBNKF3MI" localSheetId="9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localSheetId="8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localSheetId="8" hidden="1">#REF!</definedName>
    <definedName name="BExZV2QD5ZDK3AGDRULLA7JB46C3" hidden="1">#REF!</definedName>
    <definedName name="BExZVBQ29OM0V8XAL3HL0JIM0MMU" localSheetId="9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localSheetId="8" hidden="1">#REF!</definedName>
    <definedName name="BExZVBQ29OM0V8XAL3HL0JIM0MMU" hidden="1">#REF!</definedName>
    <definedName name="BExZVKV2XCPCINW1KP8Q1FI6KDNG" localSheetId="9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6" hidden="1">#REF!</definedName>
    <definedName name="BExZVKV2XCPCINW1KP8Q1FI6KDNG" localSheetId="7" hidden="1">#REF!</definedName>
    <definedName name="BExZVKV2XCPCINW1KP8Q1FI6KDNG" localSheetId="8" hidden="1">#REF!</definedName>
    <definedName name="BExZVKV2XCPCINW1KP8Q1FI6KDNG" hidden="1">#REF!</definedName>
    <definedName name="BExZVLM4T9ORS4ZWHME46U4Q103C" localSheetId="9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localSheetId="8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localSheetId="8" hidden="1">#REF!</definedName>
    <definedName name="BExZVM7OZWPPRH5YQW50EYMMIW1A" hidden="1">#REF!</definedName>
    <definedName name="BExZVMYK7BAH6AGIAEXBE1NXDZ5Z" localSheetId="9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6" hidden="1">#REF!</definedName>
    <definedName name="BExZVMYK7BAH6AGIAEXBE1NXDZ5Z" localSheetId="7" hidden="1">#REF!</definedName>
    <definedName name="BExZVMYK7BAH6AGIAEXBE1NXDZ5Z" localSheetId="8" hidden="1">#REF!</definedName>
    <definedName name="BExZVMYK7BAH6AGIAEXBE1NXDZ5Z" hidden="1">#REF!</definedName>
    <definedName name="BExZVPYGX2C5OSHMZ6F0KBKZ6B1S" localSheetId="9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localSheetId="8" hidden="1">#REF!</definedName>
    <definedName name="BExZVPYGX2C5OSHMZ6F0KBKZ6B1S" hidden="1">#REF!</definedName>
    <definedName name="BExZW3LHTS7PFBNTYM95N8J5AFYQ" localSheetId="9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6" hidden="1">#REF!</definedName>
    <definedName name="BExZW3LHTS7PFBNTYM95N8J5AFYQ" localSheetId="7" hidden="1">#REF!</definedName>
    <definedName name="BExZW3LHTS7PFBNTYM95N8J5AFYQ" localSheetId="8" hidden="1">#REF!</definedName>
    <definedName name="BExZW3LHTS7PFBNTYM95N8J5AFYQ" hidden="1">#REF!</definedName>
    <definedName name="BExZW472V5ADKCFHIKAJ6D4R8MU4" localSheetId="9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6" hidden="1">#REF!</definedName>
    <definedName name="BExZW472V5ADKCFHIKAJ6D4R8MU4" localSheetId="7" hidden="1">#REF!</definedName>
    <definedName name="BExZW472V5ADKCFHIKAJ6D4R8MU4" localSheetId="8" hidden="1">#REF!</definedName>
    <definedName name="BExZW472V5ADKCFHIKAJ6D4R8MU4" hidden="1">#REF!</definedName>
    <definedName name="BExZW5UARC8W9AQNLJX2I5WQWS5F" localSheetId="9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localSheetId="8" hidden="1">#REF!</definedName>
    <definedName name="BExZW5UARC8W9AQNLJX2I5WQWS5F" hidden="1">#REF!</definedName>
    <definedName name="BExZW7HRGN6A9YS41KI2B2UUMJ7X" localSheetId="9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localSheetId="8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localSheetId="8" hidden="1">#REF!</definedName>
    <definedName name="BExZW8ZPNV43UXGOT98FDNIBQHZY" hidden="1">#REF!</definedName>
    <definedName name="BExZWKZ5N3RDXU8MZ8HQVYYD8O0F" localSheetId="9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localSheetId="8" hidden="1">#REF!</definedName>
    <definedName name="BExZWKZ5N3RDXU8MZ8HQVYYD8O0F" hidden="1">#REF!</definedName>
    <definedName name="BExZWMBRUCPO6F4QT5FNX8JRFL7V" localSheetId="9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6" hidden="1">#REF!</definedName>
    <definedName name="BExZWMBRUCPO6F4QT5FNX8JRFL7V" localSheetId="7" hidden="1">#REF!</definedName>
    <definedName name="BExZWMBRUCPO6F4QT5FNX8JRFL7V" localSheetId="8" hidden="1">#REF!</definedName>
    <definedName name="BExZWMBRUCPO6F4QT5FNX8JRFL7V" hidden="1">#REF!</definedName>
    <definedName name="BExZWQO5171HT1OZ6D6JZBHEW4JG" localSheetId="9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6" hidden="1">#REF!</definedName>
    <definedName name="BExZWQO5171HT1OZ6D6JZBHEW4JG" localSheetId="7" hidden="1">#REF!</definedName>
    <definedName name="BExZWQO5171HT1OZ6D6JZBHEW4JG" localSheetId="8" hidden="1">#REF!</definedName>
    <definedName name="BExZWQO5171HT1OZ6D6JZBHEW4JG" hidden="1">#REF!</definedName>
    <definedName name="BExZWSMC9T48W74GFGQCIUJ8ZPP3" localSheetId="9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localSheetId="8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localSheetId="8" hidden="1">#REF!</definedName>
    <definedName name="BExZWUF2V4HY3HI8JN9ZVPRWK1H3" hidden="1">#REF!</definedName>
    <definedName name="BExZWX45URTK9KYDJHEXL1OTZ833" localSheetId="9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localSheetId="8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localSheetId="8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localSheetId="8" hidden="1">#REF!</definedName>
    <definedName name="BExZX2T6ZT2DZLYSDJJBPVIT5OK2" hidden="1">#REF!</definedName>
    <definedName name="BExZXOJDELULNLEH7WG0OYJT0NJ4" localSheetId="9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localSheetId="8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localSheetId="8" hidden="1">#REF!</definedName>
    <definedName name="BExZXOOTRNUK8LGEAZ8ZCFW9KXQ1" hidden="1">#REF!</definedName>
    <definedName name="BExZXT6JOXNKEDU23DKL8XZAJZIH" localSheetId="9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localSheetId="8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localSheetId="8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localSheetId="8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localSheetId="8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localSheetId="8" hidden="1">#REF!</definedName>
    <definedName name="BExZY02V77YJBMODJSWZOYCMPS5X" hidden="1">#REF!</definedName>
    <definedName name="BExZY3DEOYNIHRV56IY5LJXZK8RU" localSheetId="9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6" hidden="1">#REF!</definedName>
    <definedName name="BExZY3DEOYNIHRV56IY5LJXZK8RU" localSheetId="7" hidden="1">#REF!</definedName>
    <definedName name="BExZY3DEOYNIHRV56IY5LJXZK8RU" localSheetId="8" hidden="1">#REF!</definedName>
    <definedName name="BExZY3DEOYNIHRV56IY5LJXZK8RU" hidden="1">#REF!</definedName>
    <definedName name="BExZY49QRZIR6CA41LFA9LM6EULU" localSheetId="9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localSheetId="8" hidden="1">#REF!</definedName>
    <definedName name="BExZY49QRZIR6CA41LFA9LM6EULU" hidden="1">#REF!</definedName>
    <definedName name="BExZYTG2G7W27YATTETFDDCZ0C4U" localSheetId="9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6" hidden="1">#REF!</definedName>
    <definedName name="BExZYTG2G7W27YATTETFDDCZ0C4U" localSheetId="7" hidden="1">#REF!</definedName>
    <definedName name="BExZYTG2G7W27YATTETFDDCZ0C4U" localSheetId="8" hidden="1">#REF!</definedName>
    <definedName name="BExZYTG2G7W27YATTETFDDCZ0C4U" hidden="1">#REF!</definedName>
    <definedName name="BExZYYOZMC36ROQDWLR5Z17WKHCR" localSheetId="9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6" hidden="1">#REF!</definedName>
    <definedName name="BExZYYOZMC36ROQDWLR5Z17WKHCR" localSheetId="7" hidden="1">#REF!</definedName>
    <definedName name="BExZYYOZMC36ROQDWLR5Z17WKHCR" localSheetId="8" hidden="1">#REF!</definedName>
    <definedName name="BExZYYOZMC36ROQDWLR5Z17WKHCR" hidden="1">#REF!</definedName>
    <definedName name="BExZZ2FQA9A8C7CJKMEFQ9VPSLCE" localSheetId="9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localSheetId="8" hidden="1">#REF!</definedName>
    <definedName name="BExZZ2FQA9A8C7CJKMEFQ9VPSLCE" hidden="1">#REF!</definedName>
    <definedName name="BExZZ7ZGXIMA3OVYAWY3YQSK64LF" localSheetId="9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6" hidden="1">#REF!</definedName>
    <definedName name="BExZZ7ZGXIMA3OVYAWY3YQSK64LF" localSheetId="7" hidden="1">#REF!</definedName>
    <definedName name="BExZZ7ZGXIMA3OVYAWY3YQSK64LF" localSheetId="8" hidden="1">#REF!</definedName>
    <definedName name="BExZZ7ZGXIMA3OVYAWY3YQSK64LF" hidden="1">#REF!</definedName>
    <definedName name="BExZZ8FKEIFG203MU6SEJ69MINCD" localSheetId="9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6" hidden="1">#REF!</definedName>
    <definedName name="BExZZ8FKEIFG203MU6SEJ69MINCD" localSheetId="7" hidden="1">#REF!</definedName>
    <definedName name="BExZZ8FKEIFG203MU6SEJ69MINCD" localSheetId="8" hidden="1">#REF!</definedName>
    <definedName name="BExZZ8FKEIFG203MU6SEJ69MINCD" hidden="1">#REF!</definedName>
    <definedName name="BExZZCHAVHW8C2H649KRGVQ0WVRT" localSheetId="9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localSheetId="8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localSheetId="8" hidden="1">#REF!</definedName>
    <definedName name="BExZZTK54OTLF2YB68BHGOS27GEN" hidden="1">#REF!</definedName>
    <definedName name="BExZZXB3JQQG4SIZS4MRU6NNW7HI" localSheetId="9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localSheetId="8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localSheetId="8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9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9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9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9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9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9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9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'JPE-12 Page 1'!$A$1:$P$41</definedName>
    <definedName name="_xlnm.Print_Area" localSheetId="9">'JPE-12 Page 10'!$A$1:$P$36</definedName>
    <definedName name="_xlnm.Print_Area" localSheetId="1">'JPE-12 Page 2'!$A$1:$P$38</definedName>
    <definedName name="_xlnm.Print_Area" localSheetId="2">'JPE-12 Page 3'!$A$1:$E$40</definedName>
    <definedName name="_xlnm.Print_Area" localSheetId="4">'JPE-12 Page 5'!$A$1:$P$38</definedName>
    <definedName name="_xlnm.Print_Area" localSheetId="5">'JPE-12 Page 6'!$A$1:$P$36</definedName>
    <definedName name="_xlnm.Print_Area" localSheetId="8">'JPE-12 Page 9'!$A$1:$P$38</definedName>
    <definedName name="_xlnm.Print_Titles" localSheetId="0">'JPE-12 Page 1'!$A:$B</definedName>
    <definedName name="_xlnm.Print_Titles" localSheetId="9">'JPE-12 Page 10'!$A:$B</definedName>
    <definedName name="_xlnm.Print_Titles" localSheetId="1">'JPE-12 Page 2'!$A:$B</definedName>
    <definedName name="_xlnm.Print_Titles" localSheetId="4">'JPE-12 Page 5'!$A:$B</definedName>
    <definedName name="_xlnm.Print_Titles" localSheetId="5">'JPE-12 Page 6'!$A:$B</definedName>
    <definedName name="_xlnm.Print_Titles" localSheetId="8">'JPE-12 Page 9'!$A:$B</definedName>
    <definedName name="q" hidden="1">{#N/A,#N/A,FALSE,"Coversheet";#N/A,#N/A,FALSE,"QA"}</definedName>
    <definedName name="qqq" localSheetId="3" hidden="1">{#N/A,#N/A,FALSE,"schA"}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3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3" hidden="1">#REF!</definedName>
    <definedName name="Transfer" localSheetId="7" hidden="1">#REF!</definedName>
    <definedName name="Transfer" hidden="1">#REF!</definedName>
    <definedName name="Transfers" localSheetId="3" hidden="1">#REF!</definedName>
    <definedName name="Transfers" localSheetId="7" hidden="1">#REF!</definedName>
    <definedName name="Transfers" hidden="1">#REF!</definedName>
    <definedName name="u" localSheetId="3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3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3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localSheetId="7" hidden="1">{#N/A,#N/A,FALSE,"schA"}</definedName>
    <definedName name="www" hidden="1">{#N/A,#N/A,FALSE,"schA"}</definedName>
    <definedName name="x" localSheetId="3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3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E7" i="13" l="1"/>
  <c r="F7" i="13" s="1"/>
  <c r="G7" i="13" s="1"/>
  <c r="H7" i="13" s="1"/>
  <c r="I7" i="13" s="1"/>
  <c r="J7" i="13" s="1"/>
  <c r="K7" i="13" s="1"/>
  <c r="L7" i="13" s="1"/>
  <c r="M7" i="13" s="1"/>
  <c r="N7" i="13" s="1"/>
  <c r="O7" i="13" s="1"/>
  <c r="A11" i="13"/>
  <c r="A12" i="13"/>
  <c r="A13" i="13" s="1"/>
  <c r="A14" i="13" s="1"/>
  <c r="C12" i="13"/>
  <c r="E7" i="12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A11" i="12"/>
  <c r="C12" i="12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0" i="10"/>
  <c r="D14" i="10"/>
  <c r="D18" i="10" s="1"/>
  <c r="A11" i="10"/>
  <c r="A12" i="10" s="1"/>
  <c r="E14" i="10"/>
  <c r="E18" i="10" s="1"/>
  <c r="E7" i="9"/>
  <c r="F7" i="9" s="1"/>
  <c r="G7" i="9" s="1"/>
  <c r="H7" i="9" s="1"/>
  <c r="I7" i="9" s="1"/>
  <c r="J7" i="9" s="1"/>
  <c r="K7" i="9" s="1"/>
  <c r="L7" i="9" s="1"/>
  <c r="M7" i="9" s="1"/>
  <c r="N7" i="9" s="1"/>
  <c r="O7" i="9" s="1"/>
  <c r="A11" i="9"/>
  <c r="C12" i="9" s="1"/>
  <c r="A12" i="9"/>
  <c r="A13" i="9" s="1"/>
  <c r="A14" i="9" s="1"/>
  <c r="E15" i="9"/>
  <c r="F15" i="9"/>
  <c r="G15" i="9"/>
  <c r="E30" i="9"/>
  <c r="E7" i="8"/>
  <c r="F7" i="8" s="1"/>
  <c r="G7" i="8" s="1"/>
  <c r="H7" i="8" s="1"/>
  <c r="I7" i="8" s="1"/>
  <c r="J7" i="8" s="1"/>
  <c r="K7" i="8" s="1"/>
  <c r="L7" i="8" s="1"/>
  <c r="M7" i="8" s="1"/>
  <c r="N7" i="8" s="1"/>
  <c r="O7" i="8" s="1"/>
  <c r="A11" i="8"/>
  <c r="A12" i="8" s="1"/>
  <c r="A13" i="8" s="1"/>
  <c r="A14" i="8" s="1"/>
  <c r="E15" i="8"/>
  <c r="F15" i="8"/>
  <c r="G15" i="8"/>
  <c r="E30" i="8"/>
  <c r="D38" i="8"/>
  <c r="A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10" i="6"/>
  <c r="A11" i="6" s="1"/>
  <c r="A12" i="6" s="1"/>
  <c r="D14" i="6"/>
  <c r="D18" i="6" s="1"/>
  <c r="E14" i="6"/>
  <c r="E18" i="6" s="1"/>
  <c r="E7" i="5"/>
  <c r="F7" i="5" s="1"/>
  <c r="G7" i="5" s="1"/>
  <c r="H7" i="5" s="1"/>
  <c r="I7" i="5" s="1"/>
  <c r="J7" i="5" s="1"/>
  <c r="K7" i="5" s="1"/>
  <c r="L7" i="5" s="1"/>
  <c r="M7" i="5" s="1"/>
  <c r="N7" i="5" s="1"/>
  <c r="O7" i="5" s="1"/>
  <c r="A11" i="5"/>
  <c r="A12" i="5" s="1"/>
  <c r="A13" i="5" s="1"/>
  <c r="A14" i="5" s="1"/>
  <c r="E11" i="5"/>
  <c r="F11" i="5"/>
  <c r="C12" i="5"/>
  <c r="D12" i="5"/>
  <c r="E12" i="5"/>
  <c r="F12" i="5"/>
  <c r="G12" i="5"/>
  <c r="G32" i="5" s="1"/>
  <c r="H12" i="5"/>
  <c r="I12" i="5"/>
  <c r="J12" i="5"/>
  <c r="J18" i="5" s="1"/>
  <c r="K12" i="5"/>
  <c r="L12" i="5"/>
  <c r="E15" i="5"/>
  <c r="E16" i="5" s="1"/>
  <c r="F15" i="5"/>
  <c r="F16" i="5" s="1"/>
  <c r="K15" i="5"/>
  <c r="D16" i="5"/>
  <c r="G16" i="5"/>
  <c r="H16" i="5"/>
  <c r="I16" i="5"/>
  <c r="J16" i="5"/>
  <c r="D18" i="5"/>
  <c r="H18" i="5"/>
  <c r="I18" i="5"/>
  <c r="H26" i="5"/>
  <c r="I26" i="5"/>
  <c r="J26" i="5"/>
  <c r="K26" i="5"/>
  <c r="L26" i="5"/>
  <c r="E30" i="5"/>
  <c r="E32" i="5" s="1"/>
  <c r="F30" i="5"/>
  <c r="K30" i="5"/>
  <c r="D32" i="5"/>
  <c r="F32" i="5"/>
  <c r="H32" i="5"/>
  <c r="I32" i="5"/>
  <c r="J32" i="5"/>
  <c r="E34" i="5"/>
  <c r="F34" i="5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A11" i="4"/>
  <c r="A12" i="4" s="1"/>
  <c r="E11" i="4"/>
  <c r="F11" i="4"/>
  <c r="F12" i="4" s="1"/>
  <c r="D12" i="4"/>
  <c r="D18" i="4" s="1"/>
  <c r="E12" i="4"/>
  <c r="G12" i="4"/>
  <c r="G18" i="4" s="1"/>
  <c r="H12" i="4"/>
  <c r="H18" i="4" s="1"/>
  <c r="I12" i="4"/>
  <c r="I18" i="4" s="1"/>
  <c r="J12" i="4"/>
  <c r="K12" i="4"/>
  <c r="L12" i="4"/>
  <c r="E15" i="4"/>
  <c r="E16" i="4" s="1"/>
  <c r="F15" i="4"/>
  <c r="K15" i="4"/>
  <c r="D16" i="4"/>
  <c r="F16" i="4"/>
  <c r="G16" i="4"/>
  <c r="H16" i="4"/>
  <c r="I16" i="4"/>
  <c r="J16" i="4"/>
  <c r="J18" i="4" s="1"/>
  <c r="H26" i="4"/>
  <c r="I26" i="4"/>
  <c r="J26" i="4"/>
  <c r="K26" i="4"/>
  <c r="L26" i="4"/>
  <c r="E30" i="4"/>
  <c r="F30" i="4"/>
  <c r="K30" i="4"/>
  <c r="L30" i="4" s="1"/>
  <c r="D32" i="4"/>
  <c r="E32" i="4"/>
  <c r="F32" i="4"/>
  <c r="G32" i="4"/>
  <c r="H32" i="4"/>
  <c r="I32" i="4"/>
  <c r="J32" i="4"/>
  <c r="J38" i="4"/>
  <c r="K38" i="4"/>
  <c r="F18" i="5" l="1"/>
  <c r="G18" i="5"/>
  <c r="C12" i="8"/>
  <c r="A12" i="12"/>
  <c r="A13" i="12" s="1"/>
  <c r="A14" i="12" s="1"/>
  <c r="A15" i="12" s="1"/>
  <c r="A16" i="12" s="1"/>
  <c r="C12" i="4"/>
  <c r="F18" i="4"/>
  <c r="A15" i="13"/>
  <c r="A16" i="13" s="1"/>
  <c r="C16" i="13"/>
  <c r="A13" i="10"/>
  <c r="A14" i="10" s="1"/>
  <c r="C14" i="10"/>
  <c r="A15" i="9"/>
  <c r="A16" i="9" s="1"/>
  <c r="C16" i="9"/>
  <c r="F30" i="9"/>
  <c r="A15" i="8"/>
  <c r="A16" i="8" s="1"/>
  <c r="F30" i="8"/>
  <c r="E38" i="8"/>
  <c r="A13" i="6"/>
  <c r="A14" i="6" s="1"/>
  <c r="C14" i="6"/>
  <c r="L30" i="5"/>
  <c r="K32" i="5"/>
  <c r="K16" i="5"/>
  <c r="K18" i="5" s="1"/>
  <c r="L15" i="5"/>
  <c r="E18" i="5"/>
  <c r="A15" i="5"/>
  <c r="A16" i="5" s="1"/>
  <c r="C16" i="5"/>
  <c r="L38" i="4"/>
  <c r="M30" i="4"/>
  <c r="L32" i="4"/>
  <c r="K16" i="4"/>
  <c r="K18" i="4" s="1"/>
  <c r="L15" i="4"/>
  <c r="A13" i="4"/>
  <c r="A14" i="4" s="1"/>
  <c r="K32" i="4"/>
  <c r="E18" i="4"/>
  <c r="C16" i="12" l="1"/>
  <c r="C16" i="8"/>
  <c r="A17" i="13"/>
  <c r="A18" i="13" s="1"/>
  <c r="C18" i="13"/>
  <c r="A17" i="12"/>
  <c r="A18" i="12" s="1"/>
  <c r="C18" i="12"/>
  <c r="A15" i="10"/>
  <c r="A16" i="10" s="1"/>
  <c r="A17" i="10" s="1"/>
  <c r="A18" i="10" s="1"/>
  <c r="A19" i="10" s="1"/>
  <c r="A20" i="10" s="1"/>
  <c r="C18" i="10"/>
  <c r="G30" i="9"/>
  <c r="A17" i="9"/>
  <c r="A18" i="9" s="1"/>
  <c r="C18" i="9"/>
  <c r="F38" i="8"/>
  <c r="G30" i="8"/>
  <c r="A17" i="8"/>
  <c r="A18" i="8" s="1"/>
  <c r="C18" i="8"/>
  <c r="A15" i="6"/>
  <c r="A16" i="6" s="1"/>
  <c r="A17" i="6" s="1"/>
  <c r="A18" i="6" s="1"/>
  <c r="A19" i="6" s="1"/>
  <c r="A20" i="6" s="1"/>
  <c r="M15" i="5"/>
  <c r="N15" i="5" s="1"/>
  <c r="O15" i="5" s="1"/>
  <c r="L16" i="5"/>
  <c r="A17" i="5"/>
  <c r="A18" i="5" s="1"/>
  <c r="C18" i="5"/>
  <c r="M30" i="5"/>
  <c r="L32" i="5"/>
  <c r="N30" i="4"/>
  <c r="M38" i="4"/>
  <c r="A15" i="4"/>
  <c r="A16" i="4" s="1"/>
  <c r="M15" i="4"/>
  <c r="N15" i="4" s="1"/>
  <c r="O15" i="4" s="1"/>
  <c r="L16" i="4"/>
  <c r="C18" i="6" l="1"/>
  <c r="A19" i="13"/>
  <c r="A20" i="13" s="1"/>
  <c r="A21" i="13" s="1"/>
  <c r="A22" i="13" s="1"/>
  <c r="A23" i="13" s="1"/>
  <c r="A24" i="13" s="1"/>
  <c r="A19" i="12"/>
  <c r="A20" i="12" s="1"/>
  <c r="A21" i="12" s="1"/>
  <c r="A22" i="12" s="1"/>
  <c r="A23" i="12" s="1"/>
  <c r="A24" i="12" s="1"/>
  <c r="A21" i="10"/>
  <c r="A22" i="10" s="1"/>
  <c r="A23" i="10" s="1"/>
  <c r="A24" i="10" s="1"/>
  <c r="A19" i="9"/>
  <c r="A20" i="9" s="1"/>
  <c r="A21" i="9" s="1"/>
  <c r="A22" i="9" s="1"/>
  <c r="A23" i="9" s="1"/>
  <c r="A24" i="9" s="1"/>
  <c r="A19" i="8"/>
  <c r="A20" i="8" s="1"/>
  <c r="A21" i="8" s="1"/>
  <c r="A22" i="8" s="1"/>
  <c r="A23" i="8" s="1"/>
  <c r="A24" i="8" s="1"/>
  <c r="G38" i="8"/>
  <c r="A21" i="6"/>
  <c r="A22" i="6" s="1"/>
  <c r="A23" i="6" s="1"/>
  <c r="A24" i="6" s="1"/>
  <c r="L18" i="5"/>
  <c r="N30" i="5"/>
  <c r="A19" i="5"/>
  <c r="A20" i="5" s="1"/>
  <c r="A21" i="5" s="1"/>
  <c r="A22" i="5" s="1"/>
  <c r="A23" i="5" s="1"/>
  <c r="A24" i="5" s="1"/>
  <c r="A17" i="4"/>
  <c r="A18" i="4" s="1"/>
  <c r="C18" i="4"/>
  <c r="L18" i="4"/>
  <c r="N38" i="4"/>
  <c r="O30" i="4"/>
  <c r="C16" i="4"/>
  <c r="C22" i="8" l="1"/>
  <c r="C24" i="10"/>
  <c r="C22" i="13"/>
  <c r="C22" i="5"/>
  <c r="C24" i="6"/>
  <c r="C22" i="9"/>
  <c r="C22" i="12"/>
  <c r="A25" i="13"/>
  <c r="A26" i="13" s="1"/>
  <c r="A27" i="13" s="1"/>
  <c r="A28" i="13" s="1"/>
  <c r="C26" i="13"/>
  <c r="A25" i="12"/>
  <c r="A26" i="12" s="1"/>
  <c r="A27" i="12" s="1"/>
  <c r="A28" i="12" s="1"/>
  <c r="C26" i="12"/>
  <c r="A25" i="10"/>
  <c r="A26" i="10" s="1"/>
  <c r="A27" i="10" s="1"/>
  <c r="A28" i="10" s="1"/>
  <c r="A25" i="9"/>
  <c r="A26" i="9" s="1"/>
  <c r="A27" i="9" s="1"/>
  <c r="A28" i="9" s="1"/>
  <c r="C26" i="9"/>
  <c r="A25" i="8"/>
  <c r="A26" i="8" s="1"/>
  <c r="A27" i="8" s="1"/>
  <c r="A28" i="8" s="1"/>
  <c r="C26" i="8"/>
  <c r="A25" i="6"/>
  <c r="A26" i="6" s="1"/>
  <c r="A27" i="6" s="1"/>
  <c r="A28" i="6" s="1"/>
  <c r="C28" i="6"/>
  <c r="A25" i="5"/>
  <c r="A26" i="5" s="1"/>
  <c r="A27" i="5" s="1"/>
  <c r="A28" i="5" s="1"/>
  <c r="C26" i="5"/>
  <c r="O30" i="5"/>
  <c r="O38" i="4"/>
  <c r="A19" i="4"/>
  <c r="A20" i="4" s="1"/>
  <c r="A21" i="4" s="1"/>
  <c r="A22" i="4" s="1"/>
  <c r="A23" i="4" s="1"/>
  <c r="A24" i="4" s="1"/>
  <c r="C22" i="4" l="1"/>
  <c r="C28" i="10"/>
  <c r="A29" i="13"/>
  <c r="A30" i="13" s="1"/>
  <c r="C28" i="13"/>
  <c r="A29" i="12"/>
  <c r="A30" i="12" s="1"/>
  <c r="C28" i="12"/>
  <c r="A29" i="10"/>
  <c r="A30" i="10" s="1"/>
  <c r="A31" i="10" s="1"/>
  <c r="A32" i="10" s="1"/>
  <c r="C32" i="10"/>
  <c r="A29" i="9"/>
  <c r="A30" i="9" s="1"/>
  <c r="C28" i="9"/>
  <c r="A29" i="8"/>
  <c r="A30" i="8" s="1"/>
  <c r="C28" i="8"/>
  <c r="A29" i="6"/>
  <c r="A30" i="6" s="1"/>
  <c r="A31" i="6" s="1"/>
  <c r="A32" i="6" s="1"/>
  <c r="A29" i="5"/>
  <c r="A30" i="5" s="1"/>
  <c r="C28" i="5"/>
  <c r="A25" i="4"/>
  <c r="A26" i="4" s="1"/>
  <c r="A27" i="4" s="1"/>
  <c r="A28" i="4" s="1"/>
  <c r="C26" i="4"/>
  <c r="F12" i="13"/>
  <c r="N12" i="13"/>
  <c r="J12" i="9"/>
  <c r="M12" i="5"/>
  <c r="I12" i="9"/>
  <c r="M12" i="13"/>
  <c r="A31" i="13" l="1"/>
  <c r="A32" i="13" s="1"/>
  <c r="C32" i="13"/>
  <c r="A31" i="12"/>
  <c r="A32" i="12" s="1"/>
  <c r="C38" i="12"/>
  <c r="C32" i="12"/>
  <c r="A33" i="10"/>
  <c r="A34" i="10" s="1"/>
  <c r="A35" i="10" s="1"/>
  <c r="A36" i="10" s="1"/>
  <c r="A37" i="10" s="1"/>
  <c r="A38" i="10" s="1"/>
  <c r="A39" i="10" s="1"/>
  <c r="A40" i="10" s="1"/>
  <c r="C34" i="10"/>
  <c r="D16" i="9"/>
  <c r="D32" i="9"/>
  <c r="A31" i="9"/>
  <c r="A32" i="9" s="1"/>
  <c r="C32" i="9"/>
  <c r="A31" i="8"/>
  <c r="A32" i="8" s="1"/>
  <c r="C38" i="8"/>
  <c r="C32" i="8"/>
  <c r="A33" i="6"/>
  <c r="A34" i="6" s="1"/>
  <c r="A35" i="6" s="1"/>
  <c r="A36" i="6" s="1"/>
  <c r="A37" i="6" s="1"/>
  <c r="A38" i="6" s="1"/>
  <c r="A39" i="6" s="1"/>
  <c r="A40" i="6" s="1"/>
  <c r="C34" i="6"/>
  <c r="C32" i="6"/>
  <c r="A31" i="5"/>
  <c r="A32" i="5" s="1"/>
  <c r="C32" i="5"/>
  <c r="A29" i="4"/>
  <c r="A30" i="4" s="1"/>
  <c r="C28" i="4"/>
  <c r="G12" i="13"/>
  <c r="O12" i="9"/>
  <c r="K12" i="9"/>
  <c r="F12" i="9"/>
  <c r="N12" i="5"/>
  <c r="D12" i="9"/>
  <c r="L12" i="13"/>
  <c r="H12" i="13"/>
  <c r="D12" i="13"/>
  <c r="L12" i="9"/>
  <c r="H12" i="9"/>
  <c r="J12" i="13"/>
  <c r="N12" i="9"/>
  <c r="I12" i="13"/>
  <c r="M12" i="9"/>
  <c r="E12" i="9"/>
  <c r="K12" i="13"/>
  <c r="E12" i="13"/>
  <c r="G12" i="9"/>
  <c r="O12" i="5"/>
  <c r="O12" i="13"/>
  <c r="A33" i="13" l="1"/>
  <c r="A34" i="13" s="1"/>
  <c r="A35" i="13" s="1"/>
  <c r="A36" i="13" s="1"/>
  <c r="C36" i="13"/>
  <c r="P12" i="13"/>
  <c r="A33" i="12"/>
  <c r="A34" i="12" s="1"/>
  <c r="A35" i="12" s="1"/>
  <c r="A36" i="12" s="1"/>
  <c r="A37" i="12" s="1"/>
  <c r="A38" i="12" s="1"/>
  <c r="P12" i="9"/>
  <c r="D18" i="9"/>
  <c r="F16" i="9"/>
  <c r="F18" i="9" s="1"/>
  <c r="F32" i="9"/>
  <c r="A33" i="9"/>
  <c r="A34" i="9" s="1"/>
  <c r="A35" i="9" s="1"/>
  <c r="A36" i="9" s="1"/>
  <c r="G16" i="9"/>
  <c r="G18" i="9" s="1"/>
  <c r="G32" i="9"/>
  <c r="E16" i="9"/>
  <c r="E18" i="9" s="1"/>
  <c r="E32" i="9"/>
  <c r="A33" i="8"/>
  <c r="A34" i="8" s="1"/>
  <c r="A35" i="8" s="1"/>
  <c r="A36" i="8" s="1"/>
  <c r="A37" i="8" s="1"/>
  <c r="A38" i="8" s="1"/>
  <c r="O16" i="5"/>
  <c r="O26" i="5"/>
  <c r="O32" i="5"/>
  <c r="A33" i="5"/>
  <c r="A34" i="5" s="1"/>
  <c r="A35" i="5" s="1"/>
  <c r="A36" i="5" s="1"/>
  <c r="M16" i="5"/>
  <c r="M26" i="5"/>
  <c r="M32" i="5"/>
  <c r="N16" i="5"/>
  <c r="N26" i="5"/>
  <c r="N32" i="5"/>
  <c r="O18" i="5"/>
  <c r="N18" i="5"/>
  <c r="P12" i="5"/>
  <c r="A31" i="4"/>
  <c r="A32" i="4" s="1"/>
  <c r="C38" i="4"/>
  <c r="C32" i="4"/>
  <c r="C36" i="9" l="1"/>
  <c r="C36" i="8"/>
  <c r="C36" i="12"/>
  <c r="P32" i="5"/>
  <c r="E12" i="7" s="1"/>
  <c r="P16" i="5"/>
  <c r="M18" i="5"/>
  <c r="P18" i="5" s="1"/>
  <c r="C36" i="5"/>
  <c r="A33" i="4"/>
  <c r="A34" i="4" s="1"/>
  <c r="A35" i="4" s="1"/>
  <c r="A36" i="4" s="1"/>
  <c r="A37" i="4" s="1"/>
  <c r="A38" i="4" s="1"/>
  <c r="C36" i="4" l="1"/>
  <c r="O12" i="12"/>
  <c r="N12" i="12"/>
  <c r="M12" i="12"/>
  <c r="L12" i="12"/>
  <c r="K12" i="12"/>
  <c r="J12" i="12"/>
  <c r="I12" i="12"/>
  <c r="H12" i="12"/>
  <c r="G12" i="12"/>
  <c r="F12" i="12"/>
  <c r="E12" i="12"/>
  <c r="D12" i="12"/>
  <c r="O12" i="8"/>
  <c r="N12" i="8"/>
  <c r="L12" i="8"/>
  <c r="K12" i="8"/>
  <c r="J12" i="8"/>
  <c r="I12" i="8"/>
  <c r="H12" i="8"/>
  <c r="G12" i="8"/>
  <c r="F12" i="8"/>
  <c r="E12" i="8"/>
  <c r="D12" i="8"/>
  <c r="O12" i="4"/>
  <c r="N12" i="4"/>
  <c r="M12" i="4"/>
  <c r="P12" i="12" l="1"/>
  <c r="F16" i="8"/>
  <c r="F32" i="8"/>
  <c r="F18" i="8"/>
  <c r="P12" i="4"/>
  <c r="N16" i="4"/>
  <c r="N18" i="4" s="1"/>
  <c r="N26" i="4"/>
  <c r="N32" i="4"/>
  <c r="E24" i="6"/>
  <c r="E24" i="10"/>
  <c r="M12" i="8"/>
  <c r="P12" i="8" s="1"/>
  <c r="E16" i="8" l="1"/>
  <c r="E18" i="8" s="1"/>
  <c r="E32" i="8"/>
  <c r="D16" i="8"/>
  <c r="D32" i="8"/>
  <c r="G16" i="8"/>
  <c r="G18" i="8" s="1"/>
  <c r="G32" i="8"/>
  <c r="M16" i="4"/>
  <c r="M26" i="4"/>
  <c r="M32" i="4"/>
  <c r="O16" i="4"/>
  <c r="O18" i="4" s="1"/>
  <c r="O26" i="4"/>
  <c r="O32" i="4"/>
  <c r="D24" i="10"/>
  <c r="D24" i="6"/>
  <c r="D18" i="8" l="1"/>
  <c r="P32" i="4"/>
  <c r="D12" i="7" s="1"/>
  <c r="P16" i="4"/>
  <c r="M18" i="4"/>
  <c r="P18" i="4" s="1"/>
  <c r="L36" i="4" l="1"/>
  <c r="K36" i="4"/>
  <c r="G36" i="8"/>
  <c r="E36" i="8"/>
  <c r="G36" i="9"/>
  <c r="F36" i="9"/>
  <c r="E36" i="9"/>
  <c r="D36" i="9" l="1"/>
  <c r="D36" i="8"/>
  <c r="D22" i="5"/>
  <c r="E22" i="5" s="1"/>
  <c r="J36" i="4"/>
  <c r="D22" i="4"/>
  <c r="O36" i="4"/>
  <c r="N36" i="4"/>
  <c r="F36" i="8"/>
  <c r="M36" i="4" l="1"/>
  <c r="E22" i="4"/>
  <c r="F22" i="4" s="1"/>
  <c r="F22" i="5"/>
  <c r="P34" i="4"/>
  <c r="P36" i="4" s="1"/>
  <c r="D14" i="7" l="1"/>
  <c r="D18" i="7"/>
  <c r="D22" i="7" s="1"/>
  <c r="G22" i="5"/>
  <c r="G22" i="4"/>
  <c r="H22" i="4" l="1"/>
  <c r="I22" i="4" l="1"/>
  <c r="J22" i="4" l="1"/>
  <c r="K22" i="4" l="1"/>
  <c r="L22" i="4" s="1"/>
  <c r="M22" i="4" s="1"/>
  <c r="N22" i="4" s="1"/>
  <c r="P20" i="4" l="1"/>
  <c r="O22" i="4" l="1"/>
  <c r="D26" i="6" l="1"/>
  <c r="D28" i="6" s="1"/>
  <c r="D32" i="6" s="1"/>
  <c r="D15" i="12" s="1"/>
  <c r="D22" i="8"/>
  <c r="H24" i="8"/>
  <c r="E22" i="8" l="1"/>
  <c r="E15" i="12"/>
  <c r="E16" i="12" s="1"/>
  <c r="E18" i="12" s="1"/>
  <c r="G15" i="12"/>
  <c r="G16" i="12" s="1"/>
  <c r="G18" i="12" s="1"/>
  <c r="F15" i="12"/>
  <c r="F16" i="12" s="1"/>
  <c r="F18" i="12" s="1"/>
  <c r="D16" i="12"/>
  <c r="J24" i="8"/>
  <c r="J26" i="8" s="1"/>
  <c r="L24" i="8"/>
  <c r="L26" i="8" s="1"/>
  <c r="N24" i="8"/>
  <c r="N26" i="8" s="1"/>
  <c r="I24" i="8"/>
  <c r="I26" i="8" s="1"/>
  <c r="K24" i="8"/>
  <c r="K26" i="8" s="1"/>
  <c r="M24" i="8"/>
  <c r="M26" i="8" s="1"/>
  <c r="O24" i="8"/>
  <c r="H26" i="8"/>
  <c r="D34" i="6"/>
  <c r="D30" i="12" s="1"/>
  <c r="H15" i="8"/>
  <c r="F22" i="8"/>
  <c r="D18" i="12" l="1"/>
  <c r="D38" i="12"/>
  <c r="E30" i="12"/>
  <c r="D32" i="12"/>
  <c r="O26" i="8"/>
  <c r="D24" i="12"/>
  <c r="G22" i="8"/>
  <c r="I15" i="8"/>
  <c r="I16" i="8" s="1"/>
  <c r="I18" i="8" s="1"/>
  <c r="K15" i="8"/>
  <c r="K16" i="8" s="1"/>
  <c r="K18" i="8" s="1"/>
  <c r="M15" i="8"/>
  <c r="M16" i="8" s="1"/>
  <c r="M18" i="8" s="1"/>
  <c r="O15" i="8"/>
  <c r="O16" i="8" s="1"/>
  <c r="O18" i="8" s="1"/>
  <c r="J15" i="8"/>
  <c r="J16" i="8" s="1"/>
  <c r="J18" i="8" s="1"/>
  <c r="L15" i="8"/>
  <c r="L16" i="8" s="1"/>
  <c r="L18" i="8" s="1"/>
  <c r="N15" i="8"/>
  <c r="N16" i="8" s="1"/>
  <c r="N18" i="8" s="1"/>
  <c r="H16" i="8"/>
  <c r="D24" i="7"/>
  <c r="H30" i="8"/>
  <c r="F30" i="12" l="1"/>
  <c r="E32" i="12"/>
  <c r="E38" i="12"/>
  <c r="F24" i="12"/>
  <c r="F26" i="12" s="1"/>
  <c r="E24" i="12"/>
  <c r="E26" i="12" s="1"/>
  <c r="G24" i="12"/>
  <c r="G26" i="12" s="1"/>
  <c r="D26" i="12"/>
  <c r="D26" i="7"/>
  <c r="D28" i="7" s="1"/>
  <c r="D30" i="7" s="1"/>
  <c r="D32" i="7" s="1"/>
  <c r="D34" i="7" s="1"/>
  <c r="H38" i="8"/>
  <c r="I30" i="8"/>
  <c r="H32" i="8"/>
  <c r="H18" i="8"/>
  <c r="P16" i="8"/>
  <c r="D36" i="12"/>
  <c r="F38" i="12" l="1"/>
  <c r="G30" i="12"/>
  <c r="F32" i="12"/>
  <c r="H36" i="8"/>
  <c r="P18" i="8"/>
  <c r="J30" i="8"/>
  <c r="I32" i="8"/>
  <c r="I38" i="8"/>
  <c r="D36" i="6"/>
  <c r="G32" i="12" l="1"/>
  <c r="G38" i="12"/>
  <c r="E36" i="12"/>
  <c r="D38" i="6"/>
  <c r="D20" i="11"/>
  <c r="J38" i="8"/>
  <c r="K30" i="8"/>
  <c r="J32" i="8"/>
  <c r="G36" i="12" l="1"/>
  <c r="F36" i="12"/>
  <c r="I36" i="8"/>
  <c r="L30" i="8"/>
  <c r="K32" i="8"/>
  <c r="K36" i="8" s="1"/>
  <c r="K38" i="8"/>
  <c r="J36" i="8"/>
  <c r="P34" i="8"/>
  <c r="D18" i="11" l="1"/>
  <c r="D22" i="11" s="1"/>
  <c r="L38" i="8"/>
  <c r="M30" i="8"/>
  <c r="L32" i="8"/>
  <c r="L36" i="8" s="1"/>
  <c r="N30" i="8" l="1"/>
  <c r="M32" i="8"/>
  <c r="M38" i="8"/>
  <c r="H28" i="8" l="1"/>
  <c r="H22" i="8"/>
  <c r="M36" i="8"/>
  <c r="N38" i="8"/>
  <c r="O30" i="8"/>
  <c r="N32" i="8"/>
  <c r="N36" i="8" s="1"/>
  <c r="O32" i="8" l="1"/>
  <c r="O38" i="8"/>
  <c r="I22" i="8"/>
  <c r="I28" i="8"/>
  <c r="J28" i="8" l="1"/>
  <c r="O36" i="8"/>
  <c r="P32" i="8"/>
  <c r="J22" i="8"/>
  <c r="P36" i="8" l="1"/>
  <c r="D12" i="11"/>
  <c r="D14" i="11" s="1"/>
  <c r="K28" i="8"/>
  <c r="L28" i="8" s="1"/>
  <c r="M28" i="8" s="1"/>
  <c r="K22" i="8"/>
  <c r="L22" i="8" l="1"/>
  <c r="M22" i="8" s="1"/>
  <c r="N28" i="8"/>
  <c r="N22" i="8" l="1"/>
  <c r="P20" i="8"/>
  <c r="O22" i="8" l="1"/>
  <c r="O28" i="8"/>
  <c r="D26" i="10" l="1"/>
  <c r="D28" i="10" s="1"/>
  <c r="D32" i="10" s="1"/>
  <c r="H24" i="12"/>
  <c r="D28" i="12"/>
  <c r="D22" i="12"/>
  <c r="J24" i="12" l="1"/>
  <c r="J26" i="12" s="1"/>
  <c r="L24" i="12"/>
  <c r="L26" i="12" s="1"/>
  <c r="N24" i="12"/>
  <c r="N26" i="12" s="1"/>
  <c r="I24" i="12"/>
  <c r="I26" i="12" s="1"/>
  <c r="K24" i="12"/>
  <c r="K26" i="12" s="1"/>
  <c r="M24" i="12"/>
  <c r="M26" i="12" s="1"/>
  <c r="O24" i="12"/>
  <c r="O26" i="12" s="1"/>
  <c r="H26" i="12"/>
  <c r="D34" i="10"/>
  <c r="H15" i="12"/>
  <c r="E22" i="12"/>
  <c r="E28" i="12"/>
  <c r="I15" i="12" l="1"/>
  <c r="I16" i="12" s="1"/>
  <c r="I18" i="12" s="1"/>
  <c r="K15" i="12"/>
  <c r="K16" i="12" s="1"/>
  <c r="K18" i="12" s="1"/>
  <c r="M15" i="12"/>
  <c r="M16" i="12" s="1"/>
  <c r="M18" i="12" s="1"/>
  <c r="O15" i="12"/>
  <c r="O16" i="12" s="1"/>
  <c r="O18" i="12" s="1"/>
  <c r="J15" i="12"/>
  <c r="J16" i="12" s="1"/>
  <c r="J18" i="12" s="1"/>
  <c r="L15" i="12"/>
  <c r="L16" i="12" s="1"/>
  <c r="L18" i="12" s="1"/>
  <c r="N15" i="12"/>
  <c r="N16" i="12" s="1"/>
  <c r="N18" i="12" s="1"/>
  <c r="H16" i="12"/>
  <c r="D24" i="11"/>
  <c r="H30" i="12"/>
  <c r="F28" i="12"/>
  <c r="G28" i="12" s="1"/>
  <c r="F22" i="12"/>
  <c r="G22" i="12" s="1"/>
  <c r="H38" i="12" l="1"/>
  <c r="I30" i="12"/>
  <c r="H32" i="12"/>
  <c r="H18" i="12"/>
  <c r="P18" i="12" s="1"/>
  <c r="P16" i="12"/>
  <c r="D26" i="11"/>
  <c r="D28" i="11" s="1"/>
  <c r="D30" i="11" s="1"/>
  <c r="D32" i="11" s="1"/>
  <c r="D34" i="11" s="1"/>
  <c r="D36" i="10" s="1"/>
  <c r="D38" i="10" s="1"/>
  <c r="J30" i="12" l="1"/>
  <c r="I32" i="12"/>
  <c r="I36" i="12" s="1"/>
  <c r="I38" i="12"/>
  <c r="H36" i="12"/>
  <c r="H42" i="12" s="1"/>
  <c r="J38" i="12" l="1"/>
  <c r="K30" i="12"/>
  <c r="J32" i="12"/>
  <c r="J36" i="12" s="1"/>
  <c r="P34" i="12"/>
  <c r="L30" i="12" l="1"/>
  <c r="K32" i="12"/>
  <c r="K36" i="12" s="1"/>
  <c r="K38" i="12"/>
  <c r="H28" i="12" l="1"/>
  <c r="H22" i="12"/>
  <c r="L38" i="12"/>
  <c r="M30" i="12"/>
  <c r="L32" i="12"/>
  <c r="L36" i="12" s="1"/>
  <c r="O40" i="5"/>
  <c r="P34" i="5"/>
  <c r="P36" i="5" s="1"/>
  <c r="J36" i="5"/>
  <c r="J40" i="5"/>
  <c r="N40" i="5"/>
  <c r="N36" i="5"/>
  <c r="M40" i="5"/>
  <c r="M36" i="5"/>
  <c r="L40" i="5"/>
  <c r="L36" i="5"/>
  <c r="K40" i="5"/>
  <c r="K36" i="5"/>
  <c r="O36" i="5" l="1"/>
  <c r="N30" i="12"/>
  <c r="M32" i="12"/>
  <c r="M36" i="12" s="1"/>
  <c r="M38" i="12"/>
  <c r="I28" i="12"/>
  <c r="J28" i="12" s="1"/>
  <c r="K28" i="12" s="1"/>
  <c r="I22" i="12"/>
  <c r="J22" i="12" s="1"/>
  <c r="K22" i="12" s="1"/>
  <c r="E14" i="7"/>
  <c r="E18" i="7"/>
  <c r="E22" i="7" s="1"/>
  <c r="N38" i="12" l="1"/>
  <c r="O30" i="12"/>
  <c r="N32" i="12"/>
  <c r="N36" i="12" s="1"/>
  <c r="L22" i="12"/>
  <c r="L28" i="12"/>
  <c r="H22" i="5"/>
  <c r="I22" i="5" l="1"/>
  <c r="M28" i="12"/>
  <c r="O32" i="12"/>
  <c r="O38" i="12"/>
  <c r="M22" i="12"/>
  <c r="J22" i="5"/>
  <c r="O36" i="12" l="1"/>
  <c r="P32" i="12"/>
  <c r="P36" i="12" s="1"/>
  <c r="P20" i="12"/>
  <c r="K22" i="5"/>
  <c r="N22" i="12" l="1"/>
  <c r="O22" i="12" s="1"/>
  <c r="N28" i="12"/>
  <c r="O28" i="12" s="1"/>
  <c r="L22" i="5" l="1"/>
  <c r="M22" i="5" s="1"/>
  <c r="N22" i="5" l="1"/>
  <c r="O22" i="5" s="1"/>
  <c r="E26" i="6" l="1"/>
  <c r="E28" i="6" s="1"/>
  <c r="E32" i="6" s="1"/>
  <c r="D15" i="13" s="1"/>
  <c r="H24" i="9"/>
  <c r="P20" i="5"/>
  <c r="E15" i="13" l="1"/>
  <c r="E16" i="13" s="1"/>
  <c r="E18" i="13" s="1"/>
  <c r="G15" i="13"/>
  <c r="G16" i="13" s="1"/>
  <c r="G18" i="13" s="1"/>
  <c r="F15" i="13"/>
  <c r="F16" i="13" s="1"/>
  <c r="F18" i="13" s="1"/>
  <c r="D16" i="13"/>
  <c r="J24" i="9"/>
  <c r="J26" i="9" s="1"/>
  <c r="L24" i="9"/>
  <c r="L26" i="9" s="1"/>
  <c r="N24" i="9"/>
  <c r="N26" i="9" s="1"/>
  <c r="I24" i="9"/>
  <c r="I26" i="9" s="1"/>
  <c r="K24" i="9"/>
  <c r="K26" i="9" s="1"/>
  <c r="M24" i="9"/>
  <c r="M26" i="9" s="1"/>
  <c r="O24" i="9"/>
  <c r="H26" i="9"/>
  <c r="E34" i="6"/>
  <c r="D30" i="13" s="1"/>
  <c r="H15" i="9"/>
  <c r="D18" i="13" l="1"/>
  <c r="E30" i="13"/>
  <c r="D32" i="13"/>
  <c r="O26" i="9"/>
  <c r="D24" i="13"/>
  <c r="I15" i="9"/>
  <c r="I16" i="9" s="1"/>
  <c r="I18" i="9" s="1"/>
  <c r="K15" i="9"/>
  <c r="K16" i="9" s="1"/>
  <c r="K18" i="9" s="1"/>
  <c r="M15" i="9"/>
  <c r="M16" i="9" s="1"/>
  <c r="M18" i="9" s="1"/>
  <c r="O15" i="9"/>
  <c r="O16" i="9" s="1"/>
  <c r="O18" i="9" s="1"/>
  <c r="J15" i="9"/>
  <c r="J16" i="9" s="1"/>
  <c r="J18" i="9" s="1"/>
  <c r="L15" i="9"/>
  <c r="L16" i="9" s="1"/>
  <c r="L18" i="9" s="1"/>
  <c r="N15" i="9"/>
  <c r="N16" i="9" s="1"/>
  <c r="N18" i="9" s="1"/>
  <c r="H16" i="9"/>
  <c r="E24" i="7"/>
  <c r="H30" i="9"/>
  <c r="D22" i="9"/>
  <c r="F24" i="13" l="1"/>
  <c r="F26" i="13" s="1"/>
  <c r="E24" i="13"/>
  <c r="E26" i="13" s="1"/>
  <c r="G24" i="13"/>
  <c r="G26" i="13" s="1"/>
  <c r="D26" i="13"/>
  <c r="F30" i="13"/>
  <c r="E32" i="13"/>
  <c r="E26" i="7"/>
  <c r="E28" i="7" s="1"/>
  <c r="E30" i="7" s="1"/>
  <c r="E32" i="7" s="1"/>
  <c r="E34" i="7" s="1"/>
  <c r="E36" i="6" s="1"/>
  <c r="I30" i="9"/>
  <c r="H32" i="9"/>
  <c r="H18" i="9"/>
  <c r="P18" i="9" s="1"/>
  <c r="P16" i="9"/>
  <c r="E22" i="9"/>
  <c r="F22" i="9" s="1"/>
  <c r="E36" i="13" l="1"/>
  <c r="G30" i="13"/>
  <c r="G32" i="13" s="1"/>
  <c r="F32" i="13"/>
  <c r="F36" i="13" s="1"/>
  <c r="D36" i="13"/>
  <c r="H36" i="9"/>
  <c r="E38" i="6"/>
  <c r="E20" i="11"/>
  <c r="J30" i="9"/>
  <c r="I32" i="9"/>
  <c r="I36" i="9" s="1"/>
  <c r="G22" i="9"/>
  <c r="G36" i="13" l="1"/>
  <c r="P34" i="9"/>
  <c r="K30" i="9"/>
  <c r="J32" i="9"/>
  <c r="J36" i="9" s="1"/>
  <c r="H28" i="9"/>
  <c r="E18" i="11" l="1"/>
  <c r="E22" i="11" s="1"/>
  <c r="L30" i="9"/>
  <c r="K32" i="9"/>
  <c r="K36" i="9" s="1"/>
  <c r="H22" i="9"/>
  <c r="M30" i="9" l="1"/>
  <c r="L32" i="9"/>
  <c r="I28" i="9"/>
  <c r="L36" i="9" l="1"/>
  <c r="N30" i="9"/>
  <c r="M32" i="9"/>
  <c r="M36" i="9" s="1"/>
  <c r="J28" i="9"/>
  <c r="I22" i="9"/>
  <c r="J22" i="9" s="1"/>
  <c r="O30" i="9" l="1"/>
  <c r="O32" i="9" s="1"/>
  <c r="N32" i="9"/>
  <c r="N36" i="9" s="1"/>
  <c r="K22" i="9"/>
  <c r="L22" i="9" l="1"/>
  <c r="K28" i="9"/>
  <c r="L28" i="9" s="1"/>
  <c r="O36" i="9"/>
  <c r="P32" i="9"/>
  <c r="M22" i="9"/>
  <c r="M28" i="9" l="1"/>
  <c r="P36" i="9"/>
  <c r="E12" i="11"/>
  <c r="E14" i="11" s="1"/>
  <c r="N22" i="9"/>
  <c r="N28" i="9"/>
  <c r="O28" i="9" l="1"/>
  <c r="E26" i="10" l="1"/>
  <c r="E28" i="10" s="1"/>
  <c r="E32" i="10" s="1"/>
  <c r="H24" i="13"/>
  <c r="D28" i="13"/>
  <c r="P20" i="9"/>
  <c r="O22" i="9"/>
  <c r="D22" i="13" s="1"/>
  <c r="J24" i="13" l="1"/>
  <c r="J26" i="13" s="1"/>
  <c r="L24" i="13"/>
  <c r="L26" i="13" s="1"/>
  <c r="N24" i="13"/>
  <c r="N26" i="13" s="1"/>
  <c r="I24" i="13"/>
  <c r="I26" i="13" s="1"/>
  <c r="K24" i="13"/>
  <c r="K26" i="13" s="1"/>
  <c r="M24" i="13"/>
  <c r="M26" i="13" s="1"/>
  <c r="O24" i="13"/>
  <c r="O26" i="13" s="1"/>
  <c r="H26" i="13"/>
  <c r="E34" i="10"/>
  <c r="H15" i="13"/>
  <c r="E22" i="13"/>
  <c r="E28" i="13"/>
  <c r="E24" i="11" l="1"/>
  <c r="H30" i="13"/>
  <c r="I15" i="13"/>
  <c r="I16" i="13" s="1"/>
  <c r="I18" i="13" s="1"/>
  <c r="K15" i="13"/>
  <c r="K16" i="13" s="1"/>
  <c r="K18" i="13" s="1"/>
  <c r="M15" i="13"/>
  <c r="M16" i="13" s="1"/>
  <c r="M18" i="13" s="1"/>
  <c r="O15" i="13"/>
  <c r="O16" i="13" s="1"/>
  <c r="O18" i="13" s="1"/>
  <c r="J15" i="13"/>
  <c r="J16" i="13" s="1"/>
  <c r="J18" i="13" s="1"/>
  <c r="L15" i="13"/>
  <c r="L16" i="13" s="1"/>
  <c r="L18" i="13" s="1"/>
  <c r="N15" i="13"/>
  <c r="N16" i="13" s="1"/>
  <c r="N18" i="13" s="1"/>
  <c r="H16" i="13"/>
  <c r="F28" i="13"/>
  <c r="G28" i="13" s="1"/>
  <c r="H18" i="13" l="1"/>
  <c r="P18" i="13" s="1"/>
  <c r="P16" i="13"/>
  <c r="I30" i="13"/>
  <c r="H32" i="13"/>
  <c r="E26" i="11"/>
  <c r="E28" i="11" s="1"/>
  <c r="E30" i="11" s="1"/>
  <c r="E32" i="11" s="1"/>
  <c r="E34" i="11" s="1"/>
  <c r="E36" i="10" s="1"/>
  <c r="E38" i="10" s="1"/>
  <c r="F22" i="13"/>
  <c r="G22" i="13" s="1"/>
  <c r="J30" i="13" l="1"/>
  <c r="I32" i="13"/>
  <c r="K30" i="13" l="1"/>
  <c r="J32" i="13"/>
  <c r="I36" i="13"/>
  <c r="H36" i="13"/>
  <c r="P34" i="13" l="1"/>
  <c r="H28" i="13"/>
  <c r="H22" i="13"/>
  <c r="L30" i="13"/>
  <c r="K32" i="13"/>
  <c r="K36" i="13" s="1"/>
  <c r="J36" i="13"/>
  <c r="I22" i="13" l="1"/>
  <c r="M30" i="13"/>
  <c r="L32" i="13"/>
  <c r="L36" i="13" s="1"/>
  <c r="I28" i="13"/>
  <c r="J22" i="13"/>
  <c r="N30" i="13" l="1"/>
  <c r="M32" i="13"/>
  <c r="M36" i="13" s="1"/>
  <c r="J28" i="13"/>
  <c r="K22" i="13"/>
  <c r="O30" i="13" l="1"/>
  <c r="O32" i="13" s="1"/>
  <c r="N32" i="13"/>
  <c r="N36" i="13" s="1"/>
  <c r="K28" i="13"/>
  <c r="L22" i="13"/>
  <c r="O36" i="13" l="1"/>
  <c r="P32" i="13"/>
  <c r="P36" i="13" s="1"/>
  <c r="L28" i="13"/>
  <c r="M22" i="13" l="1"/>
  <c r="N22" i="13" s="1"/>
  <c r="O22" i="13" s="1"/>
  <c r="P20" i="13"/>
  <c r="M28" i="13"/>
  <c r="N28" i="13" s="1"/>
  <c r="O28" i="13" s="1"/>
</calcChain>
</file>

<file path=xl/sharedStrings.xml><?xml version="1.0" encoding="utf-8"?>
<sst xmlns="http://schemas.openxmlformats.org/spreadsheetml/2006/main" count="434" uniqueCount="107">
  <si>
    <t>Note: The months of July - September 2013 represent actual results</t>
  </si>
  <si>
    <t>Average Monthly Bill Impact</t>
  </si>
  <si>
    <t xml:space="preserve">Monthly Rate Impact </t>
  </si>
  <si>
    <t>Workpapers</t>
  </si>
  <si>
    <t>Projected Revenue</t>
  </si>
  <si>
    <t>Projected Schedule 142 Revenue</t>
  </si>
  <si>
    <t>JPE-11</t>
  </si>
  <si>
    <t>Schedule 142 Rate ($ / kWh)</t>
  </si>
  <si>
    <t>Cumulative Deferral Net of Amortization</t>
  </si>
  <si>
    <t>Deferral Amortization</t>
  </si>
  <si>
    <t>Calculation</t>
  </si>
  <si>
    <t>Deferral Amortization Rate ($/kWh)</t>
  </si>
  <si>
    <t>Cumulative Deferral</t>
  </si>
  <si>
    <t>Interest on Deferral</t>
  </si>
  <si>
    <t>Deferral</t>
  </si>
  <si>
    <t>Monthly Actual Volumetric Delivery Revenue</t>
  </si>
  <si>
    <t>Delivery Revenue Per Unit ($/kWh)</t>
  </si>
  <si>
    <t>F2013</t>
  </si>
  <si>
    <t>Forecasted kWh</t>
  </si>
  <si>
    <t>Allowed Volumetric Delivery Revenue</t>
  </si>
  <si>
    <t>JPE-10</t>
  </si>
  <si>
    <t>Monthly Allowed Delivery Revenue per Customer</t>
  </si>
  <si>
    <t>Forecasted Customers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</si>
  <si>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</si>
  <si>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</si>
  <si>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</si>
  <si>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</si>
  <si>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</si>
  <si>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</si>
  <si>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</si>
  <si>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</si>
  <si>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</si>
  <si>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</si>
  <si>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</si>
  <si>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</si>
  <si>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</si>
  <si>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</si>
  <si>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</si>
  <si>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</si>
  <si>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</si>
  <si>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</si>
  <si>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Calendar Year 2013</t>
  </si>
  <si>
    <t>Development of Deferrals - Electric Residential</t>
  </si>
  <si>
    <t>Decoupling Filing</t>
  </si>
  <si>
    <t>Puget Sound Energy</t>
  </si>
  <si>
    <t>Average Rate Used for Projections without 26/31</t>
  </si>
  <si>
    <t xml:space="preserve">Rate Impact </t>
  </si>
  <si>
    <t>Development of Deferrals - Electric Non-Residential</t>
  </si>
  <si>
    <t>Post-Rate Test Deferred Balance to Recover/(Refund)</t>
  </si>
  <si>
    <t>Page 4</t>
  </si>
  <si>
    <t>Post-Rate Test Schedule 142 Rates ($/kWh)</t>
  </si>
  <si>
    <t>Schedule 142 Rates ($/kWh)</t>
  </si>
  <si>
    <t>Rate Year Volumetric Delivery Revenue Per Unit ($/kWh)</t>
  </si>
  <si>
    <t>Forecasted Rate Year Base Sales (kWh)</t>
  </si>
  <si>
    <t>Estimated Recoverable Volumetric Delivery Revenue</t>
  </si>
  <si>
    <t>Page 1/Page 2</t>
  </si>
  <si>
    <t>Plus: Deferred Balance at End of Calendar Year 2013</t>
  </si>
  <si>
    <t>Forecasted Rate Year Allowed Volumetric Delivery Revenue</t>
  </si>
  <si>
    <t>Forecasted Rate Year Customer Count</t>
  </si>
  <si>
    <t>JPE-9</t>
  </si>
  <si>
    <t>2014 Allowed Volumetric Delivery Revenue Per Customer</t>
  </si>
  <si>
    <t>Test Year Volumetric Delivery Revenue Per Unit ($/kWh)</t>
  </si>
  <si>
    <t>UE-130137 WP</t>
  </si>
  <si>
    <t>Test Year Base Sales (kWh)</t>
  </si>
  <si>
    <t xml:space="preserve">Test Year Volumetric Delivery Revenue </t>
  </si>
  <si>
    <t>Less: Test Year Basic Charge Revenue</t>
  </si>
  <si>
    <t>Test Year Allowed Delivery Revenue</t>
  </si>
  <si>
    <t>Non-Residential Schedules*</t>
  </si>
  <si>
    <t>Residential</t>
  </si>
  <si>
    <t>Rate Year - May 1, 2014 through April 30, 2015</t>
  </si>
  <si>
    <t>Development of Delivery Cost Energy Rate and Schedule 142 Rate - Electric</t>
  </si>
  <si>
    <t>(16) - (24)</t>
  </si>
  <si>
    <t>(14) x (22)</t>
  </si>
  <si>
    <t>Adjust Volumetric Delivery Revenue per Unit ($/kWh)</t>
  </si>
  <si>
    <t>% above 3% Maximum</t>
  </si>
  <si>
    <t>(18) / (14)</t>
  </si>
  <si>
    <t>% Change to Revenues</t>
  </si>
  <si>
    <t>(16) - (12)</t>
  </si>
  <si>
    <t>Incremental Change in Volumetric Delivery Revenue per Unit ($/kWh)</t>
  </si>
  <si>
    <t>Page 3</t>
  </si>
  <si>
    <t>Proposed Schedule 142 Rates ($/kWh)</t>
  </si>
  <si>
    <t>(10) + (12)</t>
  </si>
  <si>
    <t>Average Rate Including Schedule 142 ($/kWh)</t>
  </si>
  <si>
    <t>Plus: Current Schedule 142 Rates ($/kWh)</t>
  </si>
  <si>
    <t>(2) / (8)</t>
  </si>
  <si>
    <t>Average Rate ($/kWh)</t>
  </si>
  <si>
    <t>Work Paper</t>
  </si>
  <si>
    <t>Forecasted CBR Base Sales (kWh)</t>
  </si>
  <si>
    <t>(2) - (4)</t>
  </si>
  <si>
    <t>Adjusted ERF Normalized Revenues</t>
  </si>
  <si>
    <t>Page 1 &amp; 2</t>
  </si>
  <si>
    <t>Less: Schedule 142 Revenues</t>
  </si>
  <si>
    <t>Forecasted CBR Normalized Revenues</t>
  </si>
  <si>
    <t>3% Rate Test - 12 Months ending December 31, 2013</t>
  </si>
  <si>
    <t>JPE-11/JPE-12</t>
  </si>
  <si>
    <t>Calendar Year 2014</t>
  </si>
  <si>
    <t>Page 8</t>
  </si>
  <si>
    <t>Page 5/Page 6</t>
  </si>
  <si>
    <t>Plus: Deferred Balance at End of Calendar Year 2014</t>
  </si>
  <si>
    <t>2015 Allowed Volumetric Delivery Revenue Per Customer</t>
  </si>
  <si>
    <t>Rate Year - May 1, 2015 through April 30, 2016</t>
  </si>
  <si>
    <t>Page 7</t>
  </si>
  <si>
    <t>Page 5 &amp; 6</t>
  </si>
  <si>
    <t>3% Rate Test - 12 Months ending December 31, 2014</t>
  </si>
  <si>
    <t>Page 3 &amp; 7</t>
  </si>
  <si>
    <t>Calendar Year 2015</t>
  </si>
  <si>
    <t>* Schedules 24, 25, 26, 26P, 29, 31, 35, 40, 43, 46, 49, as well as related schedules eligible for BPA Res. Exchange.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</si>
</sst>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[$-409]mmm\-yy;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_(* #,##0.000_);_(* \(#,##0.000\);_(* &quot;-&quot;??_);_(@_)"/>
    <numFmt numFmtId="177" formatCode="#.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0.00_)"/>
    <numFmt numFmtId="187" formatCode="&quot;$&quot;#,##0;\-&quot;$&quot;#,##0"/>
    <numFmt numFmtId="188" formatCode="_(&quot;$&quot;* #,##0.000000_);_(&quot;$&quot;* \(#,##0.000000\);_(&quot;$&quot;* &quot;-&quot;??????_);_(@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0.0%"/>
    <numFmt numFmtId="199" formatCode="_(* #,##0.0_);_(* \(#,##0.0\);_(* &quot;-&quot;_);_(@_)"/>
    <numFmt numFmtId="200" formatCode="0.000%"/>
    <numFmt numFmtId="201" formatCode="&quot;$&quot;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color rgb="FFFF0000"/>
      <name val="Arial"/>
      <family val="2"/>
    </font>
    <font>
      <b/>
      <i/>
      <u/>
      <sz val="10"/>
      <color theme="1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950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5" fillId="0" borderId="0"/>
    <xf numFmtId="0" fontId="25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5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5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/>
    </xf>
    <xf numFmtId="173" fontId="28" fillId="0" borderId="0">
      <alignment horizontal="left"/>
    </xf>
    <xf numFmtId="0" fontId="29" fillId="0" borderId="11"/>
    <xf numFmtId="0" fontId="30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9" fontId="26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4" borderId="0" applyNumberFormat="0" applyBorder="0" applyAlignment="0" applyProtection="0"/>
    <xf numFmtId="169" fontId="26" fillId="0" borderId="0">
      <alignment horizontal="left" wrapText="1"/>
    </xf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26" fillId="0" borderId="0">
      <alignment horizontal="left" wrapText="1"/>
    </xf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9" fontId="26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169" fontId="26" fillId="0" borderId="0">
      <alignment horizontal="left" wrapText="1"/>
    </xf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69" fontId="26" fillId="0" borderId="0">
      <alignment horizontal="left" wrapText="1"/>
    </xf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6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38" borderId="0" applyNumberFormat="0" applyBorder="0" applyAlignment="0" applyProtection="0"/>
    <xf numFmtId="169" fontId="26" fillId="0" borderId="0">
      <alignment horizontal="left" wrapText="1"/>
    </xf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6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9" fontId="26" fillId="0" borderId="0">
      <alignment horizontal="left" wrapText="1"/>
    </xf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9" fontId="26" fillId="0" borderId="0">
      <alignment horizontal="left" wrapText="1"/>
    </xf>
    <xf numFmtId="0" fontId="3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6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41" borderId="0" applyNumberFormat="0" applyBorder="0" applyAlignment="0" applyProtection="0"/>
    <xf numFmtId="169" fontId="26" fillId="0" borderId="0">
      <alignment horizontal="left" wrapText="1"/>
    </xf>
    <xf numFmtId="0" fontId="31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6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26" fillId="0" borderId="0">
      <alignment horizontal="left" wrapText="1"/>
    </xf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169" fontId="26" fillId="0" borderId="0">
      <alignment horizontal="left" wrapText="1"/>
    </xf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9" fontId="26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1" fillId="43" borderId="0" applyNumberFormat="0" applyBorder="0" applyAlignment="0" applyProtection="0"/>
    <xf numFmtId="169" fontId="26" fillId="0" borderId="0">
      <alignment horizontal="left" wrapText="1"/>
    </xf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9" fontId="26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0" borderId="0" applyNumberFormat="0" applyBorder="0" applyAlignment="0" applyProtection="0"/>
    <xf numFmtId="169" fontId="26" fillId="0" borderId="0">
      <alignment horizontal="left" wrapText="1"/>
    </xf>
    <xf numFmtId="0" fontId="31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6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35" borderId="0" applyNumberFormat="0" applyBorder="0" applyAlignment="0" applyProtection="0"/>
    <xf numFmtId="169" fontId="26" fillId="0" borderId="0">
      <alignment horizontal="left" wrapText="1"/>
    </xf>
    <xf numFmtId="0" fontId="31" fillId="3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26" fillId="0" borderId="0">
      <alignment horizontal="left" wrapText="1"/>
    </xf>
    <xf numFmtId="0" fontId="3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6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45" borderId="0" applyNumberFormat="0" applyBorder="0" applyAlignment="0" applyProtection="0"/>
    <xf numFmtId="169" fontId="26" fillId="0" borderId="0">
      <alignment horizontal="left" wrapText="1"/>
    </xf>
    <xf numFmtId="0" fontId="31" fillId="4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2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2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2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2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2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6" fillId="0" borderId="0">
      <alignment horizontal="left" wrapText="1"/>
    </xf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6" fillId="0" borderId="0">
      <alignment horizontal="left" wrapText="1"/>
    </xf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6" fillId="0" borderId="0">
      <alignment horizontal="left" wrapText="1"/>
    </xf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6" fillId="0" borderId="0">
      <alignment horizontal="left" wrapText="1"/>
    </xf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169" fontId="26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6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6" fillId="0" borderId="0">
      <alignment horizontal="left" wrapText="1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3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1"/>
    <xf numFmtId="174" fontId="34" fillId="0" borderId="0" applyFill="0" applyBorder="0" applyAlignment="0"/>
    <xf numFmtId="174" fontId="34" fillId="0" borderId="0" applyFill="0" applyBorder="0" applyAlignment="0"/>
    <xf numFmtId="169" fontId="26" fillId="0" borderId="0">
      <alignment horizontal="left" wrapText="1"/>
    </xf>
    <xf numFmtId="169" fontId="26" fillId="0" borderId="0">
      <alignment horizontal="left" wrapText="1"/>
    </xf>
    <xf numFmtId="174" fontId="34" fillId="0" borderId="0" applyFill="0" applyBorder="0" applyAlignment="0"/>
    <xf numFmtId="41" fontId="20" fillId="67" borderId="0"/>
    <xf numFmtId="0" fontId="35" fillId="68" borderId="12" applyNumberFormat="0" applyAlignment="0" applyProtection="0"/>
    <xf numFmtId="169" fontId="26" fillId="0" borderId="0">
      <alignment horizontal="left" wrapText="1"/>
    </xf>
    <xf numFmtId="0" fontId="35" fillId="68" borderId="12" applyNumberFormat="0" applyAlignment="0" applyProtection="0"/>
    <xf numFmtId="0" fontId="11" fillId="6" borderId="4" applyNumberFormat="0" applyAlignment="0" applyProtection="0"/>
    <xf numFmtId="0" fontId="36" fillId="69" borderId="4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1" fontId="20" fillId="67" borderId="0"/>
    <xf numFmtId="169" fontId="26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6" fillId="69" borderId="4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1" fontId="20" fillId="67" borderId="0"/>
    <xf numFmtId="41" fontId="20" fillId="67" borderId="0"/>
    <xf numFmtId="169" fontId="26" fillId="0" borderId="0">
      <alignment horizontal="left" wrapText="1"/>
    </xf>
    <xf numFmtId="41" fontId="20" fillId="67" borderId="0"/>
    <xf numFmtId="169" fontId="26" fillId="0" borderId="0">
      <alignment horizontal="left" wrapText="1"/>
    </xf>
    <xf numFmtId="41" fontId="20" fillId="67" borderId="0"/>
    <xf numFmtId="169" fontId="26" fillId="0" borderId="0">
      <alignment horizontal="left" wrapText="1"/>
    </xf>
    <xf numFmtId="41" fontId="20" fillId="67" borderId="0"/>
    <xf numFmtId="169" fontId="26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6" fillId="69" borderId="4" applyNumberFormat="0" applyAlignment="0" applyProtection="0"/>
    <xf numFmtId="0" fontId="11" fillId="6" borderId="4" applyNumberFormat="0" applyAlignment="0" applyProtection="0"/>
    <xf numFmtId="0" fontId="37" fillId="70" borderId="13" applyNumberFormat="0" applyAlignment="0" applyProtection="0"/>
    <xf numFmtId="0" fontId="37" fillId="70" borderId="13" applyNumberFormat="0" applyAlignment="0" applyProtection="0"/>
    <xf numFmtId="169" fontId="26" fillId="0" borderId="0">
      <alignment horizontal="left" wrapText="1"/>
    </xf>
    <xf numFmtId="0" fontId="37" fillId="70" borderId="13" applyNumberFormat="0" applyAlignment="0" applyProtection="0"/>
    <xf numFmtId="169" fontId="26" fillId="0" borderId="0">
      <alignment horizontal="left" wrapText="1"/>
    </xf>
    <xf numFmtId="0" fontId="13" fillId="7" borderId="7" applyNumberFormat="0" applyAlignment="0" applyProtection="0"/>
    <xf numFmtId="0" fontId="37" fillId="70" borderId="13" applyNumberFormat="0" applyAlignment="0" applyProtection="0"/>
    <xf numFmtId="41" fontId="20" fillId="71" borderId="0"/>
    <xf numFmtId="41" fontId="20" fillId="71" borderId="0"/>
    <xf numFmtId="169" fontId="26" fillId="0" borderId="0">
      <alignment horizontal="left" wrapText="1"/>
    </xf>
    <xf numFmtId="41" fontId="20" fillId="71" borderId="0"/>
    <xf numFmtId="41" fontId="20" fillId="71" borderId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8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169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>
      <alignment horizontal="left" wrapText="1"/>
    </xf>
    <xf numFmtId="43" fontId="20" fillId="0" borderId="0" applyFont="0" applyFill="0" applyBorder="0" applyAlignment="0" applyProtection="0"/>
    <xf numFmtId="3" fontId="41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9" fontId="26" fillId="0" borderId="0">
      <alignment horizontal="left" wrapText="1"/>
    </xf>
    <xf numFmtId="3" fontId="41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7" fontId="48" fillId="0" borderId="0">
      <protection locked="0"/>
    </xf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9" fillId="0" borderId="0" applyNumberFormat="0" applyAlignment="0">
      <alignment horizontal="left"/>
    </xf>
    <xf numFmtId="0" fontId="49" fillId="0" borderId="0" applyNumberFormat="0" applyAlignment="0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49" fillId="0" borderId="0" applyNumberFormat="0" applyAlignment="0">
      <alignment horizontal="left"/>
    </xf>
    <xf numFmtId="0" fontId="50" fillId="0" borderId="0" applyNumberFormat="0" applyAlignment="0"/>
    <xf numFmtId="0" fontId="50" fillId="0" borderId="0" applyNumberFormat="0" applyAlignment="0"/>
    <xf numFmtId="169" fontId="26" fillId="0" borderId="0">
      <alignment horizontal="left" wrapText="1"/>
    </xf>
    <xf numFmtId="169" fontId="26" fillId="0" borderId="0">
      <alignment horizontal="left" wrapText="1"/>
    </xf>
    <xf numFmtId="0" fontId="50" fillId="0" borderId="0" applyNumberFormat="0" applyAlignment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0" fontId="42" fillId="0" borderId="0"/>
    <xf numFmtId="0" fontId="42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8" fontId="4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8" fontId="38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9" fontId="26" fillId="0" borderId="0">
      <alignment horizontal="left" wrapText="1"/>
    </xf>
    <xf numFmtId="178" fontId="20" fillId="0" borderId="0" applyFont="0" applyFill="0" applyBorder="0" applyAlignment="0" applyProtection="0"/>
    <xf numFmtId="169" fontId="26" fillId="0" borderId="0">
      <alignment horizontal="left" wrapText="1"/>
    </xf>
    <xf numFmtId="178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169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6" fillId="0" borderId="0">
      <alignment horizontal="left" wrapText="1"/>
    </xf>
    <xf numFmtId="44" fontId="20" fillId="0" borderId="0" applyFont="0" applyFill="0" applyBorder="0" applyAlignment="0" applyProtection="0"/>
    <xf numFmtId="5" fontId="41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79" fontId="20" fillId="0" borderId="0" applyFont="0" applyFill="0" applyBorder="0" applyAlignment="0" applyProtection="0"/>
    <xf numFmtId="180" fontId="53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6" fillId="0" borderId="0">
      <alignment horizontal="left" wrapText="1"/>
    </xf>
    <xf numFmtId="5" fontId="41" fillId="0" borderId="0" applyFill="0" applyBorder="0" applyAlignment="0" applyProtection="0"/>
    <xf numFmtId="179" fontId="20" fillId="0" borderId="0" applyFont="0" applyFill="0" applyBorder="0" applyAlignment="0" applyProtection="0"/>
    <xf numFmtId="180" fontId="41" fillId="0" borderId="0" applyFont="0" applyFill="0" applyBorder="0" applyAlignment="0" applyProtection="0"/>
    <xf numFmtId="5" fontId="41" fillId="0" borderId="0" applyFill="0" applyBorder="0" applyAlignment="0" applyProtection="0"/>
    <xf numFmtId="179" fontId="20" fillId="0" borderId="0" applyFont="0" applyFill="0" applyBorder="0" applyAlignment="0" applyProtection="0"/>
    <xf numFmtId="181" fontId="41" fillId="0" borderId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69" fontId="26" fillId="0" borderId="0">
      <alignment horizontal="left" wrapText="1"/>
    </xf>
    <xf numFmtId="181" fontId="41" fillId="0" borderId="0" applyFill="0" applyBorder="0" applyAlignment="0" applyProtection="0"/>
    <xf numFmtId="0" fontId="46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41" fillId="0" borderId="0" applyFill="0" applyBorder="0" applyAlignment="0" applyProtection="0"/>
    <xf numFmtId="0" fontId="53" fillId="0" borderId="0" applyFont="0" applyFill="0" applyBorder="0" applyAlignment="0" applyProtection="0"/>
    <xf numFmtId="0" fontId="30" fillId="0" borderId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3" borderId="0" applyNumberFormat="0" applyBorder="0" applyAlignment="0" applyProtection="0"/>
    <xf numFmtId="0" fontId="54" fillId="73" borderId="0" applyNumberFormat="0" applyBorder="0" applyAlignment="0" applyProtection="0"/>
    <xf numFmtId="0" fontId="54" fillId="74" borderId="0" applyNumberFormat="0" applyBorder="0" applyAlignment="0" applyProtection="0"/>
    <xf numFmtId="0" fontId="54" fillId="74" borderId="0" applyNumberFormat="0" applyBorder="0" applyAlignment="0" applyProtection="0"/>
    <xf numFmtId="169" fontId="20" fillId="0" borderId="0"/>
    <xf numFmtId="169" fontId="20" fillId="0" borderId="0"/>
    <xf numFmtId="169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/>
    <xf numFmtId="169" fontId="20" fillId="0" borderId="0"/>
    <xf numFmtId="169" fontId="26" fillId="0" borderId="0">
      <alignment horizontal="left" wrapText="1"/>
    </xf>
    <xf numFmtId="169" fontId="20" fillId="0" borderId="0"/>
    <xf numFmtId="169" fontId="26" fillId="0" borderId="0">
      <alignment horizontal="left" wrapText="1"/>
    </xf>
    <xf numFmtId="169" fontId="20" fillId="0" borderId="0"/>
    <xf numFmtId="169" fontId="26" fillId="0" borderId="0">
      <alignment horizontal="left" wrapText="1"/>
    </xf>
    <xf numFmtId="182" fontId="55" fillId="0" borderId="0"/>
    <xf numFmtId="169" fontId="26" fillId="0" borderId="0">
      <alignment horizontal="left" wrapText="1"/>
    </xf>
    <xf numFmtId="169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/>
    <xf numFmtId="169" fontId="20" fillId="0" borderId="0"/>
    <xf numFmtId="169" fontId="20" fillId="0" borderId="0"/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26" fillId="0" borderId="0">
      <alignment horizontal="left" wrapText="1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ill="0" applyBorder="0" applyAlignment="0" applyProtection="0"/>
    <xf numFmtId="2" fontId="46" fillId="0" borderId="0" applyFont="0" applyFill="0" applyBorder="0" applyAlignment="0" applyProtection="0"/>
    <xf numFmtId="0" fontId="42" fillId="0" borderId="0"/>
    <xf numFmtId="0" fontId="42" fillId="0" borderId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57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169" fontId="26" fillId="0" borderId="0">
      <alignment horizontal="left" wrapText="1"/>
    </xf>
    <xf numFmtId="38" fontId="58" fillId="71" borderId="0" applyNumberFormat="0" applyBorder="0" applyAlignment="0" applyProtection="0"/>
    <xf numFmtId="0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38" fontId="58" fillId="71" borderId="0" applyNumberFormat="0" applyBorder="0" applyAlignment="0" applyProtection="0"/>
    <xf numFmtId="0" fontId="59" fillId="0" borderId="11"/>
    <xf numFmtId="184" fontId="60" fillId="0" borderId="0" applyNumberFormat="0" applyFill="0" applyBorder="0" applyProtection="0">
      <alignment horizontal="right"/>
    </xf>
    <xf numFmtId="0" fontId="61" fillId="0" borderId="14" applyNumberFormat="0" applyAlignment="0" applyProtection="0">
      <alignment horizontal="left"/>
    </xf>
    <xf numFmtId="0" fontId="61" fillId="0" borderId="14" applyNumberFormat="0" applyAlignment="0" applyProtection="0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61" fillId="0" borderId="14" applyNumberFormat="0" applyAlignment="0" applyProtection="0">
      <alignment horizontal="left"/>
    </xf>
    <xf numFmtId="169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61" fillId="0" borderId="15">
      <alignment horizontal="left"/>
    </xf>
    <xf numFmtId="0" fontId="61" fillId="0" borderId="15">
      <alignment horizontal="left"/>
    </xf>
    <xf numFmtId="169" fontId="26" fillId="0" borderId="0">
      <alignment horizontal="left" wrapText="1"/>
    </xf>
    <xf numFmtId="14" fontId="62" fillId="75" borderId="16">
      <alignment horizontal="center" vertical="center" wrapText="1"/>
    </xf>
    <xf numFmtId="0" fontId="46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3" fillId="0" borderId="1" applyNumberFormat="0" applyFill="0" applyAlignment="0" applyProtection="0"/>
    <xf numFmtId="0" fontId="64" fillId="0" borderId="18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64" fillId="0" borderId="18" applyNumberFormat="0" applyFill="0" applyAlignment="0" applyProtection="0"/>
    <xf numFmtId="0" fontId="3" fillId="0" borderId="1" applyNumberFormat="0" applyFill="0" applyAlignment="0" applyProtection="0"/>
    <xf numFmtId="0" fontId="64" fillId="0" borderId="18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65" fillId="0" borderId="0" applyNumberFormat="0" applyFill="0" applyBorder="0" applyAlignment="0" applyProtection="0"/>
    <xf numFmtId="169" fontId="26" fillId="0" borderId="0">
      <alignment horizontal="left" wrapText="1"/>
    </xf>
    <xf numFmtId="0" fontId="64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4" fillId="0" borderId="18" applyNumberFormat="0" applyFill="0" applyAlignment="0" applyProtection="0"/>
    <xf numFmtId="0" fontId="3" fillId="0" borderId="1" applyNumberFormat="0" applyFill="0" applyAlignment="0" applyProtection="0"/>
    <xf numFmtId="0" fontId="46" fillId="0" borderId="0" applyNumberFormat="0" applyFill="0" applyBorder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4" fillId="0" borderId="2" applyNumberFormat="0" applyFill="0" applyAlignment="0" applyProtection="0"/>
    <xf numFmtId="0" fontId="67" fillId="0" borderId="20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67" fillId="0" borderId="20" applyNumberFormat="0" applyFill="0" applyAlignment="0" applyProtection="0"/>
    <xf numFmtId="0" fontId="4" fillId="0" borderId="2" applyNumberFormat="0" applyFill="0" applyAlignment="0" applyProtection="0"/>
    <xf numFmtId="0" fontId="67" fillId="0" borderId="20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58" fillId="0" borderId="0" applyNumberFormat="0" applyFill="0" applyBorder="0" applyAlignment="0" applyProtection="0"/>
    <xf numFmtId="169" fontId="26" fillId="0" borderId="0">
      <alignment horizontal="left" wrapText="1"/>
    </xf>
    <xf numFmtId="0" fontId="6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" fillId="0" borderId="2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5" fillId="0" borderId="3" applyNumberFormat="0" applyFill="0" applyAlignment="0" applyProtection="0"/>
    <xf numFmtId="0" fontId="69" fillId="0" borderId="22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38" fontId="70" fillId="0" borderId="0"/>
    <xf numFmtId="38" fontId="70" fillId="0" borderId="0"/>
    <xf numFmtId="38" fontId="70" fillId="0" borderId="0"/>
    <xf numFmtId="38" fontId="70" fillId="0" borderId="0"/>
    <xf numFmtId="169" fontId="26" fillId="0" borderId="0">
      <alignment horizontal="left" wrapText="1"/>
    </xf>
    <xf numFmtId="0" fontId="70" fillId="0" borderId="0"/>
    <xf numFmtId="0" fontId="70" fillId="0" borderId="0"/>
    <xf numFmtId="0" fontId="70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40" fontId="70" fillId="0" borderId="0"/>
    <xf numFmtId="40" fontId="70" fillId="0" borderId="0"/>
    <xf numFmtId="169" fontId="26" fillId="0" borderId="0">
      <alignment horizontal="left" wrapText="1"/>
    </xf>
    <xf numFmtId="0" fontId="70" fillId="0" borderId="0"/>
    <xf numFmtId="0" fontId="70" fillId="0" borderId="0"/>
    <xf numFmtId="0" fontId="70" fillId="0" borderId="0"/>
    <xf numFmtId="40" fontId="70" fillId="0" borderId="0"/>
    <xf numFmtId="40" fontId="70" fillId="0" borderId="0"/>
    <xf numFmtId="40" fontId="70" fillId="0" borderId="0"/>
    <xf numFmtId="0" fontId="71" fillId="0" borderId="0" applyNumberFormat="0" applyFill="0" applyBorder="0" applyAlignment="0" applyProtection="0">
      <alignment vertical="top"/>
      <protection locked="0"/>
    </xf>
    <xf numFmtId="169" fontId="26" fillId="0" borderId="0">
      <alignment horizontal="left" wrapText="1"/>
    </xf>
    <xf numFmtId="0" fontId="71" fillId="0" borderId="0" applyNumberFormat="0" applyFill="0" applyBorder="0" applyAlignment="0" applyProtection="0">
      <alignment vertical="top"/>
      <protection locked="0"/>
    </xf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69" fontId="26" fillId="0" borderId="0">
      <alignment horizontal="left" wrapText="1"/>
    </xf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0" fontId="58" fillId="67" borderId="23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72" fillId="41" borderId="12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169" fontId="26" fillId="0" borderId="0">
      <alignment horizontal="left" wrapText="1"/>
    </xf>
    <xf numFmtId="0" fontId="72" fillId="41" borderId="12" applyNumberFormat="0" applyAlignment="0" applyProtection="0"/>
    <xf numFmtId="0" fontId="72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2" fillId="41" borderId="12" applyNumberFormat="0" applyAlignment="0" applyProtection="0"/>
    <xf numFmtId="169" fontId="26" fillId="0" borderId="0">
      <alignment horizontal="left" wrapText="1"/>
    </xf>
    <xf numFmtId="0" fontId="72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0" fontId="72" fillId="41" borderId="12" applyNumberFormat="0" applyAlignment="0" applyProtection="0"/>
    <xf numFmtId="41" fontId="73" fillId="76" borderId="24">
      <alignment horizontal="left"/>
      <protection locked="0"/>
    </xf>
    <xf numFmtId="169" fontId="26" fillId="0" borderId="0">
      <alignment horizontal="left" wrapText="1"/>
    </xf>
    <xf numFmtId="41" fontId="73" fillId="76" borderId="24">
      <alignment horizontal="left"/>
      <protection locked="0"/>
    </xf>
    <xf numFmtId="10" fontId="73" fillId="76" borderId="24">
      <alignment horizontal="right"/>
      <protection locked="0"/>
    </xf>
    <xf numFmtId="169" fontId="26" fillId="0" borderId="0">
      <alignment horizontal="left" wrapText="1"/>
    </xf>
    <xf numFmtId="10" fontId="73" fillId="76" borderId="24">
      <alignment horizontal="right"/>
      <protection locked="0"/>
    </xf>
    <xf numFmtId="169" fontId="26" fillId="0" borderId="0">
      <alignment horizontal="left" wrapText="1"/>
    </xf>
    <xf numFmtId="41" fontId="73" fillId="76" borderId="24">
      <alignment horizontal="left"/>
      <protection locked="0"/>
    </xf>
    <xf numFmtId="0" fontId="59" fillId="0" borderId="25"/>
    <xf numFmtId="0" fontId="58" fillId="71" borderId="0"/>
    <xf numFmtId="0" fontId="58" fillId="71" borderId="0"/>
    <xf numFmtId="0" fontId="58" fillId="71" borderId="0"/>
    <xf numFmtId="0" fontId="58" fillId="71" borderId="0"/>
    <xf numFmtId="169" fontId="26" fillId="0" borderId="0">
      <alignment horizontal="left" wrapText="1"/>
    </xf>
    <xf numFmtId="3" fontId="74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" fontId="74" fillId="0" borderId="0" applyFill="0" applyBorder="0" applyAlignment="0" applyProtection="0"/>
    <xf numFmtId="3" fontId="74" fillId="0" borderId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2" fillId="0" borderId="6" applyNumberFormat="0" applyFill="0" applyAlignment="0" applyProtection="0"/>
    <xf numFmtId="0" fontId="76" fillId="0" borderId="27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169" fontId="26" fillId="0" borderId="0">
      <alignment horizontal="left" wrapText="1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8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169" fontId="26" fillId="0" borderId="0">
      <alignment horizontal="left" wrapText="1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44" fontId="62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8" fillId="4" borderId="0" applyNumberFormat="0" applyBorder="0" applyAlignment="0" applyProtection="0"/>
    <xf numFmtId="0" fontId="78" fillId="4" borderId="0" applyNumberForma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79" fillId="4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37" fontId="80" fillId="0" borderId="0"/>
    <xf numFmtId="37" fontId="8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37" fontId="80" fillId="0" borderId="0"/>
    <xf numFmtId="186" fontId="81" fillId="0" borderId="0"/>
    <xf numFmtId="187" fontId="20" fillId="0" borderId="0"/>
    <xf numFmtId="187" fontId="20" fillId="0" borderId="0"/>
    <xf numFmtId="169" fontId="26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6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6" fillId="0" borderId="0">
      <alignment horizontal="left" wrapText="1"/>
    </xf>
    <xf numFmtId="187" fontId="20" fillId="0" borderId="0"/>
    <xf numFmtId="187" fontId="20" fillId="0" borderId="0"/>
    <xf numFmtId="188" fontId="26" fillId="0" borderId="0"/>
    <xf numFmtId="188" fontId="26" fillId="0" borderId="0"/>
    <xf numFmtId="186" fontId="81" fillId="0" borderId="0"/>
    <xf numFmtId="0" fontId="20" fillId="0" borderId="0"/>
    <xf numFmtId="186" fontId="81" fillId="0" borderId="0"/>
    <xf numFmtId="189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88" fontId="26" fillId="0" borderId="0"/>
    <xf numFmtId="190" fontId="20" fillId="0" borderId="0"/>
    <xf numFmtId="191" fontId="4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187" fontId="26" fillId="0" borderId="0">
      <alignment horizontal="left" wrapText="1"/>
    </xf>
    <xf numFmtId="0" fontId="3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18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18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187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0" fontId="20" fillId="0" borderId="0"/>
    <xf numFmtId="187" fontId="26" fillId="0" borderId="0">
      <alignment horizontal="left" wrapText="1"/>
    </xf>
    <xf numFmtId="169" fontId="20" fillId="0" borderId="0">
      <alignment horizontal="left" wrapText="1"/>
    </xf>
    <xf numFmtId="187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87" fontId="26" fillId="0" borderId="0">
      <alignment horizontal="left" wrapText="1"/>
    </xf>
    <xf numFmtId="187" fontId="26" fillId="0" borderId="0">
      <alignment horizontal="left" wrapText="1"/>
    </xf>
    <xf numFmtId="187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87" fontId="26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9" fillId="0" borderId="0"/>
    <xf numFmtId="169" fontId="26" fillId="0" borderId="0">
      <alignment horizontal="left" wrapText="1"/>
    </xf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2" fontId="20" fillId="0" borderId="0">
      <alignment horizontal="left" wrapText="1"/>
    </xf>
    <xf numFmtId="192" fontId="20" fillId="0" borderId="0">
      <alignment horizontal="left" wrapText="1"/>
    </xf>
    <xf numFmtId="169" fontId="26" fillId="0" borderId="0">
      <alignment horizontal="left" wrapText="1"/>
    </xf>
    <xf numFmtId="192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92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6" fillId="0" borderId="0"/>
    <xf numFmtId="194" fontId="26" fillId="0" borderId="0">
      <alignment horizontal="left" wrapText="1"/>
    </xf>
    <xf numFmtId="0" fontId="20" fillId="0" borderId="0"/>
    <xf numFmtId="0" fontId="20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19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31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169" fontId="20" fillId="0" borderId="0">
      <alignment horizontal="left" wrapText="1"/>
    </xf>
    <xf numFmtId="0" fontId="51" fillId="0" borderId="0"/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39" fontId="83" fillId="0" borderId="0" applyNumberFormat="0" applyFill="0" applyBorder="0" applyAlignment="0" applyProtection="0"/>
    <xf numFmtId="39" fontId="83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39" fontId="83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39" fontId="83" fillId="0" borderId="0" applyNumberFormat="0" applyFill="0" applyBorder="0" applyAlignment="0" applyProtection="0"/>
    <xf numFmtId="169" fontId="26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9" fontId="26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20" fillId="0" borderId="0"/>
    <xf numFmtId="169" fontId="26" fillId="0" borderId="0">
      <alignment horizontal="left" wrapText="1"/>
    </xf>
    <xf numFmtId="171" fontId="26" fillId="0" borderId="0">
      <alignment horizontal="left" wrapText="1"/>
    </xf>
    <xf numFmtId="0" fontId="20" fillId="0" borderId="0"/>
    <xf numFmtId="0" fontId="20" fillId="0" borderId="0"/>
    <xf numFmtId="196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3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169" fontId="20" fillId="0" borderId="0">
      <alignment horizontal="left" wrapText="1"/>
    </xf>
    <xf numFmtId="0" fontId="39" fillId="0" borderId="0"/>
    <xf numFmtId="169" fontId="20" fillId="0" borderId="0">
      <alignment horizontal="left" wrapText="1"/>
    </xf>
    <xf numFmtId="169" fontId="26" fillId="0" borderId="0">
      <alignment horizontal="left" wrapText="1"/>
    </xf>
    <xf numFmtId="0" fontId="39" fillId="0" borderId="0"/>
    <xf numFmtId="169" fontId="20" fillId="0" borderId="0">
      <alignment horizontal="left" wrapText="1"/>
    </xf>
    <xf numFmtId="0" fontId="39" fillId="0" borderId="0"/>
    <xf numFmtId="169" fontId="20" fillId="0" borderId="0">
      <alignment horizontal="left" wrapText="1"/>
    </xf>
    <xf numFmtId="169" fontId="26" fillId="0" borderId="0">
      <alignment horizontal="left" wrapText="1"/>
    </xf>
    <xf numFmtId="0" fontId="3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3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71" fontId="26" fillId="0" borderId="0">
      <alignment horizontal="left" wrapText="1"/>
    </xf>
    <xf numFmtId="171" fontId="26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3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0" fontId="20" fillId="0" borderId="0"/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3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82" fillId="0" borderId="0"/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31" fillId="0" borderId="0"/>
    <xf numFmtId="0" fontId="20" fillId="0" borderId="0"/>
    <xf numFmtId="0" fontId="20" fillId="0" borderId="0"/>
    <xf numFmtId="169" fontId="26" fillId="0" borderId="0">
      <alignment horizontal="left" wrapText="1"/>
    </xf>
    <xf numFmtId="169" fontId="26" fillId="0" borderId="0">
      <alignment horizontal="left" wrapText="1"/>
    </xf>
    <xf numFmtId="0" fontId="1" fillId="0" borderId="0"/>
    <xf numFmtId="0" fontId="1" fillId="0" borderId="0"/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0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0" fillId="39" borderId="30" applyNumberFormat="0" applyFont="0" applyAlignment="0" applyProtection="0"/>
    <xf numFmtId="169" fontId="26" fillId="0" borderId="0">
      <alignment horizontal="left" wrapText="1"/>
    </xf>
    <xf numFmtId="0" fontId="20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6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169" fontId="26" fillId="0" borderId="0">
      <alignment horizontal="left" wrapText="1"/>
    </xf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169" fontId="26" fillId="0" borderId="0">
      <alignment horizontal="left" wrapText="1"/>
    </xf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9" borderId="30" applyNumberFormat="0" applyFont="0" applyAlignment="0" applyProtection="0"/>
    <xf numFmtId="0" fontId="31" fillId="39" borderId="30" applyNumberFormat="0" applyFont="0" applyAlignment="0" applyProtection="0"/>
    <xf numFmtId="0" fontId="84" fillId="68" borderId="31" applyNumberFormat="0" applyAlignment="0" applyProtection="0"/>
    <xf numFmtId="0" fontId="84" fillId="68" borderId="31" applyNumberFormat="0" applyAlignment="0" applyProtection="0"/>
    <xf numFmtId="169" fontId="26" fillId="0" borderId="0">
      <alignment horizontal="left" wrapText="1"/>
    </xf>
    <xf numFmtId="0" fontId="84" fillId="68" borderId="31" applyNumberFormat="0" applyAlignment="0" applyProtection="0"/>
    <xf numFmtId="0" fontId="84" fillId="68" borderId="31" applyNumberFormat="0" applyAlignment="0" applyProtection="0"/>
    <xf numFmtId="0" fontId="84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84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5" fillId="0" borderId="0"/>
    <xf numFmtId="19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0" fillId="0" borderId="24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10" fontId="20" fillId="0" borderId="24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52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0" fontId="20" fillId="0" borderId="24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0" fillId="0" borderId="24"/>
    <xf numFmtId="169" fontId="26" fillId="0" borderId="0">
      <alignment horizontal="left" wrapText="1"/>
    </xf>
    <xf numFmtId="9" fontId="39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0" fontId="20" fillId="0" borderId="24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0" fontId="20" fillId="0" borderId="24"/>
    <xf numFmtId="9" fontId="38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9" fontId="39" fillId="0" borderId="0" applyFont="0" applyFill="0" applyBorder="0" applyAlignment="0" applyProtection="0"/>
    <xf numFmtId="10" fontId="20" fillId="0" borderId="24"/>
    <xf numFmtId="169" fontId="26" fillId="0" borderId="0">
      <alignment horizontal="left" wrapText="1"/>
    </xf>
    <xf numFmtId="9" fontId="39" fillId="0" borderId="0" applyFont="0" applyFill="0" applyBorder="0" applyAlignment="0" applyProtection="0"/>
    <xf numFmtId="10" fontId="20" fillId="0" borderId="24"/>
    <xf numFmtId="9" fontId="39" fillId="0" borderId="0" applyFont="0" applyFill="0" applyBorder="0" applyAlignment="0" applyProtection="0"/>
    <xf numFmtId="10" fontId="20" fillId="0" borderId="24"/>
    <xf numFmtId="169" fontId="26" fillId="0" borderId="0">
      <alignment horizontal="left" wrapText="1"/>
    </xf>
    <xf numFmtId="9" fontId="39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0" fontId="20" fillId="0" borderId="24"/>
    <xf numFmtId="10" fontId="20" fillId="0" borderId="24"/>
    <xf numFmtId="169" fontId="26" fillId="0" borderId="0">
      <alignment horizontal="left" wrapText="1"/>
    </xf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9" fontId="26" fillId="0" borderId="0">
      <alignment horizontal="left" wrapText="1"/>
    </xf>
    <xf numFmtId="10" fontId="20" fillId="0" borderId="24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169" fontId="26" fillId="0" borderId="0">
      <alignment horizontal="left" wrapText="1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9" fontId="38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6" fillId="0" borderId="0">
      <alignment horizontal="left" wrapText="1"/>
    </xf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9" fontId="26" fillId="0" borderId="0">
      <alignment horizontal="left" wrapText="1"/>
    </xf>
    <xf numFmtId="41" fontId="20" fillId="77" borderId="24"/>
    <xf numFmtId="41" fontId="20" fillId="77" borderId="24"/>
    <xf numFmtId="169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" fontId="39" fillId="0" borderId="0" applyFont="0" applyFill="0" applyBorder="0" applyAlignment="0" applyProtection="0"/>
    <xf numFmtId="0" fontId="85" fillId="0" borderId="16">
      <alignment horizontal="center"/>
    </xf>
    <xf numFmtId="0" fontId="85" fillId="0" borderId="16">
      <alignment horizontal="center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85" fillId="0" borderId="16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" fontId="39" fillId="0" borderId="0" applyFont="0" applyFill="0" applyBorder="0" applyAlignment="0" applyProtection="0"/>
    <xf numFmtId="0" fontId="39" fillId="78" borderId="0" applyNumberFormat="0" applyFont="0" applyBorder="0" applyAlignment="0" applyProtection="0"/>
    <xf numFmtId="0" fontId="39" fillId="78" borderId="0" applyNumberFormat="0" applyFont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39" fillId="78" borderId="0" applyNumberFormat="0" applyFont="0" applyBorder="0" applyAlignment="0" applyProtection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3" fontId="86" fillId="0" borderId="0" applyFill="0" applyBorder="0" applyAlignment="0" applyProtection="0"/>
    <xf numFmtId="0" fontId="87" fillId="0" borderId="0"/>
    <xf numFmtId="0" fontId="88" fillId="0" borderId="0"/>
    <xf numFmtId="0" fontId="88" fillId="0" borderId="0"/>
    <xf numFmtId="0" fontId="87" fillId="0" borderId="0"/>
    <xf numFmtId="0" fontId="88" fillId="0" borderId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3" fontId="86" fillId="0" borderId="0" applyFill="0" applyBorder="0" applyAlignment="0" applyProtection="0"/>
    <xf numFmtId="42" fontId="20" fillId="67" borderId="0"/>
    <xf numFmtId="0" fontId="43" fillId="79" borderId="0"/>
    <xf numFmtId="0" fontId="89" fillId="79" borderId="25"/>
    <xf numFmtId="0" fontId="90" fillId="80" borderId="32"/>
    <xf numFmtId="0" fontId="91" fillId="79" borderId="33"/>
    <xf numFmtId="42" fontId="20" fillId="67" borderId="0"/>
    <xf numFmtId="169" fontId="26" fillId="0" borderId="0">
      <alignment horizontal="left" wrapText="1"/>
    </xf>
    <xf numFmtId="42" fontId="20" fillId="67" borderId="0"/>
    <xf numFmtId="169" fontId="26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9" fontId="26" fillId="0" borderId="0">
      <alignment horizontal="left" wrapText="1"/>
    </xf>
    <xf numFmtId="42" fontId="20" fillId="67" borderId="34">
      <alignment vertical="center"/>
    </xf>
    <xf numFmtId="169" fontId="26" fillId="0" borderId="0">
      <alignment horizontal="left" wrapText="1"/>
    </xf>
    <xf numFmtId="42" fontId="20" fillId="67" borderId="34">
      <alignment vertical="center"/>
    </xf>
    <xf numFmtId="169" fontId="26" fillId="0" borderId="0">
      <alignment horizontal="left" wrapText="1"/>
    </xf>
    <xf numFmtId="0" fontId="62" fillId="67" borderId="35" applyNumberFormat="0">
      <alignment horizontal="center" vertical="center" wrapText="1"/>
    </xf>
    <xf numFmtId="0" fontId="62" fillId="67" borderId="35" applyNumberFormat="0">
      <alignment horizontal="center" vertical="center" wrapText="1"/>
    </xf>
    <xf numFmtId="0" fontId="62" fillId="67" borderId="35" applyNumberFormat="0">
      <alignment horizontal="center" vertical="center" wrapText="1"/>
    </xf>
    <xf numFmtId="169" fontId="26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9" fontId="26" fillId="0" borderId="0">
      <alignment horizontal="left" wrapText="1"/>
    </xf>
    <xf numFmtId="169" fontId="26" fillId="0" borderId="0">
      <alignment horizontal="left" wrapText="1"/>
    </xf>
    <xf numFmtId="10" fontId="20" fillId="67" borderId="0"/>
    <xf numFmtId="10" fontId="20" fillId="67" borderId="0"/>
    <xf numFmtId="169" fontId="26" fillId="0" borderId="0">
      <alignment horizontal="left" wrapText="1"/>
    </xf>
    <xf numFmtId="10" fontId="20" fillId="67" borderId="0"/>
    <xf numFmtId="169" fontId="26" fillId="0" borderId="0">
      <alignment horizontal="left" wrapText="1"/>
    </xf>
    <xf numFmtId="10" fontId="20" fillId="67" borderId="0"/>
    <xf numFmtId="169" fontId="26" fillId="0" borderId="0">
      <alignment horizontal="left" wrapText="1"/>
    </xf>
    <xf numFmtId="10" fontId="20" fillId="67" borderId="0"/>
    <xf numFmtId="169" fontId="26" fillId="0" borderId="0">
      <alignment horizontal="left" wrapText="1"/>
    </xf>
    <xf numFmtId="169" fontId="26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7" fontId="20" fillId="67" borderId="0"/>
    <xf numFmtId="197" fontId="20" fillId="67" borderId="0"/>
    <xf numFmtId="197" fontId="20" fillId="67" borderId="0"/>
    <xf numFmtId="169" fontId="26" fillId="0" borderId="0">
      <alignment horizontal="left" wrapText="1"/>
    </xf>
    <xf numFmtId="169" fontId="26" fillId="0" borderId="0">
      <alignment horizontal="left" wrapText="1"/>
    </xf>
    <xf numFmtId="197" fontId="20" fillId="67" borderId="0"/>
    <xf numFmtId="197" fontId="20" fillId="67" borderId="0"/>
    <xf numFmtId="169" fontId="26" fillId="0" borderId="0">
      <alignment horizontal="left" wrapText="1"/>
    </xf>
    <xf numFmtId="197" fontId="20" fillId="67" borderId="0"/>
    <xf numFmtId="169" fontId="26" fillId="0" borderId="0">
      <alignment horizontal="left" wrapText="1"/>
    </xf>
    <xf numFmtId="197" fontId="20" fillId="67" borderId="0"/>
    <xf numFmtId="169" fontId="26" fillId="0" borderId="0">
      <alignment horizontal="left" wrapText="1"/>
    </xf>
    <xf numFmtId="197" fontId="20" fillId="67" borderId="0"/>
    <xf numFmtId="169" fontId="26" fillId="0" borderId="0">
      <alignment horizontal="left" wrapText="1"/>
    </xf>
    <xf numFmtId="169" fontId="26" fillId="0" borderId="0">
      <alignment horizontal="left" wrapText="1"/>
    </xf>
    <xf numFmtId="197" fontId="20" fillId="67" borderId="0"/>
    <xf numFmtId="197" fontId="20" fillId="67" borderId="0"/>
    <xf numFmtId="197" fontId="20" fillId="67" borderId="0"/>
    <xf numFmtId="42" fontId="20" fillId="67" borderId="0"/>
    <xf numFmtId="167" fontId="70" fillId="0" borderId="0" applyBorder="0" applyAlignment="0"/>
    <xf numFmtId="167" fontId="70" fillId="0" borderId="0" applyBorder="0" applyAlignment="0"/>
    <xf numFmtId="167" fontId="70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9" fontId="26" fillId="0" borderId="0">
      <alignment horizontal="left" wrapText="1"/>
    </xf>
    <xf numFmtId="42" fontId="20" fillId="67" borderId="36">
      <alignment horizontal="left"/>
    </xf>
    <xf numFmtId="169" fontId="26" fillId="0" borderId="0">
      <alignment horizontal="left" wrapText="1"/>
    </xf>
    <xf numFmtId="42" fontId="20" fillId="67" borderId="36">
      <alignment horizontal="left"/>
    </xf>
    <xf numFmtId="169" fontId="26" fillId="0" borderId="0">
      <alignment horizontal="left" wrapText="1"/>
    </xf>
    <xf numFmtId="197" fontId="92" fillId="67" borderId="36">
      <alignment horizontal="left"/>
    </xf>
    <xf numFmtId="169" fontId="26" fillId="0" borderId="0">
      <alignment horizontal="left" wrapText="1"/>
    </xf>
    <xf numFmtId="197" fontId="92" fillId="67" borderId="36">
      <alignment horizontal="left"/>
    </xf>
    <xf numFmtId="167" fontId="70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6" fillId="0" borderId="0">
      <alignment horizontal="left" wrapText="1"/>
    </xf>
    <xf numFmtId="169" fontId="26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6" fillId="0" borderId="0">
      <alignment horizontal="left" wrapText="1"/>
    </xf>
    <xf numFmtId="199" fontId="20" fillId="0" borderId="0" applyFont="0" applyFill="0" applyAlignment="0">
      <alignment horizontal="right"/>
    </xf>
    <xf numFmtId="169" fontId="26" fillId="0" borderId="0">
      <alignment horizontal="left" wrapText="1"/>
    </xf>
    <xf numFmtId="199" fontId="20" fillId="0" borderId="0" applyFont="0" applyFill="0" applyAlignment="0">
      <alignment horizontal="right"/>
    </xf>
    <xf numFmtId="169" fontId="26" fillId="0" borderId="0">
      <alignment horizontal="left" wrapText="1"/>
    </xf>
    <xf numFmtId="199" fontId="20" fillId="0" borderId="0" applyFont="0" applyFill="0" applyAlignment="0">
      <alignment horizontal="right"/>
    </xf>
    <xf numFmtId="169" fontId="26" fillId="0" borderId="0">
      <alignment horizontal="left" wrapText="1"/>
    </xf>
    <xf numFmtId="169" fontId="26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4" fontId="93" fillId="76" borderId="31" applyNumberFormat="0" applyProtection="0">
      <alignment vertical="center"/>
    </xf>
    <xf numFmtId="169" fontId="26" fillId="0" borderId="0">
      <alignment horizontal="left" wrapText="1"/>
    </xf>
    <xf numFmtId="4" fontId="93" fillId="76" borderId="31" applyNumberFormat="0" applyProtection="0">
      <alignment vertical="center"/>
    </xf>
    <xf numFmtId="4" fontId="94" fillId="76" borderId="31" applyNumberFormat="0" applyProtection="0">
      <alignment vertical="center"/>
    </xf>
    <xf numFmtId="169" fontId="26" fillId="0" borderId="0">
      <alignment horizontal="left" wrapText="1"/>
    </xf>
    <xf numFmtId="4" fontId="94" fillId="76" borderId="31" applyNumberFormat="0" applyProtection="0">
      <alignment vertical="center"/>
    </xf>
    <xf numFmtId="4" fontId="93" fillId="76" borderId="31" applyNumberFormat="0" applyProtection="0">
      <alignment horizontal="left" vertical="center" indent="1"/>
    </xf>
    <xf numFmtId="169" fontId="26" fillId="0" borderId="0">
      <alignment horizontal="left" wrapText="1"/>
    </xf>
    <xf numFmtId="4" fontId="93" fillId="76" borderId="31" applyNumberFormat="0" applyProtection="0">
      <alignment horizontal="left" vertical="center" indent="1"/>
    </xf>
    <xf numFmtId="4" fontId="93" fillId="76" borderId="31" applyNumberFormat="0" applyProtection="0">
      <alignment horizontal="left" vertical="center" indent="1"/>
    </xf>
    <xf numFmtId="169" fontId="26" fillId="0" borderId="0">
      <alignment horizontal="left" wrapText="1"/>
    </xf>
    <xf numFmtId="4" fontId="93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3" fillId="83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83" borderId="31" applyNumberFormat="0" applyProtection="0">
      <alignment horizontal="right" vertical="center"/>
    </xf>
    <xf numFmtId="4" fontId="93" fillId="84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84" borderId="31" applyNumberFormat="0" applyProtection="0">
      <alignment horizontal="right" vertical="center"/>
    </xf>
    <xf numFmtId="4" fontId="93" fillId="85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85" borderId="31" applyNumberFormat="0" applyProtection="0">
      <alignment horizontal="right" vertical="center"/>
    </xf>
    <xf numFmtId="4" fontId="93" fillId="86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86" borderId="31" applyNumberFormat="0" applyProtection="0">
      <alignment horizontal="right" vertical="center"/>
    </xf>
    <xf numFmtId="4" fontId="93" fillId="87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87" borderId="31" applyNumberFormat="0" applyProtection="0">
      <alignment horizontal="right" vertical="center"/>
    </xf>
    <xf numFmtId="4" fontId="93" fillId="88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88" borderId="31" applyNumberFormat="0" applyProtection="0">
      <alignment horizontal="right" vertical="center"/>
    </xf>
    <xf numFmtId="4" fontId="93" fillId="89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89" borderId="31" applyNumberFormat="0" applyProtection="0">
      <alignment horizontal="right" vertical="center"/>
    </xf>
    <xf numFmtId="4" fontId="93" fillId="90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90" borderId="31" applyNumberFormat="0" applyProtection="0">
      <alignment horizontal="right" vertical="center"/>
    </xf>
    <xf numFmtId="4" fontId="93" fillId="91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91" borderId="31" applyNumberFormat="0" applyProtection="0">
      <alignment horizontal="right" vertical="center"/>
    </xf>
    <xf numFmtId="4" fontId="95" fillId="92" borderId="31" applyNumberFormat="0" applyProtection="0">
      <alignment horizontal="left" vertical="center" indent="1"/>
    </xf>
    <xf numFmtId="4" fontId="95" fillId="93" borderId="0" applyNumberFormat="0" applyProtection="0">
      <alignment horizontal="left" vertical="center" indent="1"/>
    </xf>
    <xf numFmtId="4" fontId="95" fillId="93" borderId="0" applyNumberFormat="0" applyProtection="0">
      <alignment horizontal="left" vertical="center" indent="1"/>
    </xf>
    <xf numFmtId="4" fontId="95" fillId="92" borderId="31" applyNumberFormat="0" applyProtection="0">
      <alignment horizontal="left" vertical="center" indent="1"/>
    </xf>
    <xf numFmtId="4" fontId="93" fillId="94" borderId="37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4" fontId="96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3" fillId="94" borderId="31" applyNumberFormat="0" applyProtection="0">
      <alignment horizontal="left" vertical="center" indent="1"/>
    </xf>
    <xf numFmtId="4" fontId="93" fillId="94" borderId="31" applyNumberFormat="0" applyProtection="0">
      <alignment horizontal="left" vertical="center" indent="1"/>
    </xf>
    <xf numFmtId="4" fontId="97" fillId="0" borderId="0" applyNumberFormat="0" applyProtection="0">
      <alignment horizontal="left" vertical="center" indent="1"/>
    </xf>
    <xf numFmtId="4" fontId="93" fillId="94" borderId="31" applyNumberFormat="0" applyProtection="0">
      <alignment horizontal="left" vertical="center" indent="1"/>
    </xf>
    <xf numFmtId="4" fontId="93" fillId="96" borderId="31" applyNumberFormat="0" applyProtection="0">
      <alignment horizontal="left" vertical="center" indent="1"/>
    </xf>
    <xf numFmtId="4" fontId="93" fillId="96" borderId="31" applyNumberFormat="0" applyProtection="0">
      <alignment horizontal="left" vertical="center" indent="1"/>
    </xf>
    <xf numFmtId="4" fontId="97" fillId="0" borderId="0" applyNumberFormat="0" applyProtection="0">
      <alignment horizontal="left" vertical="center" indent="1"/>
    </xf>
    <xf numFmtId="4" fontId="93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70" fillId="64" borderId="38" applyBorder="0"/>
    <xf numFmtId="4" fontId="93" fillId="98" borderId="31" applyNumberFormat="0" applyProtection="0">
      <alignment vertical="center"/>
    </xf>
    <xf numFmtId="169" fontId="26" fillId="0" borderId="0">
      <alignment horizontal="left" wrapText="1"/>
    </xf>
    <xf numFmtId="4" fontId="93" fillId="98" borderId="31" applyNumberFormat="0" applyProtection="0">
      <alignment vertical="center"/>
    </xf>
    <xf numFmtId="4" fontId="94" fillId="98" borderId="31" applyNumberFormat="0" applyProtection="0">
      <alignment vertical="center"/>
    </xf>
    <xf numFmtId="169" fontId="26" fillId="0" borderId="0">
      <alignment horizontal="left" wrapText="1"/>
    </xf>
    <xf numFmtId="4" fontId="94" fillId="98" borderId="31" applyNumberFormat="0" applyProtection="0">
      <alignment vertical="center"/>
    </xf>
    <xf numFmtId="4" fontId="93" fillId="98" borderId="31" applyNumberFormat="0" applyProtection="0">
      <alignment horizontal="left" vertical="center" indent="1"/>
    </xf>
    <xf numFmtId="169" fontId="26" fillId="0" borderId="0">
      <alignment horizontal="left" wrapText="1"/>
    </xf>
    <xf numFmtId="4" fontId="93" fillId="98" borderId="31" applyNumberFormat="0" applyProtection="0">
      <alignment horizontal="left" vertical="center" indent="1"/>
    </xf>
    <xf numFmtId="4" fontId="93" fillId="98" borderId="31" applyNumberFormat="0" applyProtection="0">
      <alignment horizontal="left" vertical="center" indent="1"/>
    </xf>
    <xf numFmtId="169" fontId="26" fillId="0" borderId="0">
      <alignment horizontal="left" wrapText="1"/>
    </xf>
    <xf numFmtId="4" fontId="93" fillId="98" borderId="31" applyNumberFormat="0" applyProtection="0">
      <alignment horizontal="left" vertical="center" indent="1"/>
    </xf>
    <xf numFmtId="4" fontId="93" fillId="94" borderId="31" applyNumberFormat="0" applyProtection="0">
      <alignment horizontal="right" vertical="center"/>
    </xf>
    <xf numFmtId="4" fontId="93" fillId="94" borderId="31" applyNumberFormat="0" applyProtection="0">
      <alignment horizontal="right" vertical="center"/>
    </xf>
    <xf numFmtId="169" fontId="26" fillId="0" borderId="0">
      <alignment horizontal="left" wrapText="1"/>
    </xf>
    <xf numFmtId="4" fontId="93" fillId="94" borderId="31" applyNumberFormat="0" applyProtection="0">
      <alignment horizontal="right" vertical="center"/>
    </xf>
    <xf numFmtId="4" fontId="94" fillId="94" borderId="31" applyNumberFormat="0" applyProtection="0">
      <alignment horizontal="right" vertical="center"/>
    </xf>
    <xf numFmtId="169" fontId="26" fillId="0" borderId="0">
      <alignment horizontal="left" wrapText="1"/>
    </xf>
    <xf numFmtId="4" fontId="94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6" fillId="0" borderId="0">
      <alignment horizontal="left" wrapText="1"/>
    </xf>
    <xf numFmtId="169" fontId="26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8" fillId="0" borderId="0"/>
    <xf numFmtId="0" fontId="98" fillId="0" borderId="0"/>
    <xf numFmtId="0" fontId="99" fillId="0" borderId="0" applyNumberFormat="0" applyProtection="0">
      <alignment horizontal="left" indent="5"/>
    </xf>
    <xf numFmtId="0" fontId="58" fillId="99" borderId="23"/>
    <xf numFmtId="4" fontId="100" fillId="94" borderId="31" applyNumberFormat="0" applyProtection="0">
      <alignment horizontal="right" vertical="center"/>
    </xf>
    <xf numFmtId="169" fontId="26" fillId="0" borderId="0">
      <alignment horizontal="left" wrapText="1"/>
    </xf>
    <xf numFmtId="4" fontId="100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9" fontId="26" fillId="0" borderId="0">
      <alignment horizontal="left" wrapText="1"/>
    </xf>
    <xf numFmtId="169" fontId="26" fillId="0" borderId="0">
      <alignment horizontal="left" wrapText="1"/>
    </xf>
    <xf numFmtId="39" fontId="20" fillId="100" borderId="0"/>
    <xf numFmtId="39" fontId="20" fillId="100" borderId="0"/>
    <xf numFmtId="169" fontId="26" fillId="0" borderId="0">
      <alignment horizontal="left" wrapText="1"/>
    </xf>
    <xf numFmtId="39" fontId="20" fillId="100" borderId="0"/>
    <xf numFmtId="169" fontId="26" fillId="0" borderId="0">
      <alignment horizontal="left" wrapText="1"/>
    </xf>
    <xf numFmtId="39" fontId="20" fillId="100" borderId="0"/>
    <xf numFmtId="169" fontId="26" fillId="0" borderId="0">
      <alignment horizontal="left" wrapText="1"/>
    </xf>
    <xf numFmtId="39" fontId="20" fillId="100" borderId="0"/>
    <xf numFmtId="169" fontId="26" fillId="0" borderId="0">
      <alignment horizontal="left" wrapText="1"/>
    </xf>
    <xf numFmtId="169" fontId="26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101" fillId="0" borderId="0" applyNumberFormat="0" applyFill="0" applyBorder="0" applyAlignment="0" applyProtection="0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38" fontId="58" fillId="0" borderId="39"/>
    <xf numFmtId="169" fontId="26" fillId="0" borderId="0">
      <alignment horizontal="left" wrapText="1"/>
    </xf>
    <xf numFmtId="38" fontId="58" fillId="0" borderId="39"/>
    <xf numFmtId="0" fontId="58" fillId="0" borderId="39"/>
    <xf numFmtId="38" fontId="58" fillId="0" borderId="39"/>
    <xf numFmtId="38" fontId="58" fillId="0" borderId="39"/>
    <xf numFmtId="38" fontId="58" fillId="0" borderId="39"/>
    <xf numFmtId="38" fontId="70" fillId="0" borderId="36"/>
    <xf numFmtId="38" fontId="70" fillId="0" borderId="36"/>
    <xf numFmtId="38" fontId="70" fillId="0" borderId="36"/>
    <xf numFmtId="38" fontId="70" fillId="0" borderId="36"/>
    <xf numFmtId="169" fontId="26" fillId="0" borderId="0">
      <alignment horizontal="left" wrapText="1"/>
    </xf>
    <xf numFmtId="0" fontId="70" fillId="0" borderId="36"/>
    <xf numFmtId="0" fontId="70" fillId="0" borderId="36"/>
    <xf numFmtId="0" fontId="70" fillId="0" borderId="36"/>
    <xf numFmtId="38" fontId="70" fillId="0" borderId="36"/>
    <xf numFmtId="38" fontId="70" fillId="0" borderId="36"/>
    <xf numFmtId="38" fontId="70" fillId="0" borderId="36"/>
    <xf numFmtId="38" fontId="70" fillId="0" borderId="36"/>
    <xf numFmtId="39" fontId="26" fillId="101" borderId="0"/>
    <xf numFmtId="39" fontId="26" fillId="101" borderId="0"/>
    <xf numFmtId="169" fontId="20" fillId="0" borderId="0">
      <alignment horizontal="left" wrapText="1"/>
    </xf>
    <xf numFmtId="200" fontId="20" fillId="0" borderId="0">
      <alignment horizontal="left" wrapText="1"/>
    </xf>
    <xf numFmtId="192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8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6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95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169" fontId="26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3" fontId="20" fillId="0" borderId="0">
      <alignment horizontal="left" wrapText="1"/>
    </xf>
    <xf numFmtId="169" fontId="20" fillId="0" borderId="0">
      <alignment horizontal="left" wrapText="1"/>
    </xf>
    <xf numFmtId="198" fontId="20" fillId="0" borderId="0">
      <alignment horizontal="left" wrapText="1"/>
    </xf>
    <xf numFmtId="169" fontId="20" fillId="0" borderId="0">
      <alignment horizontal="left" wrapText="1"/>
    </xf>
    <xf numFmtId="0" fontId="20" fillId="0" borderId="0">
      <alignment horizontal="left" wrapText="1"/>
    </xf>
    <xf numFmtId="0" fontId="93" fillId="0" borderId="0" applyNumberFormat="0" applyBorder="0" applyAlignment="0"/>
    <xf numFmtId="0" fontId="102" fillId="0" borderId="0" applyNumberFormat="0" applyBorder="0" applyAlignment="0"/>
    <xf numFmtId="0" fontId="95" fillId="0" borderId="0" applyNumberFormat="0" applyBorder="0" applyAlignment="0"/>
    <xf numFmtId="0" fontId="103" fillId="0" borderId="0"/>
    <xf numFmtId="0" fontId="59" fillId="0" borderId="33"/>
    <xf numFmtId="40" fontId="104" fillId="0" borderId="0" applyBorder="0">
      <alignment horizontal="right"/>
    </xf>
    <xf numFmtId="41" fontId="105" fillId="67" borderId="0">
      <alignment horizontal="left"/>
    </xf>
    <xf numFmtId="40" fontId="104" fillId="0" borderId="0" applyBorder="0">
      <alignment horizontal="right"/>
    </xf>
    <xf numFmtId="41" fontId="105" fillId="67" borderId="0">
      <alignment horizontal="left"/>
    </xf>
    <xf numFmtId="40" fontId="104" fillId="0" borderId="0" applyBorder="0">
      <alignment horizontal="right"/>
    </xf>
    <xf numFmtId="41" fontId="105" fillId="67" borderId="0">
      <alignment horizontal="left"/>
    </xf>
    <xf numFmtId="0" fontId="106" fillId="0" borderId="0"/>
    <xf numFmtId="0" fontId="20" fillId="0" borderId="0" applyNumberFormat="0" applyBorder="0" applyAlignment="0"/>
    <xf numFmtId="0" fontId="107" fillId="0" borderId="0" applyFill="0" applyBorder="0" applyProtection="0">
      <alignment horizontal="left" vertical="top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3" fillId="0" borderId="0"/>
    <xf numFmtId="0" fontId="89" fillId="79" borderId="0"/>
    <xf numFmtId="201" fontId="109" fillId="67" borderId="0">
      <alignment horizontal="left" vertical="center"/>
    </xf>
    <xf numFmtId="201" fontId="110" fillId="0" borderId="0">
      <alignment horizontal="left" vertical="center"/>
    </xf>
    <xf numFmtId="201" fontId="110" fillId="0" borderId="0">
      <alignment horizontal="left" vertical="center"/>
    </xf>
    <xf numFmtId="0" fontId="62" fillId="67" borderId="0">
      <alignment horizontal="left" wrapText="1"/>
    </xf>
    <xf numFmtId="0" fontId="62" fillId="67" borderId="0">
      <alignment horizontal="left" wrapText="1"/>
    </xf>
    <xf numFmtId="0" fontId="62" fillId="67" borderId="0">
      <alignment horizontal="left" wrapText="1"/>
    </xf>
    <xf numFmtId="169" fontId="26" fillId="0" borderId="0">
      <alignment horizontal="left" wrapText="1"/>
    </xf>
    <xf numFmtId="0" fontId="111" fillId="0" borderId="0">
      <alignment horizontal="left" vertical="center"/>
    </xf>
    <xf numFmtId="0" fontId="111" fillId="0" borderId="0">
      <alignment horizontal="left" vertical="center"/>
    </xf>
    <xf numFmtId="0" fontId="46" fillId="0" borderId="40" applyNumberFormat="0" applyFon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6" fillId="0" borderId="0">
      <alignment horizontal="left" wrapText="1"/>
    </xf>
    <xf numFmtId="169" fontId="26" fillId="0" borderId="0">
      <alignment horizontal="left" wrapText="1"/>
    </xf>
    <xf numFmtId="41" fontId="62" fillId="67" borderId="0">
      <alignment horizontal="left"/>
    </xf>
    <xf numFmtId="169" fontId="26" fillId="0" borderId="0">
      <alignment horizontal="left" wrapText="1"/>
    </xf>
    <xf numFmtId="169" fontId="26" fillId="0" borderId="0">
      <alignment horizontal="left" wrapText="1"/>
    </xf>
    <xf numFmtId="41" fontId="62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4" fillId="0" borderId="43"/>
    <xf numFmtId="0" fontId="45" fillId="0" borderId="43"/>
    <xf numFmtId="0" fontId="45" fillId="0" borderId="43"/>
    <xf numFmtId="0" fontId="44" fillId="0" borderId="43"/>
    <xf numFmtId="0" fontId="45" fillId="0" borderId="43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26" fillId="0" borderId="0">
      <alignment horizontal="left" wrapText="1"/>
    </xf>
    <xf numFmtId="0" fontId="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2" fillId="67" borderId="10" applyNumberFormat="0">
      <alignment horizontal="center" vertical="center" wrapText="1"/>
    </xf>
    <xf numFmtId="0" fontId="62" fillId="67" borderId="10" applyNumberFormat="0">
      <alignment horizontal="center" vertical="center" wrapText="1"/>
    </xf>
  </cellStyleXfs>
  <cellXfs count="85">
    <xf numFmtId="0" fontId="0" fillId="0" borderId="0" xfId="0"/>
    <xf numFmtId="0" fontId="18" fillId="0" borderId="0" xfId="4"/>
    <xf numFmtId="0" fontId="19" fillId="0" borderId="0" xfId="4" applyFont="1"/>
    <xf numFmtId="0" fontId="18" fillId="33" borderId="0" xfId="4" applyFill="1"/>
    <xf numFmtId="0" fontId="19" fillId="33" borderId="0" xfId="4" quotePrefix="1" applyFont="1" applyFill="1" applyAlignment="1">
      <alignment horizontal="left"/>
    </xf>
    <xf numFmtId="0" fontId="18" fillId="33" borderId="0" xfId="4" applyFill="1" applyAlignment="1">
      <alignment horizontal="center"/>
    </xf>
    <xf numFmtId="44" fontId="19" fillId="33" borderId="0" xfId="4" applyNumberFormat="1" applyFont="1" applyFill="1"/>
    <xf numFmtId="0" fontId="19" fillId="33" borderId="0" xfId="4" applyFont="1" applyFill="1" applyAlignment="1">
      <alignment horizontal="center"/>
    </xf>
    <xf numFmtId="164" fontId="19" fillId="33" borderId="0" xfId="4" applyNumberFormat="1" applyFont="1" applyFill="1"/>
    <xf numFmtId="0" fontId="19" fillId="33" borderId="0" xfId="4" applyFont="1" applyFill="1"/>
    <xf numFmtId="10" fontId="19" fillId="33" borderId="0" xfId="3" applyNumberFormat="1" applyFont="1" applyFill="1"/>
    <xf numFmtId="164" fontId="20" fillId="33" borderId="0" xfId="4" applyNumberFormat="1" applyFont="1" applyFill="1"/>
    <xf numFmtId="164" fontId="19" fillId="33" borderId="0" xfId="2" applyNumberFormat="1" applyFont="1" applyFill="1"/>
    <xf numFmtId="165" fontId="19" fillId="33" borderId="0" xfId="2" applyNumberFormat="1" applyFont="1" applyFill="1"/>
    <xf numFmtId="0" fontId="21" fillId="33" borderId="0" xfId="4" applyFont="1" applyFill="1"/>
    <xf numFmtId="0" fontId="20" fillId="33" borderId="0" xfId="4" applyFont="1" applyFill="1"/>
    <xf numFmtId="44" fontId="19" fillId="0" borderId="0" xfId="5" applyFont="1"/>
    <xf numFmtId="164" fontId="20" fillId="33" borderId="0" xfId="5" applyNumberFormat="1" applyFont="1" applyFill="1"/>
    <xf numFmtId="164" fontId="22" fillId="0" borderId="0" xfId="4" applyNumberFormat="1" applyFont="1"/>
    <xf numFmtId="166" fontId="22" fillId="0" borderId="0" xfId="4" applyNumberFormat="1" applyFont="1"/>
    <xf numFmtId="166" fontId="19" fillId="33" borderId="0" xfId="4" applyNumberFormat="1" applyFont="1" applyFill="1"/>
    <xf numFmtId="165" fontId="20" fillId="33" borderId="0" xfId="5" applyNumberFormat="1" applyFont="1" applyFill="1"/>
    <xf numFmtId="166" fontId="20" fillId="33" borderId="0" xfId="5" applyNumberFormat="1" applyFont="1" applyFill="1"/>
    <xf numFmtId="0" fontId="19" fillId="33" borderId="0" xfId="4" applyFont="1" applyFill="1" applyAlignment="1">
      <alignment horizontal="center" wrapText="1"/>
    </xf>
    <xf numFmtId="167" fontId="22" fillId="0" borderId="0" xfId="6" applyNumberFormat="1" applyFont="1"/>
    <xf numFmtId="167" fontId="20" fillId="33" borderId="0" xfId="6" applyNumberFormat="1" applyFont="1" applyFill="1"/>
    <xf numFmtId="0" fontId="22" fillId="0" borderId="0" xfId="4" applyFont="1"/>
    <xf numFmtId="44" fontId="22" fillId="0" borderId="0" xfId="4" applyNumberFormat="1" applyFont="1"/>
    <xf numFmtId="44" fontId="20" fillId="33" borderId="0" xfId="4" applyNumberFormat="1" applyFont="1" applyFill="1"/>
    <xf numFmtId="167" fontId="19" fillId="33" borderId="0" xfId="6" applyNumberFormat="1" applyFont="1" applyFill="1"/>
    <xf numFmtId="168" fontId="18" fillId="0" borderId="0" xfId="4" applyNumberFormat="1"/>
    <xf numFmtId="168" fontId="19" fillId="0" borderId="0" xfId="4" applyNumberFormat="1" applyFont="1" applyBorder="1" applyAlignment="1">
      <alignment horizontal="center"/>
    </xf>
    <xf numFmtId="168" fontId="23" fillId="33" borderId="10" xfId="4" applyNumberFormat="1" applyFont="1" applyFill="1" applyBorder="1" applyAlignment="1">
      <alignment horizontal="center" vertical="center"/>
    </xf>
    <xf numFmtId="0" fontId="23" fillId="33" borderId="10" xfId="4" applyFont="1" applyFill="1" applyBorder="1" applyAlignment="1">
      <alignment horizontal="center" vertical="center"/>
    </xf>
    <xf numFmtId="0" fontId="23" fillId="33" borderId="10" xfId="4" applyFont="1" applyFill="1" applyBorder="1" applyAlignment="1">
      <alignment vertical="center"/>
    </xf>
    <xf numFmtId="0" fontId="24" fillId="33" borderId="10" xfId="4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18" fillId="0" borderId="0" xfId="4" applyAlignment="1">
      <alignment horizontal="right"/>
    </xf>
    <xf numFmtId="165" fontId="18" fillId="33" borderId="0" xfId="2" applyNumberFormat="1" applyFont="1" applyFill="1"/>
    <xf numFmtId="164" fontId="18" fillId="33" borderId="0" xfId="2" applyNumberFormat="1" applyFont="1" applyFill="1"/>
    <xf numFmtId="44" fontId="112" fillId="33" borderId="0" xfId="4" applyNumberFormat="1" applyFont="1" applyFill="1"/>
    <xf numFmtId="167" fontId="112" fillId="33" borderId="0" xfId="6" applyNumberFormat="1" applyFont="1" applyFill="1"/>
    <xf numFmtId="44" fontId="18" fillId="33" borderId="0" xfId="2" applyFont="1" applyFill="1"/>
    <xf numFmtId="164" fontId="19" fillId="33" borderId="0" xfId="2" applyNumberFormat="1" applyFont="1" applyFill="1" applyBorder="1"/>
    <xf numFmtId="165" fontId="19" fillId="33" borderId="0" xfId="4" applyNumberFormat="1" applyFont="1" applyFill="1"/>
    <xf numFmtId="0" fontId="19" fillId="33" borderId="0" xfId="4" applyFont="1" applyFill="1" applyAlignment="1">
      <alignment horizontal="left"/>
    </xf>
    <xf numFmtId="165" fontId="19" fillId="33" borderId="44" xfId="2" applyNumberFormat="1" applyFont="1" applyFill="1" applyBorder="1"/>
    <xf numFmtId="3" fontId="19" fillId="33" borderId="10" xfId="4" applyNumberFormat="1" applyFont="1" applyFill="1" applyBorder="1"/>
    <xf numFmtId="0" fontId="18" fillId="33" borderId="0" xfId="4" applyFill="1" applyBorder="1"/>
    <xf numFmtId="164" fontId="19" fillId="33" borderId="0" xfId="4" applyNumberFormat="1" applyFont="1" applyFill="1" applyBorder="1"/>
    <xf numFmtId="167" fontId="19" fillId="33" borderId="0" xfId="1" applyNumberFormat="1" applyFont="1" applyFill="1" applyBorder="1"/>
    <xf numFmtId="167" fontId="19" fillId="33" borderId="10" xfId="1" applyNumberFormat="1" applyFont="1" applyFill="1" applyBorder="1"/>
    <xf numFmtId="167" fontId="19" fillId="33" borderId="10" xfId="6" applyNumberFormat="1" applyFont="1" applyFill="1" applyBorder="1"/>
    <xf numFmtId="0" fontId="19" fillId="33" borderId="0" xfId="4" quotePrefix="1" applyFont="1" applyFill="1" applyAlignment="1">
      <alignment horizontal="center"/>
    </xf>
    <xf numFmtId="164" fontId="19" fillId="33" borderId="10" xfId="2" applyNumberFormat="1" applyFont="1" applyFill="1" applyBorder="1"/>
    <xf numFmtId="0" fontId="113" fillId="33" borderId="0" xfId="4" applyFont="1" applyFill="1" applyAlignment="1">
      <alignment horizontal="left"/>
    </xf>
    <xf numFmtId="41" fontId="62" fillId="33" borderId="10" xfId="9506" applyNumberFormat="1" applyFont="1" applyFill="1" applyBorder="1">
      <alignment horizontal="center" vertical="center" wrapText="1"/>
    </xf>
    <xf numFmtId="0" fontId="19" fillId="33" borderId="10" xfId="4" applyFont="1" applyFill="1" applyBorder="1"/>
    <xf numFmtId="0" fontId="62" fillId="0" borderId="0" xfId="4" applyFont="1" applyAlignment="1"/>
    <xf numFmtId="43" fontId="0" fillId="0" borderId="0" xfId="1" applyFont="1"/>
    <xf numFmtId="0" fontId="0" fillId="33" borderId="0" xfId="0" applyFill="1"/>
    <xf numFmtId="166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66" fontId="19" fillId="33" borderId="0" xfId="2" applyNumberFormat="1" applyFont="1" applyFill="1"/>
    <xf numFmtId="165" fontId="19" fillId="33" borderId="10" xfId="2" applyNumberFormat="1" applyFont="1" applyFill="1" applyBorder="1"/>
    <xf numFmtId="164" fontId="19" fillId="33" borderId="10" xfId="4" applyNumberFormat="1" applyFont="1" applyFill="1" applyBorder="1"/>
    <xf numFmtId="41" fontId="62" fillId="33" borderId="10" xfId="9507" applyNumberFormat="1" applyFont="1" applyFill="1" applyBorder="1">
      <alignment horizontal="center" vertical="center" wrapText="1"/>
    </xf>
    <xf numFmtId="200" fontId="19" fillId="33" borderId="0" xfId="8777" applyNumberFormat="1" applyFont="1" applyFill="1"/>
    <xf numFmtId="165" fontId="20" fillId="33" borderId="0" xfId="4" applyNumberFormat="1" applyFont="1" applyFill="1"/>
    <xf numFmtId="164" fontId="112" fillId="0" borderId="0" xfId="4" applyNumberFormat="1" applyFont="1"/>
    <xf numFmtId="166" fontId="112" fillId="0" borderId="0" xfId="4" applyNumberFormat="1" applyFont="1"/>
    <xf numFmtId="167" fontId="112" fillId="0" borderId="0" xfId="6" applyNumberFormat="1" applyFont="1"/>
    <xf numFmtId="0" fontId="112" fillId="0" borderId="0" xfId="4" applyFont="1"/>
    <xf numFmtId="44" fontId="112" fillId="0" borderId="0" xfId="4" applyNumberFormat="1" applyFont="1"/>
    <xf numFmtId="168" fontId="19" fillId="0" borderId="0" xfId="4" applyNumberFormat="1" applyFont="1"/>
    <xf numFmtId="0" fontId="23" fillId="33" borderId="10" xfId="4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/>
    </xf>
    <xf numFmtId="165" fontId="18" fillId="33" borderId="0" xfId="4" applyNumberFormat="1" applyFill="1"/>
    <xf numFmtId="10" fontId="19" fillId="0" borderId="0" xfId="3" applyNumberFormat="1" applyFont="1"/>
    <xf numFmtId="0" fontId="23" fillId="33" borderId="0" xfId="4" applyFont="1" applyFill="1" applyAlignment="1">
      <alignment horizontal="center"/>
    </xf>
    <xf numFmtId="0" fontId="23" fillId="33" borderId="0" xfId="4" quotePrefix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62" fillId="33" borderId="0" xfId="4" applyFont="1" applyFill="1" applyAlignment="1">
      <alignment horizontal="center"/>
    </xf>
    <xf numFmtId="0" fontId="23" fillId="33" borderId="0" xfId="0" applyFont="1" applyFill="1" applyAlignment="1">
      <alignment horizontal="center"/>
    </xf>
  </cellXfs>
  <cellStyles count="9508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7" xfId="7239"/>
    <cellStyle name="Comma 7 2" xfId="7240"/>
    <cellStyle name="Comma 7 2 2" xfId="7241"/>
    <cellStyle name="Comma 7 3" xfId="7242"/>
    <cellStyle name="Comma 7 4" xfId="7243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 2" xfId="7728"/>
    <cellStyle name="Hyperlink 3" xfId="7729"/>
    <cellStyle name="Hyperlink_F2009Tables_Final_with_link" xfId="7730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9" xfId="7763"/>
    <cellStyle name="Input 2" xfId="7764"/>
    <cellStyle name="Input 2 2" xfId="7765"/>
    <cellStyle name="Input 2 2 2" xfId="7766"/>
    <cellStyle name="Input 2 2 3" xfId="7767"/>
    <cellStyle name="Input 2 3" xfId="7768"/>
    <cellStyle name="Input 3" xfId="7769"/>
    <cellStyle name="Input 3 2" xfId="7770"/>
    <cellStyle name="Input 3 3" xfId="7771"/>
    <cellStyle name="Input 3 4" xfId="7772"/>
    <cellStyle name="Input 3 5" xfId="7773"/>
    <cellStyle name="Input 4" xfId="7774"/>
    <cellStyle name="Input 4 2" xfId="7775"/>
    <cellStyle name="Input 4 3" xfId="7776"/>
    <cellStyle name="Input 4 4" xfId="7777"/>
    <cellStyle name="Input 5" xfId="7778"/>
    <cellStyle name="Input 6" xfId="7779"/>
    <cellStyle name="Input 7" xfId="7780"/>
    <cellStyle name="Input 8" xfId="7781"/>
    <cellStyle name="Input 9" xfId="7782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line b - Style6" xfId="7791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5" xfId="7811"/>
    <cellStyle name="Linked Cell 6" xfId="7812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Neutral 2" xfId="7849"/>
    <cellStyle name="Neutral 2 2" xfId="7850"/>
    <cellStyle name="Neutral 2 2 2" xfId="7851"/>
    <cellStyle name="Neutral 2 3" xfId="7852"/>
    <cellStyle name="Neutral 3" xfId="7853"/>
    <cellStyle name="Neutral 3 2" xfId="7854"/>
    <cellStyle name="Neutral 3 3" xfId="7855"/>
    <cellStyle name="Neutral 3 4" xfId="7856"/>
    <cellStyle name="Neutral 4" xfId="7857"/>
    <cellStyle name="Neutral 5" xfId="7858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2" xfId="7896"/>
    <cellStyle name="Normal 10 2 2" xfId="7897"/>
    <cellStyle name="Normal 10 2 2 2" xfId="7898"/>
    <cellStyle name="Normal 10 2 2 3" xfId="7899"/>
    <cellStyle name="Normal 10 2 3" xfId="7900"/>
    <cellStyle name="Normal 10 2 4" xfId="7901"/>
    <cellStyle name="Normal 10 3" xfId="7902"/>
    <cellStyle name="Normal 10 3 2" xfId="7903"/>
    <cellStyle name="Normal 10 3 2 2" xfId="7904"/>
    <cellStyle name="Normal 10 3 3" xfId="7905"/>
    <cellStyle name="Normal 10 3 4" xfId="7906"/>
    <cellStyle name="Normal 10 4" xfId="7907"/>
    <cellStyle name="Normal 10 4 2" xfId="7908"/>
    <cellStyle name="Normal 10 4 2 2" xfId="7909"/>
    <cellStyle name="Normal 10 4 3" xfId="7910"/>
    <cellStyle name="Normal 10 5" xfId="7911"/>
    <cellStyle name="Normal 10 5 2" xfId="7912"/>
    <cellStyle name="Normal 10 5 3" xfId="7913"/>
    <cellStyle name="Normal 10 6" xfId="7914"/>
    <cellStyle name="Normal 10 6 2" xfId="7915"/>
    <cellStyle name="Normal 10 7" xfId="7916"/>
    <cellStyle name="Normal 10 8" xfId="7917"/>
    <cellStyle name="Normal 10 9" xfId="7918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3" xfId="7934"/>
    <cellStyle name="Normal 11 3" xfId="7935"/>
    <cellStyle name="Normal 11 3 2" xfId="7936"/>
    <cellStyle name="Normal 11 3 3" xfId="7937"/>
    <cellStyle name="Normal 11 4" xfId="7938"/>
    <cellStyle name="Normal 11 4 2" xfId="7939"/>
    <cellStyle name="Normal 11 5" xfId="7940"/>
    <cellStyle name="Normal 11 6" xfId="7941"/>
    <cellStyle name="Normal 11 7" xfId="7942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2" xfId="7957"/>
    <cellStyle name="Normal 12 2 2" xfId="7958"/>
    <cellStyle name="Normal 12 2 2 2" xfId="7959"/>
    <cellStyle name="Normal 12 2 3" xfId="7960"/>
    <cellStyle name="Normal 12 3" xfId="7961"/>
    <cellStyle name="Normal 12 3 2" xfId="7962"/>
    <cellStyle name="Normal 12 3 3" xfId="7963"/>
    <cellStyle name="Normal 12 4" xfId="7964"/>
    <cellStyle name="Normal 12 4 2" xfId="7965"/>
    <cellStyle name="Normal 12 5" xfId="7966"/>
    <cellStyle name="Normal 12 6" xfId="7967"/>
    <cellStyle name="Normal 12 7" xfId="7968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2" xfId="8021"/>
    <cellStyle name="Normal 15 3" xfId="8022"/>
    <cellStyle name="Normal 15 3 2" xfId="8023"/>
    <cellStyle name="Normal 15 3 3" xfId="8024"/>
    <cellStyle name="Normal 15 4" xfId="8025"/>
    <cellStyle name="Normal 15 4 2" xfId="8026"/>
    <cellStyle name="Normal 15 5" xfId="8027"/>
    <cellStyle name="Normal 15 6" xfId="8028"/>
    <cellStyle name="Normal 15 7" xfId="8029"/>
    <cellStyle name="Normal 15_2011 CBR Rev Calc by schedule" xfId="8030"/>
    <cellStyle name="Normal 150" xfId="8031"/>
    <cellStyle name="Normal 151" xfId="8032"/>
    <cellStyle name="Normal 16" xfId="8033"/>
    <cellStyle name="Normal 16 2" xfId="8034"/>
    <cellStyle name="Normal 16 3" xfId="8035"/>
    <cellStyle name="Normal 16 3 2" xfId="8036"/>
    <cellStyle name="Normal 16 3 3" xfId="8037"/>
    <cellStyle name="Normal 16 4" xfId="8038"/>
    <cellStyle name="Normal 16 4 2" xfId="8039"/>
    <cellStyle name="Normal 16 5" xfId="8040"/>
    <cellStyle name="Normal 16 6" xfId="8041"/>
    <cellStyle name="Normal 16 7" xfId="8042"/>
    <cellStyle name="Normal 16_2011 CBR Rev Calc by schedule" xfId="8043"/>
    <cellStyle name="Normal 17" xfId="8044"/>
    <cellStyle name="Normal 17 2" xfId="8045"/>
    <cellStyle name="Normal 17 3" xfId="8046"/>
    <cellStyle name="Normal 17 3 2" xfId="8047"/>
    <cellStyle name="Normal 17 4" xfId="8048"/>
    <cellStyle name="Normal 17 5" xfId="8049"/>
    <cellStyle name="Normal 18" xfId="8050"/>
    <cellStyle name="Normal 18 2" xfId="8051"/>
    <cellStyle name="Normal 18 3" xfId="8052"/>
    <cellStyle name="Normal 18 3 2" xfId="8053"/>
    <cellStyle name="Normal 18 4" xfId="8054"/>
    <cellStyle name="Normal 18 5" xfId="8055"/>
    <cellStyle name="Normal 19" xfId="8056"/>
    <cellStyle name="Normal 19 2" xfId="8057"/>
    <cellStyle name="Normal 19 3" xfId="8058"/>
    <cellStyle name="Normal 19 3 2" xfId="8059"/>
    <cellStyle name="Normal 19 4" xfId="8060"/>
    <cellStyle name="Normal 2" xfId="4"/>
    <cellStyle name="Normal 2 10" xfId="8061"/>
    <cellStyle name="Normal 2 10 2" xfId="8062"/>
    <cellStyle name="Normal 2 10 2 2" xfId="8063"/>
    <cellStyle name="Normal 2 10 3" xfId="8064"/>
    <cellStyle name="Normal 2 11" xfId="8065"/>
    <cellStyle name="Normal 2 11 2" xfId="8066"/>
    <cellStyle name="Normal 2 12" xfId="8067"/>
    <cellStyle name="Normal 2 2" xfId="8068"/>
    <cellStyle name="Normal 2 2 10" xfId="8069"/>
    <cellStyle name="Normal 2 2 11" xfId="8070"/>
    <cellStyle name="Normal 2 2 2" xfId="8071"/>
    <cellStyle name="Normal 2 2 2 2" xfId="8072"/>
    <cellStyle name="Normal 2 2 2 2 2" xfId="8073"/>
    <cellStyle name="Normal 2 2 2 3" xfId="8074"/>
    <cellStyle name="Normal 2 2 2 3 2" xfId="8075"/>
    <cellStyle name="Normal 2 2 2 4" xfId="8076"/>
    <cellStyle name="Normal 2 2 2 5" xfId="8077"/>
    <cellStyle name="Normal 2 2 2 6" xfId="8078"/>
    <cellStyle name="Normal 2 2 2 7" xfId="8079"/>
    <cellStyle name="Normal 2 2 2_Chelan PUD Power Costs (8-10)" xfId="8080"/>
    <cellStyle name="Normal 2 2 3" xfId="8081"/>
    <cellStyle name="Normal 2 2 3 2" xfId="8082"/>
    <cellStyle name="Normal 2 2 3 3" xfId="8083"/>
    <cellStyle name="Normal 2 2 4" xfId="8084"/>
    <cellStyle name="Normal 2 2 4 2" xfId="8085"/>
    <cellStyle name="Normal 2 2 5" xfId="8086"/>
    <cellStyle name="Normal 2 2 6" xfId="8087"/>
    <cellStyle name="Normal 2 2 7" xfId="8088"/>
    <cellStyle name="Normal 2 2 8" xfId="8089"/>
    <cellStyle name="Normal 2 2 9" xfId="8090"/>
    <cellStyle name="Normal 2 2_ Price Inputs" xfId="8091"/>
    <cellStyle name="Normal 2 3" xfId="8092"/>
    <cellStyle name="Normal 2 3 2" xfId="8093"/>
    <cellStyle name="Normal 2 3 3" xfId="8094"/>
    <cellStyle name="Normal 2 3 4" xfId="8095"/>
    <cellStyle name="Normal 2 4" xfId="8096"/>
    <cellStyle name="Normal 2 4 2" xfId="8097"/>
    <cellStyle name="Normal 2 4 3" xfId="8098"/>
    <cellStyle name="Normal 2 5" xfId="8099"/>
    <cellStyle name="Normal 2 5 2" xfId="8100"/>
    <cellStyle name="Normal 2 5 3" xfId="8101"/>
    <cellStyle name="Normal 2 6" xfId="8102"/>
    <cellStyle name="Normal 2 6 2" xfId="8103"/>
    <cellStyle name="Normal 2 6 2 2" xfId="8104"/>
    <cellStyle name="Normal 2 6 3" xfId="8105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3" xfId="8119"/>
    <cellStyle name="Normal 2 8 3 2" xfId="8120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4" xfId="8127"/>
    <cellStyle name="Normal 2_16.37E Wild Horse Expansion DeferralRevwrkingfile SF" xfId="8128"/>
    <cellStyle name="Normal 20" xfId="8129"/>
    <cellStyle name="Normal 20 2" xfId="8130"/>
    <cellStyle name="Normal 20 2 2" xfId="8131"/>
    <cellStyle name="Normal 20 3" xfId="8132"/>
    <cellStyle name="Normal 20 3 2" xfId="8133"/>
    <cellStyle name="Normal 20 4" xfId="8134"/>
    <cellStyle name="Normal 20 4 2" xfId="8135"/>
    <cellStyle name="Normal 20 5" xfId="8136"/>
    <cellStyle name="Normal 20 6" xfId="8137"/>
    <cellStyle name="Normal 21" xfId="8138"/>
    <cellStyle name="Normal 21 2" xfId="8139"/>
    <cellStyle name="Normal 21 2 2" xfId="8140"/>
    <cellStyle name="Normal 21 2 3" xfId="8141"/>
    <cellStyle name="Normal 21 3" xfId="8142"/>
    <cellStyle name="Normal 21 3 2" xfId="8143"/>
    <cellStyle name="Normal 21 4" xfId="8144"/>
    <cellStyle name="Normal 21 5" xfId="8145"/>
    <cellStyle name="Normal 21 6" xfId="8146"/>
    <cellStyle name="Normal 22" xfId="8147"/>
    <cellStyle name="Normal 22 2" xfId="8148"/>
    <cellStyle name="Normal 22 2 2" xfId="8149"/>
    <cellStyle name="Normal 22 2 3" xfId="8150"/>
    <cellStyle name="Normal 22 3" xfId="8151"/>
    <cellStyle name="Normal 22 3 2" xfId="8152"/>
    <cellStyle name="Normal 22 4" xfId="8153"/>
    <cellStyle name="Normal 22 5" xfId="8154"/>
    <cellStyle name="Normal 22 6" xfId="8155"/>
    <cellStyle name="Normal 23" xfId="8156"/>
    <cellStyle name="Normal 23 2" xfId="8157"/>
    <cellStyle name="Normal 23 2 2" xfId="8158"/>
    <cellStyle name="Normal 23 2 3" xfId="8159"/>
    <cellStyle name="Normal 23 3" xfId="8160"/>
    <cellStyle name="Normal 23 3 2" xfId="8161"/>
    <cellStyle name="Normal 23 4" xfId="8162"/>
    <cellStyle name="Normal 23 5" xfId="8163"/>
    <cellStyle name="Normal 23 6" xfId="8164"/>
    <cellStyle name="Normal 24" xfId="8165"/>
    <cellStyle name="Normal 24 2" xfId="8166"/>
    <cellStyle name="Normal 24 2 2" xfId="8167"/>
    <cellStyle name="Normal 24 2 3" xfId="8168"/>
    <cellStyle name="Normal 24 3" xfId="8169"/>
    <cellStyle name="Normal 24 3 2" xfId="8170"/>
    <cellStyle name="Normal 24 4" xfId="8171"/>
    <cellStyle name="Normal 24 5" xfId="8172"/>
    <cellStyle name="Normal 25" xfId="8173"/>
    <cellStyle name="Normal 25 2" xfId="8174"/>
    <cellStyle name="Normal 25 2 2" xfId="8175"/>
    <cellStyle name="Normal 25 2 3" xfId="8176"/>
    <cellStyle name="Normal 25 3" xfId="8177"/>
    <cellStyle name="Normal 25 3 2" xfId="8178"/>
    <cellStyle name="Normal 25 4" xfId="8179"/>
    <cellStyle name="Normal 25 5" xfId="8180"/>
    <cellStyle name="Normal 26" xfId="8181"/>
    <cellStyle name="Normal 26 2" xfId="8182"/>
    <cellStyle name="Normal 26 2 2" xfId="8183"/>
    <cellStyle name="Normal 26 2 3" xfId="8184"/>
    <cellStyle name="Normal 26 3" xfId="8185"/>
    <cellStyle name="Normal 26 3 2" xfId="8186"/>
    <cellStyle name="Normal 26 4" xfId="8187"/>
    <cellStyle name="Normal 26 5" xfId="8188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8" xfId="8197"/>
    <cellStyle name="Normal 28 2" xfId="8198"/>
    <cellStyle name="Normal 28 2 2" xfId="8199"/>
    <cellStyle name="Normal 28 2 3" xfId="8200"/>
    <cellStyle name="Normal 28 3" xfId="8201"/>
    <cellStyle name="Normal 28 3 2" xfId="8202"/>
    <cellStyle name="Normal 28 4" xfId="8203"/>
    <cellStyle name="Normal 28 5" xfId="8204"/>
    <cellStyle name="Normal 29" xfId="8205"/>
    <cellStyle name="Normal 29 2" xfId="8206"/>
    <cellStyle name="Normal 29 2 2" xfId="8207"/>
    <cellStyle name="Normal 29 2 3" xfId="8208"/>
    <cellStyle name="Normal 29 3" xfId="8209"/>
    <cellStyle name="Normal 29 3 2" xfId="8210"/>
    <cellStyle name="Normal 29 4" xfId="8211"/>
    <cellStyle name="Normal 29 5" xfId="8212"/>
    <cellStyle name="Normal 3" xfId="8213"/>
    <cellStyle name="Normal 3 10" xfId="8214"/>
    <cellStyle name="Normal 3 2" xfId="8215"/>
    <cellStyle name="Normal 3 2 2" xfId="8216"/>
    <cellStyle name="Normal 3 2 2 2" xfId="8217"/>
    <cellStyle name="Normal 3 2 3" xfId="8218"/>
    <cellStyle name="Normal 3 2 4" xfId="8219"/>
    <cellStyle name="Normal 3 2 5" xfId="8220"/>
    <cellStyle name="Normal 3 2 6" xfId="8221"/>
    <cellStyle name="Normal 3 2_Chelan PUD Power Costs (8-10)" xfId="8222"/>
    <cellStyle name="Normal 3 3" xfId="8223"/>
    <cellStyle name="Normal 3 3 2" xfId="8224"/>
    <cellStyle name="Normal 3 3 2 2" xfId="8225"/>
    <cellStyle name="Normal 3 3 2 3" xfId="8226"/>
    <cellStyle name="Normal 3 3 3" xfId="8227"/>
    <cellStyle name="Normal 3 3 4" xfId="8228"/>
    <cellStyle name="Normal 3 3 5" xfId="8229"/>
    <cellStyle name="Normal 3 3 6" xfId="8230"/>
    <cellStyle name="Normal 3 4" xfId="8231"/>
    <cellStyle name="Normal 3 4 2" xfId="8232"/>
    <cellStyle name="Normal 3 4 2 2" xfId="8233"/>
    <cellStyle name="Normal 3 4 3" xfId="8234"/>
    <cellStyle name="Normal 3 4 3 2" xfId="8235"/>
    <cellStyle name="Normal 3 4 4" xfId="8236"/>
    <cellStyle name="Normal 3 4 4 2" xfId="8237"/>
    <cellStyle name="Normal 3 4 5" xfId="8238"/>
    <cellStyle name="Normal 3 5" xfId="8239"/>
    <cellStyle name="Normal 3 5 2" xfId="8240"/>
    <cellStyle name="Normal 3 6" xfId="8241"/>
    <cellStyle name="Normal 3 6 2" xfId="8242"/>
    <cellStyle name="Normal 3 7" xfId="8243"/>
    <cellStyle name="Normal 3 8" xfId="8244"/>
    <cellStyle name="Normal 3 9" xfId="8245"/>
    <cellStyle name="Normal 3_ Price Inputs" xfId="8246"/>
    <cellStyle name="Normal 30" xfId="8247"/>
    <cellStyle name="Normal 30 2" xfId="8248"/>
    <cellStyle name="Normal 30 2 2" xfId="8249"/>
    <cellStyle name="Normal 30 2 3" xfId="8250"/>
    <cellStyle name="Normal 30 3" xfId="8251"/>
    <cellStyle name="Normal 30 3 2" xfId="8252"/>
    <cellStyle name="Normal 30 4" xfId="8253"/>
    <cellStyle name="Normal 30 5" xfId="8254"/>
    <cellStyle name="Normal 31" xfId="8255"/>
    <cellStyle name="Normal 31 2" xfId="8256"/>
    <cellStyle name="Normal 31 2 2" xfId="8257"/>
    <cellStyle name="Normal 31 2 3" xfId="8258"/>
    <cellStyle name="Normal 31 3" xfId="8259"/>
    <cellStyle name="Normal 31 3 2" xfId="8260"/>
    <cellStyle name="Normal 31 4" xfId="8261"/>
    <cellStyle name="Normal 31 5" xfId="8262"/>
    <cellStyle name="Normal 32" xfId="8263"/>
    <cellStyle name="Normal 32 2" xfId="8264"/>
    <cellStyle name="Normal 32 2 2" xfId="8265"/>
    <cellStyle name="Normal 32 2 3" xfId="8266"/>
    <cellStyle name="Normal 32 3" xfId="8267"/>
    <cellStyle name="Normal 32 3 2" xfId="8268"/>
    <cellStyle name="Normal 32 4" xfId="8269"/>
    <cellStyle name="Normal 32 5" xfId="8270"/>
    <cellStyle name="Normal 33" xfId="8271"/>
    <cellStyle name="Normal 33 2" xfId="8272"/>
    <cellStyle name="Normal 33 2 2" xfId="8273"/>
    <cellStyle name="Normal 33 2 3" xfId="8274"/>
    <cellStyle name="Normal 33 3" xfId="8275"/>
    <cellStyle name="Normal 33 3 2" xfId="8276"/>
    <cellStyle name="Normal 33 4" xfId="8277"/>
    <cellStyle name="Normal 33 5" xfId="8278"/>
    <cellStyle name="Normal 34" xfId="8279"/>
    <cellStyle name="Normal 34 2" xfId="8280"/>
    <cellStyle name="Normal 34 2 2" xfId="8281"/>
    <cellStyle name="Normal 34 2 3" xfId="8282"/>
    <cellStyle name="Normal 34 3" xfId="8283"/>
    <cellStyle name="Normal 34 3 2" xfId="8284"/>
    <cellStyle name="Normal 34 4" xfId="8285"/>
    <cellStyle name="Normal 34 5" xfId="8286"/>
    <cellStyle name="Normal 35" xfId="8287"/>
    <cellStyle name="Normal 35 2" xfId="8288"/>
    <cellStyle name="Normal 35 2 2" xfId="8289"/>
    <cellStyle name="Normal 35 2 3" xfId="8290"/>
    <cellStyle name="Normal 35 3" xfId="8291"/>
    <cellStyle name="Normal 35 3 2" xfId="8292"/>
    <cellStyle name="Normal 35 4" xfId="8293"/>
    <cellStyle name="Normal 35 5" xfId="8294"/>
    <cellStyle name="Normal 36" xfId="8295"/>
    <cellStyle name="Normal 36 2" xfId="8296"/>
    <cellStyle name="Normal 36 2 2" xfId="8297"/>
    <cellStyle name="Normal 36 2 3" xfId="8298"/>
    <cellStyle name="Normal 36 3" xfId="8299"/>
    <cellStyle name="Normal 36 3 2" xfId="8300"/>
    <cellStyle name="Normal 36 4" xfId="8301"/>
    <cellStyle name="Normal 36 5" xfId="8302"/>
    <cellStyle name="Normal 37" xfId="8303"/>
    <cellStyle name="Normal 37 2" xfId="8304"/>
    <cellStyle name="Normal 37 2 2" xfId="8305"/>
    <cellStyle name="Normal 37 2 3" xfId="8306"/>
    <cellStyle name="Normal 37 3" xfId="8307"/>
    <cellStyle name="Normal 37 3 2" xfId="8308"/>
    <cellStyle name="Normal 37 4" xfId="8309"/>
    <cellStyle name="Normal 37 5" xfId="8310"/>
    <cellStyle name="Normal 38" xfId="8311"/>
    <cellStyle name="Normal 38 2" xfId="8312"/>
    <cellStyle name="Normal 38 2 2" xfId="8313"/>
    <cellStyle name="Normal 38 2 3" xfId="8314"/>
    <cellStyle name="Normal 38 3" xfId="8315"/>
    <cellStyle name="Normal 38 3 2" xfId="8316"/>
    <cellStyle name="Normal 38 4" xfId="8317"/>
    <cellStyle name="Normal 38 5" xfId="8318"/>
    <cellStyle name="Normal 39" xfId="8319"/>
    <cellStyle name="Normal 39 2" xfId="8320"/>
    <cellStyle name="Normal 39 2 2" xfId="8321"/>
    <cellStyle name="Normal 39 2 3" xfId="8322"/>
    <cellStyle name="Normal 39 3" xfId="8323"/>
    <cellStyle name="Normal 39 3 2" xfId="8324"/>
    <cellStyle name="Normal 39 4" xfId="8325"/>
    <cellStyle name="Normal 39 5" xfId="8326"/>
    <cellStyle name="Normal 4" xfId="8327"/>
    <cellStyle name="Normal 4 2" xfId="8328"/>
    <cellStyle name="Normal 4 2 2" xfId="8329"/>
    <cellStyle name="Normal 4 2 2 2" xfId="8330"/>
    <cellStyle name="Normal 4 2 2 3" xfId="8331"/>
    <cellStyle name="Normal 4 2 3" xfId="8332"/>
    <cellStyle name="Normal 4 2 3 2" xfId="8333"/>
    <cellStyle name="Normal 4 2 4" xfId="8334"/>
    <cellStyle name="Normal 4 2 5" xfId="8335"/>
    <cellStyle name="Normal 4 2 6" xfId="8336"/>
    <cellStyle name="Normal 4 3" xfId="8337"/>
    <cellStyle name="Normal 4 3 2" xfId="8338"/>
    <cellStyle name="Normal 4 4" xfId="8339"/>
    <cellStyle name="Normal 4 4 2" xfId="8340"/>
    <cellStyle name="Normal 4 5" xfId="8341"/>
    <cellStyle name="Normal 4 5 2" xfId="8342"/>
    <cellStyle name="Normal 4 6" xfId="8343"/>
    <cellStyle name="Normal 4 7" xfId="8344"/>
    <cellStyle name="Normal 4_ Price Inputs" xfId="8345"/>
    <cellStyle name="Normal 40" xfId="8346"/>
    <cellStyle name="Normal 40 2" xfId="8347"/>
    <cellStyle name="Normal 41" xfId="8348"/>
    <cellStyle name="Normal 41 2" xfId="8349"/>
    <cellStyle name="Normal 41 2 2" xfId="8350"/>
    <cellStyle name="Normal 41 3" xfId="8351"/>
    <cellStyle name="Normal 41 3 2" xfId="8352"/>
    <cellStyle name="Normal 41 4" xfId="8353"/>
    <cellStyle name="Normal 41 4 2" xfId="8354"/>
    <cellStyle name="Normal 42" xfId="8355"/>
    <cellStyle name="Normal 42 2" xfId="8356"/>
    <cellStyle name="Normal 42 2 2" xfId="8357"/>
    <cellStyle name="Normal 42 2 2 2" xfId="8358"/>
    <cellStyle name="Normal 42 2 3" xfId="8359"/>
    <cellStyle name="Normal 42 3" xfId="8360"/>
    <cellStyle name="Normal 42 3 2" xfId="8361"/>
    <cellStyle name="Normal 42 4" xfId="8362"/>
    <cellStyle name="Normal 42 4 2" xfId="8363"/>
    <cellStyle name="Normal 42 5" xfId="8364"/>
    <cellStyle name="Normal 42 5 2" xfId="8365"/>
    <cellStyle name="Normal 43" xfId="8366"/>
    <cellStyle name="Normal 43 2" xfId="8367"/>
    <cellStyle name="Normal 43 3" xfId="8368"/>
    <cellStyle name="Normal 43 3 2" xfId="8369"/>
    <cellStyle name="Normal 44" xfId="8370"/>
    <cellStyle name="Normal 44 2" xfId="8371"/>
    <cellStyle name="Normal 44 2 2" xfId="8372"/>
    <cellStyle name="Normal 44 2 2 2" xfId="8373"/>
    <cellStyle name="Normal 44 2 3" xfId="8374"/>
    <cellStyle name="Normal 44 2 4" xfId="8375"/>
    <cellStyle name="Normal 44 3" xfId="8376"/>
    <cellStyle name="Normal 44 3 2" xfId="8377"/>
    <cellStyle name="Normal 44 3 3" xfId="8378"/>
    <cellStyle name="Normal 44 4" xfId="8379"/>
    <cellStyle name="Normal 44 4 2" xfId="8380"/>
    <cellStyle name="Normal 44 5" xfId="8381"/>
    <cellStyle name="Normal 44 5 2" xfId="8382"/>
    <cellStyle name="Normal 44 6" xfId="8383"/>
    <cellStyle name="Normal 44 7" xfId="8384"/>
    <cellStyle name="Normal 45" xfId="8385"/>
    <cellStyle name="Normal 45 2" xfId="8386"/>
    <cellStyle name="Normal 45 2 2" xfId="8387"/>
    <cellStyle name="Normal 45 3" xfId="8388"/>
    <cellStyle name="Normal 45 4" xfId="8389"/>
    <cellStyle name="Normal 45 5" xfId="8390"/>
    <cellStyle name="Normal 45 6" xfId="8391"/>
    <cellStyle name="Normal 46" xfId="8392"/>
    <cellStyle name="Normal 46 2" xfId="8393"/>
    <cellStyle name="Normal 46 2 2" xfId="8394"/>
    <cellStyle name="Normal 46 2 3" xfId="8395"/>
    <cellStyle name="Normal 46 3" xfId="8396"/>
    <cellStyle name="Normal 46 4" xfId="8397"/>
    <cellStyle name="Normal 46 5" xfId="8398"/>
    <cellStyle name="Normal 46 6" xfId="8399"/>
    <cellStyle name="Normal 47" xfId="8400"/>
    <cellStyle name="Normal 47 2" xfId="8401"/>
    <cellStyle name="Normal 47 2 2" xfId="8402"/>
    <cellStyle name="Normal 47 3" xfId="8403"/>
    <cellStyle name="Normal 47 3 2" xfId="8404"/>
    <cellStyle name="Normal 47 4" xfId="8405"/>
    <cellStyle name="Normal 47 4 2" xfId="8406"/>
    <cellStyle name="Normal 47 5" xfId="8407"/>
    <cellStyle name="Normal 48" xfId="8408"/>
    <cellStyle name="Normal 48 2" xfId="8409"/>
    <cellStyle name="Normal 48 2 2" xfId="8410"/>
    <cellStyle name="Normal 48 3" xfId="8411"/>
    <cellStyle name="Normal 48 3 2" xfId="8412"/>
    <cellStyle name="Normal 48 4" xfId="8413"/>
    <cellStyle name="Normal 48 4 2" xfId="8414"/>
    <cellStyle name="Normal 49" xfId="8415"/>
    <cellStyle name="Normal 49 2" xfId="8416"/>
    <cellStyle name="Normal 49 2 2" xfId="8417"/>
    <cellStyle name="Normal 49 3" xfId="8418"/>
    <cellStyle name="Normal 49 3 2" xfId="8419"/>
    <cellStyle name="Normal 49 4" xfId="8420"/>
    <cellStyle name="Normal 49 4 2" xfId="8421"/>
    <cellStyle name="Normal 5" xfId="8422"/>
    <cellStyle name="Normal 5 2" xfId="8423"/>
    <cellStyle name="Normal 5 2 2" xfId="8424"/>
    <cellStyle name="Normal 5 2 3" xfId="8425"/>
    <cellStyle name="Normal 5 3" xfId="8426"/>
    <cellStyle name="Normal 5 3 2" xfId="8427"/>
    <cellStyle name="Normal 5 4" xfId="8428"/>
    <cellStyle name="Normal 5 4 2" xfId="8429"/>
    <cellStyle name="Normal 5 5" xfId="8430"/>
    <cellStyle name="Normal 5 5 2" xfId="8431"/>
    <cellStyle name="Normal 5 6" xfId="8432"/>
    <cellStyle name="Normal 5_2011 CBR Rev Calc by schedule" xfId="8433"/>
    <cellStyle name="Normal 50" xfId="8434"/>
    <cellStyle name="Normal 50 2" xfId="8435"/>
    <cellStyle name="Normal 50 2 2" xfId="8436"/>
    <cellStyle name="Normal 50 3" xfId="8437"/>
    <cellStyle name="Normal 50 3 2" xfId="8438"/>
    <cellStyle name="Normal 50 4" xfId="8439"/>
    <cellStyle name="Normal 50 4 2" xfId="8440"/>
    <cellStyle name="Normal 51" xfId="8441"/>
    <cellStyle name="Normal 51 2" xfId="8442"/>
    <cellStyle name="Normal 51 2 2" xfId="8443"/>
    <cellStyle name="Normal 51 2 3" xfId="8444"/>
    <cellStyle name="Normal 51 3" xfId="8445"/>
    <cellStyle name="Normal 51 4" xfId="8446"/>
    <cellStyle name="Normal 51 5" xfId="8447"/>
    <cellStyle name="Normal 51 6" xfId="8448"/>
    <cellStyle name="Normal 52" xfId="8449"/>
    <cellStyle name="Normal 53" xfId="8450"/>
    <cellStyle name="Normal 53 2" xfId="8451"/>
    <cellStyle name="Normal 53 3" xfId="8452"/>
    <cellStyle name="Normal 53 3 2" xfId="8453"/>
    <cellStyle name="Normal 53 4" xfId="8454"/>
    <cellStyle name="Normal 54" xfId="8455"/>
    <cellStyle name="Normal 54 2" xfId="8456"/>
    <cellStyle name="Normal 54 3" xfId="8457"/>
    <cellStyle name="Normal 54 3 2" xfId="8458"/>
    <cellStyle name="Normal 54 4" xfId="8459"/>
    <cellStyle name="Normal 55" xfId="8460"/>
    <cellStyle name="Normal 55 2" xfId="8461"/>
    <cellStyle name="Normal 55 2 2" xfId="8462"/>
    <cellStyle name="Normal 55 3" xfId="8463"/>
    <cellStyle name="Normal 56" xfId="8464"/>
    <cellStyle name="Normal 56 2" xfId="8465"/>
    <cellStyle name="Normal 56 2 2" xfId="8466"/>
    <cellStyle name="Normal 56 3" xfId="8467"/>
    <cellStyle name="Normal 57" xfId="8468"/>
    <cellStyle name="Normal 57 2" xfId="8469"/>
    <cellStyle name="Normal 58" xfId="8470"/>
    <cellStyle name="Normal 58 2" xfId="8471"/>
    <cellStyle name="Normal 59" xfId="8472"/>
    <cellStyle name="Normal 59 2" xfId="8473"/>
    <cellStyle name="Normal 6" xfId="8474"/>
    <cellStyle name="Normal 6 2" xfId="8475"/>
    <cellStyle name="Normal 6 2 2" xfId="8476"/>
    <cellStyle name="Normal 6 2 2 2" xfId="8477"/>
    <cellStyle name="Normal 6 2 3" xfId="8478"/>
    <cellStyle name="Normal 6 2 4" xfId="8479"/>
    <cellStyle name="Normal 6 3" xfId="8480"/>
    <cellStyle name="Normal 6 3 2" xfId="8481"/>
    <cellStyle name="Normal 6 4" xfId="8482"/>
    <cellStyle name="Normal 6 5" xfId="8483"/>
    <cellStyle name="Normal 6 5 2" xfId="8484"/>
    <cellStyle name="Normal 6 6" xfId="8485"/>
    <cellStyle name="Normal 6_Scenario 1 REC vs PTC Offset" xfId="8486"/>
    <cellStyle name="Normal 60" xfId="8487"/>
    <cellStyle name="Normal 60 2" xfId="8488"/>
    <cellStyle name="Normal 61" xfId="8489"/>
    <cellStyle name="Normal 61 2" xfId="8490"/>
    <cellStyle name="Normal 62" xfId="8491"/>
    <cellStyle name="Normal 62 2" xfId="8492"/>
    <cellStyle name="Normal 63" xfId="8493"/>
    <cellStyle name="Normal 63 2" xfId="8494"/>
    <cellStyle name="Normal 64" xfId="8495"/>
    <cellStyle name="Normal 64 2" xfId="8496"/>
    <cellStyle name="Normal 65" xfId="8497"/>
    <cellStyle name="Normal 65 2" xfId="8498"/>
    <cellStyle name="Normal 66" xfId="8499"/>
    <cellStyle name="Normal 66 2" xfId="8500"/>
    <cellStyle name="Normal 67" xfId="8501"/>
    <cellStyle name="Normal 67 2" xfId="8502"/>
    <cellStyle name="Normal 68" xfId="8503"/>
    <cellStyle name="Normal 68 2" xfId="8504"/>
    <cellStyle name="Normal 69" xfId="8505"/>
    <cellStyle name="Normal 69 2" xfId="8506"/>
    <cellStyle name="Normal 7" xfId="8507"/>
    <cellStyle name="Normal 7 2" xfId="8508"/>
    <cellStyle name="Normal 7 2 2" xfId="8509"/>
    <cellStyle name="Normal 7 2 2 2" xfId="8510"/>
    <cellStyle name="Normal 7 2 3" xfId="8511"/>
    <cellStyle name="Normal 7 3" xfId="8512"/>
    <cellStyle name="Normal 7 4" xfId="8513"/>
    <cellStyle name="Normal 7 4 2" xfId="8514"/>
    <cellStyle name="Normal 7 5" xfId="8515"/>
    <cellStyle name="Normal 70" xfId="8516"/>
    <cellStyle name="Normal 70 2" xfId="8517"/>
    <cellStyle name="Normal 71" xfId="8518"/>
    <cellStyle name="Normal 71 2" xfId="8519"/>
    <cellStyle name="Normal 72" xfId="8520"/>
    <cellStyle name="Normal 72 2" xfId="8521"/>
    <cellStyle name="Normal 73" xfId="8522"/>
    <cellStyle name="Normal 73 2" xfId="8523"/>
    <cellStyle name="Normal 74" xfId="8524"/>
    <cellStyle name="Normal 75" xfId="8525"/>
    <cellStyle name="Normal 76" xfId="8526"/>
    <cellStyle name="Normal 77" xfId="8527"/>
    <cellStyle name="Normal 78" xfId="8528"/>
    <cellStyle name="Normal 79" xfId="8529"/>
    <cellStyle name="Normal 8" xfId="8530"/>
    <cellStyle name="Normal 8 2" xfId="8531"/>
    <cellStyle name="Normal 8 2 2" xfId="8532"/>
    <cellStyle name="Normal 8 2 2 2" xfId="8533"/>
    <cellStyle name="Normal 8 2 3" xfId="8534"/>
    <cellStyle name="Normal 8 2 4" xfId="8535"/>
    <cellStyle name="Normal 8 3" xfId="8536"/>
    <cellStyle name="Normal 8 4" xfId="8537"/>
    <cellStyle name="Normal 8 4 2" xfId="8538"/>
    <cellStyle name="Normal 8 5" xfId="8539"/>
    <cellStyle name="Normal 8 6" xfId="8540"/>
    <cellStyle name="Normal 80" xfId="8541"/>
    <cellStyle name="Normal 81" xfId="8542"/>
    <cellStyle name="Normal 82" xfId="8543"/>
    <cellStyle name="Normal 83" xfId="8544"/>
    <cellStyle name="Normal 84" xfId="8545"/>
    <cellStyle name="Normal 85" xfId="8546"/>
    <cellStyle name="Normal 86" xfId="8547"/>
    <cellStyle name="Normal 87" xfId="8548"/>
    <cellStyle name="Normal 88" xfId="8549"/>
    <cellStyle name="Normal 89" xfId="8550"/>
    <cellStyle name="Normal 9" xfId="8551"/>
    <cellStyle name="Normal 9 2" xfId="8552"/>
    <cellStyle name="Normal 9 2 2" xfId="8553"/>
    <cellStyle name="Normal 9 2 2 2" xfId="8554"/>
    <cellStyle name="Normal 9 2 3" xfId="8555"/>
    <cellStyle name="Normal 9 3" xfId="8556"/>
    <cellStyle name="Normal 9 3 2" xfId="8557"/>
    <cellStyle name="Normal 9 4" xfId="8558"/>
    <cellStyle name="Normal 90" xfId="8559"/>
    <cellStyle name="Normal 91" xfId="8560"/>
    <cellStyle name="Normal 92" xfId="8561"/>
    <cellStyle name="Normal 93" xfId="8562"/>
    <cellStyle name="Normal 94" xfId="8563"/>
    <cellStyle name="Normal 95" xfId="8564"/>
    <cellStyle name="Normal 96" xfId="8565"/>
    <cellStyle name="Normal 96 2" xfId="8566"/>
    <cellStyle name="Normal 97" xfId="8567"/>
    <cellStyle name="Normal 98" xfId="8568"/>
    <cellStyle name="Normal 99" xfId="8569"/>
    <cellStyle name="Note 10" xfId="8570"/>
    <cellStyle name="Note 10 2" xfId="8571"/>
    <cellStyle name="Note 10 2 2" xfId="8572"/>
    <cellStyle name="Note 10 3" xfId="8573"/>
    <cellStyle name="Note 11" xfId="8574"/>
    <cellStyle name="Note 11 2" xfId="8575"/>
    <cellStyle name="Note 11 2 2" xfId="8576"/>
    <cellStyle name="Note 11 3" xfId="8577"/>
    <cellStyle name="Note 12" xfId="8578"/>
    <cellStyle name="Note 12 2" xfId="8579"/>
    <cellStyle name="Note 12 2 2" xfId="8580"/>
    <cellStyle name="Note 12 3" xfId="8581"/>
    <cellStyle name="Note 12 3 2" xfId="8582"/>
    <cellStyle name="Note 12 4" xfId="8583"/>
    <cellStyle name="Note 13" xfId="8584"/>
    <cellStyle name="Note 13 2" xfId="8585"/>
    <cellStyle name="Note 14" xfId="8586"/>
    <cellStyle name="Note 2" xfId="8587"/>
    <cellStyle name="Note 2 2" xfId="8588"/>
    <cellStyle name="Note 2 2 2" xfId="8589"/>
    <cellStyle name="Note 2 2 3" xfId="8590"/>
    <cellStyle name="Note 2 2 4" xfId="8591"/>
    <cellStyle name="Note 2 3" xfId="8592"/>
    <cellStyle name="Note 2 3 2" xfId="8593"/>
    <cellStyle name="Note 2 4" xfId="8594"/>
    <cellStyle name="Note 2 4 2" xfId="8595"/>
    <cellStyle name="Note 2 5" xfId="8596"/>
    <cellStyle name="Note 2_AURORA Total New" xfId="8597"/>
    <cellStyle name="Note 3" xfId="8598"/>
    <cellStyle name="Note 3 2" xfId="8599"/>
    <cellStyle name="Note 3 2 2" xfId="8600"/>
    <cellStyle name="Note 3 3" xfId="8601"/>
    <cellStyle name="Note 3 4" xfId="8602"/>
    <cellStyle name="Note 4" xfId="8603"/>
    <cellStyle name="Note 4 2" xfId="8604"/>
    <cellStyle name="Note 4 2 2" xfId="8605"/>
    <cellStyle name="Note 4 3" xfId="8606"/>
    <cellStyle name="Note 4 4" xfId="8607"/>
    <cellStyle name="Note 5" xfId="8608"/>
    <cellStyle name="Note 5 2" xfId="8609"/>
    <cellStyle name="Note 5 2 2" xfId="8610"/>
    <cellStyle name="Note 5 3" xfId="8611"/>
    <cellStyle name="Note 5 4" xfId="8612"/>
    <cellStyle name="Note 6" xfId="8613"/>
    <cellStyle name="Note 6 2" xfId="8614"/>
    <cellStyle name="Note 6 2 2" xfId="8615"/>
    <cellStyle name="Note 6 3" xfId="8616"/>
    <cellStyle name="Note 6 4" xfId="8617"/>
    <cellStyle name="Note 7" xfId="8618"/>
    <cellStyle name="Note 7 2" xfId="8619"/>
    <cellStyle name="Note 7 2 2" xfId="8620"/>
    <cellStyle name="Note 7 3" xfId="8621"/>
    <cellStyle name="Note 7 4" xfId="8622"/>
    <cellStyle name="Note 8" xfId="8623"/>
    <cellStyle name="Note 8 2" xfId="8624"/>
    <cellStyle name="Note 8 2 2" xfId="8625"/>
    <cellStyle name="Note 8 3" xfId="8626"/>
    <cellStyle name="Note 8 4" xfId="8627"/>
    <cellStyle name="Note 9" xfId="8628"/>
    <cellStyle name="Note 9 2" xfId="8629"/>
    <cellStyle name="Note 9 2 2" xfId="8630"/>
    <cellStyle name="Note 9 3" xfId="8631"/>
    <cellStyle name="Note 9 4" xfId="8632"/>
    <cellStyle name="Output 2" xfId="8633"/>
    <cellStyle name="Output 2 2" xfId="8634"/>
    <cellStyle name="Output 2 2 2" xfId="8635"/>
    <cellStyle name="Output 2 2 3" xfId="8636"/>
    <cellStyle name="Output 2 3" xfId="8637"/>
    <cellStyle name="Output 2 4" xfId="8638"/>
    <cellStyle name="Output 3" xfId="8639"/>
    <cellStyle name="Output 3 2" xfId="8640"/>
    <cellStyle name="Output 3 3" xfId="8641"/>
    <cellStyle name="Output 3 4" xfId="8642"/>
    <cellStyle name="Output 4" xfId="8643"/>
    <cellStyle name="Output 5" xfId="8644"/>
    <cellStyle name="Output 6" xfId="8645"/>
    <cellStyle name="Percen - Style1" xfId="8646"/>
    <cellStyle name="Percen - Style1 2" xfId="8647"/>
    <cellStyle name="Percen - Style2" xfId="8648"/>
    <cellStyle name="Percen - Style2 2" xfId="8649"/>
    <cellStyle name="Percen - Style2 3" xfId="8650"/>
    <cellStyle name="Percen - Style3" xfId="8651"/>
    <cellStyle name="Percen - Style3 2" xfId="8652"/>
    <cellStyle name="Percen - Style3 2 2" xfId="8653"/>
    <cellStyle name="Percen - Style3 3" xfId="8654"/>
    <cellStyle name="Percen - Style3 4" xfId="8655"/>
    <cellStyle name="Percen - Style3_ACCOUNTS" xfId="8656"/>
    <cellStyle name="Percent" xfId="3" builtinId="5"/>
    <cellStyle name="Percent (0)" xfId="8657"/>
    <cellStyle name="Percent [2]" xfId="8658"/>
    <cellStyle name="Percent [2] 2" xfId="8659"/>
    <cellStyle name="Percent [2] 2 2" xfId="8660"/>
    <cellStyle name="Percent [2] 2 2 2" xfId="8661"/>
    <cellStyle name="Percent [2] 2 3" xfId="8662"/>
    <cellStyle name="Percent [2] 3" xfId="8663"/>
    <cellStyle name="Percent [2] 3 2" xfId="8664"/>
    <cellStyle name="Percent [2] 3 2 2" xfId="8665"/>
    <cellStyle name="Percent [2] 3 3" xfId="8666"/>
    <cellStyle name="Percent [2] 3 3 2" xfId="8667"/>
    <cellStyle name="Percent [2] 3 4" xfId="8668"/>
    <cellStyle name="Percent [2] 3 4 2" xfId="8669"/>
    <cellStyle name="Percent [2] 4" xfId="8670"/>
    <cellStyle name="Percent [2] 4 2" xfId="8671"/>
    <cellStyle name="Percent [2] 5" xfId="8672"/>
    <cellStyle name="Percent [2] 6" xfId="8673"/>
    <cellStyle name="Percent [2] 7" xfId="8674"/>
    <cellStyle name="Percent 10" xfId="8675"/>
    <cellStyle name="Percent 10 2" xfId="8676"/>
    <cellStyle name="Percent 10 3" xfId="8677"/>
    <cellStyle name="Percent 10 3 2" xfId="8678"/>
    <cellStyle name="Percent 10 4" xfId="8679"/>
    <cellStyle name="Percent 100" xfId="8680"/>
    <cellStyle name="Percent 101" xfId="8681"/>
    <cellStyle name="Percent 102" xfId="8682"/>
    <cellStyle name="Percent 103" xfId="8683"/>
    <cellStyle name="Percent 104" xfId="8684"/>
    <cellStyle name="Percent 105" xfId="8685"/>
    <cellStyle name="Percent 106" xfId="8686"/>
    <cellStyle name="Percent 107" xfId="8687"/>
    <cellStyle name="Percent 108" xfId="8688"/>
    <cellStyle name="Percent 109" xfId="8689"/>
    <cellStyle name="Percent 11" xfId="8690"/>
    <cellStyle name="Percent 11 2" xfId="8691"/>
    <cellStyle name="Percent 11 2 2" xfId="8692"/>
    <cellStyle name="Percent 11 3" xfId="8693"/>
    <cellStyle name="Percent 11 3 2" xfId="8694"/>
    <cellStyle name="Percent 11 4" xfId="8695"/>
    <cellStyle name="Percent 11 4 2" xfId="8696"/>
    <cellStyle name="Percent 11 5" xfId="8697"/>
    <cellStyle name="Percent 110" xfId="8698"/>
    <cellStyle name="Percent 111" xfId="8699"/>
    <cellStyle name="Percent 112" xfId="8700"/>
    <cellStyle name="Percent 113" xfId="8701"/>
    <cellStyle name="Percent 114" xfId="8702"/>
    <cellStyle name="Percent 115" xfId="8703"/>
    <cellStyle name="Percent 116" xfId="8704"/>
    <cellStyle name="Percent 117" xfId="8705"/>
    <cellStyle name="Percent 118" xfId="8706"/>
    <cellStyle name="Percent 119" xfId="8707"/>
    <cellStyle name="Percent 12" xfId="8708"/>
    <cellStyle name="Percent 12 2" xfId="8709"/>
    <cellStyle name="Percent 12 2 2" xfId="8710"/>
    <cellStyle name="Percent 12 2 2 2" xfId="8711"/>
    <cellStyle name="Percent 12 2 3" xfId="8712"/>
    <cellStyle name="Percent 12 3" xfId="8713"/>
    <cellStyle name="Percent 12 3 2" xfId="8714"/>
    <cellStyle name="Percent 12 4" xfId="8715"/>
    <cellStyle name="Percent 12 4 2" xfId="8716"/>
    <cellStyle name="Percent 12 5" xfId="8717"/>
    <cellStyle name="Percent 12 5 2" xfId="8718"/>
    <cellStyle name="Percent 120" xfId="8719"/>
    <cellStyle name="Percent 13" xfId="8720"/>
    <cellStyle name="Percent 13 2" xfId="8721"/>
    <cellStyle name="Percent 13 2 2" xfId="8722"/>
    <cellStyle name="Percent 13 2 3" xfId="8723"/>
    <cellStyle name="Percent 13 3" xfId="8724"/>
    <cellStyle name="Percent 13 3 2" xfId="8725"/>
    <cellStyle name="Percent 13 4" xfId="8726"/>
    <cellStyle name="Percent 13 5" xfId="8727"/>
    <cellStyle name="Percent 13 6" xfId="8728"/>
    <cellStyle name="Percent 14" xfId="8729"/>
    <cellStyle name="Percent 14 2" xfId="8730"/>
    <cellStyle name="Percent 14 2 2" xfId="8731"/>
    <cellStyle name="Percent 14 3" xfId="8732"/>
    <cellStyle name="Percent 14 4" xfId="8733"/>
    <cellStyle name="Percent 14 4 2" xfId="8734"/>
    <cellStyle name="Percent 14 5" xfId="8735"/>
    <cellStyle name="Percent 15" xfId="8736"/>
    <cellStyle name="Percent 15 2" xfId="8737"/>
    <cellStyle name="Percent 15 2 2" xfId="8738"/>
    <cellStyle name="Percent 15 2 3" xfId="8739"/>
    <cellStyle name="Percent 15 2 4" xfId="8740"/>
    <cellStyle name="Percent 15 3" xfId="8741"/>
    <cellStyle name="Percent 15 3 2" xfId="8742"/>
    <cellStyle name="Percent 15 4" xfId="8743"/>
    <cellStyle name="Percent 15 4 2" xfId="8744"/>
    <cellStyle name="Percent 15 5" xfId="8745"/>
    <cellStyle name="Percent 15 6" xfId="8746"/>
    <cellStyle name="Percent 16" xfId="8747"/>
    <cellStyle name="Percent 16 2" xfId="8748"/>
    <cellStyle name="Percent 16 2 2" xfId="8749"/>
    <cellStyle name="Percent 16 3" xfId="8750"/>
    <cellStyle name="Percent 16 3 2" xfId="8751"/>
    <cellStyle name="Percent 16 4" xfId="8752"/>
    <cellStyle name="Percent 16 4 2" xfId="8753"/>
    <cellStyle name="Percent 17" xfId="8754"/>
    <cellStyle name="Percent 17 2" xfId="8755"/>
    <cellStyle name="Percent 17 2 2" xfId="8756"/>
    <cellStyle name="Percent 17 2 3" xfId="8757"/>
    <cellStyle name="Percent 17 3" xfId="8758"/>
    <cellStyle name="Percent 17 3 2" xfId="8759"/>
    <cellStyle name="Percent 17 4" xfId="8760"/>
    <cellStyle name="Percent 17 4 2" xfId="8761"/>
    <cellStyle name="Percent 18" xfId="8762"/>
    <cellStyle name="Percent 18 2" xfId="8763"/>
    <cellStyle name="Percent 18 2 2" xfId="8764"/>
    <cellStyle name="Percent 18 3" xfId="8765"/>
    <cellStyle name="Percent 18 3 2" xfId="8766"/>
    <cellStyle name="Percent 18 4" xfId="8767"/>
    <cellStyle name="Percent 18 4 2" xfId="8768"/>
    <cellStyle name="Percent 18 5" xfId="8769"/>
    <cellStyle name="Percent 19" xfId="8770"/>
    <cellStyle name="Percent 19 2" xfId="8771"/>
    <cellStyle name="Percent 19 2 2" xfId="8772"/>
    <cellStyle name="Percent 19 3" xfId="8773"/>
    <cellStyle name="Percent 19 3 2" xfId="8774"/>
    <cellStyle name="Percent 19 4" xfId="8775"/>
    <cellStyle name="Percent 19 4 2" xfId="8776"/>
    <cellStyle name="Percent 2" xfId="8777"/>
    <cellStyle name="Percent 2 2" xfId="8778"/>
    <cellStyle name="Percent 2 2 2" xfId="8779"/>
    <cellStyle name="Percent 2 2 2 2" xfId="8780"/>
    <cellStyle name="Percent 2 2 3" xfId="8781"/>
    <cellStyle name="Percent 2 2 4" xfId="8782"/>
    <cellStyle name="Percent 2 3" xfId="8783"/>
    <cellStyle name="Percent 2 3 2" xfId="8784"/>
    <cellStyle name="Percent 2 3 3" xfId="8785"/>
    <cellStyle name="Percent 2 3 4" xfId="8786"/>
    <cellStyle name="Percent 2 4" xfId="8787"/>
    <cellStyle name="Percent 2 4 2" xfId="8788"/>
    <cellStyle name="Percent 2 5" xfId="8789"/>
    <cellStyle name="Percent 2 6" xfId="8790"/>
    <cellStyle name="Percent 20" xfId="8791"/>
    <cellStyle name="Percent 20 2" xfId="8792"/>
    <cellStyle name="Percent 20 2 2" xfId="8793"/>
    <cellStyle name="Percent 20 2 3" xfId="8794"/>
    <cellStyle name="Percent 20 2 4" xfId="8795"/>
    <cellStyle name="Percent 20 3" xfId="8796"/>
    <cellStyle name="Percent 20 4" xfId="8797"/>
    <cellStyle name="Percent 20 5" xfId="8798"/>
    <cellStyle name="Percent 21" xfId="8799"/>
    <cellStyle name="Percent 21 2" xfId="8800"/>
    <cellStyle name="Percent 21 3" xfId="8801"/>
    <cellStyle name="Percent 22" xfId="8802"/>
    <cellStyle name="Percent 22 2" xfId="8803"/>
    <cellStyle name="Percent 22 3" xfId="8804"/>
    <cellStyle name="Percent 22 3 2" xfId="8805"/>
    <cellStyle name="Percent 22 4" xfId="8806"/>
    <cellStyle name="Percent 23" xfId="8807"/>
    <cellStyle name="Percent 23 2" xfId="8808"/>
    <cellStyle name="Percent 23 3" xfId="8809"/>
    <cellStyle name="Percent 23 3 2" xfId="8810"/>
    <cellStyle name="Percent 23 4" xfId="8811"/>
    <cellStyle name="Percent 24" xfId="8812"/>
    <cellStyle name="Percent 24 2" xfId="8813"/>
    <cellStyle name="Percent 24 2 2" xfId="8814"/>
    <cellStyle name="Percent 24 3" xfId="8815"/>
    <cellStyle name="Percent 24 3 2" xfId="8816"/>
    <cellStyle name="Percent 24 4" xfId="8817"/>
    <cellStyle name="Percent 24 4 2" xfId="8818"/>
    <cellStyle name="Percent 24 5" xfId="8819"/>
    <cellStyle name="Percent 25" xfId="8820"/>
    <cellStyle name="Percent 25 2" xfId="8821"/>
    <cellStyle name="Percent 25 2 2" xfId="8822"/>
    <cellStyle name="Percent 25 3" xfId="8823"/>
    <cellStyle name="Percent 26" xfId="8824"/>
    <cellStyle name="Percent 26 2" xfId="8825"/>
    <cellStyle name="Percent 27" xfId="8826"/>
    <cellStyle name="Percent 27 2" xfId="8827"/>
    <cellStyle name="Percent 28" xfId="8828"/>
    <cellStyle name="Percent 28 2" xfId="8829"/>
    <cellStyle name="Percent 29" xfId="8830"/>
    <cellStyle name="Percent 29 2" xfId="8831"/>
    <cellStyle name="Percent 3" xfId="8832"/>
    <cellStyle name="Percent 3 2" xfId="8833"/>
    <cellStyle name="Percent 3 2 2" xfId="8834"/>
    <cellStyle name="Percent 3 2 2 2" xfId="8835"/>
    <cellStyle name="Percent 3 2 3" xfId="8836"/>
    <cellStyle name="Percent 3 3" xfId="8837"/>
    <cellStyle name="Percent 3 3 2" xfId="8838"/>
    <cellStyle name="Percent 3 4" xfId="8839"/>
    <cellStyle name="Percent 3 5" xfId="8840"/>
    <cellStyle name="Percent 30" xfId="8841"/>
    <cellStyle name="Percent 30 2" xfId="8842"/>
    <cellStyle name="Percent 31" xfId="8843"/>
    <cellStyle name="Percent 31 2" xfId="8844"/>
    <cellStyle name="Percent 32" xfId="8845"/>
    <cellStyle name="Percent 32 2" xfId="8846"/>
    <cellStyle name="Percent 33" xfId="8847"/>
    <cellStyle name="Percent 33 2" xfId="8848"/>
    <cellStyle name="Percent 34" xfId="8849"/>
    <cellStyle name="Percent 34 2" xfId="8850"/>
    <cellStyle name="Percent 35" xfId="8851"/>
    <cellStyle name="Percent 35 2" xfId="8852"/>
    <cellStyle name="Percent 36" xfId="8853"/>
    <cellStyle name="Percent 36 2" xfId="8854"/>
    <cellStyle name="Percent 37" xfId="8855"/>
    <cellStyle name="Percent 37 2" xfId="8856"/>
    <cellStyle name="Percent 38" xfId="8857"/>
    <cellStyle name="Percent 38 2" xfId="8858"/>
    <cellStyle name="Percent 39" xfId="8859"/>
    <cellStyle name="Percent 39 2" xfId="8860"/>
    <cellStyle name="Percent 4" xfId="8861"/>
    <cellStyle name="Percent 4 2" xfId="8862"/>
    <cellStyle name="Percent 4 2 2" xfId="8863"/>
    <cellStyle name="Percent 4 2 3" xfId="8864"/>
    <cellStyle name="Percent 4 2 3 2" xfId="8865"/>
    <cellStyle name="Percent 4 2 4" xfId="8866"/>
    <cellStyle name="Percent 4 2 5" xfId="8867"/>
    <cellStyle name="Percent 4 3" xfId="8868"/>
    <cellStyle name="Percent 4 3 2" xfId="8869"/>
    <cellStyle name="Percent 4 4" xfId="8870"/>
    <cellStyle name="Percent 4 5" xfId="8871"/>
    <cellStyle name="Percent 40" xfId="8872"/>
    <cellStyle name="Percent 40 2" xfId="8873"/>
    <cellStyle name="Percent 41" xfId="8874"/>
    <cellStyle name="Percent 41 2" xfId="8875"/>
    <cellStyle name="Percent 42" xfId="8876"/>
    <cellStyle name="Percent 42 2" xfId="8877"/>
    <cellStyle name="Percent 43" xfId="8878"/>
    <cellStyle name="Percent 43 2" xfId="8879"/>
    <cellStyle name="Percent 44" xfId="8880"/>
    <cellStyle name="Percent 44 2" xfId="8881"/>
    <cellStyle name="Percent 45" xfId="8882"/>
    <cellStyle name="Percent 45 2" xfId="8883"/>
    <cellStyle name="Percent 46" xfId="8884"/>
    <cellStyle name="Percent 47" xfId="8885"/>
    <cellStyle name="Percent 48" xfId="8886"/>
    <cellStyle name="Percent 49" xfId="8887"/>
    <cellStyle name="Percent 5" xfId="8888"/>
    <cellStyle name="Percent 5 2" xfId="8889"/>
    <cellStyle name="Percent 5 2 2" xfId="8890"/>
    <cellStyle name="Percent 5 3" xfId="8891"/>
    <cellStyle name="Percent 5 4" xfId="8892"/>
    <cellStyle name="Percent 50" xfId="8893"/>
    <cellStyle name="Percent 51" xfId="8894"/>
    <cellStyle name="Percent 52" xfId="8895"/>
    <cellStyle name="Percent 53" xfId="8896"/>
    <cellStyle name="Percent 54" xfId="8897"/>
    <cellStyle name="Percent 55" xfId="8898"/>
    <cellStyle name="Percent 56" xfId="8899"/>
    <cellStyle name="Percent 57" xfId="8900"/>
    <cellStyle name="Percent 58" xfId="8901"/>
    <cellStyle name="Percent 59" xfId="8902"/>
    <cellStyle name="Percent 6" xfId="8903"/>
    <cellStyle name="Percent 6 2" xfId="8904"/>
    <cellStyle name="Percent 6 2 2" xfId="8905"/>
    <cellStyle name="Percent 6 2 2 2" xfId="8906"/>
    <cellStyle name="Percent 6 2 3" xfId="8907"/>
    <cellStyle name="Percent 6 3" xfId="8908"/>
    <cellStyle name="Percent 6 3 2" xfId="8909"/>
    <cellStyle name="Percent 6 4" xfId="8910"/>
    <cellStyle name="Percent 6 5" xfId="8911"/>
    <cellStyle name="Percent 60" xfId="8912"/>
    <cellStyle name="Percent 61" xfId="8913"/>
    <cellStyle name="Percent 62" xfId="8914"/>
    <cellStyle name="Percent 63" xfId="8915"/>
    <cellStyle name="Percent 64" xfId="8916"/>
    <cellStyle name="Percent 65" xfId="8917"/>
    <cellStyle name="Percent 66" xfId="8918"/>
    <cellStyle name="Percent 67" xfId="8919"/>
    <cellStyle name="Percent 68" xfId="8920"/>
    <cellStyle name="Percent 69" xfId="8921"/>
    <cellStyle name="Percent 7" xfId="8922"/>
    <cellStyle name="Percent 7 2" xfId="8923"/>
    <cellStyle name="Percent 7 2 2" xfId="8924"/>
    <cellStyle name="Percent 7 2 3" xfId="8925"/>
    <cellStyle name="Percent 7 3" xfId="8926"/>
    <cellStyle name="Percent 7 3 2" xfId="8927"/>
    <cellStyle name="Percent 7 3 3" xfId="8928"/>
    <cellStyle name="Percent 7 3 4" xfId="8929"/>
    <cellStyle name="Percent 7 4" xfId="8930"/>
    <cellStyle name="Percent 7 4 2" xfId="8931"/>
    <cellStyle name="Percent 7 5" xfId="8932"/>
    <cellStyle name="Percent 7 5 2" xfId="8933"/>
    <cellStyle name="Percent 7 6" xfId="8934"/>
    <cellStyle name="Percent 7 7" xfId="8935"/>
    <cellStyle name="Percent 7 8" xfId="8936"/>
    <cellStyle name="Percent 7 9" xfId="8937"/>
    <cellStyle name="Percent 70" xfId="8938"/>
    <cellStyle name="Percent 71" xfId="8939"/>
    <cellStyle name="Percent 72" xfId="8940"/>
    <cellStyle name="Percent 73" xfId="8941"/>
    <cellStyle name="Percent 74" xfId="8942"/>
    <cellStyle name="Percent 75" xfId="8943"/>
    <cellStyle name="Percent 76" xfId="8944"/>
    <cellStyle name="Percent 77" xfId="8945"/>
    <cellStyle name="Percent 78" xfId="8946"/>
    <cellStyle name="Percent 79" xfId="8947"/>
    <cellStyle name="Percent 8" xfId="8948"/>
    <cellStyle name="Percent 8 2" xfId="8949"/>
    <cellStyle name="Percent 8 2 2" xfId="8950"/>
    <cellStyle name="Percent 8 3" xfId="8951"/>
    <cellStyle name="Percent 80" xfId="8952"/>
    <cellStyle name="Percent 81" xfId="8953"/>
    <cellStyle name="Percent 82" xfId="8954"/>
    <cellStyle name="Percent 83" xfId="8955"/>
    <cellStyle name="Percent 84" xfId="8956"/>
    <cellStyle name="Percent 85" xfId="8957"/>
    <cellStyle name="Percent 86" xfId="8958"/>
    <cellStyle name="Percent 87" xfId="8959"/>
    <cellStyle name="Percent 88" xfId="8960"/>
    <cellStyle name="Percent 89" xfId="8961"/>
    <cellStyle name="Percent 9" xfId="8962"/>
    <cellStyle name="Percent 9 2" xfId="8963"/>
    <cellStyle name="Percent 9 2 2" xfId="8964"/>
    <cellStyle name="Percent 9 2 3" xfId="8965"/>
    <cellStyle name="Percent 9 3" xfId="8966"/>
    <cellStyle name="Percent 9 4" xfId="8967"/>
    <cellStyle name="Percent 90" xfId="8968"/>
    <cellStyle name="Percent 91" xfId="8969"/>
    <cellStyle name="Percent 92" xfId="8970"/>
    <cellStyle name="Percent 93" xfId="8971"/>
    <cellStyle name="Percent 94" xfId="8972"/>
    <cellStyle name="Percent 95" xfId="8973"/>
    <cellStyle name="Percent 96" xfId="8974"/>
    <cellStyle name="Percent 97" xfId="8975"/>
    <cellStyle name="Percent 98" xfId="8976"/>
    <cellStyle name="Percent 99" xfId="8977"/>
    <cellStyle name="Processing" xfId="8978"/>
    <cellStyle name="Processing 2" xfId="8979"/>
    <cellStyle name="Processing 2 2" xfId="8980"/>
    <cellStyle name="Processing 3" xfId="8981"/>
    <cellStyle name="Processing 4" xfId="8982"/>
    <cellStyle name="Processing_AURORA Total New" xfId="8983"/>
    <cellStyle name="PSChar" xfId="8984"/>
    <cellStyle name="PSChar 2" xfId="8985"/>
    <cellStyle name="PSChar 2 2" xfId="8986"/>
    <cellStyle name="PSChar 3" xfId="8987"/>
    <cellStyle name="PSChar 4" xfId="8988"/>
    <cellStyle name="PSDate" xfId="8989"/>
    <cellStyle name="PSDate 2" xfId="8990"/>
    <cellStyle name="PSDate 2 2" xfId="8991"/>
    <cellStyle name="PSDate 3" xfId="8992"/>
    <cellStyle name="PSDate 4" xfId="8993"/>
    <cellStyle name="PSDec" xfId="8994"/>
    <cellStyle name="PSDec 2" xfId="8995"/>
    <cellStyle name="PSDec 2 2" xfId="8996"/>
    <cellStyle name="PSDec 3" xfId="8997"/>
    <cellStyle name="PSDec 4" xfId="8998"/>
    <cellStyle name="PSHeading" xfId="8999"/>
    <cellStyle name="PSHeading 2" xfId="9000"/>
    <cellStyle name="PSHeading 2 2" xfId="9001"/>
    <cellStyle name="PSHeading 3" xfId="9002"/>
    <cellStyle name="PSHeading 4" xfId="9003"/>
    <cellStyle name="PSInt" xfId="9004"/>
    <cellStyle name="PSInt 2" xfId="9005"/>
    <cellStyle name="PSInt 2 2" xfId="9006"/>
    <cellStyle name="PSInt 3" xfId="9007"/>
    <cellStyle name="PSInt 4" xfId="9008"/>
    <cellStyle name="PSSpacer" xfId="9009"/>
    <cellStyle name="PSSpacer 2" xfId="9010"/>
    <cellStyle name="PSSpacer 2 2" xfId="9011"/>
    <cellStyle name="PSSpacer 3" xfId="9012"/>
    <cellStyle name="PSSpacer 4" xfId="9013"/>
    <cellStyle name="purple - Style8" xfId="9014"/>
    <cellStyle name="purple - Style8 2" xfId="9015"/>
    <cellStyle name="purple - Style8 2 2" xfId="9016"/>
    <cellStyle name="purple - Style8 3" xfId="9017"/>
    <cellStyle name="purple - Style8_ACCOUNTS" xfId="9018"/>
    <cellStyle name="RED" xfId="9019"/>
    <cellStyle name="Red - Style7" xfId="9020"/>
    <cellStyle name="Red - Style7 2" xfId="9021"/>
    <cellStyle name="Red - Style7 2 2" xfId="9022"/>
    <cellStyle name="Red - Style7 3" xfId="9023"/>
    <cellStyle name="Red - Style7_ACCOUNTS" xfId="9024"/>
    <cellStyle name="RED 10" xfId="9025"/>
    <cellStyle name="RED 11" xfId="9026"/>
    <cellStyle name="RED 12" xfId="9027"/>
    <cellStyle name="RED 13" xfId="9028"/>
    <cellStyle name="RED 14" xfId="9029"/>
    <cellStyle name="RED 15" xfId="9030"/>
    <cellStyle name="RED 16" xfId="9031"/>
    <cellStyle name="RED 17" xfId="9032"/>
    <cellStyle name="RED 18" xfId="9033"/>
    <cellStyle name="RED 19" xfId="9034"/>
    <cellStyle name="RED 2" xfId="9035"/>
    <cellStyle name="RED 2 2" xfId="9036"/>
    <cellStyle name="RED 20" xfId="9037"/>
    <cellStyle name="RED 21" xfId="9038"/>
    <cellStyle name="RED 22" xfId="9039"/>
    <cellStyle name="RED 23" xfId="9040"/>
    <cellStyle name="RED 24" xfId="9041"/>
    <cellStyle name="RED 3" xfId="9042"/>
    <cellStyle name="RED 4" xfId="9043"/>
    <cellStyle name="RED 5" xfId="9044"/>
    <cellStyle name="RED 6" xfId="9045"/>
    <cellStyle name="RED 7" xfId="9046"/>
    <cellStyle name="RED 8" xfId="9047"/>
    <cellStyle name="RED 9" xfId="9048"/>
    <cellStyle name="RED_04 07E Wild Horse Wind Expansion (C) (2)" xfId="9049"/>
    <cellStyle name="Report" xfId="9050"/>
    <cellStyle name="Report - Style5" xfId="9051"/>
    <cellStyle name="Report - Style6" xfId="9052"/>
    <cellStyle name="Report - Style7" xfId="9053"/>
    <cellStyle name="Report - Style8" xfId="9054"/>
    <cellStyle name="Report 2" xfId="9055"/>
    <cellStyle name="Report 2 2" xfId="9056"/>
    <cellStyle name="Report 3" xfId="9057"/>
    <cellStyle name="Report 4" xfId="9058"/>
    <cellStyle name="Report 5" xfId="9059"/>
    <cellStyle name="Report 6" xfId="9060"/>
    <cellStyle name="Report Bar" xfId="9061"/>
    <cellStyle name="Report Bar 2" xfId="9062"/>
    <cellStyle name="Report Bar 2 2" xfId="9063"/>
    <cellStyle name="Report Bar 3" xfId="9064"/>
    <cellStyle name="Report Bar 4" xfId="9065"/>
    <cellStyle name="Report Bar 5" xfId="9066"/>
    <cellStyle name="Report Bar_AURORA Total New" xfId="9067"/>
    <cellStyle name="Report Heading" xfId="9068"/>
    <cellStyle name="Report Heading 2" xfId="9069"/>
    <cellStyle name="Report Heading 3" xfId="9070"/>
    <cellStyle name="Report Heading 3 2" xfId="9507"/>
    <cellStyle name="Report Heading 4" xfId="9506"/>
    <cellStyle name="Report Heading_Electric Rev Req Model (2009 GRC) Rebuttal" xfId="9071"/>
    <cellStyle name="Report Percent" xfId="9072"/>
    <cellStyle name="Report Percent 2" xfId="9073"/>
    <cellStyle name="Report Percent 2 2" xfId="9074"/>
    <cellStyle name="Report Percent 2 2 2" xfId="9075"/>
    <cellStyle name="Report Percent 2 3" xfId="9076"/>
    <cellStyle name="Report Percent 3" xfId="9077"/>
    <cellStyle name="Report Percent 3 2" xfId="9078"/>
    <cellStyle name="Report Percent 3 2 2" xfId="9079"/>
    <cellStyle name="Report Percent 3 3" xfId="9080"/>
    <cellStyle name="Report Percent 3 3 2" xfId="9081"/>
    <cellStyle name="Report Percent 3 4" xfId="9082"/>
    <cellStyle name="Report Percent 3 4 2" xfId="9083"/>
    <cellStyle name="Report Percent 4" xfId="9084"/>
    <cellStyle name="Report Percent 4 2" xfId="9085"/>
    <cellStyle name="Report Percent 5" xfId="9086"/>
    <cellStyle name="Report Percent 6" xfId="9087"/>
    <cellStyle name="Report Percent 7" xfId="9088"/>
    <cellStyle name="Report Percent_ACCOUNTS" xfId="9089"/>
    <cellStyle name="Report Unit Cost" xfId="9090"/>
    <cellStyle name="Report Unit Cost 2" xfId="9091"/>
    <cellStyle name="Report Unit Cost 2 2" xfId="9092"/>
    <cellStyle name="Report Unit Cost 2 2 2" xfId="9093"/>
    <cellStyle name="Report Unit Cost 2 3" xfId="9094"/>
    <cellStyle name="Report Unit Cost 3" xfId="9095"/>
    <cellStyle name="Report Unit Cost 3 2" xfId="9096"/>
    <cellStyle name="Report Unit Cost 3 2 2" xfId="9097"/>
    <cellStyle name="Report Unit Cost 3 3" xfId="9098"/>
    <cellStyle name="Report Unit Cost 3 3 2" xfId="9099"/>
    <cellStyle name="Report Unit Cost 3 4" xfId="9100"/>
    <cellStyle name="Report Unit Cost 3 4 2" xfId="9101"/>
    <cellStyle name="Report Unit Cost 4" xfId="9102"/>
    <cellStyle name="Report Unit Cost 4 2" xfId="9103"/>
    <cellStyle name="Report Unit Cost 5" xfId="9104"/>
    <cellStyle name="Report Unit Cost 6" xfId="9105"/>
    <cellStyle name="Report Unit Cost 7" xfId="9106"/>
    <cellStyle name="Report Unit Cost_ACCOUNTS" xfId="9107"/>
    <cellStyle name="Report_Adj Bench DR 3 for Initial Briefs (Electric)" xfId="9108"/>
    <cellStyle name="Reports" xfId="9109"/>
    <cellStyle name="Reports 2" xfId="9110"/>
    <cellStyle name="Reports 3" xfId="9111"/>
    <cellStyle name="Reports Total" xfId="9112"/>
    <cellStyle name="Reports Total 2" xfId="9113"/>
    <cellStyle name="Reports Total 2 2" xfId="9114"/>
    <cellStyle name="Reports Total 3" xfId="9115"/>
    <cellStyle name="Reports Total 4" xfId="9116"/>
    <cellStyle name="Reports Total 5" xfId="9117"/>
    <cellStyle name="Reports Total_AURORA Total New" xfId="9118"/>
    <cellStyle name="Reports Unit Cost Total" xfId="9119"/>
    <cellStyle name="Reports Unit Cost Total 2" xfId="9120"/>
    <cellStyle name="Reports Unit Cost Total 3" xfId="9121"/>
    <cellStyle name="Reports_14.21G &amp; 16.28E Incentive Pay" xfId="9122"/>
    <cellStyle name="RevList" xfId="9123"/>
    <cellStyle name="RevList 2" xfId="9124"/>
    <cellStyle name="round100" xfId="9125"/>
    <cellStyle name="round100 2" xfId="9126"/>
    <cellStyle name="round100 2 2" xfId="9127"/>
    <cellStyle name="round100 2 2 2" xfId="9128"/>
    <cellStyle name="round100 2 3" xfId="9129"/>
    <cellStyle name="round100 3" xfId="9130"/>
    <cellStyle name="round100 3 2" xfId="9131"/>
    <cellStyle name="round100 3 2 2" xfId="9132"/>
    <cellStyle name="round100 3 3" xfId="9133"/>
    <cellStyle name="round100 3 3 2" xfId="9134"/>
    <cellStyle name="round100 3 4" xfId="9135"/>
    <cellStyle name="round100 3 4 2" xfId="9136"/>
    <cellStyle name="round100 4" xfId="9137"/>
    <cellStyle name="round100 4 2" xfId="9138"/>
    <cellStyle name="round100 5" xfId="9139"/>
    <cellStyle name="round100 6" xfId="9140"/>
    <cellStyle name="round100 7" xfId="9141"/>
    <cellStyle name="SAPBEXaggData" xfId="9142"/>
    <cellStyle name="SAPBEXaggData 2" xfId="9143"/>
    <cellStyle name="SAPBEXaggData 3" xfId="9144"/>
    <cellStyle name="SAPBEXaggDataEmph" xfId="9145"/>
    <cellStyle name="SAPBEXaggDataEmph 2" xfId="9146"/>
    <cellStyle name="SAPBEXaggDataEmph 3" xfId="9147"/>
    <cellStyle name="SAPBEXaggItem" xfId="9148"/>
    <cellStyle name="SAPBEXaggItem 2" xfId="9149"/>
    <cellStyle name="SAPBEXaggItem 3" xfId="9150"/>
    <cellStyle name="SAPBEXaggItemX" xfId="9151"/>
    <cellStyle name="SAPBEXaggItemX 2" xfId="9152"/>
    <cellStyle name="SAPBEXaggItemX 3" xfId="9153"/>
    <cellStyle name="SAPBEXchaText" xfId="9154"/>
    <cellStyle name="SAPBEXchaText 2" xfId="9155"/>
    <cellStyle name="SAPBEXchaText 2 2" xfId="9156"/>
    <cellStyle name="SAPBEXchaText 2 2 2" xfId="9157"/>
    <cellStyle name="SAPBEXchaText 2 3" xfId="9158"/>
    <cellStyle name="SAPBEXchaText 3" xfId="9159"/>
    <cellStyle name="SAPBEXchaText 3 2" xfId="9160"/>
    <cellStyle name="SAPBEXchaText 3 2 2" xfId="9161"/>
    <cellStyle name="SAPBEXchaText 3 3" xfId="9162"/>
    <cellStyle name="SAPBEXchaText 3 3 2" xfId="9163"/>
    <cellStyle name="SAPBEXchaText 3 4" xfId="9164"/>
    <cellStyle name="SAPBEXchaText 3 4 2" xfId="9165"/>
    <cellStyle name="SAPBEXchaText 4" xfId="9166"/>
    <cellStyle name="SAPBEXchaText 4 2" xfId="9167"/>
    <cellStyle name="SAPBEXchaText 5" xfId="9168"/>
    <cellStyle name="SAPBEXchaText 6" xfId="9169"/>
    <cellStyle name="SAPBEXchaText 7" xfId="9170"/>
    <cellStyle name="SAPBEXchaText 8" xfId="9171"/>
    <cellStyle name="SAPBEXchaText 9" xfId="9172"/>
    <cellStyle name="SAPBEXexcBad7" xfId="9173"/>
    <cellStyle name="SAPBEXexcBad7 2" xfId="9174"/>
    <cellStyle name="SAPBEXexcBad7 3" xfId="9175"/>
    <cellStyle name="SAPBEXexcBad8" xfId="9176"/>
    <cellStyle name="SAPBEXexcBad8 2" xfId="9177"/>
    <cellStyle name="SAPBEXexcBad8 3" xfId="9178"/>
    <cellStyle name="SAPBEXexcBad9" xfId="9179"/>
    <cellStyle name="SAPBEXexcBad9 2" xfId="9180"/>
    <cellStyle name="SAPBEXexcBad9 3" xfId="9181"/>
    <cellStyle name="SAPBEXexcCritical4" xfId="9182"/>
    <cellStyle name="SAPBEXexcCritical4 2" xfId="9183"/>
    <cellStyle name="SAPBEXexcCritical4 3" xfId="9184"/>
    <cellStyle name="SAPBEXexcCritical5" xfId="9185"/>
    <cellStyle name="SAPBEXexcCritical5 2" xfId="9186"/>
    <cellStyle name="SAPBEXexcCritical5 3" xfId="9187"/>
    <cellStyle name="SAPBEXexcCritical6" xfId="9188"/>
    <cellStyle name="SAPBEXexcCritical6 2" xfId="9189"/>
    <cellStyle name="SAPBEXexcCritical6 3" xfId="9190"/>
    <cellStyle name="SAPBEXexcGood1" xfId="9191"/>
    <cellStyle name="SAPBEXexcGood1 2" xfId="9192"/>
    <cellStyle name="SAPBEXexcGood1 3" xfId="9193"/>
    <cellStyle name="SAPBEXexcGood2" xfId="9194"/>
    <cellStyle name="SAPBEXexcGood2 2" xfId="9195"/>
    <cellStyle name="SAPBEXexcGood2 3" xfId="9196"/>
    <cellStyle name="SAPBEXexcGood3" xfId="9197"/>
    <cellStyle name="SAPBEXexcGood3 2" xfId="9198"/>
    <cellStyle name="SAPBEXexcGood3 3" xfId="9199"/>
    <cellStyle name="SAPBEXfilterDrill" xfId="9200"/>
    <cellStyle name="SAPBEXfilterDrill 2" xfId="9201"/>
    <cellStyle name="SAPBEXfilterDrill 3" xfId="9202"/>
    <cellStyle name="SAPBEXfilterDrill 4" xfId="9203"/>
    <cellStyle name="SAPBEXfilterItem" xfId="9204"/>
    <cellStyle name="SAPBEXfilterItem 2" xfId="9205"/>
    <cellStyle name="SAPBEXfilterItem 3" xfId="9206"/>
    <cellStyle name="SAPBEXfilterText" xfId="9207"/>
    <cellStyle name="SAPBEXfilterText 2" xfId="9208"/>
    <cellStyle name="SAPBEXfilterText 3" xfId="9209"/>
    <cellStyle name="SAPBEXformats" xfId="9210"/>
    <cellStyle name="SAPBEXformats 2" xfId="9211"/>
    <cellStyle name="SAPBEXformats 2 2" xfId="9212"/>
    <cellStyle name="SAPBEXformats 3" xfId="9213"/>
    <cellStyle name="SAPBEXformats 4" xfId="9214"/>
    <cellStyle name="SAPBEXheaderItem" xfId="9215"/>
    <cellStyle name="SAPBEXheaderItem 2" xfId="9216"/>
    <cellStyle name="SAPBEXheaderItem 3" xfId="9217"/>
    <cellStyle name="SAPBEXheaderItem 4" xfId="9218"/>
    <cellStyle name="SAPBEXheaderText" xfId="9219"/>
    <cellStyle name="SAPBEXheaderText 2" xfId="9220"/>
    <cellStyle name="SAPBEXheaderText 3" xfId="9221"/>
    <cellStyle name="SAPBEXheaderText 4" xfId="9222"/>
    <cellStyle name="SAPBEXHLevel0" xfId="9223"/>
    <cellStyle name="SAPBEXHLevel0 2" xfId="9224"/>
    <cellStyle name="SAPBEXHLevel0 2 2" xfId="9225"/>
    <cellStyle name="SAPBEXHLevel0 3" xfId="9226"/>
    <cellStyle name="SAPBEXHLevel0 4" xfId="9227"/>
    <cellStyle name="SAPBEXHLevel0X" xfId="9228"/>
    <cellStyle name="SAPBEXHLevel0X 2" xfId="9229"/>
    <cellStyle name="SAPBEXHLevel0X 2 2" xfId="9230"/>
    <cellStyle name="SAPBEXHLevel0X 2 2 2" xfId="9231"/>
    <cellStyle name="SAPBEXHLevel0X 2 3" xfId="9232"/>
    <cellStyle name="SAPBEXHLevel0X 3" xfId="9233"/>
    <cellStyle name="SAPBEXHLevel0X 3 2" xfId="9234"/>
    <cellStyle name="SAPBEXHLevel0X 3 2 2" xfId="9235"/>
    <cellStyle name="SAPBEXHLevel0X 3 3" xfId="9236"/>
    <cellStyle name="SAPBEXHLevel0X 3 3 2" xfId="9237"/>
    <cellStyle name="SAPBEXHLevel0X 3 4" xfId="9238"/>
    <cellStyle name="SAPBEXHLevel0X 3 4 2" xfId="9239"/>
    <cellStyle name="SAPBEXHLevel0X 4" xfId="9240"/>
    <cellStyle name="SAPBEXHLevel0X 4 2" xfId="9241"/>
    <cellStyle name="SAPBEXHLevel0X 5" xfId="9242"/>
    <cellStyle name="SAPBEXHLevel0X 6" xfId="9243"/>
    <cellStyle name="SAPBEXHLevel0X 7" xfId="9244"/>
    <cellStyle name="SAPBEXHLevel0X 8" xfId="9245"/>
    <cellStyle name="SAPBEXHLevel1" xfId="9246"/>
    <cellStyle name="SAPBEXHLevel1 2" xfId="9247"/>
    <cellStyle name="SAPBEXHLevel1 2 2" xfId="9248"/>
    <cellStyle name="SAPBEXHLevel1 3" xfId="9249"/>
    <cellStyle name="SAPBEXHLevel1 4" xfId="9250"/>
    <cellStyle name="SAPBEXHLevel1X" xfId="9251"/>
    <cellStyle name="SAPBEXHLevel1X 2" xfId="9252"/>
    <cellStyle name="SAPBEXHLevel1X 2 2" xfId="9253"/>
    <cellStyle name="SAPBEXHLevel1X 3" xfId="9254"/>
    <cellStyle name="SAPBEXHLevel1X 4" xfId="9255"/>
    <cellStyle name="SAPBEXHLevel2" xfId="9256"/>
    <cellStyle name="SAPBEXHLevel2 2" xfId="9257"/>
    <cellStyle name="SAPBEXHLevel2 2 2" xfId="9258"/>
    <cellStyle name="SAPBEXHLevel2 3" xfId="9259"/>
    <cellStyle name="SAPBEXHLevel2 4" xfId="9260"/>
    <cellStyle name="SAPBEXHLevel2X" xfId="9261"/>
    <cellStyle name="SAPBEXHLevel2X 2" xfId="9262"/>
    <cellStyle name="SAPBEXHLevel2X 2 2" xfId="9263"/>
    <cellStyle name="SAPBEXHLevel2X 3" xfId="9264"/>
    <cellStyle name="SAPBEXHLevel2X 4" xfId="9265"/>
    <cellStyle name="SAPBEXHLevel3" xfId="9266"/>
    <cellStyle name="SAPBEXHLevel3 2" xfId="9267"/>
    <cellStyle name="SAPBEXHLevel3 2 2" xfId="9268"/>
    <cellStyle name="SAPBEXHLevel3 3" xfId="9269"/>
    <cellStyle name="SAPBEXHLevel3 4" xfId="9270"/>
    <cellStyle name="SAPBEXHLevel3X" xfId="9271"/>
    <cellStyle name="SAPBEXHLevel3X 2" xfId="9272"/>
    <cellStyle name="SAPBEXHLevel3X 2 2" xfId="9273"/>
    <cellStyle name="SAPBEXHLevel3X 3" xfId="9274"/>
    <cellStyle name="SAPBEXHLevel3X 4" xfId="9275"/>
    <cellStyle name="SAPBEXinputData" xfId="9276"/>
    <cellStyle name="SAPBEXinputData 2" xfId="9277"/>
    <cellStyle name="SAPBEXinputData 2 2" xfId="9278"/>
    <cellStyle name="SAPBEXinputData 3" xfId="9279"/>
    <cellStyle name="SAPBEXItemHeader" xfId="9280"/>
    <cellStyle name="SAPBEXresData" xfId="9281"/>
    <cellStyle name="SAPBEXresData 2" xfId="9282"/>
    <cellStyle name="SAPBEXresData 3" xfId="9283"/>
    <cellStyle name="SAPBEXresDataEmph" xfId="9284"/>
    <cellStyle name="SAPBEXresDataEmph 2" xfId="9285"/>
    <cellStyle name="SAPBEXresDataEmph 3" xfId="9286"/>
    <cellStyle name="SAPBEXresItem" xfId="9287"/>
    <cellStyle name="SAPBEXresItem 2" xfId="9288"/>
    <cellStyle name="SAPBEXresItem 3" xfId="9289"/>
    <cellStyle name="SAPBEXresItemX" xfId="9290"/>
    <cellStyle name="SAPBEXresItemX 2" xfId="9291"/>
    <cellStyle name="SAPBEXresItemX 3" xfId="9292"/>
    <cellStyle name="SAPBEXstdData" xfId="9293"/>
    <cellStyle name="SAPBEXstdData 2" xfId="9294"/>
    <cellStyle name="SAPBEXstdData 3" xfId="9295"/>
    <cellStyle name="SAPBEXstdData 4" xfId="9296"/>
    <cellStyle name="SAPBEXstdDataEmph" xfId="9297"/>
    <cellStyle name="SAPBEXstdDataEmph 2" xfId="9298"/>
    <cellStyle name="SAPBEXstdDataEmph 3" xfId="9299"/>
    <cellStyle name="SAPBEXstdItem" xfId="9300"/>
    <cellStyle name="SAPBEXstdItem 2" xfId="9301"/>
    <cellStyle name="SAPBEXstdItem 2 2" xfId="9302"/>
    <cellStyle name="SAPBEXstdItem 2 2 2" xfId="9303"/>
    <cellStyle name="SAPBEXstdItem 2 3" xfId="9304"/>
    <cellStyle name="SAPBEXstdItem 3" xfId="9305"/>
    <cellStyle name="SAPBEXstdItem 3 2" xfId="9306"/>
    <cellStyle name="SAPBEXstdItem 3 2 2" xfId="9307"/>
    <cellStyle name="SAPBEXstdItem 3 3" xfId="9308"/>
    <cellStyle name="SAPBEXstdItem 3 3 2" xfId="9309"/>
    <cellStyle name="SAPBEXstdItem 3 4" xfId="9310"/>
    <cellStyle name="SAPBEXstdItem 3 4 2" xfId="9311"/>
    <cellStyle name="SAPBEXstdItem 4" xfId="9312"/>
    <cellStyle name="SAPBEXstdItem 4 2" xfId="9313"/>
    <cellStyle name="SAPBEXstdItem 5" xfId="9314"/>
    <cellStyle name="SAPBEXstdItem 6" xfId="9315"/>
    <cellStyle name="SAPBEXstdItem 7" xfId="9316"/>
    <cellStyle name="SAPBEXstdItem 8" xfId="9317"/>
    <cellStyle name="SAPBEXstdItemX" xfId="9318"/>
    <cellStyle name="SAPBEXstdItemX 2" xfId="9319"/>
    <cellStyle name="SAPBEXstdItemX 2 2" xfId="9320"/>
    <cellStyle name="SAPBEXstdItemX 2 2 2" xfId="9321"/>
    <cellStyle name="SAPBEXstdItemX 2 3" xfId="9322"/>
    <cellStyle name="SAPBEXstdItemX 3" xfId="9323"/>
    <cellStyle name="SAPBEXstdItemX 3 2" xfId="9324"/>
    <cellStyle name="SAPBEXstdItemX 3 2 2" xfId="9325"/>
    <cellStyle name="SAPBEXstdItemX 3 3" xfId="9326"/>
    <cellStyle name="SAPBEXstdItemX 3 3 2" xfId="9327"/>
    <cellStyle name="SAPBEXstdItemX 3 4" xfId="9328"/>
    <cellStyle name="SAPBEXstdItemX 3 4 2" xfId="9329"/>
    <cellStyle name="SAPBEXstdItemX 4" xfId="9330"/>
    <cellStyle name="SAPBEXstdItemX 4 2" xfId="9331"/>
    <cellStyle name="SAPBEXstdItemX 5" xfId="9332"/>
    <cellStyle name="SAPBEXstdItemX 6" xfId="9333"/>
    <cellStyle name="SAPBEXstdItemX 7" xfId="9334"/>
    <cellStyle name="SAPBEXstdItemX 8" xfId="9335"/>
    <cellStyle name="SAPBEXtitle" xfId="9336"/>
    <cellStyle name="SAPBEXtitle 2" xfId="9337"/>
    <cellStyle name="SAPBEXtitle 3" xfId="9338"/>
    <cellStyle name="SAPBEXunassignedItem" xfId="9339"/>
    <cellStyle name="SAPBEXundefined" xfId="9340"/>
    <cellStyle name="SAPBEXundefined 2" xfId="9341"/>
    <cellStyle name="SAPBEXundefined 3" xfId="9342"/>
    <cellStyle name="shade" xfId="9343"/>
    <cellStyle name="shade 2" xfId="9344"/>
    <cellStyle name="shade 2 2" xfId="9345"/>
    <cellStyle name="shade 2 2 2" xfId="9346"/>
    <cellStyle name="shade 2 3" xfId="9347"/>
    <cellStyle name="shade 3" xfId="9348"/>
    <cellStyle name="shade 3 2" xfId="9349"/>
    <cellStyle name="shade 3 2 2" xfId="9350"/>
    <cellStyle name="shade 3 3" xfId="9351"/>
    <cellStyle name="shade 3 3 2" xfId="9352"/>
    <cellStyle name="shade 3 4" xfId="9353"/>
    <cellStyle name="shade 3 4 2" xfId="9354"/>
    <cellStyle name="shade 4" xfId="9355"/>
    <cellStyle name="shade 4 2" xfId="9356"/>
    <cellStyle name="shade 5" xfId="9357"/>
    <cellStyle name="shade 6" xfId="9358"/>
    <cellStyle name="shade 7" xfId="9359"/>
    <cellStyle name="shade_ACCOUNTS" xfId="9360"/>
    <cellStyle name="Sheet Title" xfId="9361"/>
    <cellStyle name="StmtTtl1" xfId="9362"/>
    <cellStyle name="StmtTtl1 2" xfId="9363"/>
    <cellStyle name="StmtTtl1 2 2" xfId="9364"/>
    <cellStyle name="StmtTtl1 2 3" xfId="9365"/>
    <cellStyle name="StmtTtl1 2 4" xfId="9366"/>
    <cellStyle name="StmtTtl1 3" xfId="9367"/>
    <cellStyle name="StmtTtl1 3 2" xfId="9368"/>
    <cellStyle name="StmtTtl1 3 3" xfId="9369"/>
    <cellStyle name="StmtTtl1 3 4" xfId="9370"/>
    <cellStyle name="StmtTtl1 4" xfId="9371"/>
    <cellStyle name="StmtTtl1 4 2" xfId="9372"/>
    <cellStyle name="StmtTtl1 4 3" xfId="9373"/>
    <cellStyle name="StmtTtl1 4 4" xfId="9374"/>
    <cellStyle name="StmtTtl1 5" xfId="9375"/>
    <cellStyle name="StmtTtl1 5 2" xfId="9376"/>
    <cellStyle name="StmtTtl1 6" xfId="9377"/>
    <cellStyle name="StmtTtl1 6 2" xfId="9378"/>
    <cellStyle name="StmtTtl1 7" xfId="9379"/>
    <cellStyle name="StmtTtl1 8" xfId="9380"/>
    <cellStyle name="StmtTtl1_(C) WHE Proforma with ITC cash grant 10 Yr Amort_for deferral_102809" xfId="9381"/>
    <cellStyle name="StmtTtl2" xfId="9382"/>
    <cellStyle name="StmtTtl2 2" xfId="9383"/>
    <cellStyle name="StmtTtl2 2 2" xfId="9384"/>
    <cellStyle name="StmtTtl2 3" xfId="9385"/>
    <cellStyle name="StmtTtl2 3 2" xfId="9386"/>
    <cellStyle name="StmtTtl2 4" xfId="9387"/>
    <cellStyle name="StmtTtl2 5" xfId="9388"/>
    <cellStyle name="StmtTtl2 6" xfId="9389"/>
    <cellStyle name="StmtTtl2 7" xfId="9390"/>
    <cellStyle name="StmtTtl2 8" xfId="9391"/>
    <cellStyle name="StmtTtl2 9" xfId="9392"/>
    <cellStyle name="StmtTtl2_4.32E Depreciation Study Robs file" xfId="9393"/>
    <cellStyle name="STYL1 - Style1" xfId="9394"/>
    <cellStyle name="STYL1 - Style1 2" xfId="9395"/>
    <cellStyle name="Style 1" xfId="9396"/>
    <cellStyle name="Style 1 10" xfId="9397"/>
    <cellStyle name="Style 1 11" xfId="9398"/>
    <cellStyle name="Style 1 2" xfId="9399"/>
    <cellStyle name="Style 1 2 2" xfId="9400"/>
    <cellStyle name="Style 1 2 2 2" xfId="9401"/>
    <cellStyle name="Style 1 2 3" xfId="9402"/>
    <cellStyle name="Style 1 2 4" xfId="9403"/>
    <cellStyle name="Style 1 2 5" xfId="9404"/>
    <cellStyle name="Style 1 2 6" xfId="9405"/>
    <cellStyle name="Style 1 2_Chelan PUD Power Costs (8-10)" xfId="9406"/>
    <cellStyle name="Style 1 3" xfId="9407"/>
    <cellStyle name="Style 1 3 2" xfId="9408"/>
    <cellStyle name="Style 1 3 2 2" xfId="9409"/>
    <cellStyle name="Style 1 3 2 3" xfId="9410"/>
    <cellStyle name="Style 1 3 3" xfId="9411"/>
    <cellStyle name="Style 1 3 3 2" xfId="9412"/>
    <cellStyle name="Style 1 3 4" xfId="9413"/>
    <cellStyle name="Style 1 3 5" xfId="9414"/>
    <cellStyle name="Style 1 4" xfId="9415"/>
    <cellStyle name="Style 1 4 2" xfId="9416"/>
    <cellStyle name="Style 1 4 2 2" xfId="9417"/>
    <cellStyle name="Style 1 4 3" xfId="9418"/>
    <cellStyle name="Style 1 4 4" xfId="9419"/>
    <cellStyle name="Style 1 5" xfId="9420"/>
    <cellStyle name="Style 1 5 2" xfId="9421"/>
    <cellStyle name="Style 1 5 2 2" xfId="9422"/>
    <cellStyle name="Style 1 5 3" xfId="9423"/>
    <cellStyle name="Style 1 5 4" xfId="9424"/>
    <cellStyle name="Style 1 6" xfId="9425"/>
    <cellStyle name="Style 1 6 2" xfId="9426"/>
    <cellStyle name="Style 1 6 2 2" xfId="9427"/>
    <cellStyle name="Style 1 6 2 3" xfId="9428"/>
    <cellStyle name="Style 1 6 3" xfId="9429"/>
    <cellStyle name="Style 1 6 3 2" xfId="9430"/>
    <cellStyle name="Style 1 6 4" xfId="9431"/>
    <cellStyle name="Style 1 6 4 2" xfId="9432"/>
    <cellStyle name="Style 1 6 5" xfId="9433"/>
    <cellStyle name="Style 1 6 5 2" xfId="9434"/>
    <cellStyle name="Style 1 6 6" xfId="9435"/>
    <cellStyle name="Style 1 7" xfId="9436"/>
    <cellStyle name="Style 1 8" xfId="9437"/>
    <cellStyle name="Style 1 9" xfId="9438"/>
    <cellStyle name="Style 1_ Price Inputs" xfId="9439"/>
    <cellStyle name="STYLE1" xfId="9440"/>
    <cellStyle name="STYLE2" xfId="9441"/>
    <cellStyle name="STYLE3" xfId="9442"/>
    <cellStyle name="sub-tl - Style3" xfId="9443"/>
    <cellStyle name="subtot - Style5" xfId="9444"/>
    <cellStyle name="Subtotal" xfId="9445"/>
    <cellStyle name="Sub-total" xfId="9446"/>
    <cellStyle name="Subtotal 2" xfId="9447"/>
    <cellStyle name="Sub-total 2" xfId="9448"/>
    <cellStyle name="Subtotal 3" xfId="9449"/>
    <cellStyle name="Sub-total 3" xfId="9450"/>
    <cellStyle name="taples Plaza" xfId="9451"/>
    <cellStyle name="Test" xfId="9452"/>
    <cellStyle name="Tickmark" xfId="9453"/>
    <cellStyle name="Title 2" xfId="9454"/>
    <cellStyle name="Title 2 2" xfId="9455"/>
    <cellStyle name="Title 2 2 2" xfId="9456"/>
    <cellStyle name="Title 2 3" xfId="9457"/>
    <cellStyle name="Title 3" xfId="9458"/>
    <cellStyle name="Title 3 2" xfId="9459"/>
    <cellStyle name="Title 3 3" xfId="9460"/>
    <cellStyle name="Title 3 4" xfId="9461"/>
    <cellStyle name="Title 4" xfId="9462"/>
    <cellStyle name="Title 5" xfId="9463"/>
    <cellStyle name="Title 6" xfId="9464"/>
    <cellStyle name="Title: - Style3" xfId="9465"/>
    <cellStyle name="Title: - Style4" xfId="9466"/>
    <cellStyle name="Title: Major" xfId="9467"/>
    <cellStyle name="Title: Major 2" xfId="9468"/>
    <cellStyle name="Title: Major 3" xfId="9469"/>
    <cellStyle name="Title: Minor" xfId="9470"/>
    <cellStyle name="Title: Minor 2" xfId="9471"/>
    <cellStyle name="Title: Minor 3" xfId="9472"/>
    <cellStyle name="Title: Minor_Electric Rev Req Model (2009 GRC) Rebuttal" xfId="9473"/>
    <cellStyle name="Title: Worksheet" xfId="9474"/>
    <cellStyle name="Title: Worksheet 2" xfId="9475"/>
    <cellStyle name="Total 2" xfId="9476"/>
    <cellStyle name="Total 2 2" xfId="9477"/>
    <cellStyle name="Total 2 2 2" xfId="9478"/>
    <cellStyle name="Total 2 2 3" xfId="9479"/>
    <cellStyle name="Total 2 3" xfId="9480"/>
    <cellStyle name="Total 2 3 2" xfId="9481"/>
    <cellStyle name="Total 2 3 3" xfId="9482"/>
    <cellStyle name="Total 2 3 4" xfId="9483"/>
    <cellStyle name="Total 2 4" xfId="9484"/>
    <cellStyle name="Total 3" xfId="9485"/>
    <cellStyle name="Total 3 2" xfId="9486"/>
    <cellStyle name="Total 3 3" xfId="9487"/>
    <cellStyle name="Total 3 4" xfId="9488"/>
    <cellStyle name="Total 4" xfId="9489"/>
    <cellStyle name="Total 4 2" xfId="9490"/>
    <cellStyle name="Total 5" xfId="9491"/>
    <cellStyle name="Total 6" xfId="9492"/>
    <cellStyle name="Total 9" xfId="9493"/>
    <cellStyle name="Total 9 2" xfId="9494"/>
    <cellStyle name="Total4 - Style4" xfId="9495"/>
    <cellStyle name="Total4 - Style4 2" xfId="9496"/>
    <cellStyle name="Total4 - Style4 2 2" xfId="9497"/>
    <cellStyle name="Total4 - Style4 3" xfId="9498"/>
    <cellStyle name="Total4 - Style4_ACCOUNTS" xfId="9499"/>
    <cellStyle name="Warning Text 2" xfId="9500"/>
    <cellStyle name="Warning Text 2 2" xfId="9501"/>
    <cellStyle name="Warning Text 2 2 2" xfId="9502"/>
    <cellStyle name="Warning Text 2 3" xfId="9503"/>
    <cellStyle name="Warning Text 3" xfId="9504"/>
    <cellStyle name="Warning Text 4" xfId="95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1"/>
  <sheetViews>
    <sheetView tabSelected="1" zoomScaleNormal="100" workbookViewId="0">
      <pane xSplit="3" ySplit="8" topLeftCell="D9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/>
  <cols>
    <col min="1" max="1" width="5" style="1" customWidth="1"/>
    <col min="2" max="2" width="41.85546875" style="1" bestFit="1" customWidth="1"/>
    <col min="3" max="3" width="20.140625" style="1" bestFit="1" customWidth="1"/>
    <col min="4" max="15" width="14.7109375" style="1" customWidth="1"/>
    <col min="16" max="16" width="14.85546875" style="1" bestFit="1" customWidth="1"/>
    <col min="17" max="18" width="12.28515625" style="1" customWidth="1"/>
    <col min="19" max="16384" width="9.140625" style="1"/>
  </cols>
  <sheetData>
    <row r="1" spans="1:21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3"/>
    </row>
    <row r="2" spans="1:21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3"/>
    </row>
    <row r="3" spans="1:21">
      <c r="A3" s="81" t="s">
        <v>42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3"/>
    </row>
    <row r="4" spans="1:21" ht="15">
      <c r="A4" s="80" t="s">
        <v>41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3"/>
    </row>
    <row r="5" spans="1:21" ht="15">
      <c r="A5" s="7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5" t="s">
        <v>40</v>
      </c>
      <c r="B7" s="34"/>
      <c r="C7" s="33" t="s">
        <v>39</v>
      </c>
      <c r="D7" s="32">
        <v>41275</v>
      </c>
      <c r="E7" s="32">
        <f t="shared" ref="E7:O7" si="0">EDATE(D7,1)</f>
        <v>41306</v>
      </c>
      <c r="F7" s="32">
        <f t="shared" si="0"/>
        <v>41334</v>
      </c>
      <c r="G7" s="32">
        <f t="shared" si="0"/>
        <v>41365</v>
      </c>
      <c r="H7" s="32">
        <f t="shared" si="0"/>
        <v>41395</v>
      </c>
      <c r="I7" s="32">
        <f t="shared" si="0"/>
        <v>41426</v>
      </c>
      <c r="J7" s="32">
        <f t="shared" si="0"/>
        <v>41456</v>
      </c>
      <c r="K7" s="32">
        <f t="shared" si="0"/>
        <v>41487</v>
      </c>
      <c r="L7" s="32">
        <f t="shared" si="0"/>
        <v>41518</v>
      </c>
      <c r="M7" s="32">
        <f t="shared" si="0"/>
        <v>41548</v>
      </c>
      <c r="N7" s="32">
        <f t="shared" si="0"/>
        <v>41579</v>
      </c>
      <c r="O7" s="32">
        <f t="shared" si="0"/>
        <v>41609</v>
      </c>
      <c r="P7" s="32" t="s">
        <v>38</v>
      </c>
      <c r="Q7" s="31"/>
      <c r="R7" s="31"/>
      <c r="S7" s="30"/>
      <c r="T7" s="30"/>
      <c r="U7" s="30"/>
    </row>
    <row r="8" spans="1:21">
      <c r="A8" s="5"/>
      <c r="B8" s="7" t="s">
        <v>37</v>
      </c>
      <c r="C8" s="7" t="s">
        <v>36</v>
      </c>
      <c r="D8" s="7" t="s">
        <v>35</v>
      </c>
      <c r="E8" s="7" t="s">
        <v>34</v>
      </c>
      <c r="F8" s="7" t="s">
        <v>33</v>
      </c>
      <c r="G8" s="7" t="s">
        <v>32</v>
      </c>
      <c r="H8" s="7" t="s">
        <v>31</v>
      </c>
      <c r="I8" s="7" t="s">
        <v>30</v>
      </c>
      <c r="J8" s="7" t="s">
        <v>29</v>
      </c>
      <c r="K8" s="7" t="s">
        <v>28</v>
      </c>
      <c r="L8" s="7" t="s">
        <v>27</v>
      </c>
      <c r="M8" s="7" t="s">
        <v>26</v>
      </c>
      <c r="N8" s="7" t="s">
        <v>25</v>
      </c>
      <c r="O8" s="7" t="s">
        <v>24</v>
      </c>
      <c r="P8" s="7" t="s">
        <v>23</v>
      </c>
    </row>
    <row r="9" spans="1:2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21">
      <c r="A10" s="5">
        <v>1</v>
      </c>
      <c r="B10" s="9" t="s">
        <v>22</v>
      </c>
      <c r="C10" s="7" t="s">
        <v>17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952354</v>
      </c>
      <c r="K10" s="25">
        <v>952722</v>
      </c>
      <c r="L10" s="25">
        <v>953462</v>
      </c>
      <c r="M10" s="25">
        <v>957934.61121634231</v>
      </c>
      <c r="N10" s="25">
        <v>959411.89257341856</v>
      </c>
      <c r="O10" s="25">
        <v>960734.53884798265</v>
      </c>
      <c r="P10" s="29"/>
      <c r="Q10" s="24"/>
      <c r="R10" s="24"/>
    </row>
    <row r="11" spans="1:21">
      <c r="A11" s="5">
        <f t="shared" ref="A11:A38" si="1">A10+1</f>
        <v>2</v>
      </c>
      <c r="B11" s="9" t="s">
        <v>21</v>
      </c>
      <c r="C11" s="23" t="s">
        <v>20</v>
      </c>
      <c r="D11" s="28">
        <v>0</v>
      </c>
      <c r="E11" s="28">
        <f>D11</f>
        <v>0</v>
      </c>
      <c r="F11" s="28">
        <f>E11</f>
        <v>0</v>
      </c>
      <c r="G11" s="28">
        <v>0</v>
      </c>
      <c r="H11" s="28">
        <v>0</v>
      </c>
      <c r="I11" s="28">
        <v>0</v>
      </c>
      <c r="J11" s="28">
        <v>18.972918396156935</v>
      </c>
      <c r="K11" s="28">
        <v>18.665183841349876</v>
      </c>
      <c r="L11" s="28">
        <v>18.85142494582961</v>
      </c>
      <c r="M11" s="28">
        <v>19.697466544692016</v>
      </c>
      <c r="N11" s="28">
        <v>26.275342499220987</v>
      </c>
      <c r="O11" s="28">
        <v>33.110890005585446</v>
      </c>
      <c r="P11" s="6"/>
      <c r="Q11" s="27"/>
      <c r="R11" s="27"/>
    </row>
    <row r="12" spans="1:21">
      <c r="A12" s="5">
        <f t="shared" si="1"/>
        <v>3</v>
      </c>
      <c r="B12" s="9" t="s">
        <v>19</v>
      </c>
      <c r="C12" s="7" t="str">
        <f>"("&amp;A10&amp;") x ("&amp;A11&amp;")"</f>
        <v>(1) x (2)</v>
      </c>
      <c r="D12" s="11">
        <f t="shared" ref="D12:O12" si="2">D10*D11</f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18068934.72625364</v>
      </c>
      <c r="K12" s="11">
        <f t="shared" si="2"/>
        <v>17782731.279698536</v>
      </c>
      <c r="L12" s="11">
        <f t="shared" si="2"/>
        <v>17974117.331700593</v>
      </c>
      <c r="M12" s="11">
        <f t="shared" si="2"/>
        <v>18868884.956436455</v>
      </c>
      <c r="N12" s="11">
        <f t="shared" si="2"/>
        <v>25208876.075192384</v>
      </c>
      <c r="O12" s="11">
        <f t="shared" si="2"/>
        <v>31810775.640362412</v>
      </c>
      <c r="P12" s="8">
        <f>SUM(D12:O12)</f>
        <v>129714320.00964403</v>
      </c>
      <c r="Q12" s="18"/>
      <c r="R12" s="18"/>
    </row>
    <row r="13" spans="1:21">
      <c r="A13" s="5">
        <f t="shared" si="1"/>
        <v>4</v>
      </c>
      <c r="B13" s="9"/>
      <c r="C13" s="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  <c r="Q13" s="26"/>
      <c r="R13" s="26"/>
    </row>
    <row r="14" spans="1:21">
      <c r="A14" s="5">
        <f t="shared" si="1"/>
        <v>5</v>
      </c>
      <c r="B14" s="4" t="s">
        <v>18</v>
      </c>
      <c r="C14" s="7" t="s">
        <v>17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665611224</v>
      </c>
      <c r="K14" s="25">
        <v>679600818</v>
      </c>
      <c r="L14" s="25">
        <v>676788693</v>
      </c>
      <c r="M14" s="25">
        <v>701144000</v>
      </c>
      <c r="N14" s="25">
        <v>893594000</v>
      </c>
      <c r="O14" s="25">
        <v>1127425000</v>
      </c>
      <c r="P14" s="9"/>
      <c r="Q14" s="24"/>
      <c r="R14" s="24"/>
    </row>
    <row r="15" spans="1:21">
      <c r="A15" s="5">
        <f t="shared" si="1"/>
        <v>6</v>
      </c>
      <c r="B15" s="9" t="s">
        <v>16</v>
      </c>
      <c r="C15" s="23" t="s">
        <v>6</v>
      </c>
      <c r="D15" s="22">
        <v>0</v>
      </c>
      <c r="E15" s="22">
        <f>$D$15</f>
        <v>0</v>
      </c>
      <c r="F15" s="22">
        <f>$D$15</f>
        <v>0</v>
      </c>
      <c r="G15" s="21">
        <v>0</v>
      </c>
      <c r="H15" s="21">
        <v>0</v>
      </c>
      <c r="I15" s="21">
        <v>0</v>
      </c>
      <c r="J15" s="21">
        <v>2.7555E-2</v>
      </c>
      <c r="K15" s="21">
        <f>J15</f>
        <v>2.7555E-2</v>
      </c>
      <c r="L15" s="21">
        <f>K15</f>
        <v>2.7555E-2</v>
      </c>
      <c r="M15" s="21">
        <f>L15</f>
        <v>2.7555E-2</v>
      </c>
      <c r="N15" s="21">
        <f>M15</f>
        <v>2.7555E-2</v>
      </c>
      <c r="O15" s="21">
        <f>N15</f>
        <v>2.7555E-2</v>
      </c>
      <c r="P15" s="20"/>
      <c r="Q15" s="19"/>
      <c r="R15" s="19"/>
    </row>
    <row r="16" spans="1:21">
      <c r="A16" s="5">
        <f t="shared" si="1"/>
        <v>7</v>
      </c>
      <c r="B16" s="9" t="s">
        <v>15</v>
      </c>
      <c r="C16" s="7" t="str">
        <f>"("&amp;A14&amp;") x ("&amp;A15&amp;")"</f>
        <v>(5) x (6)</v>
      </c>
      <c r="D16" s="11">
        <f t="shared" ref="D16:O16" si="3">D14*D15</f>
        <v>0</v>
      </c>
      <c r="E16" s="11">
        <f t="shared" si="3"/>
        <v>0</v>
      </c>
      <c r="F16" s="11">
        <f t="shared" si="3"/>
        <v>0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11">
        <f t="shared" si="3"/>
        <v>18340917.277320001</v>
      </c>
      <c r="K16" s="11">
        <f t="shared" si="3"/>
        <v>18726400.53999</v>
      </c>
      <c r="L16" s="11">
        <f t="shared" si="3"/>
        <v>18648912.435614999</v>
      </c>
      <c r="M16" s="11">
        <f t="shared" si="3"/>
        <v>19320022.919999998</v>
      </c>
      <c r="N16" s="11">
        <f t="shared" si="3"/>
        <v>24622982.669999998</v>
      </c>
      <c r="O16" s="11">
        <f t="shared" si="3"/>
        <v>31066195.875</v>
      </c>
      <c r="P16" s="8">
        <f>SUM(D16:O16)</f>
        <v>130725431.71792501</v>
      </c>
      <c r="Q16" s="18"/>
      <c r="R16" s="18"/>
    </row>
    <row r="17" spans="1:18">
      <c r="A17" s="5">
        <f t="shared" si="1"/>
        <v>8</v>
      </c>
      <c r="B17" s="9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</row>
    <row r="18" spans="1:18">
      <c r="A18" s="5">
        <f t="shared" si="1"/>
        <v>9</v>
      </c>
      <c r="B18" s="9" t="s">
        <v>14</v>
      </c>
      <c r="C18" s="7" t="str">
        <f>"("&amp;A$12&amp;") - ("&amp;A16&amp;")"</f>
        <v>(3) - (7)</v>
      </c>
      <c r="D18" s="11">
        <f t="shared" ref="D18:O18" si="4">D12-D16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-271982.55106636137</v>
      </c>
      <c r="K18" s="11">
        <f t="shared" si="4"/>
        <v>-943669.26029146463</v>
      </c>
      <c r="L18" s="11">
        <f t="shared" si="4"/>
        <v>-674795.10391440615</v>
      </c>
      <c r="M18" s="11">
        <f t="shared" si="4"/>
        <v>-451137.96356354281</v>
      </c>
      <c r="N18" s="11">
        <f t="shared" si="4"/>
        <v>585893.40519238636</v>
      </c>
      <c r="O18" s="11">
        <f t="shared" si="4"/>
        <v>744579.76536241174</v>
      </c>
      <c r="P18" s="8">
        <f>SUM(D18:O18)</f>
        <v>-1011111.7082809769</v>
      </c>
      <c r="Q18" s="18"/>
      <c r="R18" s="18"/>
    </row>
    <row r="19" spans="1:18">
      <c r="A19" s="5">
        <f t="shared" si="1"/>
        <v>10</v>
      </c>
      <c r="B19" s="9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1:18">
      <c r="A20" s="5">
        <f t="shared" si="1"/>
        <v>11</v>
      </c>
      <c r="B20" s="9" t="s">
        <v>13</v>
      </c>
      <c r="C20" s="7" t="s">
        <v>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-368.30970456903106</v>
      </c>
      <c r="K20" s="17">
        <v>-2014.5048657827538</v>
      </c>
      <c r="L20" s="17">
        <v>-4206.1753589782038</v>
      </c>
      <c r="M20" s="17">
        <v>-5730.8763878545933</v>
      </c>
      <c r="N20" s="17">
        <v>-5548.3950606488679</v>
      </c>
      <c r="O20" s="17">
        <v>-3746.7126421892449</v>
      </c>
      <c r="P20" s="8">
        <f>SUM(D20:O20)</f>
        <v>-21614.974020022695</v>
      </c>
      <c r="Q20" s="16"/>
      <c r="R20" s="16"/>
    </row>
    <row r="21" spans="1:18">
      <c r="A21" s="5">
        <f t="shared" si="1"/>
        <v>12</v>
      </c>
      <c r="B21" s="9"/>
      <c r="C21" s="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1:18">
      <c r="A22" s="5">
        <f t="shared" si="1"/>
        <v>13</v>
      </c>
      <c r="B22" s="9" t="s">
        <v>12</v>
      </c>
      <c r="C22" s="7" t="str">
        <f>"Σ(("&amp;A$18&amp;") + ("&amp;A20&amp;"))"</f>
        <v>Σ((9) + (11))</v>
      </c>
      <c r="D22" s="11">
        <f>D18+D20</f>
        <v>0</v>
      </c>
      <c r="E22" s="11">
        <f t="shared" ref="E22:O22" si="5">D22+E18+E20</f>
        <v>0</v>
      </c>
      <c r="F22" s="11">
        <f t="shared" si="5"/>
        <v>0</v>
      </c>
      <c r="G22" s="11">
        <f t="shared" si="5"/>
        <v>0</v>
      </c>
      <c r="H22" s="11">
        <f t="shared" si="5"/>
        <v>0</v>
      </c>
      <c r="I22" s="11">
        <f t="shared" si="5"/>
        <v>0</v>
      </c>
      <c r="J22" s="11">
        <f t="shared" si="5"/>
        <v>-272350.86077093042</v>
      </c>
      <c r="K22" s="11">
        <f t="shared" si="5"/>
        <v>-1218034.625928178</v>
      </c>
      <c r="L22" s="11">
        <f t="shared" si="5"/>
        <v>-1897035.9052015622</v>
      </c>
      <c r="M22" s="11">
        <f t="shared" si="5"/>
        <v>-2353904.7451529596</v>
      </c>
      <c r="N22" s="11">
        <f t="shared" si="5"/>
        <v>-1773559.7350212221</v>
      </c>
      <c r="O22" s="11">
        <f t="shared" si="5"/>
        <v>-1032726.6823009996</v>
      </c>
      <c r="P22" s="8"/>
    </row>
    <row r="23" spans="1:18">
      <c r="A23" s="5">
        <f t="shared" si="1"/>
        <v>14</v>
      </c>
      <c r="B23" s="3"/>
      <c r="C23" s="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8"/>
    </row>
    <row r="24" spans="1:18">
      <c r="A24" s="5">
        <f t="shared" si="1"/>
        <v>15</v>
      </c>
      <c r="B24" s="9" t="s">
        <v>11</v>
      </c>
      <c r="C24" s="7" t="s">
        <v>10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8"/>
    </row>
    <row r="25" spans="1:18">
      <c r="A25" s="5">
        <f t="shared" si="1"/>
        <v>16</v>
      </c>
      <c r="B25" s="3"/>
      <c r="C25" s="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</row>
    <row r="26" spans="1:18">
      <c r="A26" s="5">
        <f t="shared" si="1"/>
        <v>17</v>
      </c>
      <c r="B26" s="9" t="s">
        <v>9</v>
      </c>
      <c r="C26" s="7" t="str">
        <f>"("&amp;A14&amp;") x ("&amp;A24&amp;")"</f>
        <v>(5) x (15)</v>
      </c>
      <c r="D26" s="11">
        <v>0</v>
      </c>
      <c r="E26" s="11">
        <v>0</v>
      </c>
      <c r="F26" s="11">
        <v>0</v>
      </c>
      <c r="G26" s="11">
        <v>0</v>
      </c>
      <c r="H26" s="11">
        <f t="shared" ref="H26:O26" si="6">H14*H24</f>
        <v>0</v>
      </c>
      <c r="I26" s="11">
        <f t="shared" si="6"/>
        <v>0</v>
      </c>
      <c r="J26" s="11">
        <f t="shared" si="6"/>
        <v>0</v>
      </c>
      <c r="K26" s="11">
        <f t="shared" si="6"/>
        <v>0</v>
      </c>
      <c r="L26" s="11">
        <f t="shared" si="6"/>
        <v>0</v>
      </c>
      <c r="M26" s="11">
        <f t="shared" si="6"/>
        <v>0</v>
      </c>
      <c r="N26" s="11">
        <f t="shared" si="6"/>
        <v>0</v>
      </c>
      <c r="O26" s="11">
        <f t="shared" si="6"/>
        <v>0</v>
      </c>
      <c r="P26" s="8"/>
    </row>
    <row r="27" spans="1:18">
      <c r="A27" s="5">
        <f t="shared" si="1"/>
        <v>18</v>
      </c>
      <c r="B27" s="9"/>
      <c r="C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8"/>
    </row>
    <row r="28" spans="1:18">
      <c r="A28" s="5">
        <f t="shared" si="1"/>
        <v>19</v>
      </c>
      <c r="B28" s="9" t="s">
        <v>8</v>
      </c>
      <c r="C28" s="7" t="str">
        <f>"("&amp;A$28&amp;") + ("&amp;A18&amp;") + ("&amp;A20&amp;") - ("&amp;A26&amp;")"</f>
        <v>(19) + (9) + (11) - (17)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8"/>
    </row>
    <row r="29" spans="1:18">
      <c r="A29" s="5">
        <f t="shared" si="1"/>
        <v>20</v>
      </c>
      <c r="B29" s="9"/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/>
    </row>
    <row r="30" spans="1:18">
      <c r="A30" s="5">
        <f t="shared" si="1"/>
        <v>21</v>
      </c>
      <c r="B30" s="4" t="s">
        <v>7</v>
      </c>
      <c r="C30" s="7" t="s">
        <v>6</v>
      </c>
      <c r="D30" s="13">
        <v>0</v>
      </c>
      <c r="E30" s="13">
        <f>+D30</f>
        <v>0</v>
      </c>
      <c r="F30" s="13">
        <f>+E30</f>
        <v>0</v>
      </c>
      <c r="G30" s="13">
        <v>0</v>
      </c>
      <c r="H30" s="13">
        <v>0</v>
      </c>
      <c r="I30" s="13">
        <v>0</v>
      </c>
      <c r="J30" s="13">
        <v>1.628000000000001E-3</v>
      </c>
      <c r="K30" s="13">
        <f>+J30</f>
        <v>1.628000000000001E-3</v>
      </c>
      <c r="L30" s="13">
        <f>+K30</f>
        <v>1.628000000000001E-3</v>
      </c>
      <c r="M30" s="13">
        <f>+L30</f>
        <v>1.628000000000001E-3</v>
      </c>
      <c r="N30" s="13">
        <f>+M30</f>
        <v>1.628000000000001E-3</v>
      </c>
      <c r="O30" s="13">
        <f>+N30</f>
        <v>1.628000000000001E-3</v>
      </c>
      <c r="P30" s="8"/>
    </row>
    <row r="31" spans="1:18">
      <c r="A31" s="5">
        <f t="shared" si="1"/>
        <v>22</v>
      </c>
      <c r="B31" s="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"/>
    </row>
    <row r="32" spans="1:18">
      <c r="A32" s="5">
        <f t="shared" si="1"/>
        <v>23</v>
      </c>
      <c r="B32" s="4" t="s">
        <v>5</v>
      </c>
      <c r="C32" s="7" t="str">
        <f>"("&amp;A14&amp;") x ("&amp;A30&amp;")"</f>
        <v>(5) x (21)</v>
      </c>
      <c r="D32" s="12">
        <f t="shared" ref="D32:O32" si="7">+D30*D14</f>
        <v>0</v>
      </c>
      <c r="E32" s="12">
        <f t="shared" si="7"/>
        <v>0</v>
      </c>
      <c r="F32" s="12">
        <f t="shared" si="7"/>
        <v>0</v>
      </c>
      <c r="G32" s="12">
        <f t="shared" si="7"/>
        <v>0</v>
      </c>
      <c r="H32" s="12">
        <f t="shared" si="7"/>
        <v>0</v>
      </c>
      <c r="I32" s="12">
        <f t="shared" si="7"/>
        <v>0</v>
      </c>
      <c r="J32" s="12">
        <f t="shared" si="7"/>
        <v>1083615.0726720006</v>
      </c>
      <c r="K32" s="12">
        <f t="shared" si="7"/>
        <v>1106390.1317040008</v>
      </c>
      <c r="L32" s="12">
        <f t="shared" si="7"/>
        <v>1101811.9922040007</v>
      </c>
      <c r="M32" s="12">
        <f t="shared" si="7"/>
        <v>1141462.4320000007</v>
      </c>
      <c r="N32" s="12">
        <f t="shared" si="7"/>
        <v>1454771.0320000008</v>
      </c>
      <c r="O32" s="12">
        <f t="shared" si="7"/>
        <v>1835447.9000000011</v>
      </c>
      <c r="P32" s="8">
        <f>SUM(D32:O32)</f>
        <v>7723498.5605800049</v>
      </c>
    </row>
    <row r="33" spans="1:16">
      <c r="A33" s="5">
        <f t="shared" si="1"/>
        <v>24</v>
      </c>
      <c r="B33" s="9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5">
        <f t="shared" si="1"/>
        <v>25</v>
      </c>
      <c r="B34" s="9" t="s">
        <v>4</v>
      </c>
      <c r="C34" s="7" t="s">
        <v>3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72346969.348584384</v>
      </c>
      <c r="K34" s="11">
        <v>73720956.354019448</v>
      </c>
      <c r="L34" s="11">
        <v>73496255.93589896</v>
      </c>
      <c r="M34" s="11">
        <v>75853802.98995851</v>
      </c>
      <c r="N34" s="11">
        <v>94552839.178593785</v>
      </c>
      <c r="O34" s="11">
        <v>117231913.75379054</v>
      </c>
      <c r="P34" s="8">
        <f>SUM(D34:O34)</f>
        <v>507202737.56084567</v>
      </c>
    </row>
    <row r="35" spans="1:16">
      <c r="A35" s="5">
        <f t="shared" si="1"/>
        <v>26</v>
      </c>
      <c r="B35" s="9"/>
      <c r="C35" s="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8"/>
    </row>
    <row r="36" spans="1:16">
      <c r="A36" s="5">
        <f t="shared" si="1"/>
        <v>27</v>
      </c>
      <c r="B36" s="9" t="s">
        <v>2</v>
      </c>
      <c r="C36" s="7" t="str">
        <f>"("&amp;A32&amp;") / ("&amp;A34&amp;")"</f>
        <v>(23) / (25)</v>
      </c>
      <c r="D36" s="11"/>
      <c r="E36" s="11"/>
      <c r="F36" s="11"/>
      <c r="G36" s="10"/>
      <c r="H36" s="10"/>
      <c r="I36" s="10"/>
      <c r="J36" s="10">
        <f t="shared" ref="J36:P36" si="8">J32/J34</f>
        <v>1.4978029935862181E-2</v>
      </c>
      <c r="K36" s="10">
        <f t="shared" si="8"/>
        <v>1.500781034894534E-2</v>
      </c>
      <c r="L36" s="10">
        <f t="shared" si="8"/>
        <v>1.4991403006500974E-2</v>
      </c>
      <c r="M36" s="10">
        <f t="shared" si="8"/>
        <v>1.5048189899603413E-2</v>
      </c>
      <c r="N36" s="10">
        <f t="shared" si="8"/>
        <v>1.5385799566020356E-2</v>
      </c>
      <c r="O36" s="10">
        <f t="shared" si="8"/>
        <v>1.5656554953583656E-2</v>
      </c>
      <c r="P36" s="10">
        <f t="shared" si="8"/>
        <v>1.5227635792587711E-2</v>
      </c>
    </row>
    <row r="37" spans="1:16">
      <c r="A37" s="5">
        <f t="shared" si="1"/>
        <v>28</v>
      </c>
      <c r="B37" s="9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6">
      <c r="A38" s="5">
        <f t="shared" si="1"/>
        <v>29</v>
      </c>
      <c r="B38" s="4" t="s">
        <v>1</v>
      </c>
      <c r="C38" s="7" t="str">
        <f>"("&amp;A30&amp;") * 1000"</f>
        <v>(21) * 1000</v>
      </c>
      <c r="D38" s="6"/>
      <c r="E38" s="6"/>
      <c r="F38" s="6"/>
      <c r="G38" s="6"/>
      <c r="H38" s="6"/>
      <c r="I38" s="6"/>
      <c r="J38" s="6">
        <f t="shared" ref="J38:O38" si="9">J30*1000</f>
        <v>1.628000000000001</v>
      </c>
      <c r="K38" s="6">
        <f t="shared" si="9"/>
        <v>1.628000000000001</v>
      </c>
      <c r="L38" s="6">
        <f t="shared" si="9"/>
        <v>1.628000000000001</v>
      </c>
      <c r="M38" s="6">
        <f t="shared" si="9"/>
        <v>1.628000000000001</v>
      </c>
      <c r="N38" s="6">
        <f t="shared" si="9"/>
        <v>1.628000000000001</v>
      </c>
      <c r="O38" s="6">
        <f t="shared" si="9"/>
        <v>1.628000000000001</v>
      </c>
    </row>
    <row r="39" spans="1:16">
      <c r="A39" s="5"/>
      <c r="B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1" spans="1:16">
      <c r="A41" s="2" t="s">
        <v>0</v>
      </c>
    </row>
  </sheetData>
  <mergeCells count="4">
    <mergeCell ref="A1:O1"/>
    <mergeCell ref="A2:O2"/>
    <mergeCell ref="A3:O3"/>
    <mergeCell ref="A4:O4"/>
  </mergeCells>
  <printOptions horizontalCentered="1" verticalCentered="1"/>
  <pageMargins left="0.2" right="0.2" top="0.75" bottom="0.75" header="0.3" footer="0.3"/>
  <pageSetup scale="44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0"/>
  <sheetViews>
    <sheetView zoomScaleNormal="100" workbookViewId="0">
      <pane xSplit="3" ySplit="8" topLeftCell="D9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/>
  <cols>
    <col min="1" max="1" width="5" style="1" customWidth="1"/>
    <col min="2" max="2" width="41.85546875" style="1" bestFit="1" customWidth="1"/>
    <col min="3" max="3" width="20.140625" style="1" bestFit="1" customWidth="1"/>
    <col min="4" max="15" width="14.7109375" style="1" customWidth="1"/>
    <col min="16" max="16" width="13.42578125" style="1" bestFit="1" customWidth="1"/>
    <col min="17" max="18" width="12.28515625" style="1" customWidth="1"/>
    <col min="19" max="16384" width="9.140625" style="1"/>
  </cols>
  <sheetData>
    <row r="1" spans="1:21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3"/>
    </row>
    <row r="2" spans="1:21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3"/>
    </row>
    <row r="3" spans="1:21">
      <c r="A3" s="81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3"/>
    </row>
    <row r="4" spans="1:21" ht="15">
      <c r="A4" s="80" t="s">
        <v>41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3"/>
    </row>
    <row r="5" spans="1:21" ht="15">
      <c r="A5" s="7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5" t="s">
        <v>40</v>
      </c>
      <c r="B7" s="34"/>
      <c r="C7" s="33" t="s">
        <v>39</v>
      </c>
      <c r="D7" s="32">
        <v>41275</v>
      </c>
      <c r="E7" s="32">
        <f t="shared" ref="E7:O7" si="0">EDATE(D7,1)</f>
        <v>41306</v>
      </c>
      <c r="F7" s="32">
        <f t="shared" si="0"/>
        <v>41334</v>
      </c>
      <c r="G7" s="32">
        <f t="shared" si="0"/>
        <v>41365</v>
      </c>
      <c r="H7" s="32">
        <f t="shared" si="0"/>
        <v>41395</v>
      </c>
      <c r="I7" s="32">
        <f t="shared" si="0"/>
        <v>41426</v>
      </c>
      <c r="J7" s="32">
        <f t="shared" si="0"/>
        <v>41456</v>
      </c>
      <c r="K7" s="32">
        <f t="shared" si="0"/>
        <v>41487</v>
      </c>
      <c r="L7" s="32">
        <f t="shared" si="0"/>
        <v>41518</v>
      </c>
      <c r="M7" s="32">
        <f t="shared" si="0"/>
        <v>41548</v>
      </c>
      <c r="N7" s="32">
        <f t="shared" si="0"/>
        <v>41579</v>
      </c>
      <c r="O7" s="32">
        <f t="shared" si="0"/>
        <v>41609</v>
      </c>
      <c r="P7" s="32" t="s">
        <v>38</v>
      </c>
      <c r="Q7" s="31"/>
      <c r="R7" s="31"/>
      <c r="S7" s="30"/>
      <c r="T7" s="30"/>
      <c r="U7" s="30"/>
    </row>
    <row r="8" spans="1:21">
      <c r="A8" s="5"/>
      <c r="B8" s="7" t="s">
        <v>37</v>
      </c>
      <c r="C8" s="7" t="s">
        <v>36</v>
      </c>
      <c r="D8" s="7" t="s">
        <v>35</v>
      </c>
      <c r="E8" s="7" t="s">
        <v>34</v>
      </c>
      <c r="F8" s="7" t="s">
        <v>33</v>
      </c>
      <c r="G8" s="7" t="s">
        <v>32</v>
      </c>
      <c r="H8" s="7" t="s">
        <v>31</v>
      </c>
      <c r="I8" s="7" t="s">
        <v>30</v>
      </c>
      <c r="J8" s="7" t="s">
        <v>29</v>
      </c>
      <c r="K8" s="7" t="s">
        <v>28</v>
      </c>
      <c r="L8" s="7" t="s">
        <v>27</v>
      </c>
      <c r="M8" s="7" t="s">
        <v>26</v>
      </c>
      <c r="N8" s="7" t="s">
        <v>25</v>
      </c>
      <c r="O8" s="7" t="s">
        <v>24</v>
      </c>
      <c r="P8" s="7" t="s">
        <v>23</v>
      </c>
    </row>
    <row r="9" spans="1:2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21">
      <c r="A10" s="5">
        <v>1</v>
      </c>
      <c r="B10" s="9" t="s">
        <v>22</v>
      </c>
      <c r="C10" s="7" t="s">
        <v>17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122239</v>
      </c>
      <c r="K10" s="25">
        <v>122279</v>
      </c>
      <c r="L10" s="25">
        <v>122200</v>
      </c>
      <c r="M10" s="25">
        <v>122276.69029505848</v>
      </c>
      <c r="N10" s="25">
        <v>122358.95743474975</v>
      </c>
      <c r="O10" s="25">
        <v>122496.91148510555</v>
      </c>
      <c r="P10" s="41"/>
      <c r="Q10" s="24"/>
      <c r="R10" s="24"/>
    </row>
    <row r="11" spans="1:21">
      <c r="A11" s="5">
        <f t="shared" ref="A11:A36" si="1">A10+1</f>
        <v>2</v>
      </c>
      <c r="B11" s="9" t="s">
        <v>21</v>
      </c>
      <c r="C11" s="7" t="s">
        <v>20</v>
      </c>
      <c r="D11" s="28">
        <v>0</v>
      </c>
      <c r="E11" s="28">
        <f>D11</f>
        <v>0</v>
      </c>
      <c r="F11" s="28">
        <f>E11</f>
        <v>0</v>
      </c>
      <c r="G11" s="28">
        <v>0</v>
      </c>
      <c r="H11" s="28">
        <v>0</v>
      </c>
      <c r="I11" s="28">
        <v>0</v>
      </c>
      <c r="J11" s="28">
        <v>143.2433636610188</v>
      </c>
      <c r="K11" s="28">
        <v>147.75717928962641</v>
      </c>
      <c r="L11" s="28">
        <v>149.30992466412354</v>
      </c>
      <c r="M11" s="28">
        <v>143.15885909847478</v>
      </c>
      <c r="N11" s="28">
        <v>150.71283973761885</v>
      </c>
      <c r="O11" s="28">
        <v>158.54228301589089</v>
      </c>
      <c r="P11" s="40"/>
      <c r="Q11" s="27"/>
      <c r="R11" s="27"/>
    </row>
    <row r="12" spans="1:21">
      <c r="A12" s="5">
        <f t="shared" si="1"/>
        <v>3</v>
      </c>
      <c r="B12" s="9" t="s">
        <v>19</v>
      </c>
      <c r="C12" s="7" t="str">
        <f>"("&amp;A10&amp;") x ("&amp;A11&amp;")"</f>
        <v>(1) x (2)</v>
      </c>
      <c r="D12" s="11">
        <f t="shared" ref="D12:O12" si="2">D10*D11</f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17509925.530559279</v>
      </c>
      <c r="K12" s="11">
        <f t="shared" si="2"/>
        <v>18067600.126356229</v>
      </c>
      <c r="L12" s="11">
        <f t="shared" si="2"/>
        <v>18245672.793955896</v>
      </c>
      <c r="M12" s="11">
        <f t="shared" si="2"/>
        <v>17504991.476978116</v>
      </c>
      <c r="N12" s="11">
        <f t="shared" si="2"/>
        <v>18441065.942325566</v>
      </c>
      <c r="O12" s="11">
        <f t="shared" si="2"/>
        <v>19420940.00924414</v>
      </c>
      <c r="P12" s="12">
        <f>SUM(D12:O12)</f>
        <v>109190195.87941924</v>
      </c>
      <c r="Q12" s="18"/>
      <c r="R12" s="18"/>
    </row>
    <row r="13" spans="1:21">
      <c r="A13" s="5">
        <f t="shared" si="1"/>
        <v>4</v>
      </c>
      <c r="B13" s="9"/>
      <c r="C13" s="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2"/>
      <c r="Q13" s="26"/>
      <c r="R13" s="26"/>
    </row>
    <row r="14" spans="1:21">
      <c r="A14" s="5">
        <f t="shared" si="1"/>
        <v>5</v>
      </c>
      <c r="B14" s="4" t="s">
        <v>18</v>
      </c>
      <c r="C14" s="7" t="s">
        <v>17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875120835</v>
      </c>
      <c r="K14" s="25">
        <v>896361072</v>
      </c>
      <c r="L14" s="25">
        <v>862870677</v>
      </c>
      <c r="M14" s="25">
        <v>829385000</v>
      </c>
      <c r="N14" s="25">
        <v>848829000</v>
      </c>
      <c r="O14" s="25">
        <v>915898000</v>
      </c>
      <c r="P14" s="12"/>
      <c r="Q14" s="24"/>
      <c r="R14" s="24"/>
    </row>
    <row r="15" spans="1:21">
      <c r="A15" s="5">
        <f t="shared" si="1"/>
        <v>6</v>
      </c>
      <c r="B15" s="9" t="s">
        <v>16</v>
      </c>
      <c r="C15" s="7" t="s">
        <v>6</v>
      </c>
      <c r="D15" s="22">
        <v>0</v>
      </c>
      <c r="E15" s="22">
        <f>$D$15</f>
        <v>0</v>
      </c>
      <c r="F15" s="22">
        <f>$D$15</f>
        <v>0</v>
      </c>
      <c r="G15" s="21">
        <v>0</v>
      </c>
      <c r="H15" s="21">
        <v>0</v>
      </c>
      <c r="I15" s="21">
        <v>0</v>
      </c>
      <c r="J15" s="21">
        <v>2.0965000000000001E-2</v>
      </c>
      <c r="K15" s="21">
        <f>J15</f>
        <v>2.0965000000000001E-2</v>
      </c>
      <c r="L15" s="21">
        <f>K15</f>
        <v>2.0965000000000001E-2</v>
      </c>
      <c r="M15" s="21">
        <f>L15</f>
        <v>2.0965000000000001E-2</v>
      </c>
      <c r="N15" s="21">
        <f>M15</f>
        <v>2.0965000000000001E-2</v>
      </c>
      <c r="O15" s="21">
        <f>N15</f>
        <v>2.0965000000000001E-2</v>
      </c>
      <c r="P15" s="12"/>
      <c r="Q15" s="19"/>
      <c r="R15" s="19"/>
    </row>
    <row r="16" spans="1:21">
      <c r="A16" s="5">
        <f t="shared" si="1"/>
        <v>7</v>
      </c>
      <c r="B16" s="9" t="s">
        <v>15</v>
      </c>
      <c r="C16" s="7" t="str">
        <f>"("&amp;A14&amp;") x ("&amp;A15&amp;")"</f>
        <v>(5) x (6)</v>
      </c>
      <c r="D16" s="11">
        <f t="shared" ref="D16:O16" si="3">D14*D15</f>
        <v>0</v>
      </c>
      <c r="E16" s="11">
        <f t="shared" si="3"/>
        <v>0</v>
      </c>
      <c r="F16" s="11">
        <f t="shared" si="3"/>
        <v>0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11">
        <f t="shared" si="3"/>
        <v>18346908.305775002</v>
      </c>
      <c r="K16" s="11">
        <f t="shared" si="3"/>
        <v>18792209.874480002</v>
      </c>
      <c r="L16" s="11">
        <f t="shared" si="3"/>
        <v>18090083.743305001</v>
      </c>
      <c r="M16" s="11">
        <f t="shared" si="3"/>
        <v>17388056.525000002</v>
      </c>
      <c r="N16" s="11">
        <f t="shared" si="3"/>
        <v>17795699.984999999</v>
      </c>
      <c r="O16" s="11">
        <f t="shared" si="3"/>
        <v>19201801.57</v>
      </c>
      <c r="P16" s="12">
        <f>SUM(D16:O16)</f>
        <v>109614760.00356001</v>
      </c>
      <c r="Q16" s="18"/>
      <c r="R16" s="18"/>
    </row>
    <row r="17" spans="1:18">
      <c r="A17" s="5">
        <f t="shared" si="1"/>
        <v>8</v>
      </c>
      <c r="B17" s="9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</row>
    <row r="18" spans="1:18">
      <c r="A18" s="5">
        <f t="shared" si="1"/>
        <v>9</v>
      </c>
      <c r="B18" s="9" t="s">
        <v>14</v>
      </c>
      <c r="C18" s="7" t="str">
        <f>"("&amp;A$12&amp;") - ("&amp;A16&amp;")"</f>
        <v>(3) - (7)</v>
      </c>
      <c r="D18" s="11">
        <f t="shared" ref="D18:O18" si="4">D12-D16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-836982.77521572262</v>
      </c>
      <c r="K18" s="11">
        <f t="shared" si="4"/>
        <v>-724609.74812377244</v>
      </c>
      <c r="L18" s="11">
        <f t="shared" si="4"/>
        <v>155589.05065089464</v>
      </c>
      <c r="M18" s="11">
        <f t="shared" si="4"/>
        <v>116934.9519781135</v>
      </c>
      <c r="N18" s="11">
        <f t="shared" si="4"/>
        <v>645365.95732556656</v>
      </c>
      <c r="O18" s="11">
        <f t="shared" si="4"/>
        <v>219138.43924413994</v>
      </c>
      <c r="P18" s="8">
        <f>SUM(D18:O18)</f>
        <v>-424564.12414078042</v>
      </c>
      <c r="Q18" s="18"/>
      <c r="R18" s="18"/>
    </row>
    <row r="19" spans="1:18">
      <c r="A19" s="5">
        <f t="shared" si="1"/>
        <v>10</v>
      </c>
      <c r="B19" s="9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2"/>
    </row>
    <row r="20" spans="1:18">
      <c r="A20" s="5">
        <f t="shared" si="1"/>
        <v>11</v>
      </c>
      <c r="B20" s="9" t="s">
        <v>13</v>
      </c>
      <c r="C20" s="7" t="s">
        <v>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-1133.4141747712911</v>
      </c>
      <c r="K20" s="17">
        <v>-3248.0707167935238</v>
      </c>
      <c r="L20" s="17">
        <v>-4018.6195779547129</v>
      </c>
      <c r="M20" s="17">
        <v>-3649.5766577279305</v>
      </c>
      <c r="N20" s="17">
        <v>-2617.2941763791973</v>
      </c>
      <c r="O20" s="17">
        <v>-1446.61113935772</v>
      </c>
      <c r="P20" s="12">
        <f>SUM(D20:O20)</f>
        <v>-16113.586442984373</v>
      </c>
      <c r="Q20" s="16"/>
      <c r="R20" s="16"/>
    </row>
    <row r="21" spans="1:18">
      <c r="A21" s="5">
        <f t="shared" si="1"/>
        <v>12</v>
      </c>
      <c r="B21" s="9"/>
      <c r="C21" s="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"/>
    </row>
    <row r="22" spans="1:18">
      <c r="A22" s="5">
        <f t="shared" si="1"/>
        <v>13</v>
      </c>
      <c r="B22" s="9" t="s">
        <v>12</v>
      </c>
      <c r="C22" s="7" t="str">
        <f>"Σ(("&amp;A$18&amp;") + ("&amp;A20&amp;"))"</f>
        <v>Σ((9) + (11))</v>
      </c>
      <c r="D22" s="11">
        <f>D18+D20</f>
        <v>0</v>
      </c>
      <c r="E22" s="11">
        <f t="shared" ref="E22:O22" si="5">D22+E18+E20</f>
        <v>0</v>
      </c>
      <c r="F22" s="11">
        <f t="shared" si="5"/>
        <v>0</v>
      </c>
      <c r="G22" s="11">
        <f t="shared" si="5"/>
        <v>0</v>
      </c>
      <c r="H22" s="11">
        <f t="shared" si="5"/>
        <v>0</v>
      </c>
      <c r="I22" s="11">
        <f t="shared" si="5"/>
        <v>0</v>
      </c>
      <c r="J22" s="11">
        <f t="shared" si="5"/>
        <v>-838116.18939049391</v>
      </c>
      <c r="K22" s="11">
        <f t="shared" si="5"/>
        <v>-1565974.0082310599</v>
      </c>
      <c r="L22" s="11">
        <f t="shared" si="5"/>
        <v>-1414403.57715812</v>
      </c>
      <c r="M22" s="11">
        <f t="shared" si="5"/>
        <v>-1301118.2018377343</v>
      </c>
      <c r="N22" s="11">
        <f t="shared" si="5"/>
        <v>-658369.53868854698</v>
      </c>
      <c r="O22" s="11">
        <f t="shared" si="5"/>
        <v>-440677.71058376477</v>
      </c>
      <c r="P22" s="12"/>
    </row>
    <row r="23" spans="1:18">
      <c r="A23" s="5">
        <f t="shared" si="1"/>
        <v>14</v>
      </c>
      <c r="B23" s="3"/>
      <c r="C23" s="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2"/>
    </row>
    <row r="24" spans="1:18">
      <c r="A24" s="5">
        <f t="shared" si="1"/>
        <v>15</v>
      </c>
      <c r="B24" s="9" t="s">
        <v>11</v>
      </c>
      <c r="C24" s="7" t="s">
        <v>10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/>
    </row>
    <row r="25" spans="1:18">
      <c r="A25" s="5">
        <f t="shared" si="1"/>
        <v>16</v>
      </c>
      <c r="B25" s="3"/>
      <c r="C25" s="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</row>
    <row r="26" spans="1:18">
      <c r="A26" s="5">
        <f t="shared" si="1"/>
        <v>17</v>
      </c>
      <c r="B26" s="9" t="s">
        <v>9</v>
      </c>
      <c r="C26" s="7" t="str">
        <f>"("&amp;A14&amp;") x ("&amp;A24&amp;")"</f>
        <v>(5) x (15)</v>
      </c>
      <c r="D26" s="11">
        <v>0</v>
      </c>
      <c r="E26" s="11">
        <v>0</v>
      </c>
      <c r="F26" s="11">
        <v>0</v>
      </c>
      <c r="G26" s="11">
        <v>0</v>
      </c>
      <c r="H26" s="11">
        <f t="shared" ref="H26:O26" si="6">H14*H24</f>
        <v>0</v>
      </c>
      <c r="I26" s="11">
        <f t="shared" si="6"/>
        <v>0</v>
      </c>
      <c r="J26" s="11">
        <f t="shared" si="6"/>
        <v>0</v>
      </c>
      <c r="K26" s="11">
        <f t="shared" si="6"/>
        <v>0</v>
      </c>
      <c r="L26" s="11">
        <f t="shared" si="6"/>
        <v>0</v>
      </c>
      <c r="M26" s="11">
        <f t="shared" si="6"/>
        <v>0</v>
      </c>
      <c r="N26" s="11">
        <f t="shared" si="6"/>
        <v>0</v>
      </c>
      <c r="O26" s="11">
        <f t="shared" si="6"/>
        <v>0</v>
      </c>
      <c r="P26" s="12"/>
    </row>
    <row r="27" spans="1:18">
      <c r="A27" s="5">
        <f t="shared" si="1"/>
        <v>18</v>
      </c>
      <c r="B27" s="9"/>
      <c r="C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</row>
    <row r="28" spans="1:18">
      <c r="A28" s="5">
        <f t="shared" si="1"/>
        <v>19</v>
      </c>
      <c r="B28" s="9" t="s">
        <v>8</v>
      </c>
      <c r="C28" s="7" t="str">
        <f>"("&amp;A$28&amp;") + ("&amp;A18&amp;") + ("&amp;A20&amp;") - ("&amp;A26&amp;")"</f>
        <v>(19) + (9) + (11) - (17)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/>
    </row>
    <row r="29" spans="1:18">
      <c r="A29" s="5">
        <f t="shared" si="1"/>
        <v>20</v>
      </c>
      <c r="B29" s="9"/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</row>
    <row r="30" spans="1:18">
      <c r="A30" s="5">
        <f t="shared" si="1"/>
        <v>21</v>
      </c>
      <c r="B30" s="4" t="s">
        <v>7</v>
      </c>
      <c r="C30" s="7" t="s">
        <v>6</v>
      </c>
      <c r="D30" s="38">
        <v>0</v>
      </c>
      <c r="E30" s="38">
        <f>+D30</f>
        <v>0</v>
      </c>
      <c r="F30" s="38">
        <f>+E30</f>
        <v>0</v>
      </c>
      <c r="G30" s="13">
        <v>0</v>
      </c>
      <c r="H30" s="13">
        <v>0</v>
      </c>
      <c r="I30" s="13">
        <v>0</v>
      </c>
      <c r="J30" s="13">
        <v>3.3700000000000049E-4</v>
      </c>
      <c r="K30" s="13">
        <f>+J30</f>
        <v>3.3700000000000049E-4</v>
      </c>
      <c r="L30" s="13">
        <f>+K30</f>
        <v>3.3700000000000049E-4</v>
      </c>
      <c r="M30" s="13">
        <f>+L30</f>
        <v>3.3700000000000049E-4</v>
      </c>
      <c r="N30" s="13">
        <f>+M30</f>
        <v>3.3700000000000049E-4</v>
      </c>
      <c r="O30" s="13">
        <f>+N30</f>
        <v>3.3700000000000049E-4</v>
      </c>
      <c r="P30" s="12"/>
    </row>
    <row r="31" spans="1:18">
      <c r="A31" s="5">
        <f t="shared" si="1"/>
        <v>22</v>
      </c>
      <c r="B31" s="4"/>
      <c r="D31" s="3"/>
      <c r="E31" s="3"/>
      <c r="F31" s="3"/>
      <c r="G31" s="9"/>
      <c r="H31" s="9"/>
      <c r="I31" s="9"/>
      <c r="J31" s="9"/>
      <c r="K31" s="9"/>
      <c r="L31" s="9"/>
      <c r="M31" s="9"/>
      <c r="N31" s="9"/>
      <c r="O31" s="9"/>
      <c r="P31" s="12"/>
    </row>
    <row r="32" spans="1:18">
      <c r="A32" s="5">
        <f t="shared" si="1"/>
        <v>23</v>
      </c>
      <c r="B32" s="4" t="s">
        <v>5</v>
      </c>
      <c r="C32" s="7" t="str">
        <f>"("&amp;A14&amp;") x ("&amp;A30&amp;")"</f>
        <v>(5) x (21)</v>
      </c>
      <c r="D32" s="39">
        <f>+D30*D12</f>
        <v>0</v>
      </c>
      <c r="E32" s="39">
        <f>+E30*E12</f>
        <v>0</v>
      </c>
      <c r="F32" s="39">
        <f>+F30*F12</f>
        <v>0</v>
      </c>
      <c r="G32" s="12">
        <f>+G30*G12</f>
        <v>0</v>
      </c>
      <c r="H32" s="12">
        <f t="shared" ref="H32:O32" si="7">+H30*H14</f>
        <v>0</v>
      </c>
      <c r="I32" s="12">
        <f t="shared" si="7"/>
        <v>0</v>
      </c>
      <c r="J32" s="12">
        <f t="shared" si="7"/>
        <v>294915.72139500041</v>
      </c>
      <c r="K32" s="12">
        <f t="shared" si="7"/>
        <v>302073.68126400042</v>
      </c>
      <c r="L32" s="12">
        <f t="shared" si="7"/>
        <v>290787.41814900044</v>
      </c>
      <c r="M32" s="12">
        <f t="shared" si="7"/>
        <v>279502.7450000004</v>
      </c>
      <c r="N32" s="12">
        <f t="shared" si="7"/>
        <v>286055.37300000043</v>
      </c>
      <c r="O32" s="12">
        <f t="shared" si="7"/>
        <v>308657.62600000045</v>
      </c>
      <c r="P32" s="12">
        <f>SUM(D32:O32)</f>
        <v>1761992.5648080024</v>
      </c>
    </row>
    <row r="33" spans="1:16">
      <c r="A33" s="5">
        <f t="shared" si="1"/>
        <v>24</v>
      </c>
      <c r="B33" s="9"/>
      <c r="C33" s="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</row>
    <row r="34" spans="1:16">
      <c r="A34" s="5">
        <f t="shared" si="1"/>
        <v>25</v>
      </c>
      <c r="B34" s="9" t="s">
        <v>4</v>
      </c>
      <c r="C34" s="7" t="s">
        <v>3</v>
      </c>
      <c r="D34" s="38">
        <v>0</v>
      </c>
      <c r="E34" s="38">
        <f>+D34</f>
        <v>0</v>
      </c>
      <c r="F34" s="38">
        <f>+E34</f>
        <v>0</v>
      </c>
      <c r="G34" s="11">
        <v>0</v>
      </c>
      <c r="H34" s="11">
        <v>0</v>
      </c>
      <c r="I34" s="11">
        <v>0</v>
      </c>
      <c r="J34" s="11">
        <v>76018778.792952061</v>
      </c>
      <c r="K34" s="11">
        <v>77745552.383331746</v>
      </c>
      <c r="L34" s="11">
        <v>75019527.136042133</v>
      </c>
      <c r="M34" s="11">
        <v>72173748.327762023</v>
      </c>
      <c r="N34" s="11">
        <v>73826748.173631519</v>
      </c>
      <c r="O34" s="11">
        <v>79439556.064883471</v>
      </c>
      <c r="P34" s="12">
        <f>SUM(D34:O34)</f>
        <v>454223910.87860298</v>
      </c>
    </row>
    <row r="35" spans="1:16">
      <c r="A35" s="5">
        <f t="shared" si="1"/>
        <v>26</v>
      </c>
      <c r="B35" s="9"/>
      <c r="C35" s="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16">
      <c r="A36" s="5">
        <f t="shared" si="1"/>
        <v>27</v>
      </c>
      <c r="B36" s="9" t="s">
        <v>46</v>
      </c>
      <c r="C36" s="7" t="str">
        <f>"("&amp;A$32&amp;") / ("&amp;A$34&amp;")"</f>
        <v>(23) / (25)</v>
      </c>
      <c r="D36" s="11"/>
      <c r="E36" s="11"/>
      <c r="F36" s="11"/>
      <c r="G36" s="10"/>
      <c r="H36" s="10"/>
      <c r="I36" s="10"/>
      <c r="J36" s="10">
        <f t="shared" ref="J36:P36" si="8">J32/J34</f>
        <v>3.8795114322770856E-3</v>
      </c>
      <c r="K36" s="10">
        <f t="shared" si="8"/>
        <v>3.8854143035037909E-3</v>
      </c>
      <c r="L36" s="10">
        <f t="shared" si="8"/>
        <v>3.8761563722159945E-3</v>
      </c>
      <c r="M36" s="10">
        <f t="shared" si="8"/>
        <v>3.8726372327331123E-3</v>
      </c>
      <c r="N36" s="10">
        <f t="shared" si="8"/>
        <v>3.8746847189752016E-3</v>
      </c>
      <c r="O36" s="10">
        <f t="shared" si="8"/>
        <v>3.8854399658011635E-3</v>
      </c>
      <c r="P36" s="10">
        <f t="shared" si="8"/>
        <v>3.8791277222720161E-3</v>
      </c>
    </row>
    <row r="38" spans="1:16">
      <c r="A38" s="2" t="s">
        <v>0</v>
      </c>
    </row>
    <row r="40" spans="1:16">
      <c r="I40" s="37" t="s">
        <v>45</v>
      </c>
      <c r="J40" s="1">
        <f t="shared" ref="J40:O40" si="9">J34/J14</f>
        <v>8.6866608304385834E-2</v>
      </c>
      <c r="K40" s="1">
        <f t="shared" si="9"/>
        <v>8.6734637203579656E-2</v>
      </c>
      <c r="L40" s="1">
        <f t="shared" si="9"/>
        <v>8.6941796883013248E-2</v>
      </c>
      <c r="M40" s="1">
        <f t="shared" si="9"/>
        <v>8.7020802555823923E-2</v>
      </c>
      <c r="N40" s="1">
        <f t="shared" si="9"/>
        <v>8.6974818454166297E-2</v>
      </c>
      <c r="O40" s="1">
        <f t="shared" si="9"/>
        <v>8.6734064344374015E-2</v>
      </c>
    </row>
  </sheetData>
  <mergeCells count="4">
    <mergeCell ref="A1:O1"/>
    <mergeCell ref="A2:O2"/>
    <mergeCell ref="A3:O3"/>
    <mergeCell ref="A4:O4"/>
  </mergeCells>
  <printOptions horizontalCentered="1" verticalCentered="1"/>
  <pageMargins left="0.2" right="0.2" top="0.75" bottom="0.75" header="0.3" footer="0.3"/>
  <pageSetup scale="44" orientation="landscape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3"/>
  <sheetViews>
    <sheetView zoomScaleNormal="100" workbookViewId="0">
      <selection sqref="A1:O1"/>
    </sheetView>
  </sheetViews>
  <sheetFormatPr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9.140625" style="1" customWidth="1"/>
    <col min="7" max="7" width="9.85546875" style="1" customWidth="1"/>
    <col min="8" max="16384" width="9.140625" style="1"/>
  </cols>
  <sheetData>
    <row r="1" spans="1:15">
      <c r="A1" s="83" t="s">
        <v>44</v>
      </c>
      <c r="B1" s="83"/>
      <c r="C1" s="83"/>
      <c r="D1" s="83"/>
      <c r="E1" s="83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>
      <c r="A2" s="83" t="s">
        <v>43</v>
      </c>
      <c r="B2" s="83"/>
      <c r="C2" s="83"/>
      <c r="D2" s="83"/>
      <c r="E2" s="83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>
      <c r="A3" s="83" t="s">
        <v>70</v>
      </c>
      <c r="B3" s="83"/>
      <c r="C3" s="83"/>
      <c r="D3" s="83"/>
      <c r="E3" s="83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>
      <c r="A4" s="83" t="s">
        <v>69</v>
      </c>
      <c r="B4" s="83"/>
      <c r="C4" s="83"/>
      <c r="D4" s="83"/>
      <c r="E4" s="83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>
      <c r="A5" s="3"/>
      <c r="B5" s="3"/>
      <c r="C5" s="3"/>
      <c r="D5" s="3"/>
      <c r="E5" s="3"/>
    </row>
    <row r="6" spans="1:15" ht="15">
      <c r="A6" s="3"/>
      <c r="B6" s="3"/>
      <c r="C6" s="3"/>
      <c r="D6" s="3"/>
      <c r="E6" s="3"/>
      <c r="G6"/>
      <c r="H6"/>
    </row>
    <row r="7" spans="1:15" ht="25.5">
      <c r="A7" s="56" t="s">
        <v>40</v>
      </c>
      <c r="B7" s="57"/>
      <c r="C7" s="56" t="s">
        <v>39</v>
      </c>
      <c r="D7" s="56" t="s">
        <v>68</v>
      </c>
      <c r="E7" s="56" t="s">
        <v>67</v>
      </c>
      <c r="G7"/>
      <c r="H7"/>
    </row>
    <row r="8" spans="1:15" ht="15">
      <c r="A8" s="9"/>
      <c r="B8" s="7" t="s">
        <v>37</v>
      </c>
      <c r="C8" s="7" t="s">
        <v>36</v>
      </c>
      <c r="D8" s="7" t="s">
        <v>35</v>
      </c>
      <c r="E8" s="7" t="s">
        <v>34</v>
      </c>
      <c r="G8"/>
      <c r="H8"/>
    </row>
    <row r="9" spans="1:15" ht="15">
      <c r="A9" s="7">
        <v>1</v>
      </c>
      <c r="B9" s="55"/>
      <c r="C9" s="7"/>
      <c r="D9" s="7"/>
      <c r="E9" s="7"/>
      <c r="G9"/>
      <c r="H9"/>
    </row>
    <row r="10" spans="1:15" ht="15">
      <c r="A10" s="7">
        <f t="shared" ref="A10:A40" si="0">A9+1</f>
        <v>2</v>
      </c>
      <c r="B10" s="9" t="s">
        <v>66</v>
      </c>
      <c r="C10" s="53" t="s">
        <v>62</v>
      </c>
      <c r="D10" s="8">
        <v>372335049.88542497</v>
      </c>
      <c r="E10" s="8">
        <v>244568476.7684623</v>
      </c>
      <c r="G10"/>
      <c r="H10"/>
    </row>
    <row r="11" spans="1:15" ht="15">
      <c r="A11" s="7">
        <f t="shared" si="0"/>
        <v>3</v>
      </c>
      <c r="B11" s="9"/>
      <c r="C11" s="7"/>
      <c r="D11" s="9"/>
      <c r="E11" s="9"/>
      <c r="G11"/>
      <c r="H11"/>
    </row>
    <row r="12" spans="1:15" ht="15">
      <c r="A12" s="7">
        <f t="shared" si="0"/>
        <v>4</v>
      </c>
      <c r="B12" s="4" t="s">
        <v>65</v>
      </c>
      <c r="C12" s="53" t="s">
        <v>62</v>
      </c>
      <c r="D12" s="54">
        <v>93020381.989999995</v>
      </c>
      <c r="E12" s="54">
        <v>31341486.830000002</v>
      </c>
      <c r="G12"/>
      <c r="H12"/>
    </row>
    <row r="13" spans="1:15" ht="15">
      <c r="A13" s="7">
        <f t="shared" si="0"/>
        <v>5</v>
      </c>
      <c r="B13" s="9"/>
      <c r="C13" s="53"/>
      <c r="D13" s="12"/>
      <c r="E13" s="12"/>
      <c r="G13"/>
      <c r="H13"/>
    </row>
    <row r="14" spans="1:15" ht="15">
      <c r="A14" s="7">
        <f t="shared" si="0"/>
        <v>6</v>
      </c>
      <c r="B14" s="9" t="s">
        <v>64</v>
      </c>
      <c r="C14" s="7" t="str">
        <f>"("&amp;A$10&amp;") - ("&amp;A12&amp;")"</f>
        <v>(2) - (4)</v>
      </c>
      <c r="D14" s="12">
        <f>+D10-D12</f>
        <v>279314667.89542496</v>
      </c>
      <c r="E14" s="12">
        <f>+E10-E12</f>
        <v>213226989.93846229</v>
      </c>
      <c r="G14"/>
      <c r="H14"/>
    </row>
    <row r="15" spans="1:15" ht="15">
      <c r="A15" s="7">
        <f t="shared" si="0"/>
        <v>7</v>
      </c>
      <c r="B15" s="9"/>
      <c r="C15" s="53"/>
      <c r="D15" s="9"/>
      <c r="E15" s="9"/>
      <c r="G15"/>
      <c r="H15"/>
    </row>
    <row r="16" spans="1:15" ht="15">
      <c r="A16" s="7">
        <f t="shared" si="0"/>
        <v>8</v>
      </c>
      <c r="B16" s="4" t="s">
        <v>63</v>
      </c>
      <c r="C16" s="53" t="s">
        <v>62</v>
      </c>
      <c r="D16" s="47">
        <v>10773318324.189205</v>
      </c>
      <c r="E16" s="47">
        <v>10336852082.775232</v>
      </c>
      <c r="G16"/>
      <c r="H16"/>
    </row>
    <row r="17" spans="1:8" ht="15">
      <c r="A17" s="7">
        <f t="shared" si="0"/>
        <v>9</v>
      </c>
      <c r="B17" s="9"/>
      <c r="C17" s="7"/>
      <c r="D17" s="9"/>
      <c r="E17" s="9"/>
      <c r="G17"/>
      <c r="H17"/>
    </row>
    <row r="18" spans="1:8" ht="15.75" thickBot="1">
      <c r="A18" s="7">
        <f t="shared" si="0"/>
        <v>10</v>
      </c>
      <c r="B18" s="4" t="s">
        <v>61</v>
      </c>
      <c r="C18" s="7" t="str">
        <f>"("&amp;A14&amp;") / ("&amp;A16&amp;")"</f>
        <v>(6) / (8)</v>
      </c>
      <c r="D18" s="46">
        <f>ROUND(D14/D16,6)</f>
        <v>2.5926999999999999E-2</v>
      </c>
      <c r="E18" s="46">
        <f>ROUND(E14/E16,6)</f>
        <v>2.0628000000000001E-2</v>
      </c>
      <c r="G18"/>
      <c r="H18"/>
    </row>
    <row r="19" spans="1:8" ht="15.75" thickTop="1">
      <c r="A19" s="7">
        <f t="shared" si="0"/>
        <v>11</v>
      </c>
      <c r="B19" s="3"/>
      <c r="C19" s="3"/>
      <c r="D19" s="3"/>
      <c r="E19" s="3"/>
      <c r="G19"/>
      <c r="H19"/>
    </row>
    <row r="20" spans="1:8" ht="15">
      <c r="A20" s="7">
        <f t="shared" si="0"/>
        <v>12</v>
      </c>
      <c r="B20" s="9" t="s">
        <v>60</v>
      </c>
      <c r="C20" s="7" t="s">
        <v>59</v>
      </c>
      <c r="D20" s="6">
        <v>314.73</v>
      </c>
      <c r="E20" s="6">
        <v>1849.15</v>
      </c>
      <c r="G20"/>
      <c r="H20"/>
    </row>
    <row r="21" spans="1:8" ht="15">
      <c r="A21" s="7">
        <f t="shared" si="0"/>
        <v>13</v>
      </c>
      <c r="B21" s="9"/>
      <c r="C21" s="7"/>
      <c r="D21" s="9"/>
      <c r="E21" s="9"/>
      <c r="G21"/>
      <c r="H21"/>
    </row>
    <row r="22" spans="1:8" ht="15">
      <c r="A22" s="7">
        <f t="shared" si="0"/>
        <v>14</v>
      </c>
      <c r="B22" s="45" t="s">
        <v>58</v>
      </c>
      <c r="C22" s="7" t="s">
        <v>17</v>
      </c>
      <c r="D22" s="52">
        <v>976222.30572687334</v>
      </c>
      <c r="E22" s="52">
        <v>124488.20624932497</v>
      </c>
      <c r="G22"/>
      <c r="H22"/>
    </row>
    <row r="23" spans="1:8" ht="15">
      <c r="A23" s="7">
        <f t="shared" si="0"/>
        <v>15</v>
      </c>
      <c r="B23" s="9"/>
      <c r="C23" s="7"/>
      <c r="D23" s="9"/>
      <c r="E23" s="9"/>
      <c r="G23"/>
      <c r="H23"/>
    </row>
    <row r="24" spans="1:8" ht="15">
      <c r="A24" s="7">
        <f t="shared" si="0"/>
        <v>16</v>
      </c>
      <c r="B24" s="45" t="s">
        <v>57</v>
      </c>
      <c r="C24" s="7" t="str">
        <f>"("&amp;A$20&amp;") x ("&amp;A22&amp;")"</f>
        <v>(12) x (14)</v>
      </c>
      <c r="D24" s="49">
        <f>D20*D22</f>
        <v>307246446.28141886</v>
      </c>
      <c r="E24" s="49">
        <f>E20*E22</f>
        <v>230197366.58593929</v>
      </c>
      <c r="G24"/>
      <c r="H24"/>
    </row>
    <row r="25" spans="1:8" ht="15">
      <c r="A25" s="7">
        <f t="shared" si="0"/>
        <v>17</v>
      </c>
      <c r="B25" s="9"/>
      <c r="C25" s="7"/>
      <c r="D25" s="49"/>
      <c r="E25" s="49"/>
      <c r="G25"/>
      <c r="H25"/>
    </row>
    <row r="26" spans="1:8" ht="15">
      <c r="A26" s="7">
        <f t="shared" si="0"/>
        <v>18</v>
      </c>
      <c r="B26" s="9" t="s">
        <v>56</v>
      </c>
      <c r="C26" s="7" t="s">
        <v>55</v>
      </c>
      <c r="D26" s="51">
        <f>'JPE-12 Page 1'!O22</f>
        <v>-1032726.6823009996</v>
      </c>
      <c r="E26" s="51">
        <f>'JPE-12 Page 2'!O22</f>
        <v>-440677.71058376477</v>
      </c>
      <c r="G26"/>
      <c r="H26"/>
    </row>
    <row r="27" spans="1:8" ht="15">
      <c r="A27" s="7">
        <f t="shared" si="0"/>
        <v>19</v>
      </c>
      <c r="B27" s="9"/>
      <c r="C27" s="7"/>
      <c r="D27" s="50"/>
      <c r="E27" s="50"/>
      <c r="G27"/>
      <c r="H27"/>
    </row>
    <row r="28" spans="1:8" ht="15">
      <c r="A28" s="7">
        <f t="shared" si="0"/>
        <v>20</v>
      </c>
      <c r="B28" s="9" t="s">
        <v>54</v>
      </c>
      <c r="C28" s="7" t="str">
        <f>"("&amp;A24&amp;") + ("&amp;A26&amp;")"</f>
        <v>(16) + (18)</v>
      </c>
      <c r="D28" s="49">
        <f>D24+D26</f>
        <v>306213719.59911788</v>
      </c>
      <c r="E28" s="49">
        <f>E24+E26</f>
        <v>229756688.87535551</v>
      </c>
      <c r="G28"/>
      <c r="H28"/>
    </row>
    <row r="29" spans="1:8" ht="15">
      <c r="A29" s="7">
        <f t="shared" si="0"/>
        <v>21</v>
      </c>
      <c r="B29" s="3"/>
      <c r="C29" s="3"/>
      <c r="D29" s="48"/>
      <c r="E29" s="48"/>
      <c r="G29"/>
      <c r="H29"/>
    </row>
    <row r="30" spans="1:8" ht="15">
      <c r="A30" s="7">
        <f t="shared" si="0"/>
        <v>22</v>
      </c>
      <c r="B30" s="4" t="s">
        <v>53</v>
      </c>
      <c r="C30" s="7" t="s">
        <v>17</v>
      </c>
      <c r="D30" s="47">
        <v>10590444000</v>
      </c>
      <c r="E30" s="47">
        <v>10512520000</v>
      </c>
      <c r="G30"/>
      <c r="H30"/>
    </row>
    <row r="31" spans="1:8" ht="15">
      <c r="A31" s="7">
        <f t="shared" si="0"/>
        <v>23</v>
      </c>
      <c r="B31" s="3"/>
      <c r="C31" s="3"/>
      <c r="D31" s="3"/>
      <c r="E31" s="3"/>
      <c r="G31"/>
      <c r="H31"/>
    </row>
    <row r="32" spans="1:8" ht="15.75" thickBot="1">
      <c r="A32" s="7">
        <f t="shared" si="0"/>
        <v>24</v>
      </c>
      <c r="B32" s="4" t="s">
        <v>52</v>
      </c>
      <c r="C32" s="7" t="str">
        <f>"("&amp;A28&amp;") / ("&amp;A30&amp;")"</f>
        <v>(20) / (22)</v>
      </c>
      <c r="D32" s="46">
        <f>ROUND(D28/D30,6)</f>
        <v>2.8913999999999999E-2</v>
      </c>
      <c r="E32" s="46">
        <f>ROUND(E28/E30,6)</f>
        <v>2.1856E-2</v>
      </c>
      <c r="G32"/>
      <c r="H32"/>
    </row>
    <row r="33" spans="1:8" ht="15.75" thickTop="1">
      <c r="A33" s="7">
        <f t="shared" si="0"/>
        <v>25</v>
      </c>
      <c r="B33" s="3"/>
      <c r="C33" s="3"/>
      <c r="D33" s="3"/>
      <c r="E33" s="3"/>
      <c r="G33"/>
      <c r="H33"/>
    </row>
    <row r="34" spans="1:8" ht="15">
      <c r="A34" s="7">
        <f t="shared" si="0"/>
        <v>26</v>
      </c>
      <c r="B34" s="45" t="s">
        <v>51</v>
      </c>
      <c r="C34" s="7" t="str">
        <f>"("&amp;A32&amp;") - ("&amp;A18&amp;")"</f>
        <v>(24) - (10)</v>
      </c>
      <c r="D34" s="44">
        <f>D32-D18</f>
        <v>2.9870000000000001E-3</v>
      </c>
      <c r="E34" s="44">
        <f>E32-E18</f>
        <v>1.2279999999999999E-3</v>
      </c>
      <c r="G34"/>
      <c r="H34"/>
    </row>
    <row r="35" spans="1:8" ht="15">
      <c r="A35" s="7">
        <f t="shared" si="0"/>
        <v>27</v>
      </c>
      <c r="B35" s="45"/>
      <c r="C35" s="7"/>
      <c r="D35" s="44"/>
      <c r="E35" s="44"/>
      <c r="G35"/>
      <c r="H35"/>
    </row>
    <row r="36" spans="1:8" ht="15">
      <c r="A36" s="7">
        <f t="shared" si="0"/>
        <v>28</v>
      </c>
      <c r="B36" s="9" t="s">
        <v>50</v>
      </c>
      <c r="C36" s="7" t="s">
        <v>49</v>
      </c>
      <c r="D36" s="44">
        <f>'JPE-12 Page 4'!D34</f>
        <v>2.9870000000000001E-3</v>
      </c>
      <c r="E36" s="44">
        <f>'JPE-12 Page 4'!E34</f>
        <v>1.2279999999999999E-3</v>
      </c>
      <c r="G36"/>
      <c r="H36"/>
    </row>
    <row r="37" spans="1:8" ht="15">
      <c r="A37" s="7">
        <f t="shared" si="0"/>
        <v>29</v>
      </c>
      <c r="B37" s="9"/>
      <c r="C37" s="7"/>
      <c r="D37" s="3"/>
      <c r="E37" s="3"/>
      <c r="G37"/>
      <c r="H37"/>
    </row>
    <row r="38" spans="1:8" ht="15">
      <c r="A38" s="7">
        <f t="shared" si="0"/>
        <v>30</v>
      </c>
      <c r="B38" s="9" t="s">
        <v>48</v>
      </c>
      <c r="C38" s="7" t="s">
        <v>10</v>
      </c>
      <c r="D38" s="43">
        <f>IF(D34=D36,D26,(D26-((D34-D36)*D30)))</f>
        <v>-1032726.6823009996</v>
      </c>
      <c r="E38" s="12">
        <f>IF(E34=E36,E26,(E26-((E34-E36)*E30)))</f>
        <v>-440677.71058376477</v>
      </c>
      <c r="G38"/>
      <c r="H38"/>
    </row>
    <row r="39" spans="1:8" ht="15">
      <c r="A39" s="7">
        <f t="shared" si="0"/>
        <v>31</v>
      </c>
      <c r="B39" s="9"/>
      <c r="C39" s="7"/>
      <c r="D39" s="3"/>
      <c r="E39" s="3"/>
      <c r="G39"/>
      <c r="H39"/>
    </row>
    <row r="40" spans="1:8" ht="15">
      <c r="A40" s="7">
        <f t="shared" si="0"/>
        <v>32</v>
      </c>
      <c r="B40" s="3" t="s">
        <v>106</v>
      </c>
      <c r="C40" s="3"/>
      <c r="D40" s="42"/>
      <c r="E40" s="42"/>
      <c r="G40"/>
      <c r="H40"/>
    </row>
    <row r="41" spans="1:8" ht="15">
      <c r="G41"/>
      <c r="H41"/>
    </row>
    <row r="42" spans="1:8" ht="15">
      <c r="G42"/>
      <c r="H42"/>
    </row>
    <row r="43" spans="1:8" ht="15">
      <c r="G43"/>
      <c r="H43"/>
    </row>
    <row r="44" spans="1:8" ht="15">
      <c r="G44"/>
      <c r="H44"/>
    </row>
    <row r="45" spans="1:8" ht="15">
      <c r="G45"/>
      <c r="H45"/>
    </row>
    <row r="46" spans="1:8" ht="15">
      <c r="G46"/>
      <c r="H46"/>
    </row>
    <row r="47" spans="1:8" ht="15">
      <c r="G47"/>
      <c r="H47"/>
    </row>
    <row r="48" spans="1:8" ht="15">
      <c r="G48"/>
      <c r="H48"/>
    </row>
    <row r="49" spans="7:8" ht="15">
      <c r="G49"/>
      <c r="H49"/>
    </row>
    <row r="50" spans="7:8" ht="15">
      <c r="G50"/>
      <c r="H50"/>
    </row>
    <row r="51" spans="7:8" ht="15">
      <c r="G51"/>
      <c r="H51"/>
    </row>
    <row r="52" spans="7:8" ht="15">
      <c r="G52"/>
      <c r="H52"/>
    </row>
    <row r="53" spans="7:8" ht="15">
      <c r="G53"/>
      <c r="H53"/>
    </row>
    <row r="54" spans="7:8" ht="15">
      <c r="G54"/>
      <c r="H54"/>
    </row>
    <row r="55" spans="7:8" ht="15">
      <c r="G55"/>
      <c r="H55"/>
    </row>
    <row r="56" spans="7:8" ht="15">
      <c r="G56"/>
      <c r="H56"/>
    </row>
    <row r="57" spans="7:8" ht="15">
      <c r="G57"/>
      <c r="H57"/>
    </row>
    <row r="58" spans="7:8" ht="15">
      <c r="G58"/>
      <c r="H58"/>
    </row>
    <row r="59" spans="7:8" ht="15">
      <c r="G59"/>
      <c r="H59"/>
    </row>
    <row r="60" spans="7:8" ht="15">
      <c r="G60"/>
      <c r="H60"/>
    </row>
    <row r="61" spans="7:8" ht="15">
      <c r="G61"/>
      <c r="H61"/>
    </row>
    <row r="62" spans="7:8" ht="15">
      <c r="G62"/>
      <c r="H62"/>
    </row>
    <row r="63" spans="7:8" ht="15">
      <c r="G63"/>
      <c r="H63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87" orientation="landscape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sqref="A1:O1"/>
    </sheetView>
  </sheetViews>
  <sheetFormatPr defaultRowHeight="15"/>
  <cols>
    <col min="1" max="1" width="6.42578125" customWidth="1"/>
    <col min="2" max="2" width="58.28515625" customWidth="1"/>
    <col min="3" max="3" width="17" bestFit="1" customWidth="1"/>
    <col min="4" max="5" width="19.7109375" customWidth="1"/>
  </cols>
  <sheetData>
    <row r="1" spans="1:5">
      <c r="A1" s="83" t="s">
        <v>44</v>
      </c>
      <c r="B1" s="83"/>
      <c r="C1" s="83"/>
      <c r="D1" s="83"/>
      <c r="E1" s="83"/>
    </row>
    <row r="2" spans="1:5">
      <c r="A2" s="83" t="s">
        <v>43</v>
      </c>
      <c r="B2" s="83"/>
      <c r="C2" s="83"/>
      <c r="D2" s="83"/>
      <c r="E2" s="83"/>
    </row>
    <row r="3" spans="1:5">
      <c r="A3" s="83" t="s">
        <v>93</v>
      </c>
      <c r="B3" s="83"/>
      <c r="C3" s="83"/>
      <c r="D3" s="83"/>
      <c r="E3" s="83"/>
    </row>
    <row r="4" spans="1:5">
      <c r="A4" s="83" t="s">
        <v>69</v>
      </c>
      <c r="B4" s="83"/>
      <c r="C4" s="83"/>
      <c r="D4" s="83"/>
      <c r="E4" s="83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 ht="25.5">
      <c r="A7" s="67" t="s">
        <v>40</v>
      </c>
      <c r="B7" s="57"/>
      <c r="C7" s="67" t="s">
        <v>39</v>
      </c>
      <c r="D7" s="67" t="s">
        <v>68</v>
      </c>
      <c r="E7" s="67" t="s">
        <v>67</v>
      </c>
    </row>
    <row r="8" spans="1:5">
      <c r="A8" s="9"/>
      <c r="B8" s="7" t="s">
        <v>37</v>
      </c>
      <c r="C8" s="7" t="s">
        <v>36</v>
      </c>
      <c r="D8" s="7" t="s">
        <v>35</v>
      </c>
      <c r="E8" s="7" t="s">
        <v>34</v>
      </c>
    </row>
    <row r="9" spans="1:5">
      <c r="A9" s="7">
        <v>1</v>
      </c>
      <c r="B9" s="55"/>
      <c r="C9" s="7"/>
      <c r="D9" s="7"/>
      <c r="E9" s="7"/>
    </row>
    <row r="10" spans="1:5">
      <c r="A10" s="7">
        <f t="shared" ref="A10:A36" si="0">A9+1</f>
        <v>2</v>
      </c>
      <c r="B10" s="9" t="s">
        <v>92</v>
      </c>
      <c r="C10" s="7" t="s">
        <v>86</v>
      </c>
      <c r="D10" s="8">
        <v>957735600.1057694</v>
      </c>
      <c r="E10" s="8">
        <v>761830528.02817941</v>
      </c>
    </row>
    <row r="11" spans="1:5">
      <c r="A11" s="7">
        <f t="shared" si="0"/>
        <v>3</v>
      </c>
      <c r="B11" s="9"/>
      <c r="C11" s="7"/>
      <c r="D11" s="9"/>
      <c r="E11" s="9"/>
    </row>
    <row r="12" spans="1:5">
      <c r="A12" s="7">
        <f t="shared" si="0"/>
        <v>4</v>
      </c>
      <c r="B12" s="9" t="s">
        <v>91</v>
      </c>
      <c r="C12" s="7" t="s">
        <v>90</v>
      </c>
      <c r="D12" s="66">
        <f>'JPE-12 Page 1'!P32</f>
        <v>7723498.5605800049</v>
      </c>
      <c r="E12" s="66">
        <f>'JPE-12 Page 2'!P32</f>
        <v>1761992.5648080024</v>
      </c>
    </row>
    <row r="13" spans="1:5">
      <c r="A13" s="7">
        <f t="shared" si="0"/>
        <v>5</v>
      </c>
      <c r="B13" s="9"/>
      <c r="C13" s="7"/>
      <c r="D13" s="9"/>
      <c r="E13" s="9"/>
    </row>
    <row r="14" spans="1:5">
      <c r="A14" s="7">
        <f t="shared" si="0"/>
        <v>6</v>
      </c>
      <c r="B14" s="9" t="s">
        <v>89</v>
      </c>
      <c r="C14" s="7" t="s">
        <v>88</v>
      </c>
      <c r="D14" s="8">
        <f>D10-D12</f>
        <v>950012101.54518938</v>
      </c>
      <c r="E14" s="8">
        <f>E10-E12</f>
        <v>760068535.4633714</v>
      </c>
    </row>
    <row r="15" spans="1:5">
      <c r="A15" s="7">
        <f t="shared" si="0"/>
        <v>7</v>
      </c>
      <c r="B15" s="9"/>
      <c r="C15" s="7"/>
      <c r="D15" s="9"/>
      <c r="E15" s="9"/>
    </row>
    <row r="16" spans="1:5">
      <c r="A16" s="7">
        <f t="shared" si="0"/>
        <v>8</v>
      </c>
      <c r="B16" s="9" t="s">
        <v>87</v>
      </c>
      <c r="C16" s="7" t="s">
        <v>86</v>
      </c>
      <c r="D16" s="51">
        <v>10613632000</v>
      </c>
      <c r="E16" s="51">
        <v>10512520000</v>
      </c>
    </row>
    <row r="17" spans="1:5">
      <c r="A17" s="7">
        <f t="shared" si="0"/>
        <v>9</v>
      </c>
      <c r="B17" s="9"/>
      <c r="C17" s="7"/>
      <c r="D17" s="9"/>
      <c r="E17" s="9"/>
    </row>
    <row r="18" spans="1:5">
      <c r="A18" s="7">
        <f t="shared" si="0"/>
        <v>10</v>
      </c>
      <c r="B18" s="9" t="s">
        <v>85</v>
      </c>
      <c r="C18" s="7" t="s">
        <v>84</v>
      </c>
      <c r="D18" s="13">
        <f>ROUND(D10/D16,6)</f>
        <v>9.0235999999999997E-2</v>
      </c>
      <c r="E18" s="13">
        <f>ROUND(E10/E16,6)</f>
        <v>7.2469000000000006E-2</v>
      </c>
    </row>
    <row r="19" spans="1:5">
      <c r="A19" s="7">
        <f t="shared" si="0"/>
        <v>11</v>
      </c>
      <c r="B19" s="9"/>
      <c r="C19" s="7"/>
      <c r="D19" s="64"/>
      <c r="E19" s="64"/>
    </row>
    <row r="20" spans="1:5">
      <c r="A20" s="7">
        <f t="shared" si="0"/>
        <v>12</v>
      </c>
      <c r="B20" s="9" t="s">
        <v>83</v>
      </c>
      <c r="C20" s="7" t="s">
        <v>6</v>
      </c>
      <c r="D20" s="65">
        <v>1.628000000000001E-3</v>
      </c>
      <c r="E20" s="65">
        <v>3.3700000000000049E-4</v>
      </c>
    </row>
    <row r="21" spans="1:5">
      <c r="A21" s="7">
        <f t="shared" si="0"/>
        <v>13</v>
      </c>
      <c r="B21" s="9"/>
      <c r="C21" s="7"/>
      <c r="D21" s="64"/>
      <c r="E21" s="64"/>
    </row>
    <row r="22" spans="1:5">
      <c r="A22" s="7">
        <f t="shared" si="0"/>
        <v>14</v>
      </c>
      <c r="B22" s="9" t="s">
        <v>82</v>
      </c>
      <c r="C22" s="7" t="s">
        <v>81</v>
      </c>
      <c r="D22" s="13">
        <f>D18+D20</f>
        <v>9.1864000000000001E-2</v>
      </c>
      <c r="E22" s="13">
        <f>E18+E20</f>
        <v>7.280600000000001E-2</v>
      </c>
    </row>
    <row r="23" spans="1:5">
      <c r="A23" s="7">
        <f t="shared" si="0"/>
        <v>15</v>
      </c>
      <c r="B23" s="9"/>
      <c r="C23" s="7"/>
      <c r="D23" s="64"/>
      <c r="E23" s="64"/>
    </row>
    <row r="24" spans="1:5">
      <c r="A24" s="7">
        <f t="shared" si="0"/>
        <v>16</v>
      </c>
      <c r="B24" s="9" t="s">
        <v>80</v>
      </c>
      <c r="C24" s="7" t="s">
        <v>79</v>
      </c>
      <c r="D24" s="13">
        <f>'JPE-12 Page 3'!D34</f>
        <v>2.9870000000000001E-3</v>
      </c>
      <c r="E24" s="13">
        <f>'JPE-12 Page 3'!E34</f>
        <v>1.2279999999999999E-3</v>
      </c>
    </row>
    <row r="25" spans="1:5">
      <c r="A25" s="7">
        <f t="shared" si="0"/>
        <v>17</v>
      </c>
      <c r="B25" s="9"/>
      <c r="C25" s="7"/>
      <c r="D25" s="9"/>
      <c r="E25" s="9"/>
    </row>
    <row r="26" spans="1:5">
      <c r="A26" s="7">
        <f t="shared" si="0"/>
        <v>18</v>
      </c>
      <c r="B26" s="9" t="s">
        <v>78</v>
      </c>
      <c r="C26" s="7" t="s">
        <v>77</v>
      </c>
      <c r="D26" s="44">
        <f>D24-D20</f>
        <v>1.3589999999999991E-3</v>
      </c>
      <c r="E26" s="44">
        <f>E24-E20</f>
        <v>8.9099999999999943E-4</v>
      </c>
    </row>
    <row r="27" spans="1:5">
      <c r="A27" s="7">
        <f t="shared" si="0"/>
        <v>19</v>
      </c>
      <c r="B27" s="9"/>
      <c r="C27" s="7"/>
      <c r="D27" s="9"/>
      <c r="E27" s="9"/>
    </row>
    <row r="28" spans="1:5">
      <c r="A28" s="7">
        <f t="shared" si="0"/>
        <v>20</v>
      </c>
      <c r="B28" s="9" t="s">
        <v>76</v>
      </c>
      <c r="C28" s="7" t="s">
        <v>75</v>
      </c>
      <c r="D28" s="10">
        <f>D26/D22</f>
        <v>1.479360794217538E-2</v>
      </c>
      <c r="E28" s="10">
        <f>E26/E22</f>
        <v>1.2238002362442647E-2</v>
      </c>
    </row>
    <row r="29" spans="1:5">
      <c r="A29" s="7">
        <f t="shared" si="0"/>
        <v>21</v>
      </c>
      <c r="B29" s="9"/>
      <c r="C29" s="7"/>
      <c r="D29" s="9"/>
      <c r="E29" s="9"/>
    </row>
    <row r="30" spans="1:5">
      <c r="A30" s="7">
        <f t="shared" si="0"/>
        <v>22</v>
      </c>
      <c r="B30" s="9" t="s">
        <v>74</v>
      </c>
      <c r="C30" s="7" t="s">
        <v>10</v>
      </c>
      <c r="D30" s="63">
        <f>IF(D28&gt;3%,D28-3%,0)</f>
        <v>0</v>
      </c>
      <c r="E30" s="63">
        <f>IF(E28&gt;3%,E28-3%,0)</f>
        <v>0</v>
      </c>
    </row>
    <row r="31" spans="1:5">
      <c r="A31" s="7">
        <f t="shared" si="0"/>
        <v>23</v>
      </c>
      <c r="B31" s="9"/>
      <c r="C31" s="7"/>
      <c r="D31" s="9"/>
      <c r="E31" s="9"/>
    </row>
    <row r="32" spans="1:5">
      <c r="A32" s="7">
        <f t="shared" si="0"/>
        <v>24</v>
      </c>
      <c r="B32" s="9" t="s">
        <v>73</v>
      </c>
      <c r="C32" s="7" t="s">
        <v>72</v>
      </c>
      <c r="D32" s="62">
        <f>D30*D22</f>
        <v>0</v>
      </c>
      <c r="E32" s="62">
        <f>E30*E22</f>
        <v>0</v>
      </c>
    </row>
    <row r="33" spans="1:5">
      <c r="A33" s="7">
        <f t="shared" si="0"/>
        <v>25</v>
      </c>
      <c r="B33" s="3"/>
      <c r="C33" s="3"/>
      <c r="D33" s="61"/>
      <c r="E33" s="61"/>
    </row>
    <row r="34" spans="1:5">
      <c r="A34" s="7">
        <f t="shared" si="0"/>
        <v>26</v>
      </c>
      <c r="B34" s="9" t="s">
        <v>50</v>
      </c>
      <c r="C34" s="7" t="s">
        <v>71</v>
      </c>
      <c r="D34" s="13">
        <f>D24-D32</f>
        <v>2.9870000000000001E-3</v>
      </c>
      <c r="E34" s="13">
        <f>E24-E32</f>
        <v>1.2279999999999999E-3</v>
      </c>
    </row>
    <row r="35" spans="1:5">
      <c r="A35" s="7">
        <f t="shared" si="0"/>
        <v>27</v>
      </c>
      <c r="B35" s="60"/>
      <c r="C35" s="60"/>
      <c r="D35" s="60"/>
      <c r="E35" s="60"/>
    </row>
    <row r="36" spans="1:5">
      <c r="A36" s="7">
        <f t="shared" si="0"/>
        <v>28</v>
      </c>
      <c r="B36" s="3" t="s">
        <v>106</v>
      </c>
      <c r="C36" s="60"/>
      <c r="D36" s="60"/>
      <c r="E36" s="60"/>
    </row>
    <row r="37" spans="1:5">
      <c r="A37" s="7"/>
      <c r="B37" s="3"/>
    </row>
    <row r="39" spans="1:5">
      <c r="D39" s="59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"/>
  <sheetViews>
    <sheetView zoomScaleNormal="100" workbookViewId="0">
      <pane xSplit="3" ySplit="8" topLeftCell="D9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/>
  <cols>
    <col min="1" max="1" width="5" style="2" customWidth="1"/>
    <col min="2" max="2" width="41" style="2" customWidth="1"/>
    <col min="3" max="3" width="20.140625" style="2" bestFit="1" customWidth="1"/>
    <col min="4" max="15" width="14.7109375" style="2" customWidth="1"/>
    <col min="16" max="16" width="15.5703125" style="2" bestFit="1" customWidth="1"/>
    <col min="17" max="18" width="12.28515625" style="2" customWidth="1"/>
    <col min="19" max="16384" width="9.140625" style="2"/>
  </cols>
  <sheetData>
    <row r="1" spans="1:21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9"/>
    </row>
    <row r="2" spans="1:21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9"/>
    </row>
    <row r="3" spans="1:21">
      <c r="A3" s="81" t="s">
        <v>42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9"/>
    </row>
    <row r="4" spans="1:21">
      <c r="A4" s="80" t="s">
        <v>95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9"/>
    </row>
    <row r="5" spans="1:21">
      <c r="A5" s="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9"/>
    </row>
    <row r="6" spans="1:2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1" ht="25.5" customHeight="1">
      <c r="A7" s="76" t="s">
        <v>40</v>
      </c>
      <c r="B7" s="34"/>
      <c r="C7" s="33" t="s">
        <v>39</v>
      </c>
      <c r="D7" s="32">
        <v>41640</v>
      </c>
      <c r="E7" s="32">
        <f t="shared" ref="E7:O7" si="0">EDATE(D7,1)</f>
        <v>41671</v>
      </c>
      <c r="F7" s="32">
        <f t="shared" si="0"/>
        <v>41699</v>
      </c>
      <c r="G7" s="32">
        <f t="shared" si="0"/>
        <v>41730</v>
      </c>
      <c r="H7" s="32">
        <f t="shared" si="0"/>
        <v>41760</v>
      </c>
      <c r="I7" s="32">
        <f t="shared" si="0"/>
        <v>41791</v>
      </c>
      <c r="J7" s="32">
        <f t="shared" si="0"/>
        <v>41821</v>
      </c>
      <c r="K7" s="32">
        <f t="shared" si="0"/>
        <v>41852</v>
      </c>
      <c r="L7" s="32">
        <f t="shared" si="0"/>
        <v>41883</v>
      </c>
      <c r="M7" s="32">
        <f t="shared" si="0"/>
        <v>41913</v>
      </c>
      <c r="N7" s="32">
        <f t="shared" si="0"/>
        <v>41944</v>
      </c>
      <c r="O7" s="32">
        <f t="shared" si="0"/>
        <v>41974</v>
      </c>
      <c r="P7" s="32" t="s">
        <v>38</v>
      </c>
      <c r="Q7" s="31"/>
      <c r="R7" s="31"/>
      <c r="S7" s="75"/>
      <c r="T7" s="75"/>
      <c r="U7" s="75"/>
    </row>
    <row r="8" spans="1:21">
      <c r="A8" s="7"/>
      <c r="B8" s="7" t="s">
        <v>37</v>
      </c>
      <c r="C8" s="7" t="s">
        <v>36</v>
      </c>
      <c r="D8" s="7" t="s">
        <v>35</v>
      </c>
      <c r="E8" s="7" t="s">
        <v>34</v>
      </c>
      <c r="F8" s="7" t="s">
        <v>33</v>
      </c>
      <c r="G8" s="7" t="s">
        <v>32</v>
      </c>
      <c r="H8" s="7" t="s">
        <v>31</v>
      </c>
      <c r="I8" s="7" t="s">
        <v>30</v>
      </c>
      <c r="J8" s="7" t="s">
        <v>29</v>
      </c>
      <c r="K8" s="7" t="s">
        <v>28</v>
      </c>
      <c r="L8" s="7" t="s">
        <v>27</v>
      </c>
      <c r="M8" s="7" t="s">
        <v>26</v>
      </c>
      <c r="N8" s="7" t="s">
        <v>25</v>
      </c>
      <c r="O8" s="7" t="s">
        <v>24</v>
      </c>
      <c r="P8" s="7" t="s">
        <v>23</v>
      </c>
    </row>
    <row r="9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21">
      <c r="A10" s="5">
        <v>1</v>
      </c>
      <c r="B10" s="9" t="s">
        <v>22</v>
      </c>
      <c r="C10" s="7" t="s">
        <v>17</v>
      </c>
      <c r="D10" s="25">
        <v>962163.93158044864</v>
      </c>
      <c r="E10" s="25">
        <v>963514.45799169224</v>
      </c>
      <c r="F10" s="25">
        <v>964752.53015332913</v>
      </c>
      <c r="G10" s="25">
        <v>965984.0527453752</v>
      </c>
      <c r="H10" s="25">
        <v>967136.27675073827</v>
      </c>
      <c r="I10" s="25">
        <v>968398.85088628228</v>
      </c>
      <c r="J10" s="25">
        <v>969518.18040597637</v>
      </c>
      <c r="K10" s="25">
        <v>971031.28430322208</v>
      </c>
      <c r="L10" s="25">
        <v>972768.57910381735</v>
      </c>
      <c r="M10" s="25">
        <v>974923.24372719531</v>
      </c>
      <c r="N10" s="25">
        <v>977041.23043458816</v>
      </c>
      <c r="O10" s="25">
        <v>978981.22046280722</v>
      </c>
      <c r="P10" s="29"/>
      <c r="Q10" s="72"/>
      <c r="R10" s="72"/>
    </row>
    <row r="11" spans="1:21">
      <c r="A11" s="5">
        <f t="shared" ref="A11:A38" si="1">A10+1</f>
        <v>2</v>
      </c>
      <c r="B11" s="9" t="s">
        <v>21</v>
      </c>
      <c r="C11" s="23" t="s">
        <v>20</v>
      </c>
      <c r="D11" s="28">
        <v>35.826531930879831</v>
      </c>
      <c r="E11" s="28">
        <v>34.293074680470603</v>
      </c>
      <c r="F11" s="28">
        <v>31.583144960289925</v>
      </c>
      <c r="G11" s="28">
        <v>28.176445223712612</v>
      </c>
      <c r="H11" s="28">
        <v>22.772838820465783</v>
      </c>
      <c r="I11" s="28">
        <v>21.135368452820671</v>
      </c>
      <c r="J11" s="28">
        <v>19.724339719965883</v>
      </c>
      <c r="K11" s="28">
        <v>19.404417356107704</v>
      </c>
      <c r="L11" s="28">
        <v>19.598034528641584</v>
      </c>
      <c r="M11" s="28">
        <v>20.477583555562262</v>
      </c>
      <c r="N11" s="28">
        <v>27.315975902688184</v>
      </c>
      <c r="O11" s="28">
        <v>34.422244868395019</v>
      </c>
      <c r="P11" s="6"/>
      <c r="Q11" s="74"/>
      <c r="R11" s="74"/>
    </row>
    <row r="12" spans="1:21">
      <c r="A12" s="5">
        <f t="shared" si="1"/>
        <v>3</v>
      </c>
      <c r="B12" s="9" t="s">
        <v>19</v>
      </c>
      <c r="C12" s="7" t="str">
        <f>"("&amp;A10&amp;") x ("&amp;A11&amp;")"</f>
        <v>(1) x (2)</v>
      </c>
      <c r="D12" s="11">
        <f t="shared" ref="D12:O12" si="2">D10*D11</f>
        <v>34470996.817507818</v>
      </c>
      <c r="E12" s="11">
        <f t="shared" si="2"/>
        <v>33041873.263622258</v>
      </c>
      <c r="F12" s="11">
        <f t="shared" si="2"/>
        <v>30469919.010639071</v>
      </c>
      <c r="G12" s="11">
        <f t="shared" si="2"/>
        <v>27217996.749159981</v>
      </c>
      <c r="H12" s="11">
        <f t="shared" si="2"/>
        <v>22024438.547869951</v>
      </c>
      <c r="I12" s="11">
        <f t="shared" si="2"/>
        <v>20467466.522769719</v>
      </c>
      <c r="J12" s="11">
        <f t="shared" si="2"/>
        <v>19123105.955010649</v>
      </c>
      <c r="K12" s="11">
        <f t="shared" si="2"/>
        <v>18842296.306456998</v>
      </c>
      <c r="L12" s="11">
        <f t="shared" si="2"/>
        <v>19064352.201654226</v>
      </c>
      <c r="M12" s="11">
        <f t="shared" si="2"/>
        <v>19964072.183683433</v>
      </c>
      <c r="N12" s="11">
        <f t="shared" si="2"/>
        <v>26688834.706484023</v>
      </c>
      <c r="O12" s="11">
        <f t="shared" si="2"/>
        <v>33698731.292330958</v>
      </c>
      <c r="P12" s="8">
        <f>SUM(D12:O12)</f>
        <v>305074083.55718911</v>
      </c>
      <c r="Q12" s="70"/>
      <c r="R12" s="70"/>
    </row>
    <row r="13" spans="1:21">
      <c r="A13" s="5">
        <f t="shared" si="1"/>
        <v>4</v>
      </c>
      <c r="B13" s="9"/>
      <c r="C13" s="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  <c r="Q13" s="73"/>
      <c r="R13" s="73"/>
    </row>
    <row r="14" spans="1:21">
      <c r="A14" s="5">
        <f t="shared" si="1"/>
        <v>5</v>
      </c>
      <c r="B14" s="4" t="s">
        <v>18</v>
      </c>
      <c r="C14" s="7" t="s">
        <v>17</v>
      </c>
      <c r="D14" s="25">
        <v>1256369000</v>
      </c>
      <c r="E14" s="25">
        <v>1146843000</v>
      </c>
      <c r="F14" s="25">
        <v>1049566000</v>
      </c>
      <c r="G14" s="25">
        <v>908796000</v>
      </c>
      <c r="H14" s="25">
        <v>792819000</v>
      </c>
      <c r="I14" s="25">
        <v>701203000</v>
      </c>
      <c r="J14" s="25">
        <v>657268000</v>
      </c>
      <c r="K14" s="25">
        <v>659128000</v>
      </c>
      <c r="L14" s="25">
        <v>668080000</v>
      </c>
      <c r="M14" s="25">
        <v>700449000</v>
      </c>
      <c r="N14" s="25">
        <v>892837000</v>
      </c>
      <c r="O14" s="25">
        <v>1128345000</v>
      </c>
      <c r="P14" s="9"/>
      <c r="Q14" s="72"/>
      <c r="R14" s="72"/>
    </row>
    <row r="15" spans="1:21">
      <c r="A15" s="5">
        <f t="shared" si="1"/>
        <v>6</v>
      </c>
      <c r="B15" s="9" t="s">
        <v>16</v>
      </c>
      <c r="C15" s="23" t="s">
        <v>94</v>
      </c>
      <c r="D15" s="21">
        <v>2.7555E-2</v>
      </c>
      <c r="E15" s="21">
        <f>$D$15</f>
        <v>2.7555E-2</v>
      </c>
      <c r="F15" s="21">
        <f>$D$15</f>
        <v>2.7555E-2</v>
      </c>
      <c r="G15" s="21">
        <f>$D$15</f>
        <v>2.7555E-2</v>
      </c>
      <c r="H15" s="21">
        <f>'JPE-12 Page 3'!D32</f>
        <v>2.8913999999999999E-2</v>
      </c>
      <c r="I15" s="21">
        <f t="shared" ref="I15:O15" si="3">$H$15</f>
        <v>2.8913999999999999E-2</v>
      </c>
      <c r="J15" s="21">
        <f t="shared" si="3"/>
        <v>2.8913999999999999E-2</v>
      </c>
      <c r="K15" s="21">
        <f t="shared" si="3"/>
        <v>2.8913999999999999E-2</v>
      </c>
      <c r="L15" s="21">
        <f t="shared" si="3"/>
        <v>2.8913999999999999E-2</v>
      </c>
      <c r="M15" s="21">
        <f t="shared" si="3"/>
        <v>2.8913999999999999E-2</v>
      </c>
      <c r="N15" s="21">
        <f t="shared" si="3"/>
        <v>2.8913999999999999E-2</v>
      </c>
      <c r="O15" s="21">
        <f t="shared" si="3"/>
        <v>2.8913999999999999E-2</v>
      </c>
      <c r="P15" s="20"/>
      <c r="Q15" s="71"/>
      <c r="R15" s="71"/>
    </row>
    <row r="16" spans="1:21">
      <c r="A16" s="5">
        <f t="shared" si="1"/>
        <v>7</v>
      </c>
      <c r="B16" s="9" t="s">
        <v>15</v>
      </c>
      <c r="C16" s="7" t="str">
        <f>"("&amp;A14&amp;") x ("&amp;A15&amp;")"</f>
        <v>(5) x (6)</v>
      </c>
      <c r="D16" s="11">
        <f t="shared" ref="D16:O16" si="4">D14*D15</f>
        <v>34619247.795000002</v>
      </c>
      <c r="E16" s="11">
        <f t="shared" si="4"/>
        <v>31601258.864999998</v>
      </c>
      <c r="F16" s="11">
        <f t="shared" si="4"/>
        <v>28920791.129999999</v>
      </c>
      <c r="G16" s="11">
        <f t="shared" si="4"/>
        <v>25041873.780000001</v>
      </c>
      <c r="H16" s="11">
        <f t="shared" si="4"/>
        <v>22923568.566</v>
      </c>
      <c r="I16" s="11">
        <f t="shared" si="4"/>
        <v>20274583.541999999</v>
      </c>
      <c r="J16" s="11">
        <f t="shared" si="4"/>
        <v>19004246.952</v>
      </c>
      <c r="K16" s="11">
        <f t="shared" si="4"/>
        <v>19058026.991999999</v>
      </c>
      <c r="L16" s="11">
        <f t="shared" si="4"/>
        <v>19316865.119999997</v>
      </c>
      <c r="M16" s="11">
        <f t="shared" si="4"/>
        <v>20252782.386</v>
      </c>
      <c r="N16" s="11">
        <f t="shared" si="4"/>
        <v>25815489.017999999</v>
      </c>
      <c r="O16" s="11">
        <f t="shared" si="4"/>
        <v>32624967.329999998</v>
      </c>
      <c r="P16" s="8">
        <f>SUM(D16:O16)</f>
        <v>299453701.47600001</v>
      </c>
      <c r="Q16" s="70"/>
      <c r="R16" s="70"/>
    </row>
    <row r="17" spans="1:18">
      <c r="A17" s="5">
        <f t="shared" si="1"/>
        <v>8</v>
      </c>
      <c r="B17" s="9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</row>
    <row r="18" spans="1:18">
      <c r="A18" s="5">
        <f t="shared" si="1"/>
        <v>9</v>
      </c>
      <c r="B18" s="9" t="s">
        <v>14</v>
      </c>
      <c r="C18" s="7" t="str">
        <f>"("&amp;A$12&amp;") - ("&amp;A16&amp;")"</f>
        <v>(3) - (7)</v>
      </c>
      <c r="D18" s="11">
        <f t="shared" ref="D18:O18" si="5">D12-D16</f>
        <v>-148250.97749218345</v>
      </c>
      <c r="E18" s="11">
        <f t="shared" si="5"/>
        <v>1440614.3986222595</v>
      </c>
      <c r="F18" s="11">
        <f t="shared" si="5"/>
        <v>1549127.8806390725</v>
      </c>
      <c r="G18" s="11">
        <f t="shared" si="5"/>
        <v>2176122.9691599794</v>
      </c>
      <c r="H18" s="11">
        <f t="shared" si="5"/>
        <v>-899130.01813004911</v>
      </c>
      <c r="I18" s="11">
        <f t="shared" si="5"/>
        <v>192882.98076971993</v>
      </c>
      <c r="J18" s="11">
        <f t="shared" si="5"/>
        <v>118859.00301064923</v>
      </c>
      <c r="K18" s="11">
        <f t="shared" si="5"/>
        <v>-215730.6855430007</v>
      </c>
      <c r="L18" s="11">
        <f t="shared" si="5"/>
        <v>-252512.91834577173</v>
      </c>
      <c r="M18" s="11">
        <f t="shared" si="5"/>
        <v>-288710.2023165673</v>
      </c>
      <c r="N18" s="11">
        <f t="shared" si="5"/>
        <v>873345.68848402426</v>
      </c>
      <c r="O18" s="11">
        <f t="shared" si="5"/>
        <v>1073763.9623309597</v>
      </c>
      <c r="P18" s="8">
        <f>SUM(D18:O18)</f>
        <v>5620382.0811890922</v>
      </c>
      <c r="Q18" s="70"/>
      <c r="R18" s="70"/>
    </row>
    <row r="19" spans="1:18">
      <c r="A19" s="5">
        <f t="shared" si="1"/>
        <v>10</v>
      </c>
      <c r="B19" s="9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1:18">
      <c r="A20" s="5">
        <f t="shared" si="1"/>
        <v>11</v>
      </c>
      <c r="B20" s="9" t="s">
        <v>13</v>
      </c>
      <c r="C20" s="7" t="s">
        <v>3</v>
      </c>
      <c r="D20" s="17">
        <v>-2939.1840752816443</v>
      </c>
      <c r="E20" s="17">
        <v>-1189.1086091679995</v>
      </c>
      <c r="F20" s="17">
        <v>2859.500727331721</v>
      </c>
      <c r="G20" s="17">
        <v>7904.1112531012704</v>
      </c>
      <c r="H20" s="17">
        <v>9738.065481609472</v>
      </c>
      <c r="I20" s="17">
        <v>8978.9771359841707</v>
      </c>
      <c r="J20" s="17">
        <v>9580.515876520285</v>
      </c>
      <c r="K20" s="17">
        <v>9623.1675435973229</v>
      </c>
      <c r="L20" s="17">
        <v>9164.3474746893153</v>
      </c>
      <c r="M20" s="17">
        <v>8612.1574769776835</v>
      </c>
      <c r="N20" s="17">
        <v>9614.2471757023486</v>
      </c>
      <c r="O20" s="17">
        <v>12517.858282367903</v>
      </c>
      <c r="P20" s="8">
        <f>SUM(D20:O20)</f>
        <v>84464.655743431853</v>
      </c>
      <c r="Q20" s="16"/>
      <c r="R20" s="16"/>
    </row>
    <row r="21" spans="1:18">
      <c r="A21" s="5">
        <f t="shared" si="1"/>
        <v>12</v>
      </c>
      <c r="B21" s="9"/>
      <c r="C21" s="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1:18">
      <c r="A22" s="5">
        <f t="shared" si="1"/>
        <v>13</v>
      </c>
      <c r="B22" s="9" t="s">
        <v>12</v>
      </c>
      <c r="C22" s="7" t="str">
        <f>"Σ(("&amp;A$18&amp;") + ("&amp;A20&amp;"))"</f>
        <v>Σ((9) + (11))</v>
      </c>
      <c r="D22" s="11">
        <f>'JPE-12 Page 1'!O22+D18+D20</f>
        <v>-1183916.8438684649</v>
      </c>
      <c r="E22" s="11">
        <f t="shared" ref="E22:O22" si="6">D22+E18+E20</f>
        <v>255508.44614462656</v>
      </c>
      <c r="F22" s="11">
        <f t="shared" si="6"/>
        <v>1807495.8275110307</v>
      </c>
      <c r="G22" s="11">
        <f t="shared" si="6"/>
        <v>3991522.9079241115</v>
      </c>
      <c r="H22" s="11">
        <f t="shared" si="6"/>
        <v>3102130.955275672</v>
      </c>
      <c r="I22" s="11">
        <f t="shared" si="6"/>
        <v>3303992.9131813762</v>
      </c>
      <c r="J22" s="11">
        <f t="shared" si="6"/>
        <v>3432432.4320685458</v>
      </c>
      <c r="K22" s="11">
        <f t="shared" si="6"/>
        <v>3226324.9140691427</v>
      </c>
      <c r="L22" s="11">
        <f t="shared" si="6"/>
        <v>2982976.3431980601</v>
      </c>
      <c r="M22" s="11">
        <f t="shared" si="6"/>
        <v>2702878.2983584707</v>
      </c>
      <c r="N22" s="11">
        <f t="shared" si="6"/>
        <v>3585838.2340181973</v>
      </c>
      <c r="O22" s="11">
        <f t="shared" si="6"/>
        <v>4672120.0546315247</v>
      </c>
      <c r="P22" s="8"/>
    </row>
    <row r="23" spans="1:18">
      <c r="A23" s="5">
        <f t="shared" si="1"/>
        <v>14</v>
      </c>
      <c r="B23" s="3"/>
      <c r="C23" s="7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8"/>
    </row>
    <row r="24" spans="1:18">
      <c r="A24" s="5">
        <f t="shared" si="1"/>
        <v>15</v>
      </c>
      <c r="B24" s="9" t="s">
        <v>11</v>
      </c>
      <c r="C24" s="7" t="s">
        <v>10</v>
      </c>
      <c r="D24" s="69">
        <v>0</v>
      </c>
      <c r="E24" s="69">
        <v>0</v>
      </c>
      <c r="F24" s="69">
        <v>0</v>
      </c>
      <c r="G24" s="69">
        <v>0</v>
      </c>
      <c r="H24" s="69">
        <f>'JPE-12 Page 1'!O22/'JPE-12 Page 3'!D30</f>
        <v>-9.7514956153018674E-5</v>
      </c>
      <c r="I24" s="69">
        <f t="shared" ref="I24:O24" si="7">$H$24</f>
        <v>-9.7514956153018674E-5</v>
      </c>
      <c r="J24" s="69">
        <f t="shared" si="7"/>
        <v>-9.7514956153018674E-5</v>
      </c>
      <c r="K24" s="69">
        <f t="shared" si="7"/>
        <v>-9.7514956153018674E-5</v>
      </c>
      <c r="L24" s="69">
        <f t="shared" si="7"/>
        <v>-9.7514956153018674E-5</v>
      </c>
      <c r="M24" s="69">
        <f t="shared" si="7"/>
        <v>-9.7514956153018674E-5</v>
      </c>
      <c r="N24" s="69">
        <f t="shared" si="7"/>
        <v>-9.7514956153018674E-5</v>
      </c>
      <c r="O24" s="69">
        <f t="shared" si="7"/>
        <v>-9.7514956153018674E-5</v>
      </c>
      <c r="P24" s="8"/>
    </row>
    <row r="25" spans="1:18">
      <c r="A25" s="5">
        <f t="shared" si="1"/>
        <v>16</v>
      </c>
      <c r="B25" s="3"/>
      <c r="C25" s="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</row>
    <row r="26" spans="1:18">
      <c r="A26" s="5">
        <f t="shared" si="1"/>
        <v>17</v>
      </c>
      <c r="B26" s="9" t="s">
        <v>9</v>
      </c>
      <c r="C26" s="7" t="str">
        <f>"("&amp;A14&amp;") x ("&amp;A24&amp;")"</f>
        <v>(5) x (15)</v>
      </c>
      <c r="D26" s="11">
        <v>0</v>
      </c>
      <c r="E26" s="11">
        <v>0</v>
      </c>
      <c r="F26" s="11">
        <v>0</v>
      </c>
      <c r="G26" s="11">
        <v>0</v>
      </c>
      <c r="H26" s="11">
        <f t="shared" ref="H26:O26" si="8">H14*H24</f>
        <v>-77311.710022280109</v>
      </c>
      <c r="I26" s="11">
        <f t="shared" si="8"/>
        <v>-68377.779799365147</v>
      </c>
      <c r="J26" s="11">
        <f t="shared" si="8"/>
        <v>-64093.460200782276</v>
      </c>
      <c r="K26" s="11">
        <f t="shared" si="8"/>
        <v>-64274.838019226896</v>
      </c>
      <c r="L26" s="11">
        <f t="shared" si="8"/>
        <v>-65147.791906708713</v>
      </c>
      <c r="M26" s="11">
        <f t="shared" si="8"/>
        <v>-68304.253522425774</v>
      </c>
      <c r="N26" s="11">
        <f t="shared" si="8"/>
        <v>-87064.960906792738</v>
      </c>
      <c r="O26" s="11">
        <f t="shared" si="8"/>
        <v>-110030.51320047786</v>
      </c>
      <c r="P26" s="8"/>
    </row>
    <row r="27" spans="1:18">
      <c r="A27" s="5">
        <f t="shared" si="1"/>
        <v>18</v>
      </c>
      <c r="B27" s="9"/>
      <c r="C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8"/>
    </row>
    <row r="28" spans="1:18">
      <c r="A28" s="5">
        <f t="shared" si="1"/>
        <v>19</v>
      </c>
      <c r="B28" s="9" t="s">
        <v>8</v>
      </c>
      <c r="C28" s="7" t="str">
        <f>"("&amp;A$28&amp;") + ("&amp;A18&amp;") + ("&amp;A20&amp;") - ("&amp;A26&amp;")"</f>
        <v>(19) + (9) + (11) - (17)</v>
      </c>
      <c r="D28" s="11">
        <v>0</v>
      </c>
      <c r="E28" s="11">
        <v>0</v>
      </c>
      <c r="F28" s="11">
        <v>0</v>
      </c>
      <c r="G28" s="11">
        <v>0</v>
      </c>
      <c r="H28" s="11">
        <f>G22+H18+H20-H26</f>
        <v>3179442.665297952</v>
      </c>
      <c r="I28" s="11">
        <f t="shared" ref="I28:O28" si="9">H28+I18+I20-I26</f>
        <v>3449682.4030030211</v>
      </c>
      <c r="J28" s="11">
        <f t="shared" si="9"/>
        <v>3642215.3820909732</v>
      </c>
      <c r="K28" s="11">
        <f t="shared" si="9"/>
        <v>3500382.7021107967</v>
      </c>
      <c r="L28" s="11">
        <f t="shared" si="9"/>
        <v>3322181.923146423</v>
      </c>
      <c r="M28" s="11">
        <f t="shared" si="9"/>
        <v>3110388.1318292595</v>
      </c>
      <c r="N28" s="11">
        <f t="shared" si="9"/>
        <v>4080413.028395779</v>
      </c>
      <c r="O28" s="11">
        <f t="shared" si="9"/>
        <v>5276725.3622095846</v>
      </c>
      <c r="P28" s="8"/>
    </row>
    <row r="29" spans="1:18">
      <c r="A29" s="5">
        <f t="shared" si="1"/>
        <v>20</v>
      </c>
      <c r="B29" s="9"/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/>
    </row>
    <row r="30" spans="1:18">
      <c r="A30" s="5">
        <f t="shared" si="1"/>
        <v>21</v>
      </c>
      <c r="B30" s="4" t="s">
        <v>7</v>
      </c>
      <c r="C30" s="23" t="s">
        <v>94</v>
      </c>
      <c r="D30" s="13">
        <v>1.628000000000001E-3</v>
      </c>
      <c r="E30" s="13">
        <f>+D30</f>
        <v>1.628000000000001E-3</v>
      </c>
      <c r="F30" s="13">
        <f>+E30</f>
        <v>1.628000000000001E-3</v>
      </c>
      <c r="G30" s="13">
        <f>+F30</f>
        <v>1.628000000000001E-3</v>
      </c>
      <c r="H30" s="13">
        <f>+'JPE-12 Page 3'!$D$34</f>
        <v>2.9870000000000001E-3</v>
      </c>
      <c r="I30" s="13">
        <f t="shared" ref="I30:O30" si="10">+H30</f>
        <v>2.9870000000000001E-3</v>
      </c>
      <c r="J30" s="13">
        <f t="shared" si="10"/>
        <v>2.9870000000000001E-3</v>
      </c>
      <c r="K30" s="13">
        <f t="shared" si="10"/>
        <v>2.9870000000000001E-3</v>
      </c>
      <c r="L30" s="13">
        <f t="shared" si="10"/>
        <v>2.9870000000000001E-3</v>
      </c>
      <c r="M30" s="13">
        <f t="shared" si="10"/>
        <v>2.9870000000000001E-3</v>
      </c>
      <c r="N30" s="13">
        <f t="shared" si="10"/>
        <v>2.9870000000000001E-3</v>
      </c>
      <c r="O30" s="13">
        <f t="shared" si="10"/>
        <v>2.9870000000000001E-3</v>
      </c>
      <c r="P30" s="8"/>
    </row>
    <row r="31" spans="1:18">
      <c r="A31" s="5">
        <f t="shared" si="1"/>
        <v>22</v>
      </c>
      <c r="B31" s="4"/>
      <c r="C31" s="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"/>
    </row>
    <row r="32" spans="1:18">
      <c r="A32" s="5">
        <f t="shared" si="1"/>
        <v>23</v>
      </c>
      <c r="B32" s="4" t="s">
        <v>5</v>
      </c>
      <c r="C32" s="7" t="str">
        <f>"("&amp;A14&amp;") x ("&amp;A30&amp;")"</f>
        <v>(5) x (21)</v>
      </c>
      <c r="D32" s="12">
        <f t="shared" ref="D32:O32" si="11">+D30*D14</f>
        <v>2045368.7320000012</v>
      </c>
      <c r="E32" s="12">
        <f t="shared" si="11"/>
        <v>1867060.404000001</v>
      </c>
      <c r="F32" s="12">
        <f t="shared" si="11"/>
        <v>1708693.448000001</v>
      </c>
      <c r="G32" s="12">
        <f t="shared" si="11"/>
        <v>1479519.888000001</v>
      </c>
      <c r="H32" s="12">
        <f t="shared" si="11"/>
        <v>2368150.3530000001</v>
      </c>
      <c r="I32" s="12">
        <f t="shared" si="11"/>
        <v>2094493.361</v>
      </c>
      <c r="J32" s="12">
        <f t="shared" si="11"/>
        <v>1963259.5160000001</v>
      </c>
      <c r="K32" s="12">
        <f t="shared" si="11"/>
        <v>1968815.3360000001</v>
      </c>
      <c r="L32" s="12">
        <f t="shared" si="11"/>
        <v>1995554.96</v>
      </c>
      <c r="M32" s="12">
        <f t="shared" si="11"/>
        <v>2092241.1629999999</v>
      </c>
      <c r="N32" s="12">
        <f t="shared" si="11"/>
        <v>2666904.1189999999</v>
      </c>
      <c r="O32" s="12">
        <f t="shared" si="11"/>
        <v>3370366.5150000001</v>
      </c>
      <c r="P32" s="8">
        <f>SUM(D32:O32)</f>
        <v>25620427.795000006</v>
      </c>
    </row>
    <row r="33" spans="1:16">
      <c r="A33" s="5">
        <f t="shared" si="1"/>
        <v>24</v>
      </c>
      <c r="B33" s="9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"/>
    </row>
    <row r="34" spans="1:16">
      <c r="A34" s="5">
        <f t="shared" si="1"/>
        <v>25</v>
      </c>
      <c r="B34" s="9" t="s">
        <v>4</v>
      </c>
      <c r="C34" s="7" t="s">
        <v>3</v>
      </c>
      <c r="D34" s="11">
        <v>129796804.4974688</v>
      </c>
      <c r="E34" s="11">
        <v>119203890.29097874</v>
      </c>
      <c r="F34" s="11">
        <v>109744367.6011927</v>
      </c>
      <c r="G34" s="11">
        <v>96053759.478792474</v>
      </c>
      <c r="H34" s="11">
        <v>85880947.522273019</v>
      </c>
      <c r="I34" s="11">
        <v>76859123.572298974</v>
      </c>
      <c r="J34" s="11">
        <v>72530391.856403261</v>
      </c>
      <c r="K34" s="11">
        <v>72729755.482167155</v>
      </c>
      <c r="L34" s="11">
        <v>73659729.356136858</v>
      </c>
      <c r="M34" s="11">
        <v>76839030.970502481</v>
      </c>
      <c r="N34" s="11">
        <v>95793748.401625633</v>
      </c>
      <c r="O34" s="11">
        <v>118955427.17866759</v>
      </c>
      <c r="P34" s="8">
        <f>SUM(D34:O34)</f>
        <v>1128046976.2085078</v>
      </c>
    </row>
    <row r="35" spans="1:16">
      <c r="A35" s="5">
        <f t="shared" si="1"/>
        <v>26</v>
      </c>
      <c r="B35" s="9"/>
      <c r="C35" s="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8"/>
    </row>
    <row r="36" spans="1:16">
      <c r="A36" s="5">
        <f t="shared" si="1"/>
        <v>27</v>
      </c>
      <c r="B36" s="9" t="s">
        <v>46</v>
      </c>
      <c r="C36" s="7" t="str">
        <f>"("&amp;A32&amp;") / ("&amp;A34&amp;")"</f>
        <v>(23) / (25)</v>
      </c>
      <c r="D36" s="68">
        <f t="shared" ref="D36:P36" si="12">D32/D34</f>
        <v>1.5758236421297169E-2</v>
      </c>
      <c r="E36" s="68">
        <f t="shared" si="12"/>
        <v>1.5662747242916941E-2</v>
      </c>
      <c r="F36" s="68">
        <f t="shared" si="12"/>
        <v>1.5569759845984396E-2</v>
      </c>
      <c r="G36" s="68">
        <f t="shared" si="12"/>
        <v>1.5403039881293363E-2</v>
      </c>
      <c r="H36" s="68">
        <f t="shared" si="12"/>
        <v>2.7574804672314844E-2</v>
      </c>
      <c r="I36" s="68">
        <f t="shared" si="12"/>
        <v>2.7251070057151713E-2</v>
      </c>
      <c r="J36" s="68">
        <f t="shared" si="12"/>
        <v>2.7068094708310553E-2</v>
      </c>
      <c r="K36" s="68">
        <f t="shared" si="12"/>
        <v>2.7070286747804897E-2</v>
      </c>
      <c r="L36" s="68">
        <f t="shared" si="12"/>
        <v>2.7091532611417925E-2</v>
      </c>
      <c r="M36" s="68">
        <f t="shared" si="12"/>
        <v>2.7228885327863966E-2</v>
      </c>
      <c r="N36" s="68">
        <f t="shared" si="12"/>
        <v>2.7840064341346331E-2</v>
      </c>
      <c r="O36" s="68">
        <f t="shared" si="12"/>
        <v>2.8333020148276277E-2</v>
      </c>
      <c r="P36" s="68">
        <f t="shared" si="12"/>
        <v>2.2712199345733926E-2</v>
      </c>
    </row>
    <row r="37" spans="1:16">
      <c r="A37" s="5">
        <f t="shared" si="1"/>
        <v>28</v>
      </c>
      <c r="B37" s="9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6">
      <c r="A38" s="5">
        <f t="shared" si="1"/>
        <v>29</v>
      </c>
      <c r="B38" s="4" t="s">
        <v>1</v>
      </c>
      <c r="C38" s="7" t="str">
        <f>"("&amp;A30&amp;") * 1000"</f>
        <v>(21) * 1000</v>
      </c>
      <c r="D38" s="6">
        <f t="shared" ref="D38:O38" si="13">D30*1000</f>
        <v>1.628000000000001</v>
      </c>
      <c r="E38" s="6">
        <f t="shared" si="13"/>
        <v>1.628000000000001</v>
      </c>
      <c r="F38" s="6">
        <f t="shared" si="13"/>
        <v>1.628000000000001</v>
      </c>
      <c r="G38" s="6">
        <f t="shared" si="13"/>
        <v>1.628000000000001</v>
      </c>
      <c r="H38" s="6">
        <f t="shared" si="13"/>
        <v>2.9870000000000001</v>
      </c>
      <c r="I38" s="6">
        <f t="shared" si="13"/>
        <v>2.9870000000000001</v>
      </c>
      <c r="J38" s="6">
        <f t="shared" si="13"/>
        <v>2.9870000000000001</v>
      </c>
      <c r="K38" s="6">
        <f t="shared" si="13"/>
        <v>2.9870000000000001</v>
      </c>
      <c r="L38" s="6">
        <f t="shared" si="13"/>
        <v>2.9870000000000001</v>
      </c>
      <c r="M38" s="6">
        <f t="shared" si="13"/>
        <v>2.9870000000000001</v>
      </c>
      <c r="N38" s="6">
        <f t="shared" si="13"/>
        <v>2.9870000000000001</v>
      </c>
      <c r="O38" s="6">
        <f t="shared" si="13"/>
        <v>2.9870000000000001</v>
      </c>
      <c r="P38" s="9"/>
    </row>
  </sheetData>
  <mergeCells count="4">
    <mergeCell ref="A1:O1"/>
    <mergeCell ref="A2:O2"/>
    <mergeCell ref="A3:O3"/>
    <mergeCell ref="A4:O4"/>
  </mergeCells>
  <printOptions horizontalCentered="1" verticalCentered="1"/>
  <pageMargins left="0.2" right="0.2" top="0.75" bottom="0.75" header="0.3" footer="0.3"/>
  <pageSetup scale="44" orientation="landscape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"/>
  <sheetViews>
    <sheetView zoomScaleNormal="100" workbookViewId="0">
      <pane xSplit="3" ySplit="8" topLeftCell="D9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/>
  <cols>
    <col min="1" max="1" width="5" style="1" customWidth="1"/>
    <col min="2" max="2" width="41.85546875" style="1" bestFit="1" customWidth="1"/>
    <col min="3" max="3" width="20.140625" style="1" bestFit="1" customWidth="1"/>
    <col min="4" max="15" width="14.7109375" style="1" customWidth="1"/>
    <col min="16" max="16" width="13.42578125" style="1" bestFit="1" customWidth="1"/>
    <col min="17" max="18" width="12.28515625" style="1" customWidth="1"/>
    <col min="19" max="16384" width="9.140625" style="1"/>
  </cols>
  <sheetData>
    <row r="1" spans="1:21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3"/>
    </row>
    <row r="2" spans="1:21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3"/>
    </row>
    <row r="3" spans="1:21">
      <c r="A3" s="81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3"/>
    </row>
    <row r="4" spans="1:21" ht="15">
      <c r="A4" s="80" t="s">
        <v>95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3"/>
    </row>
    <row r="5" spans="1:21" ht="15">
      <c r="A5" s="7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5" t="s">
        <v>40</v>
      </c>
      <c r="B7" s="34"/>
      <c r="C7" s="33" t="s">
        <v>39</v>
      </c>
      <c r="D7" s="32">
        <v>41640</v>
      </c>
      <c r="E7" s="32">
        <f t="shared" ref="E7:O7" si="0">EDATE(D7,1)</f>
        <v>41671</v>
      </c>
      <c r="F7" s="32">
        <f t="shared" si="0"/>
        <v>41699</v>
      </c>
      <c r="G7" s="32">
        <f t="shared" si="0"/>
        <v>41730</v>
      </c>
      <c r="H7" s="32">
        <f t="shared" si="0"/>
        <v>41760</v>
      </c>
      <c r="I7" s="32">
        <f t="shared" si="0"/>
        <v>41791</v>
      </c>
      <c r="J7" s="32">
        <f t="shared" si="0"/>
        <v>41821</v>
      </c>
      <c r="K7" s="32">
        <f t="shared" si="0"/>
        <v>41852</v>
      </c>
      <c r="L7" s="32">
        <f t="shared" si="0"/>
        <v>41883</v>
      </c>
      <c r="M7" s="32">
        <f t="shared" si="0"/>
        <v>41913</v>
      </c>
      <c r="N7" s="32">
        <f t="shared" si="0"/>
        <v>41944</v>
      </c>
      <c r="O7" s="32">
        <f t="shared" si="0"/>
        <v>41974</v>
      </c>
      <c r="P7" s="32" t="s">
        <v>38</v>
      </c>
      <c r="Q7" s="31"/>
      <c r="R7" s="31"/>
      <c r="S7" s="30"/>
      <c r="T7" s="30"/>
      <c r="U7" s="30"/>
    </row>
    <row r="8" spans="1:21">
      <c r="A8" s="5"/>
      <c r="B8" s="7" t="s">
        <v>37</v>
      </c>
      <c r="C8" s="7" t="s">
        <v>36</v>
      </c>
      <c r="D8" s="7" t="s">
        <v>35</v>
      </c>
      <c r="E8" s="7" t="s">
        <v>34</v>
      </c>
      <c r="F8" s="7" t="s">
        <v>33</v>
      </c>
      <c r="G8" s="7" t="s">
        <v>32</v>
      </c>
      <c r="H8" s="7" t="s">
        <v>31</v>
      </c>
      <c r="I8" s="7" t="s">
        <v>30</v>
      </c>
      <c r="J8" s="7" t="s">
        <v>29</v>
      </c>
      <c r="K8" s="7" t="s">
        <v>28</v>
      </c>
      <c r="L8" s="7" t="s">
        <v>27</v>
      </c>
      <c r="M8" s="7" t="s">
        <v>26</v>
      </c>
      <c r="N8" s="7" t="s">
        <v>25</v>
      </c>
      <c r="O8" s="7" t="s">
        <v>24</v>
      </c>
      <c r="P8" s="7" t="s">
        <v>23</v>
      </c>
    </row>
    <row r="9" spans="1:2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21">
      <c r="A10" s="5">
        <v>1</v>
      </c>
      <c r="B10" s="9" t="s">
        <v>22</v>
      </c>
      <c r="C10" s="7" t="s">
        <v>17</v>
      </c>
      <c r="D10" s="25">
        <v>122572.82847566808</v>
      </c>
      <c r="E10" s="25">
        <v>122706.46109546947</v>
      </c>
      <c r="F10" s="25">
        <v>122895.05661056316</v>
      </c>
      <c r="G10" s="25">
        <v>123156.95999806479</v>
      </c>
      <c r="H10" s="25">
        <v>123426.47606324768</v>
      </c>
      <c r="I10" s="25">
        <v>123694.76846913381</v>
      </c>
      <c r="J10" s="25">
        <v>123964.38156834348</v>
      </c>
      <c r="K10" s="25">
        <v>124156.35095850957</v>
      </c>
      <c r="L10" s="25">
        <v>124333.54416030322</v>
      </c>
      <c r="M10" s="25">
        <v>124454.65028031236</v>
      </c>
      <c r="N10" s="25">
        <v>124564.06174763304</v>
      </c>
      <c r="O10" s="25">
        <v>124730.72377940372</v>
      </c>
      <c r="P10" s="29"/>
      <c r="Q10" s="24"/>
      <c r="R10" s="24"/>
    </row>
    <row r="11" spans="1:21">
      <c r="A11" s="5">
        <f t="shared" ref="A11:A36" si="1">A10+1</f>
        <v>2</v>
      </c>
      <c r="B11" s="9" t="s">
        <v>21</v>
      </c>
      <c r="C11" s="23" t="s">
        <v>20</v>
      </c>
      <c r="D11" s="28">
        <v>164.47752864076347</v>
      </c>
      <c r="E11" s="28">
        <v>158.98100343034085</v>
      </c>
      <c r="F11" s="28">
        <v>162.19775478144282</v>
      </c>
      <c r="G11" s="28">
        <v>149.92621775228687</v>
      </c>
      <c r="H11" s="28">
        <v>142.72274443209253</v>
      </c>
      <c r="I11" s="28">
        <v>147.53212226027483</v>
      </c>
      <c r="J11" s="28">
        <v>148.15143320549527</v>
      </c>
      <c r="K11" s="28">
        <v>152.81990954891671</v>
      </c>
      <c r="L11" s="28">
        <v>154.42585796255031</v>
      </c>
      <c r="M11" s="28">
        <v>148.06403319104902</v>
      </c>
      <c r="N11" s="28">
        <v>155.87684231178534</v>
      </c>
      <c r="O11" s="28">
        <v>163.97455248300213</v>
      </c>
      <c r="P11" s="6"/>
      <c r="Q11" s="27"/>
      <c r="R11" s="27"/>
    </row>
    <row r="12" spans="1:21">
      <c r="A12" s="5">
        <f t="shared" si="1"/>
        <v>3</v>
      </c>
      <c r="B12" s="9" t="s">
        <v>19</v>
      </c>
      <c r="C12" s="7" t="str">
        <f>"("&amp;A10&amp;") x ("&amp;A11&amp;")"</f>
        <v>(1) x (2)</v>
      </c>
      <c r="D12" s="11">
        <f t="shared" ref="D12:O12" si="2">D10*D11</f>
        <v>20160475.906186085</v>
      </c>
      <c r="E12" s="11">
        <f t="shared" si="2"/>
        <v>19507996.312343817</v>
      </c>
      <c r="F12" s="11">
        <f t="shared" si="2"/>
        <v>19933302.255971659</v>
      </c>
      <c r="G12" s="11">
        <f t="shared" si="2"/>
        <v>18464457.202379547</v>
      </c>
      <c r="H12" s="11">
        <f t="shared" si="2"/>
        <v>17615765.399328686</v>
      </c>
      <c r="I12" s="11">
        <f t="shared" si="2"/>
        <v>18248951.704744637</v>
      </c>
      <c r="J12" s="11">
        <f t="shared" si="2"/>
        <v>18365500.795782968</v>
      </c>
      <c r="K12" s="11">
        <f t="shared" si="2"/>
        <v>18973562.323402993</v>
      </c>
      <c r="L12" s="11">
        <f t="shared" si="2"/>
        <v>19200314.230479464</v>
      </c>
      <c r="M12" s="11">
        <f t="shared" si="2"/>
        <v>18427257.469884567</v>
      </c>
      <c r="N12" s="11">
        <f t="shared" si="2"/>
        <v>19416652.610751286</v>
      </c>
      <c r="O12" s="11">
        <f t="shared" si="2"/>
        <v>20452664.612608679</v>
      </c>
      <c r="P12" s="8">
        <f>SUM(D12:O12)</f>
        <v>228766900.82386434</v>
      </c>
      <c r="Q12" s="18"/>
      <c r="R12" s="18"/>
    </row>
    <row r="13" spans="1:21">
      <c r="A13" s="5">
        <f t="shared" si="1"/>
        <v>4</v>
      </c>
      <c r="B13" s="9"/>
      <c r="C13" s="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  <c r="Q13" s="26"/>
      <c r="R13" s="26"/>
    </row>
    <row r="14" spans="1:21">
      <c r="A14" s="5">
        <f t="shared" si="1"/>
        <v>5</v>
      </c>
      <c r="B14" s="4" t="s">
        <v>18</v>
      </c>
      <c r="C14" s="7" t="s">
        <v>17</v>
      </c>
      <c r="D14" s="25">
        <v>927194000</v>
      </c>
      <c r="E14" s="25">
        <v>919461000</v>
      </c>
      <c r="F14" s="25">
        <v>904958000</v>
      </c>
      <c r="G14" s="25">
        <v>836588000</v>
      </c>
      <c r="H14" s="25">
        <v>831657000</v>
      </c>
      <c r="I14" s="25">
        <v>844685000</v>
      </c>
      <c r="J14" s="25">
        <v>847618000</v>
      </c>
      <c r="K14" s="25">
        <v>873123000</v>
      </c>
      <c r="L14" s="25">
        <v>867779000</v>
      </c>
      <c r="M14" s="25">
        <v>837665000</v>
      </c>
      <c r="N14" s="25">
        <v>857286000</v>
      </c>
      <c r="O14" s="25">
        <v>924913000</v>
      </c>
      <c r="P14" s="9"/>
      <c r="Q14" s="24"/>
      <c r="R14" s="24"/>
    </row>
    <row r="15" spans="1:21">
      <c r="A15" s="5">
        <f t="shared" si="1"/>
        <v>6</v>
      </c>
      <c r="B15" s="9" t="s">
        <v>16</v>
      </c>
      <c r="C15" s="23" t="s">
        <v>94</v>
      </c>
      <c r="D15" s="21">
        <v>2.0965000000000001E-2</v>
      </c>
      <c r="E15" s="21">
        <f>$D$15</f>
        <v>2.0965000000000001E-2</v>
      </c>
      <c r="F15" s="21">
        <f>$D$15</f>
        <v>2.0965000000000001E-2</v>
      </c>
      <c r="G15" s="21">
        <f>$D$15</f>
        <v>2.0965000000000001E-2</v>
      </c>
      <c r="H15" s="21">
        <f>'JPE-12 Page 3'!E32</f>
        <v>2.1856E-2</v>
      </c>
      <c r="I15" s="21">
        <f t="shared" ref="I15:O15" si="3">$H$15</f>
        <v>2.1856E-2</v>
      </c>
      <c r="J15" s="21">
        <f t="shared" si="3"/>
        <v>2.1856E-2</v>
      </c>
      <c r="K15" s="21">
        <f t="shared" si="3"/>
        <v>2.1856E-2</v>
      </c>
      <c r="L15" s="21">
        <f t="shared" si="3"/>
        <v>2.1856E-2</v>
      </c>
      <c r="M15" s="21">
        <f t="shared" si="3"/>
        <v>2.1856E-2</v>
      </c>
      <c r="N15" s="21">
        <f t="shared" si="3"/>
        <v>2.1856E-2</v>
      </c>
      <c r="O15" s="21">
        <f t="shared" si="3"/>
        <v>2.1856E-2</v>
      </c>
      <c r="P15" s="20"/>
      <c r="Q15" s="19"/>
      <c r="R15" s="19"/>
    </row>
    <row r="16" spans="1:21">
      <c r="A16" s="5">
        <f t="shared" si="1"/>
        <v>7</v>
      </c>
      <c r="B16" s="9" t="s">
        <v>15</v>
      </c>
      <c r="C16" s="7" t="str">
        <f>"("&amp;A14&amp;") x ("&amp;A15&amp;")"</f>
        <v>(5) x (6)</v>
      </c>
      <c r="D16" s="11">
        <f t="shared" ref="D16:O16" si="4">D14*D15</f>
        <v>19438622.210000001</v>
      </c>
      <c r="E16" s="11">
        <f t="shared" si="4"/>
        <v>19276499.865000002</v>
      </c>
      <c r="F16" s="11">
        <f t="shared" si="4"/>
        <v>18972444.470000003</v>
      </c>
      <c r="G16" s="11">
        <f t="shared" si="4"/>
        <v>17539067.420000002</v>
      </c>
      <c r="H16" s="11">
        <f t="shared" si="4"/>
        <v>18176695.392000001</v>
      </c>
      <c r="I16" s="11">
        <f t="shared" si="4"/>
        <v>18461435.359999999</v>
      </c>
      <c r="J16" s="11">
        <f t="shared" si="4"/>
        <v>18525539.008000001</v>
      </c>
      <c r="K16" s="11">
        <f t="shared" si="4"/>
        <v>19082976.287999999</v>
      </c>
      <c r="L16" s="11">
        <f t="shared" si="4"/>
        <v>18966177.824000001</v>
      </c>
      <c r="M16" s="11">
        <f t="shared" si="4"/>
        <v>18308006.240000002</v>
      </c>
      <c r="N16" s="11">
        <f t="shared" si="4"/>
        <v>18736842.816</v>
      </c>
      <c r="O16" s="11">
        <f t="shared" si="4"/>
        <v>20214898.528000001</v>
      </c>
      <c r="P16" s="8">
        <f>SUM(D16:O16)</f>
        <v>225699205.421</v>
      </c>
      <c r="Q16" s="18"/>
      <c r="R16" s="18"/>
    </row>
    <row r="17" spans="1:18">
      <c r="A17" s="5">
        <f t="shared" si="1"/>
        <v>8</v>
      </c>
      <c r="B17" s="9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</row>
    <row r="18" spans="1:18">
      <c r="A18" s="5">
        <f t="shared" si="1"/>
        <v>9</v>
      </c>
      <c r="B18" s="9" t="s">
        <v>14</v>
      </c>
      <c r="C18" s="7" t="str">
        <f>"("&amp;A$12&amp;") - ("&amp;A16&amp;")"</f>
        <v>(3) - (7)</v>
      </c>
      <c r="D18" s="11">
        <f t="shared" ref="D18:O18" si="5">D12-D16</f>
        <v>721853.6961860843</v>
      </c>
      <c r="E18" s="11">
        <f t="shared" si="5"/>
        <v>231496.44734381512</v>
      </c>
      <c r="F18" s="11">
        <f t="shared" si="5"/>
        <v>960857.78597165644</v>
      </c>
      <c r="G18" s="11">
        <f t="shared" si="5"/>
        <v>925389.78237954527</v>
      </c>
      <c r="H18" s="11">
        <f t="shared" si="5"/>
        <v>-560929.99267131463</v>
      </c>
      <c r="I18" s="11">
        <f t="shared" si="5"/>
        <v>-212483.65525536239</v>
      </c>
      <c r="J18" s="11">
        <f t="shared" si="5"/>
        <v>-160038.21221703291</v>
      </c>
      <c r="K18" s="11">
        <f t="shared" si="5"/>
        <v>-109413.9645970054</v>
      </c>
      <c r="L18" s="11">
        <f t="shared" si="5"/>
        <v>234136.40647946298</v>
      </c>
      <c r="M18" s="11">
        <f t="shared" si="5"/>
        <v>119251.22988456488</v>
      </c>
      <c r="N18" s="11">
        <f t="shared" si="5"/>
        <v>679809.79475128651</v>
      </c>
      <c r="O18" s="11">
        <f t="shared" si="5"/>
        <v>237766.08460867777</v>
      </c>
      <c r="P18" s="8">
        <f>SUM(D18:O18)</f>
        <v>3067695.4028643779</v>
      </c>
      <c r="Q18" s="18"/>
      <c r="R18" s="18"/>
    </row>
    <row r="19" spans="1:18">
      <c r="A19" s="5">
        <f t="shared" si="1"/>
        <v>10</v>
      </c>
      <c r="B19" s="9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1:18">
      <c r="A20" s="5">
        <f t="shared" si="1"/>
        <v>11</v>
      </c>
      <c r="B20" s="9" t="s">
        <v>13</v>
      </c>
      <c r="C20" s="7" t="s">
        <v>3</v>
      </c>
      <c r="D20" s="17">
        <v>-172.35095596262451</v>
      </c>
      <c r="E20" s="17">
        <v>1118.6440300674478</v>
      </c>
      <c r="F20" s="17">
        <v>2733.2903876821488</v>
      </c>
      <c r="G20" s="17">
        <v>5287.5839698244008</v>
      </c>
      <c r="H20" s="17">
        <v>5828.3329004874431</v>
      </c>
      <c r="I20" s="17">
        <v>4876.1607272911451</v>
      </c>
      <c r="J20" s="17">
        <v>4467.7688782384876</v>
      </c>
      <c r="K20" s="17">
        <v>4200.5648729748482</v>
      </c>
      <c r="L20" s="17">
        <v>4468.2834514515444</v>
      </c>
      <c r="M20" s="17">
        <v>5043.6400142117409</v>
      </c>
      <c r="N20" s="17">
        <v>6221.9169805910269</v>
      </c>
      <c r="O20" s="17">
        <v>7565.6355107676291</v>
      </c>
      <c r="P20" s="8">
        <f>SUM(D20:O20)</f>
        <v>51639.470767625236</v>
      </c>
      <c r="Q20" s="16"/>
      <c r="R20" s="16"/>
    </row>
    <row r="21" spans="1:18">
      <c r="A21" s="5">
        <f t="shared" si="1"/>
        <v>12</v>
      </c>
      <c r="B21" s="9"/>
      <c r="C21" s="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1:18">
      <c r="A22" s="5">
        <f t="shared" si="1"/>
        <v>13</v>
      </c>
      <c r="B22" s="9" t="s">
        <v>12</v>
      </c>
      <c r="C22" s="7" t="str">
        <f>"Σ(("&amp;A$18&amp;") + ("&amp;A20&amp;"))"</f>
        <v>Σ((9) + (11))</v>
      </c>
      <c r="D22" s="11">
        <f>'JPE-12 Page 2'!O22+D18+D20</f>
        <v>281003.63464635692</v>
      </c>
      <c r="E22" s="11">
        <f t="shared" ref="E22:O22" si="6">D22+E18+E20</f>
        <v>513618.72602023947</v>
      </c>
      <c r="F22" s="11">
        <f t="shared" si="6"/>
        <v>1477209.8023795781</v>
      </c>
      <c r="G22" s="11">
        <f t="shared" si="6"/>
        <v>2407887.1687289481</v>
      </c>
      <c r="H22" s="11">
        <f t="shared" si="6"/>
        <v>1852785.5089581208</v>
      </c>
      <c r="I22" s="11">
        <f t="shared" si="6"/>
        <v>1645178.0144300496</v>
      </c>
      <c r="J22" s="11">
        <f t="shared" si="6"/>
        <v>1489607.5710912552</v>
      </c>
      <c r="K22" s="11">
        <f t="shared" si="6"/>
        <v>1384394.1713672245</v>
      </c>
      <c r="L22" s="11">
        <f t="shared" si="6"/>
        <v>1622998.861298139</v>
      </c>
      <c r="M22" s="11">
        <f t="shared" si="6"/>
        <v>1747293.7311969155</v>
      </c>
      <c r="N22" s="11">
        <f t="shared" si="6"/>
        <v>2433325.4429287934</v>
      </c>
      <c r="O22" s="11">
        <f t="shared" si="6"/>
        <v>2678657.163048239</v>
      </c>
      <c r="P22" s="8"/>
    </row>
    <row r="23" spans="1:18">
      <c r="A23" s="5">
        <f t="shared" si="1"/>
        <v>14</v>
      </c>
      <c r="B23" s="3"/>
      <c r="C23" s="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8"/>
    </row>
    <row r="24" spans="1:18">
      <c r="A24" s="5">
        <f t="shared" si="1"/>
        <v>15</v>
      </c>
      <c r="B24" s="9" t="s">
        <v>11</v>
      </c>
      <c r="C24" s="7" t="s">
        <v>10</v>
      </c>
      <c r="D24" s="69">
        <v>0</v>
      </c>
      <c r="E24" s="69">
        <v>0</v>
      </c>
      <c r="F24" s="69">
        <v>0</v>
      </c>
      <c r="G24" s="69">
        <v>0</v>
      </c>
      <c r="H24" s="69">
        <f>'JPE-12 Page 2'!O22/'JPE-12 Page 3'!E30</f>
        <v>-4.1919321968830005E-5</v>
      </c>
      <c r="I24" s="69">
        <f t="shared" ref="I24:O24" si="7">$H$24</f>
        <v>-4.1919321968830005E-5</v>
      </c>
      <c r="J24" s="69">
        <f t="shared" si="7"/>
        <v>-4.1919321968830005E-5</v>
      </c>
      <c r="K24" s="69">
        <f t="shared" si="7"/>
        <v>-4.1919321968830005E-5</v>
      </c>
      <c r="L24" s="69">
        <f t="shared" si="7"/>
        <v>-4.1919321968830005E-5</v>
      </c>
      <c r="M24" s="69">
        <f t="shared" si="7"/>
        <v>-4.1919321968830005E-5</v>
      </c>
      <c r="N24" s="69">
        <f t="shared" si="7"/>
        <v>-4.1919321968830005E-5</v>
      </c>
      <c r="O24" s="69">
        <f t="shared" si="7"/>
        <v>-4.1919321968830005E-5</v>
      </c>
      <c r="P24" s="8"/>
    </row>
    <row r="25" spans="1:18">
      <c r="A25" s="5">
        <f t="shared" si="1"/>
        <v>16</v>
      </c>
      <c r="B25" s="3"/>
      <c r="C25" s="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</row>
    <row r="26" spans="1:18">
      <c r="A26" s="5">
        <f t="shared" si="1"/>
        <v>17</v>
      </c>
      <c r="B26" s="9" t="s">
        <v>9</v>
      </c>
      <c r="C26" s="7" t="str">
        <f>"("&amp;A14&amp;") x ("&amp;A24&amp;")"</f>
        <v>(5) x (15)</v>
      </c>
      <c r="D26" s="11">
        <v>0</v>
      </c>
      <c r="E26" s="11">
        <v>0</v>
      </c>
      <c r="F26" s="11">
        <v>0</v>
      </c>
      <c r="G26" s="11">
        <v>0</v>
      </c>
      <c r="H26" s="11">
        <f t="shared" ref="H26:O26" si="8">H14*H24</f>
        <v>-34862.497550631255</v>
      </c>
      <c r="I26" s="11">
        <f t="shared" si="8"/>
        <v>-35408.622477241173</v>
      </c>
      <c r="J26" s="11">
        <f t="shared" si="8"/>
        <v>-35531.571848575753</v>
      </c>
      <c r="K26" s="11">
        <f t="shared" si="8"/>
        <v>-36600.724155390759</v>
      </c>
      <c r="L26" s="11">
        <f t="shared" si="8"/>
        <v>-36376.707298789333</v>
      </c>
      <c r="M26" s="11">
        <f t="shared" si="8"/>
        <v>-35114.348837019985</v>
      </c>
      <c r="N26" s="11">
        <f t="shared" si="8"/>
        <v>-35936.847853370396</v>
      </c>
      <c r="O26" s="11">
        <f t="shared" si="8"/>
        <v>-38771.725840156469</v>
      </c>
      <c r="P26" s="8"/>
    </row>
    <row r="27" spans="1:18">
      <c r="A27" s="5">
        <f t="shared" si="1"/>
        <v>18</v>
      </c>
      <c r="B27" s="9"/>
      <c r="C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8"/>
    </row>
    <row r="28" spans="1:18">
      <c r="A28" s="5">
        <f t="shared" si="1"/>
        <v>19</v>
      </c>
      <c r="B28" s="9" t="s">
        <v>8</v>
      </c>
      <c r="C28" s="7" t="str">
        <f>"("&amp;A$28&amp;") + ("&amp;A18&amp;") + ("&amp;A20&amp;") - ("&amp;A26&amp;")"</f>
        <v>(19) + (9) + (11) - (17)</v>
      </c>
      <c r="D28" s="11">
        <v>0</v>
      </c>
      <c r="E28" s="11">
        <v>0</v>
      </c>
      <c r="F28" s="11">
        <v>0</v>
      </c>
      <c r="G28" s="11">
        <v>0</v>
      </c>
      <c r="H28" s="11">
        <f>G22+H18+H20-H26</f>
        <v>1887648.006508752</v>
      </c>
      <c r="I28" s="11">
        <f t="shared" ref="I28:O28" si="9">H28+I18+I20-I26</f>
        <v>1715449.1344579218</v>
      </c>
      <c r="J28" s="11">
        <f t="shared" si="9"/>
        <v>1595410.2629677032</v>
      </c>
      <c r="K28" s="11">
        <f t="shared" si="9"/>
        <v>1526797.5873990634</v>
      </c>
      <c r="L28" s="11">
        <f t="shared" si="9"/>
        <v>1801778.9846287672</v>
      </c>
      <c r="M28" s="11">
        <f t="shared" si="9"/>
        <v>1961188.2033645636</v>
      </c>
      <c r="N28" s="11">
        <f t="shared" si="9"/>
        <v>2683156.7629498118</v>
      </c>
      <c r="O28" s="11">
        <f t="shared" si="9"/>
        <v>2967260.2089094138</v>
      </c>
      <c r="P28" s="8"/>
    </row>
    <row r="29" spans="1:18">
      <c r="A29" s="5">
        <f t="shared" si="1"/>
        <v>20</v>
      </c>
      <c r="B29" s="9"/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/>
    </row>
    <row r="30" spans="1:18">
      <c r="A30" s="5">
        <f t="shared" si="1"/>
        <v>21</v>
      </c>
      <c r="B30" s="4" t="s">
        <v>7</v>
      </c>
      <c r="C30" s="23" t="s">
        <v>94</v>
      </c>
      <c r="D30" s="13">
        <v>3.3700000000000049E-4</v>
      </c>
      <c r="E30" s="13">
        <f>+D30</f>
        <v>3.3700000000000049E-4</v>
      </c>
      <c r="F30" s="13">
        <f>+E30</f>
        <v>3.3700000000000049E-4</v>
      </c>
      <c r="G30" s="13">
        <f>+F30</f>
        <v>3.3700000000000049E-4</v>
      </c>
      <c r="H30" s="13">
        <f>+'JPE-12 Page 3'!E34</f>
        <v>1.2279999999999999E-3</v>
      </c>
      <c r="I30" s="13">
        <f t="shared" ref="I30:O30" si="10">+H30</f>
        <v>1.2279999999999999E-3</v>
      </c>
      <c r="J30" s="13">
        <f t="shared" si="10"/>
        <v>1.2279999999999999E-3</v>
      </c>
      <c r="K30" s="13">
        <f t="shared" si="10"/>
        <v>1.2279999999999999E-3</v>
      </c>
      <c r="L30" s="13">
        <f t="shared" si="10"/>
        <v>1.2279999999999999E-3</v>
      </c>
      <c r="M30" s="13">
        <f t="shared" si="10"/>
        <v>1.2279999999999999E-3</v>
      </c>
      <c r="N30" s="13">
        <f t="shared" si="10"/>
        <v>1.2279999999999999E-3</v>
      </c>
      <c r="O30" s="13">
        <f t="shared" si="10"/>
        <v>1.2279999999999999E-3</v>
      </c>
      <c r="P30" s="8"/>
    </row>
    <row r="31" spans="1:18">
      <c r="A31" s="5">
        <f t="shared" si="1"/>
        <v>22</v>
      </c>
      <c r="B31" s="4"/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"/>
    </row>
    <row r="32" spans="1:18">
      <c r="A32" s="5">
        <f t="shared" si="1"/>
        <v>23</v>
      </c>
      <c r="B32" s="4" t="s">
        <v>5</v>
      </c>
      <c r="C32" s="7" t="str">
        <f>"("&amp;A14&amp;") x ("&amp;A30&amp;")"</f>
        <v>(5) x (21)</v>
      </c>
      <c r="D32" s="12">
        <f t="shared" ref="D32:O32" si="11">+D30*D14</f>
        <v>312464.37800000043</v>
      </c>
      <c r="E32" s="12">
        <f t="shared" si="11"/>
        <v>309858.35700000043</v>
      </c>
      <c r="F32" s="12">
        <f t="shared" si="11"/>
        <v>304970.84600000043</v>
      </c>
      <c r="G32" s="12">
        <f t="shared" si="11"/>
        <v>281930.15600000042</v>
      </c>
      <c r="H32" s="12">
        <f t="shared" si="11"/>
        <v>1021274.796</v>
      </c>
      <c r="I32" s="12">
        <f t="shared" si="11"/>
        <v>1037273.1799999999</v>
      </c>
      <c r="J32" s="12">
        <f t="shared" si="11"/>
        <v>1040874.904</v>
      </c>
      <c r="K32" s="12">
        <f t="shared" si="11"/>
        <v>1072195.044</v>
      </c>
      <c r="L32" s="12">
        <f t="shared" si="11"/>
        <v>1065632.612</v>
      </c>
      <c r="M32" s="12">
        <f t="shared" si="11"/>
        <v>1028652.6199999999</v>
      </c>
      <c r="N32" s="12">
        <f t="shared" si="11"/>
        <v>1052747.2079999999</v>
      </c>
      <c r="O32" s="12">
        <f t="shared" si="11"/>
        <v>1135793.1639999999</v>
      </c>
      <c r="P32" s="8">
        <f>SUM(D32:O32)</f>
        <v>9663667.2650000006</v>
      </c>
    </row>
    <row r="33" spans="1:16">
      <c r="A33" s="5">
        <f t="shared" si="1"/>
        <v>24</v>
      </c>
      <c r="B33" s="9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"/>
    </row>
    <row r="34" spans="1:16">
      <c r="A34" s="5">
        <f t="shared" si="1"/>
        <v>25</v>
      </c>
      <c r="B34" s="9" t="s">
        <v>4</v>
      </c>
      <c r="C34" s="7" t="s">
        <v>3</v>
      </c>
      <c r="D34" s="11">
        <v>80390682.829576552</v>
      </c>
      <c r="E34" s="11">
        <v>79758690.756789595</v>
      </c>
      <c r="F34" s="11">
        <v>78530199.160467878</v>
      </c>
      <c r="G34" s="11">
        <v>72774077.256125718</v>
      </c>
      <c r="H34" s="11">
        <v>73127003.763394862</v>
      </c>
      <c r="I34" s="11">
        <v>74248207.082087249</v>
      </c>
      <c r="J34" s="11">
        <v>74497417.383589298</v>
      </c>
      <c r="K34" s="11">
        <v>76603958.720861614</v>
      </c>
      <c r="L34" s="11">
        <v>76234611.276809096</v>
      </c>
      <c r="M34" s="11">
        <v>73644339.185590059</v>
      </c>
      <c r="N34" s="11">
        <v>75329919.919388816</v>
      </c>
      <c r="O34" s="11">
        <v>81049644.13313356</v>
      </c>
      <c r="P34" s="8">
        <f>SUM(D34:O34)</f>
        <v>916188751.46781421</v>
      </c>
    </row>
    <row r="35" spans="1:16">
      <c r="A35" s="5">
        <f t="shared" si="1"/>
        <v>26</v>
      </c>
      <c r="B35" s="9"/>
      <c r="C35" s="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8"/>
    </row>
    <row r="36" spans="1:16">
      <c r="A36" s="5">
        <f t="shared" si="1"/>
        <v>27</v>
      </c>
      <c r="B36" s="9" t="s">
        <v>46</v>
      </c>
      <c r="C36" s="7" t="str">
        <f>"("&amp;A$32&amp;") / ("&amp;A$34&amp;")"</f>
        <v>(23) / (25)</v>
      </c>
      <c r="D36" s="68">
        <f t="shared" ref="D36:P36" si="12">D32/D34</f>
        <v>3.88682328600699E-3</v>
      </c>
      <c r="E36" s="68">
        <f t="shared" si="12"/>
        <v>3.884947885426808E-3</v>
      </c>
      <c r="F36" s="68">
        <f t="shared" si="12"/>
        <v>3.8834849428667031E-3</v>
      </c>
      <c r="G36" s="68">
        <f t="shared" si="12"/>
        <v>3.874046454862732E-3</v>
      </c>
      <c r="H36" s="68">
        <f t="shared" si="12"/>
        <v>1.396576836792565E-2</v>
      </c>
      <c r="I36" s="68">
        <f t="shared" si="12"/>
        <v>1.3970346500801192E-2</v>
      </c>
      <c r="J36" s="68">
        <f t="shared" si="12"/>
        <v>1.397195957331656E-2</v>
      </c>
      <c r="K36" s="68">
        <f t="shared" si="12"/>
        <v>1.3996600983860229E-2</v>
      </c>
      <c r="L36" s="68">
        <f t="shared" si="12"/>
        <v>1.397833076279055E-2</v>
      </c>
      <c r="M36" s="68">
        <f t="shared" si="12"/>
        <v>1.3967843711757763E-2</v>
      </c>
      <c r="N36" s="68">
        <f t="shared" si="12"/>
        <v>1.397515368563452E-2</v>
      </c>
      <c r="O36" s="68">
        <f t="shared" si="12"/>
        <v>1.4013549055617396E-2</v>
      </c>
      <c r="P36" s="68">
        <f t="shared" si="12"/>
        <v>1.054768163167029E-2</v>
      </c>
    </row>
    <row r="37" spans="1:16">
      <c r="A37" s="5"/>
    </row>
  </sheetData>
  <mergeCells count="4">
    <mergeCell ref="A1:O1"/>
    <mergeCell ref="A2:O2"/>
    <mergeCell ref="A3:O3"/>
    <mergeCell ref="A4:O4"/>
  </mergeCells>
  <printOptions horizontalCentered="1" verticalCentered="1"/>
  <pageMargins left="0.2" right="0.2" top="0.75" bottom="0.75" header="0.3" footer="0.3"/>
  <pageSetup scale="44" orientation="landscape" horizontalDpi="1200" verticalDpi="1200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0"/>
  <sheetViews>
    <sheetView zoomScaleNormal="100" workbookViewId="0">
      <selection sqref="A1:O1"/>
    </sheetView>
  </sheetViews>
  <sheetFormatPr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8.42578125" style="1" customWidth="1"/>
    <col min="8" max="8" width="14" style="1" bestFit="1" customWidth="1"/>
    <col min="9" max="16384" width="9.140625" style="1"/>
  </cols>
  <sheetData>
    <row r="1" spans="1:15">
      <c r="A1" s="83" t="s">
        <v>44</v>
      </c>
      <c r="B1" s="83"/>
      <c r="C1" s="83"/>
      <c r="D1" s="83"/>
      <c r="E1" s="83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>
      <c r="A2" s="83" t="s">
        <v>43</v>
      </c>
      <c r="B2" s="83"/>
      <c r="C2" s="83"/>
      <c r="D2" s="83"/>
      <c r="E2" s="83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>
      <c r="A3" s="83" t="s">
        <v>70</v>
      </c>
      <c r="B3" s="83"/>
      <c r="C3" s="83"/>
      <c r="D3" s="83"/>
      <c r="E3" s="83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>
      <c r="A4" s="83" t="s">
        <v>100</v>
      </c>
      <c r="B4" s="83"/>
      <c r="C4" s="83"/>
      <c r="D4" s="83"/>
      <c r="E4" s="83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>
      <c r="A5" s="3"/>
      <c r="B5" s="3"/>
      <c r="C5" s="3"/>
      <c r="D5" s="3"/>
      <c r="E5" s="3"/>
    </row>
    <row r="6" spans="1:15">
      <c r="A6" s="3"/>
      <c r="B6" s="3"/>
      <c r="C6" s="3"/>
      <c r="D6" s="3"/>
      <c r="E6" s="3"/>
    </row>
    <row r="7" spans="1:15" ht="25.5">
      <c r="A7" s="67" t="s">
        <v>40</v>
      </c>
      <c r="B7" s="57"/>
      <c r="C7" s="67" t="s">
        <v>39</v>
      </c>
      <c r="D7" s="67" t="s">
        <v>68</v>
      </c>
      <c r="E7" s="67" t="s">
        <v>67</v>
      </c>
    </row>
    <row r="8" spans="1:15">
      <c r="A8" s="9"/>
      <c r="B8" s="7" t="s">
        <v>37</v>
      </c>
      <c r="C8" s="7" t="s">
        <v>36</v>
      </c>
      <c r="D8" s="7" t="s">
        <v>35</v>
      </c>
      <c r="E8" s="7" t="s">
        <v>34</v>
      </c>
    </row>
    <row r="9" spans="1:15">
      <c r="A9" s="7">
        <v>1</v>
      </c>
      <c r="B9" s="55"/>
      <c r="C9" s="7"/>
      <c r="D9" s="7"/>
      <c r="E9" s="7"/>
    </row>
    <row r="10" spans="1:15">
      <c r="A10" s="7">
        <f t="shared" ref="A10:A40" si="0">A9+1</f>
        <v>2</v>
      </c>
      <c r="B10" s="9" t="s">
        <v>66</v>
      </c>
      <c r="C10" s="53" t="s">
        <v>62</v>
      </c>
      <c r="D10" s="8">
        <v>372335049.88542497</v>
      </c>
      <c r="E10" s="8">
        <v>244568476.7684623</v>
      </c>
    </row>
    <row r="11" spans="1:15">
      <c r="A11" s="7">
        <f t="shared" si="0"/>
        <v>3</v>
      </c>
      <c r="B11" s="9"/>
      <c r="C11" s="7"/>
      <c r="D11" s="9"/>
      <c r="E11" s="9"/>
    </row>
    <row r="12" spans="1:15">
      <c r="A12" s="7">
        <f t="shared" si="0"/>
        <v>4</v>
      </c>
      <c r="B12" s="4" t="s">
        <v>65</v>
      </c>
      <c r="C12" s="53" t="s">
        <v>62</v>
      </c>
      <c r="D12" s="54">
        <v>93020381.989999995</v>
      </c>
      <c r="E12" s="54">
        <v>31341486.830000002</v>
      </c>
    </row>
    <row r="13" spans="1:15">
      <c r="A13" s="7">
        <f t="shared" si="0"/>
        <v>5</v>
      </c>
      <c r="B13" s="4"/>
      <c r="C13" s="53"/>
      <c r="D13" s="12"/>
      <c r="E13" s="12"/>
    </row>
    <row r="14" spans="1:15">
      <c r="A14" s="7">
        <f t="shared" si="0"/>
        <v>6</v>
      </c>
      <c r="B14" s="9" t="s">
        <v>64</v>
      </c>
      <c r="C14" s="7" t="str">
        <f>"("&amp;A$10&amp;") - ("&amp;A12&amp;")"</f>
        <v>(2) - (4)</v>
      </c>
      <c r="D14" s="12">
        <f>+D10-D12</f>
        <v>279314667.89542496</v>
      </c>
      <c r="E14" s="12">
        <f>+E10-E12</f>
        <v>213226989.93846229</v>
      </c>
    </row>
    <row r="15" spans="1:15">
      <c r="A15" s="7">
        <f t="shared" si="0"/>
        <v>7</v>
      </c>
      <c r="B15" s="9"/>
      <c r="C15" s="53"/>
      <c r="D15" s="9"/>
      <c r="E15" s="9"/>
    </row>
    <row r="16" spans="1:15">
      <c r="A16" s="7">
        <f t="shared" si="0"/>
        <v>8</v>
      </c>
      <c r="B16" s="4" t="s">
        <v>63</v>
      </c>
      <c r="C16" s="53" t="s">
        <v>62</v>
      </c>
      <c r="D16" s="47">
        <v>10773318324.189205</v>
      </c>
      <c r="E16" s="47">
        <v>10336852082.775232</v>
      </c>
    </row>
    <row r="17" spans="1:5">
      <c r="A17" s="7">
        <f t="shared" si="0"/>
        <v>9</v>
      </c>
      <c r="B17" s="9"/>
      <c r="C17" s="7"/>
      <c r="D17" s="9"/>
      <c r="E17" s="9"/>
    </row>
    <row r="18" spans="1:5" ht="13.5" thickBot="1">
      <c r="A18" s="7">
        <f t="shared" si="0"/>
        <v>10</v>
      </c>
      <c r="B18" s="4" t="s">
        <v>61</v>
      </c>
      <c r="C18" s="7" t="str">
        <f>"("&amp;A14&amp;") / ("&amp;A16&amp;")"</f>
        <v>(6) / (8)</v>
      </c>
      <c r="D18" s="46">
        <f>ROUND(D14/D16,6)</f>
        <v>2.5926999999999999E-2</v>
      </c>
      <c r="E18" s="46">
        <f>ROUND(E14/E16,6)</f>
        <v>2.0628000000000001E-2</v>
      </c>
    </row>
    <row r="19" spans="1:5" ht="13.5" thickTop="1">
      <c r="A19" s="7">
        <f t="shared" si="0"/>
        <v>11</v>
      </c>
      <c r="B19" s="3"/>
      <c r="C19" s="3"/>
      <c r="D19" s="3"/>
      <c r="E19" s="3"/>
    </row>
    <row r="20" spans="1:5">
      <c r="A20" s="7">
        <f t="shared" si="0"/>
        <v>12</v>
      </c>
      <c r="B20" s="9" t="s">
        <v>99</v>
      </c>
      <c r="C20" s="7" t="s">
        <v>59</v>
      </c>
      <c r="D20" s="6">
        <v>327.08</v>
      </c>
      <c r="E20" s="6">
        <v>1912.25</v>
      </c>
    </row>
    <row r="21" spans="1:5">
      <c r="A21" s="7">
        <f t="shared" si="0"/>
        <v>13</v>
      </c>
      <c r="B21" s="9"/>
      <c r="C21" s="7"/>
      <c r="D21" s="9"/>
      <c r="E21" s="9"/>
    </row>
    <row r="22" spans="1:5">
      <c r="A22" s="7">
        <f t="shared" si="0"/>
        <v>14</v>
      </c>
      <c r="B22" s="45" t="s">
        <v>58</v>
      </c>
      <c r="C22" s="7" t="s">
        <v>17</v>
      </c>
      <c r="D22" s="52">
        <v>998126.24510358355</v>
      </c>
      <c r="E22" s="52">
        <v>126896.59151783654</v>
      </c>
    </row>
    <row r="23" spans="1:5">
      <c r="A23" s="7">
        <f t="shared" si="0"/>
        <v>15</v>
      </c>
      <c r="B23" s="9"/>
      <c r="C23" s="7"/>
      <c r="D23" s="9"/>
      <c r="E23" s="9"/>
    </row>
    <row r="24" spans="1:5">
      <c r="A24" s="7">
        <f t="shared" si="0"/>
        <v>16</v>
      </c>
      <c r="B24" s="45" t="s">
        <v>57</v>
      </c>
      <c r="C24" s="7" t="str">
        <f>"("&amp;A$20&amp;") x ("&amp;A22&amp;")"</f>
        <v>(12) x (14)</v>
      </c>
      <c r="D24" s="49">
        <f>D20*D22</f>
        <v>326467132.24848008</v>
      </c>
      <c r="E24" s="49">
        <f>E20*E22</f>
        <v>242658007.12998292</v>
      </c>
    </row>
    <row r="25" spans="1:5">
      <c r="A25" s="7">
        <f t="shared" si="0"/>
        <v>17</v>
      </c>
      <c r="B25" s="9"/>
      <c r="C25" s="7"/>
      <c r="D25" s="49"/>
      <c r="E25" s="49"/>
    </row>
    <row r="26" spans="1:5">
      <c r="A26" s="7">
        <f t="shared" si="0"/>
        <v>18</v>
      </c>
      <c r="B26" s="9" t="s">
        <v>98</v>
      </c>
      <c r="C26" s="7" t="s">
        <v>97</v>
      </c>
      <c r="D26" s="51">
        <f>'JPE-12 Page 5'!O28</f>
        <v>5276725.3622095846</v>
      </c>
      <c r="E26" s="51">
        <f>'JPE-12 Page 6'!O28</f>
        <v>2967260.2089094138</v>
      </c>
    </row>
    <row r="27" spans="1:5">
      <c r="A27" s="7">
        <f t="shared" si="0"/>
        <v>19</v>
      </c>
      <c r="B27" s="9"/>
      <c r="C27" s="7"/>
      <c r="D27" s="50"/>
      <c r="E27" s="50"/>
    </row>
    <row r="28" spans="1:5">
      <c r="A28" s="7">
        <f t="shared" si="0"/>
        <v>20</v>
      </c>
      <c r="B28" s="9" t="s">
        <v>54</v>
      </c>
      <c r="C28" s="7" t="str">
        <f>"("&amp;A24&amp;") + ("&amp;A26&amp;")"</f>
        <v>(16) + (18)</v>
      </c>
      <c r="D28" s="49">
        <f>D24+D26</f>
        <v>331743857.61068964</v>
      </c>
      <c r="E28" s="49">
        <f>E24+E26</f>
        <v>245625267.33889234</v>
      </c>
    </row>
    <row r="29" spans="1:5">
      <c r="A29" s="7">
        <f t="shared" si="0"/>
        <v>21</v>
      </c>
      <c r="B29" s="3"/>
      <c r="C29" s="3"/>
      <c r="D29" s="48"/>
      <c r="E29" s="48"/>
    </row>
    <row r="30" spans="1:5">
      <c r="A30" s="7">
        <f t="shared" si="0"/>
        <v>22</v>
      </c>
      <c r="B30" s="4" t="s">
        <v>53</v>
      </c>
      <c r="C30" s="7" t="s">
        <v>17</v>
      </c>
      <c r="D30" s="47">
        <v>10717013000</v>
      </c>
      <c r="E30" s="47">
        <v>10672070000</v>
      </c>
    </row>
    <row r="31" spans="1:5">
      <c r="A31" s="7">
        <f t="shared" si="0"/>
        <v>23</v>
      </c>
      <c r="B31" s="3"/>
      <c r="C31" s="3"/>
      <c r="D31" s="3"/>
      <c r="E31" s="3"/>
    </row>
    <row r="32" spans="1:5" ht="13.5" thickBot="1">
      <c r="A32" s="7">
        <f t="shared" si="0"/>
        <v>24</v>
      </c>
      <c r="B32" s="4" t="s">
        <v>52</v>
      </c>
      <c r="C32" s="7" t="str">
        <f>"("&amp;A28&amp;") / ("&amp;A30&amp;")"</f>
        <v>(20) / (22)</v>
      </c>
      <c r="D32" s="46">
        <f>ROUND(D28/D30,6)</f>
        <v>3.0955E-2</v>
      </c>
      <c r="E32" s="46">
        <f>ROUND(E28/E30,6)</f>
        <v>2.3016000000000002E-2</v>
      </c>
    </row>
    <row r="33" spans="1:5" ht="13.5" thickTop="1">
      <c r="A33" s="7">
        <f t="shared" si="0"/>
        <v>25</v>
      </c>
      <c r="B33" s="3"/>
      <c r="C33" s="3"/>
      <c r="D33" s="78"/>
      <c r="E33" s="78"/>
    </row>
    <row r="34" spans="1:5">
      <c r="A34" s="7">
        <f t="shared" si="0"/>
        <v>26</v>
      </c>
      <c r="B34" s="45" t="s">
        <v>51</v>
      </c>
      <c r="C34" s="7" t="str">
        <f>"("&amp;A32&amp;") - ("&amp;A18&amp;")"</f>
        <v>(24) - (10)</v>
      </c>
      <c r="D34" s="44">
        <f>D32-D18</f>
        <v>5.0280000000000012E-3</v>
      </c>
      <c r="E34" s="44">
        <f>E32-E18</f>
        <v>2.3880000000000012E-3</v>
      </c>
    </row>
    <row r="35" spans="1:5">
      <c r="A35" s="7">
        <f t="shared" si="0"/>
        <v>27</v>
      </c>
      <c r="B35" s="45"/>
      <c r="C35" s="7"/>
      <c r="D35" s="44"/>
      <c r="E35" s="44"/>
    </row>
    <row r="36" spans="1:5">
      <c r="A36" s="7">
        <f t="shared" si="0"/>
        <v>28</v>
      </c>
      <c r="B36" s="9" t="s">
        <v>50</v>
      </c>
      <c r="C36" s="7" t="s">
        <v>96</v>
      </c>
      <c r="D36" s="44">
        <f>'JPE-12 Page 8'!D34</f>
        <v>5.0280000000000012E-3</v>
      </c>
      <c r="E36" s="44">
        <f>'JPE-12 Page 8'!E34</f>
        <v>2.3880000000000012E-3</v>
      </c>
    </row>
    <row r="37" spans="1:5">
      <c r="A37" s="7">
        <f t="shared" si="0"/>
        <v>29</v>
      </c>
      <c r="B37" s="9"/>
      <c r="C37" s="7"/>
      <c r="D37" s="3"/>
      <c r="E37" s="3"/>
    </row>
    <row r="38" spans="1:5">
      <c r="A38" s="7">
        <f t="shared" si="0"/>
        <v>30</v>
      </c>
      <c r="B38" s="9" t="s">
        <v>48</v>
      </c>
      <c r="C38" s="7" t="s">
        <v>10</v>
      </c>
      <c r="D38" s="43">
        <f>IF(D34=D36,D26,(D26-((D34-D36)*D30)))</f>
        <v>5276725.3622095846</v>
      </c>
      <c r="E38" s="12">
        <f>IF(E34=E36,E26,(E26-((E34-E36)*E30)))</f>
        <v>2967260.2089094138</v>
      </c>
    </row>
    <row r="39" spans="1:5">
      <c r="A39" s="7">
        <f t="shared" si="0"/>
        <v>31</v>
      </c>
      <c r="B39" s="9"/>
      <c r="C39" s="7"/>
      <c r="D39" s="3"/>
      <c r="E39" s="3"/>
    </row>
    <row r="40" spans="1:5">
      <c r="A40" s="7">
        <f t="shared" si="0"/>
        <v>32</v>
      </c>
      <c r="B40" s="3" t="s">
        <v>106</v>
      </c>
      <c r="C40" s="3"/>
      <c r="D40" s="42"/>
      <c r="E40" s="42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orientation="landscape" horizontalDpi="1200" verticalDpi="1200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sqref="A1:O1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5" width="19.7109375" customWidth="1"/>
  </cols>
  <sheetData>
    <row r="1" spans="1:5">
      <c r="A1" s="83" t="s">
        <v>44</v>
      </c>
      <c r="B1" s="83"/>
      <c r="C1" s="83"/>
      <c r="D1" s="83"/>
      <c r="E1" s="83"/>
    </row>
    <row r="2" spans="1:5">
      <c r="A2" s="83" t="s">
        <v>43</v>
      </c>
      <c r="B2" s="83"/>
      <c r="C2" s="83"/>
      <c r="D2" s="83"/>
      <c r="E2" s="83"/>
    </row>
    <row r="3" spans="1:5">
      <c r="A3" s="83" t="s">
        <v>103</v>
      </c>
      <c r="B3" s="83"/>
      <c r="C3" s="83"/>
      <c r="D3" s="83"/>
      <c r="E3" s="83"/>
    </row>
    <row r="4" spans="1:5">
      <c r="A4" s="83" t="s">
        <v>100</v>
      </c>
      <c r="B4" s="83"/>
      <c r="C4" s="83"/>
      <c r="D4" s="83"/>
      <c r="E4" s="83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 ht="25.5">
      <c r="A7" s="67" t="s">
        <v>40</v>
      </c>
      <c r="B7" s="57"/>
      <c r="C7" s="67" t="s">
        <v>39</v>
      </c>
      <c r="D7" s="67" t="s">
        <v>68</v>
      </c>
      <c r="E7" s="67" t="s">
        <v>67</v>
      </c>
    </row>
    <row r="8" spans="1:5">
      <c r="A8" s="9"/>
      <c r="B8" s="7" t="s">
        <v>37</v>
      </c>
      <c r="C8" s="7" t="s">
        <v>36</v>
      </c>
      <c r="D8" s="7" t="s">
        <v>35</v>
      </c>
      <c r="E8" s="7" t="s">
        <v>34</v>
      </c>
    </row>
    <row r="9" spans="1:5">
      <c r="A9" s="7">
        <v>1</v>
      </c>
      <c r="B9" s="55"/>
      <c r="C9" s="7"/>
      <c r="D9" s="7"/>
      <c r="E9" s="7"/>
    </row>
    <row r="10" spans="1:5">
      <c r="A10" s="7">
        <f t="shared" ref="A10:A36" si="0">A9+1</f>
        <v>2</v>
      </c>
      <c r="B10" s="9" t="s">
        <v>92</v>
      </c>
      <c r="C10" s="7" t="s">
        <v>86</v>
      </c>
      <c r="D10" s="8">
        <v>1128046976.2085078</v>
      </c>
      <c r="E10" s="8">
        <v>916188751.46781421</v>
      </c>
    </row>
    <row r="11" spans="1:5">
      <c r="A11" s="7">
        <f t="shared" si="0"/>
        <v>3</v>
      </c>
      <c r="B11" s="9"/>
      <c r="C11" s="7"/>
      <c r="D11" s="9"/>
      <c r="E11" s="9"/>
    </row>
    <row r="12" spans="1:5">
      <c r="A12" s="7">
        <f t="shared" si="0"/>
        <v>4</v>
      </c>
      <c r="B12" s="9" t="s">
        <v>91</v>
      </c>
      <c r="C12" s="7" t="s">
        <v>102</v>
      </c>
      <c r="D12" s="66">
        <f>'JPE-12 Page 5'!P32</f>
        <v>25620427.795000006</v>
      </c>
      <c r="E12" s="66">
        <f>'JPE-12 Page 6'!P32</f>
        <v>9663667.2650000006</v>
      </c>
    </row>
    <row r="13" spans="1:5">
      <c r="A13" s="7">
        <f t="shared" si="0"/>
        <v>5</v>
      </c>
      <c r="B13" s="9"/>
      <c r="C13" s="7"/>
      <c r="D13" s="9"/>
      <c r="E13" s="9"/>
    </row>
    <row r="14" spans="1:5">
      <c r="A14" s="7">
        <f t="shared" si="0"/>
        <v>6</v>
      </c>
      <c r="B14" s="9" t="s">
        <v>89</v>
      </c>
      <c r="C14" s="7" t="s">
        <v>88</v>
      </c>
      <c r="D14" s="8">
        <f>D10-D12</f>
        <v>1102426548.4135077</v>
      </c>
      <c r="E14" s="8">
        <f>E10-E12</f>
        <v>906525084.20281422</v>
      </c>
    </row>
    <row r="15" spans="1:5">
      <c r="A15" s="7">
        <f t="shared" si="0"/>
        <v>7</v>
      </c>
      <c r="B15" s="9"/>
      <c r="C15" s="7"/>
      <c r="D15" s="9"/>
      <c r="E15" s="9"/>
    </row>
    <row r="16" spans="1:5">
      <c r="A16" s="7">
        <f t="shared" si="0"/>
        <v>8</v>
      </c>
      <c r="B16" s="9" t="s">
        <v>87</v>
      </c>
      <c r="C16" s="7" t="s">
        <v>86</v>
      </c>
      <c r="D16" s="51">
        <v>10617226000</v>
      </c>
      <c r="E16" s="51">
        <v>10672070000</v>
      </c>
    </row>
    <row r="17" spans="1:5">
      <c r="A17" s="7">
        <f t="shared" si="0"/>
        <v>9</v>
      </c>
      <c r="B17" s="9"/>
      <c r="C17" s="7"/>
      <c r="D17" s="9"/>
      <c r="E17" s="9"/>
    </row>
    <row r="18" spans="1:5">
      <c r="A18" s="7">
        <f t="shared" si="0"/>
        <v>10</v>
      </c>
      <c r="B18" s="9" t="s">
        <v>85</v>
      </c>
      <c r="C18" s="7" t="s">
        <v>84</v>
      </c>
      <c r="D18" s="13">
        <f>ROUND(D10/D16,6)</f>
        <v>0.10624699999999999</v>
      </c>
      <c r="E18" s="13">
        <f>ROUND(E10/E16,6)</f>
        <v>8.5848999999999995E-2</v>
      </c>
    </row>
    <row r="19" spans="1:5">
      <c r="A19" s="7">
        <f t="shared" si="0"/>
        <v>11</v>
      </c>
      <c r="B19" s="9"/>
      <c r="C19" s="7"/>
      <c r="D19" s="64"/>
      <c r="E19" s="64"/>
    </row>
    <row r="20" spans="1:5">
      <c r="A20" s="7">
        <f t="shared" si="0"/>
        <v>12</v>
      </c>
      <c r="B20" s="9" t="s">
        <v>83</v>
      </c>
      <c r="C20" s="7" t="s">
        <v>79</v>
      </c>
      <c r="D20" s="65">
        <f>'JPE-12 Page 3'!D36</f>
        <v>2.9870000000000001E-3</v>
      </c>
      <c r="E20" s="65">
        <f>'JPE-12 Page 3'!E36</f>
        <v>1.2279999999999999E-3</v>
      </c>
    </row>
    <row r="21" spans="1:5">
      <c r="A21" s="7">
        <f t="shared" si="0"/>
        <v>13</v>
      </c>
      <c r="B21" s="9"/>
      <c r="C21" s="7"/>
      <c r="D21" s="64"/>
      <c r="E21" s="64"/>
    </row>
    <row r="22" spans="1:5">
      <c r="A22" s="7">
        <f t="shared" si="0"/>
        <v>14</v>
      </c>
      <c r="B22" s="9" t="s">
        <v>82</v>
      </c>
      <c r="C22" s="7" t="s">
        <v>81</v>
      </c>
      <c r="D22" s="13">
        <f>D18+D20</f>
        <v>0.109234</v>
      </c>
      <c r="E22" s="13">
        <f>E18+E20</f>
        <v>8.7076999999999988E-2</v>
      </c>
    </row>
    <row r="23" spans="1:5">
      <c r="A23" s="7">
        <f t="shared" si="0"/>
        <v>15</v>
      </c>
      <c r="B23" s="9"/>
      <c r="C23" s="7"/>
      <c r="D23" s="64"/>
      <c r="E23" s="64"/>
    </row>
    <row r="24" spans="1:5">
      <c r="A24" s="7">
        <f t="shared" si="0"/>
        <v>16</v>
      </c>
      <c r="B24" s="9" t="s">
        <v>80</v>
      </c>
      <c r="C24" s="7" t="s">
        <v>101</v>
      </c>
      <c r="D24" s="13">
        <f>'JPE-12 Page 7'!D34</f>
        <v>5.0280000000000012E-3</v>
      </c>
      <c r="E24" s="13">
        <f>'JPE-12 Page 7'!E34</f>
        <v>2.3880000000000012E-3</v>
      </c>
    </row>
    <row r="25" spans="1:5">
      <c r="A25" s="7">
        <f t="shared" si="0"/>
        <v>17</v>
      </c>
      <c r="B25" s="9"/>
      <c r="C25" s="7"/>
      <c r="D25" s="9"/>
      <c r="E25" s="9"/>
    </row>
    <row r="26" spans="1:5">
      <c r="A26" s="7">
        <f t="shared" si="0"/>
        <v>18</v>
      </c>
      <c r="B26" s="9" t="s">
        <v>78</v>
      </c>
      <c r="C26" s="7" t="s">
        <v>77</v>
      </c>
      <c r="D26" s="44">
        <f>D24-D20</f>
        <v>2.0410000000000011E-3</v>
      </c>
      <c r="E26" s="44">
        <f>E24-E20</f>
        <v>1.1600000000000013E-3</v>
      </c>
    </row>
    <row r="27" spans="1:5">
      <c r="A27" s="7">
        <f t="shared" si="0"/>
        <v>19</v>
      </c>
      <c r="B27" s="9"/>
      <c r="C27" s="7"/>
      <c r="D27" s="9"/>
      <c r="E27" s="9"/>
    </row>
    <row r="28" spans="1:5">
      <c r="A28" s="7">
        <f t="shared" si="0"/>
        <v>20</v>
      </c>
      <c r="B28" s="9" t="s">
        <v>76</v>
      </c>
      <c r="C28" s="7" t="s">
        <v>75</v>
      </c>
      <c r="D28" s="10">
        <f>D26/D22</f>
        <v>1.8684658622773138E-2</v>
      </c>
      <c r="E28" s="10">
        <f>E26/E22</f>
        <v>1.332154300217051E-2</v>
      </c>
    </row>
    <row r="29" spans="1:5">
      <c r="A29" s="7">
        <f t="shared" si="0"/>
        <v>21</v>
      </c>
      <c r="B29" s="9"/>
      <c r="C29" s="7"/>
      <c r="D29" s="9"/>
      <c r="E29" s="9"/>
    </row>
    <row r="30" spans="1:5">
      <c r="A30" s="7">
        <f t="shared" si="0"/>
        <v>22</v>
      </c>
      <c r="B30" s="9" t="s">
        <v>74</v>
      </c>
      <c r="C30" s="7" t="s">
        <v>10</v>
      </c>
      <c r="D30" s="63">
        <f>IF(D28&gt;3%,D28-3%,0)</f>
        <v>0</v>
      </c>
      <c r="E30" s="63">
        <f>IF(E28&gt;3%,E28-3%,0)</f>
        <v>0</v>
      </c>
    </row>
    <row r="31" spans="1:5">
      <c r="A31" s="7">
        <f t="shared" si="0"/>
        <v>23</v>
      </c>
      <c r="B31" s="9"/>
      <c r="C31" s="7"/>
      <c r="D31" s="9"/>
      <c r="E31" s="9"/>
    </row>
    <row r="32" spans="1:5">
      <c r="A32" s="7">
        <f t="shared" si="0"/>
        <v>24</v>
      </c>
      <c r="B32" s="9" t="s">
        <v>73</v>
      </c>
      <c r="C32" s="7" t="s">
        <v>72</v>
      </c>
      <c r="D32" s="62">
        <f>D30*D22</f>
        <v>0</v>
      </c>
      <c r="E32" s="62">
        <f>E30*E22</f>
        <v>0</v>
      </c>
    </row>
    <row r="33" spans="1:5">
      <c r="A33" s="7">
        <f t="shared" si="0"/>
        <v>25</v>
      </c>
      <c r="B33" s="3"/>
      <c r="C33" s="3"/>
      <c r="D33" s="61"/>
      <c r="E33" s="61"/>
    </row>
    <row r="34" spans="1:5">
      <c r="A34" s="7">
        <f t="shared" si="0"/>
        <v>26</v>
      </c>
      <c r="B34" s="9" t="s">
        <v>50</v>
      </c>
      <c r="C34" s="7" t="s">
        <v>71</v>
      </c>
      <c r="D34" s="13">
        <f>D24-D32</f>
        <v>5.0280000000000012E-3</v>
      </c>
      <c r="E34" s="13">
        <f>E24-E32</f>
        <v>2.3880000000000012E-3</v>
      </c>
    </row>
    <row r="35" spans="1:5">
      <c r="A35" s="7">
        <f t="shared" si="0"/>
        <v>27</v>
      </c>
      <c r="B35" s="60"/>
      <c r="C35" s="60"/>
      <c r="D35" s="60"/>
      <c r="E35" s="60"/>
    </row>
    <row r="36" spans="1:5">
      <c r="A36" s="7">
        <f t="shared" si="0"/>
        <v>28</v>
      </c>
      <c r="B36" s="3" t="s">
        <v>106</v>
      </c>
      <c r="C36" s="60"/>
      <c r="D36" s="60"/>
      <c r="E36" s="60"/>
    </row>
    <row r="37" spans="1:5">
      <c r="A37" s="7"/>
      <c r="B37" s="3"/>
    </row>
    <row r="39" spans="1:5">
      <c r="D39" s="59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3"/>
  <sheetViews>
    <sheetView zoomScaleNormal="100" workbookViewId="0">
      <pane xSplit="3" ySplit="8" topLeftCell="D9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/>
  <cols>
    <col min="1" max="1" width="5" style="1" customWidth="1"/>
    <col min="2" max="2" width="41.85546875" style="1" bestFit="1" customWidth="1"/>
    <col min="3" max="3" width="20.140625" style="1" bestFit="1" customWidth="1"/>
    <col min="4" max="15" width="14.7109375" style="1" customWidth="1"/>
    <col min="16" max="16" width="15" style="1" bestFit="1" customWidth="1"/>
    <col min="17" max="18" width="12.28515625" style="1" customWidth="1"/>
    <col min="19" max="16384" width="9.140625" style="1"/>
  </cols>
  <sheetData>
    <row r="1" spans="1:21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3"/>
    </row>
    <row r="2" spans="1:21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3"/>
    </row>
    <row r="3" spans="1:21">
      <c r="A3" s="81" t="s">
        <v>42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3"/>
    </row>
    <row r="4" spans="1:21" ht="15">
      <c r="A4" s="80" t="s">
        <v>105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3"/>
    </row>
    <row r="5" spans="1:21" ht="15">
      <c r="A5" s="7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5" t="s">
        <v>40</v>
      </c>
      <c r="B7" s="34"/>
      <c r="C7" s="33" t="s">
        <v>39</v>
      </c>
      <c r="D7" s="32">
        <v>42005</v>
      </c>
      <c r="E7" s="32">
        <f t="shared" ref="E7:O7" si="0">EDATE(D7,1)</f>
        <v>42036</v>
      </c>
      <c r="F7" s="32">
        <f t="shared" si="0"/>
        <v>42064</v>
      </c>
      <c r="G7" s="32">
        <f t="shared" si="0"/>
        <v>42095</v>
      </c>
      <c r="H7" s="32">
        <f t="shared" si="0"/>
        <v>42125</v>
      </c>
      <c r="I7" s="32">
        <f t="shared" si="0"/>
        <v>42156</v>
      </c>
      <c r="J7" s="32">
        <f t="shared" si="0"/>
        <v>42186</v>
      </c>
      <c r="K7" s="32">
        <f t="shared" si="0"/>
        <v>42217</v>
      </c>
      <c r="L7" s="32">
        <f t="shared" si="0"/>
        <v>42248</v>
      </c>
      <c r="M7" s="32">
        <f t="shared" si="0"/>
        <v>42278</v>
      </c>
      <c r="N7" s="32">
        <f t="shared" si="0"/>
        <v>42309</v>
      </c>
      <c r="O7" s="32">
        <f t="shared" si="0"/>
        <v>42339</v>
      </c>
      <c r="P7" s="32" t="s">
        <v>38</v>
      </c>
      <c r="Q7" s="31"/>
      <c r="R7" s="31"/>
      <c r="S7" s="30"/>
      <c r="T7" s="30"/>
      <c r="U7" s="30"/>
    </row>
    <row r="8" spans="1:21">
      <c r="A8" s="5"/>
      <c r="B8" s="7" t="s">
        <v>37</v>
      </c>
      <c r="C8" s="7" t="s">
        <v>36</v>
      </c>
      <c r="D8" s="7" t="s">
        <v>35</v>
      </c>
      <c r="E8" s="7" t="s">
        <v>34</v>
      </c>
      <c r="F8" s="7" t="s">
        <v>33</v>
      </c>
      <c r="G8" s="7" t="s">
        <v>32</v>
      </c>
      <c r="H8" s="7" t="s">
        <v>31</v>
      </c>
      <c r="I8" s="7" t="s">
        <v>30</v>
      </c>
      <c r="J8" s="7" t="s">
        <v>29</v>
      </c>
      <c r="K8" s="7" t="s">
        <v>28</v>
      </c>
      <c r="L8" s="7" t="s">
        <v>27</v>
      </c>
      <c r="M8" s="7" t="s">
        <v>26</v>
      </c>
      <c r="N8" s="7" t="s">
        <v>25</v>
      </c>
      <c r="O8" s="7" t="s">
        <v>24</v>
      </c>
      <c r="P8" s="7" t="s">
        <v>23</v>
      </c>
    </row>
    <row r="9" spans="1:2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21">
      <c r="A10" s="5">
        <v>1</v>
      </c>
      <c r="B10" s="9" t="s">
        <v>22</v>
      </c>
      <c r="C10" s="7" t="s">
        <v>17</v>
      </c>
      <c r="D10" s="25">
        <v>980994.78741100663</v>
      </c>
      <c r="E10" s="25">
        <v>982896.18007294356</v>
      </c>
      <c r="F10" s="25">
        <v>984642.85746928293</v>
      </c>
      <c r="G10" s="25">
        <v>986334.97769462212</v>
      </c>
      <c r="H10" s="25">
        <v>987896.26861077326</v>
      </c>
      <c r="I10" s="25">
        <v>989512.14281938132</v>
      </c>
      <c r="J10" s="25">
        <v>990916.55556283006</v>
      </c>
      <c r="K10" s="25">
        <v>992669.69353492046</v>
      </c>
      <c r="L10" s="25">
        <v>994604.73437333084</v>
      </c>
      <c r="M10" s="25">
        <v>996929.16506535443</v>
      </c>
      <c r="N10" s="25">
        <v>999187.19540073304</v>
      </c>
      <c r="O10" s="25">
        <v>1001235.5022971462</v>
      </c>
      <c r="P10" s="29"/>
      <c r="Q10" s="24"/>
      <c r="R10" s="24"/>
    </row>
    <row r="11" spans="1:21">
      <c r="A11" s="5">
        <f t="shared" ref="A11:A38" si="1">A10+1</f>
        <v>2</v>
      </c>
      <c r="B11" s="9" t="s">
        <v>21</v>
      </c>
      <c r="C11" s="23" t="s">
        <v>20</v>
      </c>
      <c r="D11" s="28">
        <v>37.232364451918066</v>
      </c>
      <c r="E11" s="28">
        <v>35.63873436433871</v>
      </c>
      <c r="F11" s="28">
        <v>32.822467046711871</v>
      </c>
      <c r="G11" s="28">
        <v>29.282088468757095</v>
      </c>
      <c r="H11" s="28">
        <v>23.666444639525775</v>
      </c>
      <c r="I11" s="28">
        <v>21.964719961708717</v>
      </c>
      <c r="J11" s="28">
        <v>20.498322484689865</v>
      </c>
      <c r="K11" s="28">
        <v>20.165846372559677</v>
      </c>
      <c r="L11" s="28">
        <v>20.367061079744825</v>
      </c>
      <c r="M11" s="28">
        <v>21.281123595949872</v>
      </c>
      <c r="N11" s="28">
        <v>28.387854345792427</v>
      </c>
      <c r="O11" s="28">
        <v>35.772973188303119</v>
      </c>
      <c r="P11" s="6"/>
      <c r="Q11" s="27"/>
      <c r="R11" s="27"/>
    </row>
    <row r="12" spans="1:21">
      <c r="A12" s="5">
        <f t="shared" si="1"/>
        <v>3</v>
      </c>
      <c r="B12" s="9" t="s">
        <v>19</v>
      </c>
      <c r="C12" s="7" t="str">
        <f>"("&amp;A10&amp;") x ("&amp;A11&amp;")"</f>
        <v>(1) x (2)</v>
      </c>
      <c r="D12" s="11">
        <f t="shared" ref="D12:O12" si="2">D10*D11</f>
        <v>36524755.450318485</v>
      </c>
      <c r="E12" s="11">
        <f t="shared" si="2"/>
        <v>35029175.869342864</v>
      </c>
      <c r="F12" s="11">
        <f t="shared" si="2"/>
        <v>32318407.742065754</v>
      </c>
      <c r="G12" s="11">
        <f t="shared" si="2"/>
        <v>28881948.07668348</v>
      </c>
      <c r="H12" s="11">
        <f t="shared" si="2"/>
        <v>23379992.350670949</v>
      </c>
      <c r="I12" s="11">
        <f t="shared" si="2"/>
        <v>21734357.115738031</v>
      </c>
      <c r="J12" s="11">
        <f t="shared" si="2"/>
        <v>20312127.111344993</v>
      </c>
      <c r="K12" s="11">
        <f t="shared" si="2"/>
        <v>20018024.538521104</v>
      </c>
      <c r="L12" s="11">
        <f t="shared" si="2"/>
        <v>20257175.375185005</v>
      </c>
      <c r="M12" s="11">
        <f t="shared" si="2"/>
        <v>21215772.778162919</v>
      </c>
      <c r="N12" s="11">
        <f t="shared" si="2"/>
        <v>28364780.567216847</v>
      </c>
      <c r="O12" s="11">
        <f t="shared" si="2"/>
        <v>35817170.778853022</v>
      </c>
      <c r="P12" s="8">
        <f>SUM(D12:O12)</f>
        <v>323853687.75410348</v>
      </c>
      <c r="Q12" s="18"/>
      <c r="R12" s="18"/>
    </row>
    <row r="13" spans="1:21">
      <c r="A13" s="5">
        <f t="shared" si="1"/>
        <v>4</v>
      </c>
      <c r="B13" s="9"/>
      <c r="C13" s="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  <c r="Q13" s="26"/>
      <c r="R13" s="26"/>
    </row>
    <row r="14" spans="1:21">
      <c r="A14" s="5">
        <f t="shared" si="1"/>
        <v>5</v>
      </c>
      <c r="B14" s="4" t="s">
        <v>18</v>
      </c>
      <c r="C14" s="7" t="s">
        <v>17</v>
      </c>
      <c r="D14" s="25">
        <v>1262653000</v>
      </c>
      <c r="E14" s="25">
        <v>1155300000</v>
      </c>
      <c r="F14" s="25">
        <v>1057660000</v>
      </c>
      <c r="G14" s="25">
        <v>914701000</v>
      </c>
      <c r="H14" s="25">
        <v>797637000</v>
      </c>
      <c r="I14" s="25">
        <v>704964000</v>
      </c>
      <c r="J14" s="25">
        <v>660677000</v>
      </c>
      <c r="K14" s="25">
        <v>662880000</v>
      </c>
      <c r="L14" s="25">
        <v>672509000</v>
      </c>
      <c r="M14" s="25">
        <v>705193000</v>
      </c>
      <c r="N14" s="25">
        <v>900647000</v>
      </c>
      <c r="O14" s="25">
        <v>1140644000</v>
      </c>
      <c r="P14" s="9"/>
      <c r="Q14" s="24"/>
      <c r="R14" s="24"/>
    </row>
    <row r="15" spans="1:21">
      <c r="A15" s="5">
        <f t="shared" si="1"/>
        <v>6</v>
      </c>
      <c r="B15" s="9" t="s">
        <v>16</v>
      </c>
      <c r="C15" s="23" t="s">
        <v>104</v>
      </c>
      <c r="D15" s="21">
        <f>'JPE-12 Page 3'!D32</f>
        <v>2.8913999999999999E-2</v>
      </c>
      <c r="E15" s="21">
        <f>$D$15</f>
        <v>2.8913999999999999E-2</v>
      </c>
      <c r="F15" s="21">
        <f>$D$15</f>
        <v>2.8913999999999999E-2</v>
      </c>
      <c r="G15" s="21">
        <f>$D$15</f>
        <v>2.8913999999999999E-2</v>
      </c>
      <c r="H15" s="21">
        <f>'JPE-12 Page 7'!D32</f>
        <v>3.0955E-2</v>
      </c>
      <c r="I15" s="21">
        <f t="shared" ref="I15:O15" si="3">$H$15</f>
        <v>3.0955E-2</v>
      </c>
      <c r="J15" s="21">
        <f t="shared" si="3"/>
        <v>3.0955E-2</v>
      </c>
      <c r="K15" s="21">
        <f t="shared" si="3"/>
        <v>3.0955E-2</v>
      </c>
      <c r="L15" s="21">
        <f t="shared" si="3"/>
        <v>3.0955E-2</v>
      </c>
      <c r="M15" s="21">
        <f t="shared" si="3"/>
        <v>3.0955E-2</v>
      </c>
      <c r="N15" s="21">
        <f t="shared" si="3"/>
        <v>3.0955E-2</v>
      </c>
      <c r="O15" s="21">
        <f t="shared" si="3"/>
        <v>3.0955E-2</v>
      </c>
      <c r="P15" s="20"/>
      <c r="Q15" s="19"/>
      <c r="R15" s="19"/>
    </row>
    <row r="16" spans="1:21">
      <c r="A16" s="5">
        <f t="shared" si="1"/>
        <v>7</v>
      </c>
      <c r="B16" s="9" t="s">
        <v>15</v>
      </c>
      <c r="C16" s="7" t="str">
        <f>"("&amp;A14&amp;") x ("&amp;A15&amp;")"</f>
        <v>(5) x (6)</v>
      </c>
      <c r="D16" s="11">
        <f t="shared" ref="D16:O16" si="4">D14*D15</f>
        <v>36508348.842</v>
      </c>
      <c r="E16" s="11">
        <f t="shared" si="4"/>
        <v>33404344.199999999</v>
      </c>
      <c r="F16" s="11">
        <f t="shared" si="4"/>
        <v>30581181.239999998</v>
      </c>
      <c r="G16" s="11">
        <f t="shared" si="4"/>
        <v>26447664.713999998</v>
      </c>
      <c r="H16" s="11">
        <f t="shared" si="4"/>
        <v>24690853.335000001</v>
      </c>
      <c r="I16" s="11">
        <f t="shared" si="4"/>
        <v>21822160.620000001</v>
      </c>
      <c r="J16" s="11">
        <f t="shared" si="4"/>
        <v>20451256.535</v>
      </c>
      <c r="K16" s="11">
        <f t="shared" si="4"/>
        <v>20519450.399999999</v>
      </c>
      <c r="L16" s="11">
        <f t="shared" si="4"/>
        <v>20817516.094999999</v>
      </c>
      <c r="M16" s="11">
        <f t="shared" si="4"/>
        <v>21829249.315000001</v>
      </c>
      <c r="N16" s="11">
        <f t="shared" si="4"/>
        <v>27879527.885000002</v>
      </c>
      <c r="O16" s="11">
        <f t="shared" si="4"/>
        <v>35308635.020000003</v>
      </c>
      <c r="P16" s="8">
        <f>SUM(D16:O16)</f>
        <v>320260188.20099998</v>
      </c>
      <c r="Q16" s="18"/>
      <c r="R16" s="18"/>
    </row>
    <row r="17" spans="1:18">
      <c r="A17" s="5">
        <f t="shared" si="1"/>
        <v>8</v>
      </c>
      <c r="B17" s="9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</row>
    <row r="18" spans="1:18">
      <c r="A18" s="5">
        <f t="shared" si="1"/>
        <v>9</v>
      </c>
      <c r="B18" s="9" t="s">
        <v>14</v>
      </c>
      <c r="C18" s="7" t="str">
        <f>"("&amp;A$12&amp;") - ("&amp;A16&amp;")"</f>
        <v>(3) - (7)</v>
      </c>
      <c r="D18" s="11">
        <f t="shared" ref="D18:O18" si="5">D12-D16</f>
        <v>16406.60831848532</v>
      </c>
      <c r="E18" s="11">
        <f t="shared" si="5"/>
        <v>1624831.6693428643</v>
      </c>
      <c r="F18" s="11">
        <f t="shared" si="5"/>
        <v>1737226.5020657554</v>
      </c>
      <c r="G18" s="11">
        <f t="shared" si="5"/>
        <v>2434283.3626834825</v>
      </c>
      <c r="H18" s="11">
        <f t="shared" si="5"/>
        <v>-1310860.9843290523</v>
      </c>
      <c r="I18" s="11">
        <f t="shared" si="5"/>
        <v>-87803.50426197052</v>
      </c>
      <c r="J18" s="11">
        <f t="shared" si="5"/>
        <v>-139129.42365500703</v>
      </c>
      <c r="K18" s="11">
        <f t="shared" si="5"/>
        <v>-501425.86147889495</v>
      </c>
      <c r="L18" s="11">
        <f t="shared" si="5"/>
        <v>-560340.71981499344</v>
      </c>
      <c r="M18" s="11">
        <f t="shared" si="5"/>
        <v>-613476.53683708236</v>
      </c>
      <c r="N18" s="11">
        <f t="shared" si="5"/>
        <v>485252.68221684545</v>
      </c>
      <c r="O18" s="11">
        <f t="shared" si="5"/>
        <v>508535.75885301828</v>
      </c>
      <c r="P18" s="8">
        <f>SUM(D18:O18)</f>
        <v>3593499.5531034507</v>
      </c>
      <c r="Q18" s="18"/>
      <c r="R18" s="18"/>
    </row>
    <row r="19" spans="1:18">
      <c r="A19" s="5">
        <f t="shared" si="1"/>
        <v>10</v>
      </c>
      <c r="B19" s="9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1:18">
      <c r="A20" s="5">
        <f t="shared" si="1"/>
        <v>11</v>
      </c>
      <c r="B20" s="9" t="s">
        <v>13</v>
      </c>
      <c r="C20" s="7" t="s">
        <v>3</v>
      </c>
      <c r="D20" s="17">
        <v>14309.865809988549</v>
      </c>
      <c r="E20" s="17">
        <v>16851.670305787851</v>
      </c>
      <c r="F20" s="17">
        <v>21696.682107256715</v>
      </c>
      <c r="G20" s="17">
        <v>27606.054950524227</v>
      </c>
      <c r="H20" s="17">
        <v>28716.319470202801</v>
      </c>
      <c r="I20" s="17">
        <v>25820.435820969808</v>
      </c>
      <c r="J20" s="17">
        <v>24602.590037404705</v>
      </c>
      <c r="K20" s="17">
        <v>22852.690141022525</v>
      </c>
      <c r="L20" s="17">
        <v>20524.51096487384</v>
      </c>
      <c r="M20" s="17">
        <v>18016.384317573757</v>
      </c>
      <c r="N20" s="17">
        <v>16772.05445078823</v>
      </c>
      <c r="O20" s="17">
        <v>16756.779394873523</v>
      </c>
      <c r="P20" s="8">
        <f>SUM(D20:O20)</f>
        <v>254526.03777126654</v>
      </c>
      <c r="Q20" s="16"/>
      <c r="R20" s="16"/>
    </row>
    <row r="21" spans="1:18">
      <c r="A21" s="5">
        <f t="shared" si="1"/>
        <v>12</v>
      </c>
      <c r="B21" s="9"/>
      <c r="C21" s="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1:18">
      <c r="A22" s="5">
        <f t="shared" si="1"/>
        <v>13</v>
      </c>
      <c r="B22" s="9" t="s">
        <v>12</v>
      </c>
      <c r="C22" s="7" t="str">
        <f>"Σ(("&amp;A$18&amp;") + ("&amp;A20&amp;"))"</f>
        <v>Σ((9) + (11))</v>
      </c>
      <c r="D22" s="11">
        <f>'JPE-12 Page 5'!O22+D18+D20</f>
        <v>4702836.5287599983</v>
      </c>
      <c r="E22" s="11">
        <f t="shared" ref="E22:O22" si="6">D22+E18+E20</f>
        <v>6344519.8684086502</v>
      </c>
      <c r="F22" s="11">
        <f t="shared" si="6"/>
        <v>8103443.0525816623</v>
      </c>
      <c r="G22" s="11">
        <f t="shared" si="6"/>
        <v>10565332.470215669</v>
      </c>
      <c r="H22" s="11">
        <f t="shared" si="6"/>
        <v>9283187.8053568192</v>
      </c>
      <c r="I22" s="11">
        <f t="shared" si="6"/>
        <v>9221204.7369158193</v>
      </c>
      <c r="J22" s="11">
        <f t="shared" si="6"/>
        <v>9106677.9032982178</v>
      </c>
      <c r="K22" s="11">
        <f t="shared" si="6"/>
        <v>8628104.7319603451</v>
      </c>
      <c r="L22" s="11">
        <f t="shared" si="6"/>
        <v>8088288.5231102258</v>
      </c>
      <c r="M22" s="11">
        <f t="shared" si="6"/>
        <v>7492828.3705907175</v>
      </c>
      <c r="N22" s="11">
        <f t="shared" si="6"/>
        <v>7994853.1072583515</v>
      </c>
      <c r="O22" s="11">
        <f t="shared" si="6"/>
        <v>8520145.6455062442</v>
      </c>
      <c r="P22" s="8"/>
    </row>
    <row r="23" spans="1:18">
      <c r="A23" s="5">
        <f t="shared" si="1"/>
        <v>14</v>
      </c>
      <c r="B23" s="3"/>
      <c r="C23" s="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8"/>
    </row>
    <row r="24" spans="1:18">
      <c r="A24" s="5">
        <f t="shared" si="1"/>
        <v>15</v>
      </c>
      <c r="B24" s="9" t="s">
        <v>11</v>
      </c>
      <c r="C24" s="7" t="s">
        <v>10</v>
      </c>
      <c r="D24" s="69">
        <f>'JPE-12 Page 5'!O24</f>
        <v>-9.7514956153018674E-5</v>
      </c>
      <c r="E24" s="69">
        <f>$D$24</f>
        <v>-9.7514956153018674E-5</v>
      </c>
      <c r="F24" s="69">
        <f>$D$24</f>
        <v>-9.7514956153018674E-5</v>
      </c>
      <c r="G24" s="69">
        <f>$D$24</f>
        <v>-9.7514956153018674E-5</v>
      </c>
      <c r="H24" s="69">
        <f>'JPE-12 Page 5'!O28/'JPE-12 Page 7'!D30</f>
        <v>4.9236903624261578E-4</v>
      </c>
      <c r="I24" s="69">
        <f t="shared" ref="I24:O24" si="7">$H$24</f>
        <v>4.9236903624261578E-4</v>
      </c>
      <c r="J24" s="69">
        <f t="shared" si="7"/>
        <v>4.9236903624261578E-4</v>
      </c>
      <c r="K24" s="69">
        <f t="shared" si="7"/>
        <v>4.9236903624261578E-4</v>
      </c>
      <c r="L24" s="69">
        <f t="shared" si="7"/>
        <v>4.9236903624261578E-4</v>
      </c>
      <c r="M24" s="69">
        <f t="shared" si="7"/>
        <v>4.9236903624261578E-4</v>
      </c>
      <c r="N24" s="69">
        <f t="shared" si="7"/>
        <v>4.9236903624261578E-4</v>
      </c>
      <c r="O24" s="69">
        <f t="shared" si="7"/>
        <v>4.9236903624261578E-4</v>
      </c>
      <c r="P24" s="8"/>
    </row>
    <row r="25" spans="1:18">
      <c r="A25" s="5">
        <f t="shared" si="1"/>
        <v>16</v>
      </c>
      <c r="B25" s="3"/>
      <c r="C25" s="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</row>
    <row r="26" spans="1:18">
      <c r="A26" s="5">
        <f t="shared" si="1"/>
        <v>17</v>
      </c>
      <c r="B26" s="9" t="s">
        <v>9</v>
      </c>
      <c r="C26" s="7" t="str">
        <f>"("&amp;A14&amp;") x ("&amp;A24&amp;")"</f>
        <v>(5) x (15)</v>
      </c>
      <c r="D26" s="11">
        <f t="shared" ref="D26:O26" si="8">D14*D24</f>
        <v>-123127.55193147749</v>
      </c>
      <c r="E26" s="11">
        <f t="shared" si="8"/>
        <v>-112659.02884358248</v>
      </c>
      <c r="F26" s="11">
        <f t="shared" si="8"/>
        <v>-103137.66852480173</v>
      </c>
      <c r="G26" s="11">
        <f t="shared" si="8"/>
        <v>-89197.027908122327</v>
      </c>
      <c r="H26" s="11">
        <f t="shared" si="8"/>
        <v>392731.76096145133</v>
      </c>
      <c r="I26" s="11">
        <f t="shared" si="8"/>
        <v>347102.4452657394</v>
      </c>
      <c r="J26" s="11">
        <f t="shared" si="8"/>
        <v>325296.89775766263</v>
      </c>
      <c r="K26" s="11">
        <f t="shared" si="8"/>
        <v>326381.58674450516</v>
      </c>
      <c r="L26" s="11">
        <f t="shared" si="8"/>
        <v>331122.60819448531</v>
      </c>
      <c r="M26" s="11">
        <f t="shared" si="8"/>
        <v>347215.19777503895</v>
      </c>
      <c r="N26" s="11">
        <f t="shared" si="8"/>
        <v>443450.69538480317</v>
      </c>
      <c r="O26" s="11">
        <f t="shared" si="8"/>
        <v>561617.78697592218</v>
      </c>
      <c r="P26" s="8"/>
    </row>
    <row r="27" spans="1:18">
      <c r="A27" s="5">
        <f t="shared" si="1"/>
        <v>18</v>
      </c>
      <c r="B27" s="9"/>
      <c r="C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8"/>
    </row>
    <row r="28" spans="1:18">
      <c r="A28" s="5">
        <f t="shared" si="1"/>
        <v>19</v>
      </c>
      <c r="B28" s="9" t="s">
        <v>8</v>
      </c>
      <c r="C28" s="7" t="str">
        <f>"("&amp;A$28&amp;") + ("&amp;A18&amp;") + ("&amp;A20&amp;") - ("&amp;A26&amp;")"</f>
        <v>(19) + (9) + (11) - (17)</v>
      </c>
      <c r="D28" s="11">
        <f>'JPE-12 Page 5'!O28+'JPE-12 Page 9'!D18+'JPE-12 Page 9'!D20-'JPE-12 Page 9'!D26</f>
        <v>5430569.3882695353</v>
      </c>
      <c r="E28" s="11">
        <f t="shared" ref="E28:O28" si="9">D28+E18+E20-E26</f>
        <v>7184911.7567617698</v>
      </c>
      <c r="F28" s="11">
        <f t="shared" si="9"/>
        <v>9046972.6094595846</v>
      </c>
      <c r="G28" s="11">
        <f t="shared" si="9"/>
        <v>11598059.055001713</v>
      </c>
      <c r="H28" s="11">
        <f t="shared" si="9"/>
        <v>9923182.629181413</v>
      </c>
      <c r="I28" s="11">
        <f t="shared" si="9"/>
        <v>9514097.115474673</v>
      </c>
      <c r="J28" s="11">
        <f t="shared" si="9"/>
        <v>9074273.384099409</v>
      </c>
      <c r="K28" s="11">
        <f t="shared" si="9"/>
        <v>8269318.6260170313</v>
      </c>
      <c r="L28" s="11">
        <f t="shared" si="9"/>
        <v>7398379.8089724267</v>
      </c>
      <c r="M28" s="11">
        <f t="shared" si="9"/>
        <v>6455704.4586778795</v>
      </c>
      <c r="N28" s="11">
        <f t="shared" si="9"/>
        <v>6514278.4999607103</v>
      </c>
      <c r="O28" s="11">
        <f t="shared" si="9"/>
        <v>6477953.2512326799</v>
      </c>
      <c r="P28" s="8"/>
    </row>
    <row r="29" spans="1:18">
      <c r="A29" s="5">
        <f t="shared" si="1"/>
        <v>20</v>
      </c>
      <c r="B29" s="9"/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/>
    </row>
    <row r="30" spans="1:18">
      <c r="A30" s="5">
        <f t="shared" si="1"/>
        <v>21</v>
      </c>
      <c r="B30" s="4" t="s">
        <v>7</v>
      </c>
      <c r="C30" s="23" t="s">
        <v>104</v>
      </c>
      <c r="D30" s="13">
        <f>+'JPE-12 Page 3'!$D$34</f>
        <v>2.9870000000000001E-3</v>
      </c>
      <c r="E30" s="13">
        <f>+D30</f>
        <v>2.9870000000000001E-3</v>
      </c>
      <c r="F30" s="13">
        <f>+E30</f>
        <v>2.9870000000000001E-3</v>
      </c>
      <c r="G30" s="13">
        <f>+F30</f>
        <v>2.9870000000000001E-3</v>
      </c>
      <c r="H30" s="13">
        <f>+'JPE-12 Page 7'!D34</f>
        <v>5.0280000000000012E-3</v>
      </c>
      <c r="I30" s="13">
        <f t="shared" ref="I30:O30" si="10">+H30</f>
        <v>5.0280000000000012E-3</v>
      </c>
      <c r="J30" s="13">
        <f t="shared" si="10"/>
        <v>5.0280000000000012E-3</v>
      </c>
      <c r="K30" s="13">
        <f t="shared" si="10"/>
        <v>5.0280000000000012E-3</v>
      </c>
      <c r="L30" s="13">
        <f t="shared" si="10"/>
        <v>5.0280000000000012E-3</v>
      </c>
      <c r="M30" s="13">
        <f t="shared" si="10"/>
        <v>5.0280000000000012E-3</v>
      </c>
      <c r="N30" s="13">
        <f t="shared" si="10"/>
        <v>5.0280000000000012E-3</v>
      </c>
      <c r="O30" s="13">
        <f t="shared" si="10"/>
        <v>5.0280000000000012E-3</v>
      </c>
      <c r="P30" s="8"/>
    </row>
    <row r="31" spans="1:18">
      <c r="A31" s="5">
        <f t="shared" si="1"/>
        <v>22</v>
      </c>
      <c r="B31" s="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"/>
    </row>
    <row r="32" spans="1:18">
      <c r="A32" s="5">
        <f t="shared" si="1"/>
        <v>23</v>
      </c>
      <c r="B32" s="4" t="s">
        <v>5</v>
      </c>
      <c r="C32" s="7" t="str">
        <f>"("&amp;A14&amp;") x ("&amp;A30&amp;")"</f>
        <v>(5) x (21)</v>
      </c>
      <c r="D32" s="12">
        <f t="shared" ref="D32:O32" si="11">+D30*D14</f>
        <v>3771544.5109999999</v>
      </c>
      <c r="E32" s="12">
        <f t="shared" si="11"/>
        <v>3450881.1</v>
      </c>
      <c r="F32" s="12">
        <f t="shared" si="11"/>
        <v>3159230.42</v>
      </c>
      <c r="G32" s="12">
        <f t="shared" si="11"/>
        <v>2732211.8870000001</v>
      </c>
      <c r="H32" s="12">
        <f t="shared" si="11"/>
        <v>4010518.8360000011</v>
      </c>
      <c r="I32" s="12">
        <f t="shared" si="11"/>
        <v>3544558.992000001</v>
      </c>
      <c r="J32" s="12">
        <f t="shared" si="11"/>
        <v>3321883.9560000007</v>
      </c>
      <c r="K32" s="12">
        <f t="shared" si="11"/>
        <v>3332960.6400000006</v>
      </c>
      <c r="L32" s="12">
        <f t="shared" si="11"/>
        <v>3381375.2520000008</v>
      </c>
      <c r="M32" s="12">
        <f t="shared" si="11"/>
        <v>3545710.404000001</v>
      </c>
      <c r="N32" s="12">
        <f t="shared" si="11"/>
        <v>4528453.1160000013</v>
      </c>
      <c r="O32" s="12">
        <f t="shared" si="11"/>
        <v>5735158.0320000015</v>
      </c>
      <c r="P32" s="8">
        <f>SUM(D32:O32)</f>
        <v>44514487.146000013</v>
      </c>
    </row>
    <row r="33" spans="1:16">
      <c r="A33" s="5">
        <f t="shared" si="1"/>
        <v>24</v>
      </c>
      <c r="B33" s="9"/>
      <c r="C33" s="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8"/>
    </row>
    <row r="34" spans="1:16">
      <c r="A34" s="5">
        <f t="shared" si="1"/>
        <v>25</v>
      </c>
      <c r="B34" s="9" t="s">
        <v>4</v>
      </c>
      <c r="C34" s="7" t="s">
        <v>3</v>
      </c>
      <c r="D34" s="11">
        <v>132277430.38240483</v>
      </c>
      <c r="E34" s="11">
        <v>121750299.40486085</v>
      </c>
      <c r="F34" s="11">
        <v>112122507.65571767</v>
      </c>
      <c r="G34" s="11">
        <v>98024615.188577905</v>
      </c>
      <c r="H34" s="11">
        <v>88137878.789241344</v>
      </c>
      <c r="I34" s="11">
        <v>78822784.169059575</v>
      </c>
      <c r="J34" s="11">
        <v>74368929.239810288</v>
      </c>
      <c r="K34" s="11">
        <v>74606869.904337868</v>
      </c>
      <c r="L34" s="11">
        <v>75624093.412745893</v>
      </c>
      <c r="M34" s="11">
        <v>78900976.79959558</v>
      </c>
      <c r="N34" s="11">
        <v>98556760.83063513</v>
      </c>
      <c r="O34" s="11">
        <v>122649744.69615957</v>
      </c>
      <c r="P34" s="8">
        <f>SUM(D34:O34)</f>
        <v>1155842890.4731464</v>
      </c>
    </row>
    <row r="35" spans="1:16">
      <c r="A35" s="5">
        <f t="shared" si="1"/>
        <v>26</v>
      </c>
      <c r="B35" s="9"/>
      <c r="C35" s="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8"/>
    </row>
    <row r="36" spans="1:16">
      <c r="A36" s="5">
        <f t="shared" si="1"/>
        <v>27</v>
      </c>
      <c r="B36" s="9" t="s">
        <v>46</v>
      </c>
      <c r="C36" s="7" t="str">
        <f>"("&amp;A32&amp;") / ("&amp;A34&amp;")"</f>
        <v>(23) / (25)</v>
      </c>
      <c r="D36" s="68">
        <f t="shared" ref="D36:P36" si="12">D32/D34</f>
        <v>2.851238113786099E-2</v>
      </c>
      <c r="E36" s="68">
        <f t="shared" si="12"/>
        <v>2.8343922905065353E-2</v>
      </c>
      <c r="F36" s="68">
        <f t="shared" si="12"/>
        <v>2.8176594388173187E-2</v>
      </c>
      <c r="G36" s="68">
        <f t="shared" si="12"/>
        <v>2.7872712193195783E-2</v>
      </c>
      <c r="H36" s="68">
        <f t="shared" si="12"/>
        <v>4.5502783719019453E-2</v>
      </c>
      <c r="I36" s="68">
        <f t="shared" si="12"/>
        <v>4.4968710879301217E-2</v>
      </c>
      <c r="J36" s="68">
        <f t="shared" si="12"/>
        <v>4.4667631898910945E-2</v>
      </c>
      <c r="K36" s="68">
        <f t="shared" si="12"/>
        <v>4.467364257840567E-2</v>
      </c>
      <c r="L36" s="68">
        <f t="shared" si="12"/>
        <v>4.471293604202195E-2</v>
      </c>
      <c r="M36" s="68">
        <f t="shared" si="12"/>
        <v>4.4938739009605967E-2</v>
      </c>
      <c r="N36" s="68">
        <f t="shared" si="12"/>
        <v>4.5947665871262977E-2</v>
      </c>
      <c r="O36" s="68">
        <f t="shared" si="12"/>
        <v>4.6760456340188224E-2</v>
      </c>
      <c r="P36" s="68">
        <f t="shared" si="12"/>
        <v>3.8512575984940241E-2</v>
      </c>
    </row>
    <row r="37" spans="1:16">
      <c r="A37" s="5">
        <f t="shared" si="1"/>
        <v>28</v>
      </c>
      <c r="B37" s="9"/>
      <c r="C37" s="7"/>
      <c r="D37" s="8"/>
      <c r="E37" s="8"/>
      <c r="F37" s="8"/>
      <c r="G37" s="8"/>
      <c r="H37" s="6"/>
      <c r="I37" s="8"/>
      <c r="J37" s="8"/>
      <c r="K37" s="8"/>
      <c r="L37" s="8"/>
      <c r="M37" s="8"/>
      <c r="N37" s="8"/>
      <c r="O37" s="8"/>
      <c r="P37" s="3"/>
    </row>
    <row r="38" spans="1:16">
      <c r="A38" s="5">
        <f t="shared" si="1"/>
        <v>29</v>
      </c>
      <c r="B38" s="4" t="s">
        <v>1</v>
      </c>
      <c r="C38" s="7" t="str">
        <f>"("&amp;A30&amp;") * 1000"</f>
        <v>(21) * 1000</v>
      </c>
      <c r="D38" s="6">
        <f t="shared" ref="D38:O38" si="13">D30*1000</f>
        <v>2.9870000000000001</v>
      </c>
      <c r="E38" s="6">
        <f t="shared" si="13"/>
        <v>2.9870000000000001</v>
      </c>
      <c r="F38" s="6">
        <f t="shared" si="13"/>
        <v>2.9870000000000001</v>
      </c>
      <c r="G38" s="6">
        <f t="shared" si="13"/>
        <v>2.9870000000000001</v>
      </c>
      <c r="H38" s="6">
        <f t="shared" si="13"/>
        <v>5.0280000000000014</v>
      </c>
      <c r="I38" s="6">
        <f t="shared" si="13"/>
        <v>5.0280000000000014</v>
      </c>
      <c r="J38" s="6">
        <f t="shared" si="13"/>
        <v>5.0280000000000014</v>
      </c>
      <c r="K38" s="6">
        <f t="shared" si="13"/>
        <v>5.0280000000000014</v>
      </c>
      <c r="L38" s="6">
        <f t="shared" si="13"/>
        <v>5.0280000000000014</v>
      </c>
      <c r="M38" s="6">
        <f t="shared" si="13"/>
        <v>5.0280000000000014</v>
      </c>
      <c r="N38" s="6">
        <f t="shared" si="13"/>
        <v>5.0280000000000014</v>
      </c>
      <c r="O38" s="6">
        <f t="shared" si="13"/>
        <v>5.0280000000000014</v>
      </c>
      <c r="P38" s="3"/>
    </row>
    <row r="39" spans="1:16" s="2" customFormat="1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6" s="2" customFormat="1"/>
    <row r="41" spans="1:16" s="2" customFormat="1"/>
    <row r="42" spans="1:16" s="2" customFormat="1">
      <c r="H42" s="79">
        <f>H36-G36</f>
        <v>1.763007152582367E-2</v>
      </c>
    </row>
    <row r="43" spans="1:16" s="2" customFormat="1"/>
  </sheetData>
  <mergeCells count="4">
    <mergeCell ref="A1:O1"/>
    <mergeCell ref="A2:O2"/>
    <mergeCell ref="A3:O3"/>
    <mergeCell ref="A4:O4"/>
  </mergeCells>
  <printOptions horizontalCentered="1" verticalCentered="1"/>
  <pageMargins left="0.2" right="0.2" top="0.75" bottom="0.75" header="0.3" footer="0.3"/>
  <pageSetup scale="44" orientation="landscape" horizontalDpi="1200" verticalDpi="1200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6"/>
  <sheetViews>
    <sheetView zoomScaleNormal="100" workbookViewId="0">
      <pane xSplit="3" ySplit="8" topLeftCell="D9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12.75"/>
  <cols>
    <col min="1" max="1" width="5" style="1" customWidth="1"/>
    <col min="2" max="2" width="41" style="1" customWidth="1"/>
    <col min="3" max="3" width="20.140625" style="1" bestFit="1" customWidth="1"/>
    <col min="4" max="15" width="14.7109375" style="1" customWidth="1"/>
    <col min="16" max="16" width="13.42578125" style="1" bestFit="1" customWidth="1"/>
    <col min="17" max="18" width="12.28515625" style="1" customWidth="1"/>
    <col min="19" max="16384" width="9.140625" style="1"/>
  </cols>
  <sheetData>
    <row r="1" spans="1:21">
      <c r="A1" s="80" t="s">
        <v>44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3"/>
    </row>
    <row r="2" spans="1:21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3"/>
    </row>
    <row r="3" spans="1:21">
      <c r="A3" s="81" t="s">
        <v>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3"/>
    </row>
    <row r="4" spans="1:21" ht="15">
      <c r="A4" s="80" t="s">
        <v>105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3"/>
    </row>
    <row r="5" spans="1:21" ht="15">
      <c r="A5" s="7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ht="25.5" customHeight="1">
      <c r="A7" s="35" t="s">
        <v>40</v>
      </c>
      <c r="B7" s="34"/>
      <c r="C7" s="33" t="s">
        <v>39</v>
      </c>
      <c r="D7" s="32">
        <v>42005</v>
      </c>
      <c r="E7" s="32">
        <f t="shared" ref="E7:O7" si="0">EDATE(D7,1)</f>
        <v>42036</v>
      </c>
      <c r="F7" s="32">
        <f t="shared" si="0"/>
        <v>42064</v>
      </c>
      <c r="G7" s="32">
        <f t="shared" si="0"/>
        <v>42095</v>
      </c>
      <c r="H7" s="32">
        <f t="shared" si="0"/>
        <v>42125</v>
      </c>
      <c r="I7" s="32">
        <f t="shared" si="0"/>
        <v>42156</v>
      </c>
      <c r="J7" s="32">
        <f t="shared" si="0"/>
        <v>42186</v>
      </c>
      <c r="K7" s="32">
        <f t="shared" si="0"/>
        <v>42217</v>
      </c>
      <c r="L7" s="32">
        <f t="shared" si="0"/>
        <v>42248</v>
      </c>
      <c r="M7" s="32">
        <f t="shared" si="0"/>
        <v>42278</v>
      </c>
      <c r="N7" s="32">
        <f t="shared" si="0"/>
        <v>42309</v>
      </c>
      <c r="O7" s="32">
        <f t="shared" si="0"/>
        <v>42339</v>
      </c>
      <c r="P7" s="32" t="s">
        <v>38</v>
      </c>
      <c r="Q7" s="31"/>
      <c r="R7" s="31"/>
      <c r="S7" s="30"/>
      <c r="T7" s="30"/>
      <c r="U7" s="30"/>
    </row>
    <row r="8" spans="1:21">
      <c r="A8" s="5"/>
      <c r="B8" s="7" t="s">
        <v>37</v>
      </c>
      <c r="C8" s="7" t="s">
        <v>36</v>
      </c>
      <c r="D8" s="7" t="s">
        <v>35</v>
      </c>
      <c r="E8" s="7" t="s">
        <v>34</v>
      </c>
      <c r="F8" s="7" t="s">
        <v>33</v>
      </c>
      <c r="G8" s="7" t="s">
        <v>32</v>
      </c>
      <c r="H8" s="7" t="s">
        <v>31</v>
      </c>
      <c r="I8" s="7" t="s">
        <v>30</v>
      </c>
      <c r="J8" s="7" t="s">
        <v>29</v>
      </c>
      <c r="K8" s="7" t="s">
        <v>28</v>
      </c>
      <c r="L8" s="7" t="s">
        <v>27</v>
      </c>
      <c r="M8" s="7" t="s">
        <v>26</v>
      </c>
      <c r="N8" s="7" t="s">
        <v>25</v>
      </c>
      <c r="O8" s="7" t="s">
        <v>24</v>
      </c>
      <c r="P8" s="7" t="s">
        <v>23</v>
      </c>
    </row>
    <row r="9" spans="1:21">
      <c r="A9" s="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9"/>
    </row>
    <row r="10" spans="1:21">
      <c r="A10" s="5">
        <v>1</v>
      </c>
      <c r="B10" s="9" t="s">
        <v>22</v>
      </c>
      <c r="C10" s="7" t="s">
        <v>17</v>
      </c>
      <c r="D10" s="25">
        <v>124833.55931902507</v>
      </c>
      <c r="E10" s="25">
        <v>124996.36199185622</v>
      </c>
      <c r="F10" s="25">
        <v>125207.90330930926</v>
      </c>
      <c r="G10" s="25">
        <v>125495.69334482243</v>
      </c>
      <c r="H10" s="25">
        <v>125786.18459631091</v>
      </c>
      <c r="I10" s="25">
        <v>126074.93695947208</v>
      </c>
      <c r="J10" s="25">
        <v>126360.88495559737</v>
      </c>
      <c r="K10" s="25">
        <v>126561.42256051798</v>
      </c>
      <c r="L10" s="25">
        <v>126749.79032179984</v>
      </c>
      <c r="M10" s="25">
        <v>126874.359365561</v>
      </c>
      <c r="N10" s="25">
        <v>126985.39665132773</v>
      </c>
      <c r="O10" s="25">
        <v>127155.49418541502</v>
      </c>
      <c r="P10" s="29"/>
      <c r="Q10" s="24"/>
      <c r="R10" s="24"/>
    </row>
    <row r="11" spans="1:21">
      <c r="A11" s="5">
        <f t="shared" ref="A11:A36" si="1">A10+1</f>
        <v>2</v>
      </c>
      <c r="B11" s="9" t="s">
        <v>21</v>
      </c>
      <c r="C11" s="23" t="s">
        <v>20</v>
      </c>
      <c r="D11" s="28">
        <v>170.09012472936212</v>
      </c>
      <c r="E11" s="28">
        <v>164.40603726559192</v>
      </c>
      <c r="F11" s="28">
        <v>167.73255635335912</v>
      </c>
      <c r="G11" s="28">
        <v>155.04226801330913</v>
      </c>
      <c r="H11" s="28">
        <v>147.59298490672413</v>
      </c>
      <c r="I11" s="28">
        <v>152.56647691761651</v>
      </c>
      <c r="J11" s="28">
        <v>153.20692109737357</v>
      </c>
      <c r="K11" s="28">
        <v>158.03470353130677</v>
      </c>
      <c r="L11" s="28">
        <v>159.69545298590532</v>
      </c>
      <c r="M11" s="28">
        <v>153.1165386634851</v>
      </c>
      <c r="N11" s="28">
        <v>161.19595041544034</v>
      </c>
      <c r="O11" s="28">
        <v>169.56998512052607</v>
      </c>
      <c r="P11" s="6"/>
      <c r="Q11" s="27"/>
      <c r="R11" s="27"/>
    </row>
    <row r="12" spans="1:21">
      <c r="A12" s="5">
        <f t="shared" si="1"/>
        <v>3</v>
      </c>
      <c r="B12" s="9" t="s">
        <v>19</v>
      </c>
      <c r="C12" s="7" t="str">
        <f>"("&amp;A10&amp;") x ("&amp;A11&amp;")"</f>
        <v>(1) x (2)</v>
      </c>
      <c r="D12" s="11">
        <f t="shared" ref="D12:O12" si="2">D10*D11</f>
        <v>21232955.6749832</v>
      </c>
      <c r="E12" s="11">
        <f t="shared" si="2"/>
        <v>20550156.547696531</v>
      </c>
      <c r="F12" s="11">
        <f t="shared" si="2"/>
        <v>21001441.697714653</v>
      </c>
      <c r="G12" s="11">
        <f t="shared" si="2"/>
        <v>19457136.922084015</v>
      </c>
      <c r="H12" s="11">
        <f t="shared" si="2"/>
        <v>18565158.444597732</v>
      </c>
      <c r="I12" s="11">
        <f t="shared" si="2"/>
        <v>19234808.959517255</v>
      </c>
      <c r="J12" s="11">
        <f t="shared" si="2"/>
        <v>19359362.131186504</v>
      </c>
      <c r="K12" s="11">
        <f t="shared" si="2"/>
        <v>20001096.8928519</v>
      </c>
      <c r="L12" s="11">
        <f t="shared" si="2"/>
        <v>20241365.181308344</v>
      </c>
      <c r="M12" s="11">
        <f t="shared" si="2"/>
        <v>19426562.751201823</v>
      </c>
      <c r="N12" s="11">
        <f t="shared" si="2"/>
        <v>20469531.702092446</v>
      </c>
      <c r="O12" s="11">
        <f t="shared" si="2"/>
        <v>21561755.257013965</v>
      </c>
      <c r="P12" s="8">
        <f>SUM(D12:O12)</f>
        <v>241101332.16224834</v>
      </c>
      <c r="Q12" s="18"/>
      <c r="R12" s="18"/>
    </row>
    <row r="13" spans="1:21">
      <c r="A13" s="5">
        <f t="shared" si="1"/>
        <v>4</v>
      </c>
      <c r="B13" s="9"/>
      <c r="C13" s="7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  <c r="Q13" s="26"/>
      <c r="R13" s="26"/>
    </row>
    <row r="14" spans="1:21">
      <c r="A14" s="5">
        <f t="shared" si="1"/>
        <v>5</v>
      </c>
      <c r="B14" s="4" t="s">
        <v>18</v>
      </c>
      <c r="C14" s="7" t="s">
        <v>17</v>
      </c>
      <c r="D14" s="25">
        <v>935940000</v>
      </c>
      <c r="E14" s="25">
        <v>929955000</v>
      </c>
      <c r="F14" s="25">
        <v>916275000</v>
      </c>
      <c r="G14" s="25">
        <v>845624000</v>
      </c>
      <c r="H14" s="25">
        <v>841161000</v>
      </c>
      <c r="I14" s="25">
        <v>854697000</v>
      </c>
      <c r="J14" s="25">
        <v>857194000</v>
      </c>
      <c r="K14" s="25">
        <v>883342000</v>
      </c>
      <c r="L14" s="25">
        <v>878372000</v>
      </c>
      <c r="M14" s="25">
        <v>847422000</v>
      </c>
      <c r="N14" s="25">
        <v>866959000</v>
      </c>
      <c r="O14" s="25">
        <v>935682000</v>
      </c>
      <c r="P14" s="9"/>
      <c r="Q14" s="24"/>
      <c r="R14" s="24"/>
    </row>
    <row r="15" spans="1:21">
      <c r="A15" s="5">
        <f t="shared" si="1"/>
        <v>6</v>
      </c>
      <c r="B15" s="9" t="s">
        <v>16</v>
      </c>
      <c r="C15" s="23" t="s">
        <v>104</v>
      </c>
      <c r="D15" s="21">
        <f>'JPE-12 Page 3'!E32</f>
        <v>2.1856E-2</v>
      </c>
      <c r="E15" s="21">
        <f>$D$15</f>
        <v>2.1856E-2</v>
      </c>
      <c r="F15" s="21">
        <f>$D$15</f>
        <v>2.1856E-2</v>
      </c>
      <c r="G15" s="21">
        <f>$D$15</f>
        <v>2.1856E-2</v>
      </c>
      <c r="H15" s="21">
        <f>'JPE-12 Page 7'!E32</f>
        <v>2.3016000000000002E-2</v>
      </c>
      <c r="I15" s="21">
        <f t="shared" ref="I15:O15" si="3">$H$15</f>
        <v>2.3016000000000002E-2</v>
      </c>
      <c r="J15" s="21">
        <f t="shared" si="3"/>
        <v>2.3016000000000002E-2</v>
      </c>
      <c r="K15" s="21">
        <f t="shared" si="3"/>
        <v>2.3016000000000002E-2</v>
      </c>
      <c r="L15" s="21">
        <f t="shared" si="3"/>
        <v>2.3016000000000002E-2</v>
      </c>
      <c r="M15" s="21">
        <f t="shared" si="3"/>
        <v>2.3016000000000002E-2</v>
      </c>
      <c r="N15" s="21">
        <f t="shared" si="3"/>
        <v>2.3016000000000002E-2</v>
      </c>
      <c r="O15" s="21">
        <f t="shared" si="3"/>
        <v>2.3016000000000002E-2</v>
      </c>
      <c r="P15" s="20"/>
      <c r="Q15" s="19"/>
      <c r="R15" s="19"/>
    </row>
    <row r="16" spans="1:21">
      <c r="A16" s="5">
        <f t="shared" si="1"/>
        <v>7</v>
      </c>
      <c r="B16" s="9" t="s">
        <v>15</v>
      </c>
      <c r="C16" s="7" t="str">
        <f>"("&amp;A14&amp;") x ("&amp;A15&amp;")"</f>
        <v>(5) x (6)</v>
      </c>
      <c r="D16" s="11">
        <f t="shared" ref="D16:O16" si="4">D14*D15</f>
        <v>20455904.640000001</v>
      </c>
      <c r="E16" s="11">
        <f t="shared" si="4"/>
        <v>20325096.48</v>
      </c>
      <c r="F16" s="11">
        <f t="shared" si="4"/>
        <v>20026106.400000002</v>
      </c>
      <c r="G16" s="11">
        <f t="shared" si="4"/>
        <v>18481958.144000001</v>
      </c>
      <c r="H16" s="11">
        <f t="shared" si="4"/>
        <v>19360161.576000001</v>
      </c>
      <c r="I16" s="11">
        <f t="shared" si="4"/>
        <v>19671706.152000003</v>
      </c>
      <c r="J16" s="11">
        <f t="shared" si="4"/>
        <v>19729177.104000002</v>
      </c>
      <c r="K16" s="11">
        <f t="shared" si="4"/>
        <v>20330999.472000003</v>
      </c>
      <c r="L16" s="11">
        <f t="shared" si="4"/>
        <v>20216609.952000003</v>
      </c>
      <c r="M16" s="11">
        <f t="shared" si="4"/>
        <v>19504264.752</v>
      </c>
      <c r="N16" s="11">
        <f t="shared" si="4"/>
        <v>19953928.344000001</v>
      </c>
      <c r="O16" s="11">
        <f t="shared" si="4"/>
        <v>21535656.912</v>
      </c>
      <c r="P16" s="8">
        <f>SUM(D16:O16)</f>
        <v>239591569.92800003</v>
      </c>
      <c r="Q16" s="18"/>
      <c r="R16" s="18"/>
    </row>
    <row r="17" spans="1:18">
      <c r="A17" s="5">
        <f t="shared" si="1"/>
        <v>8</v>
      </c>
      <c r="B17" s="9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</row>
    <row r="18" spans="1:18">
      <c r="A18" s="5">
        <f t="shared" si="1"/>
        <v>9</v>
      </c>
      <c r="B18" s="9" t="s">
        <v>14</v>
      </c>
      <c r="C18" s="7" t="str">
        <f>"("&amp;A$12&amp;") - ("&amp;A16&amp;")"</f>
        <v>(3) - (7)</v>
      </c>
      <c r="D18" s="11">
        <f t="shared" ref="D18:O18" si="5">D12-D16</f>
        <v>777051.03498319909</v>
      </c>
      <c r="E18" s="11">
        <f t="shared" si="5"/>
        <v>225060.06769653037</v>
      </c>
      <c r="F18" s="11">
        <f t="shared" si="5"/>
        <v>975335.29771465063</v>
      </c>
      <c r="G18" s="11">
        <f t="shared" si="5"/>
        <v>975178.77808401361</v>
      </c>
      <c r="H18" s="11">
        <f t="shared" si="5"/>
        <v>-795003.13140226901</v>
      </c>
      <c r="I18" s="11">
        <f t="shared" si="5"/>
        <v>-436897.19248274714</v>
      </c>
      <c r="J18" s="11">
        <f t="shared" si="5"/>
        <v>-369814.97281349823</v>
      </c>
      <c r="K18" s="11">
        <f t="shared" si="5"/>
        <v>-329902.57914810255</v>
      </c>
      <c r="L18" s="11">
        <f t="shared" si="5"/>
        <v>24755.229308340698</v>
      </c>
      <c r="M18" s="11">
        <f t="shared" si="5"/>
        <v>-77702.000798176974</v>
      </c>
      <c r="N18" s="11">
        <f t="shared" si="5"/>
        <v>515603.35809244588</v>
      </c>
      <c r="O18" s="11">
        <f t="shared" si="5"/>
        <v>26098.345013964921</v>
      </c>
      <c r="P18" s="8">
        <f>SUM(D18:O18)</f>
        <v>1509762.2342483513</v>
      </c>
      <c r="Q18" s="18"/>
      <c r="R18" s="18"/>
    </row>
    <row r="19" spans="1:18">
      <c r="A19" s="5">
        <f t="shared" si="1"/>
        <v>10</v>
      </c>
      <c r="B19" s="9"/>
      <c r="C19" s="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1:18">
      <c r="A20" s="5">
        <f t="shared" si="1"/>
        <v>11</v>
      </c>
      <c r="B20" s="9" t="s">
        <v>13</v>
      </c>
      <c r="C20" s="7" t="s">
        <v>3</v>
      </c>
      <c r="D20" s="17">
        <v>9045.4997402740901</v>
      </c>
      <c r="E20" s="17">
        <v>10508.444118115953</v>
      </c>
      <c r="F20" s="17">
        <v>12238.782136629079</v>
      </c>
      <c r="G20" s="17">
        <v>14980.118796455214</v>
      </c>
      <c r="H20" s="17">
        <v>14955.401727391922</v>
      </c>
      <c r="I20" s="17">
        <v>12648.692096088205</v>
      </c>
      <c r="J20" s="17">
        <v>10911.72147563549</v>
      </c>
      <c r="K20" s="17">
        <v>9308.8542012670569</v>
      </c>
      <c r="L20" s="17">
        <v>8232.3269662812472</v>
      </c>
      <c r="M20" s="17">
        <v>7510.8456670850164</v>
      </c>
      <c r="N20" s="17">
        <v>7458.3516763561665</v>
      </c>
      <c r="O20" s="17">
        <v>7513.1896845624788</v>
      </c>
      <c r="P20" s="8">
        <f>SUM(D20:O20)</f>
        <v>125312.22828614192</v>
      </c>
      <c r="Q20" s="16"/>
      <c r="R20" s="16"/>
    </row>
    <row r="21" spans="1:18">
      <c r="A21" s="5">
        <f t="shared" si="1"/>
        <v>12</v>
      </c>
      <c r="B21" s="9"/>
      <c r="C21" s="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1:18">
      <c r="A22" s="5">
        <f t="shared" si="1"/>
        <v>13</v>
      </c>
      <c r="B22" s="9" t="s">
        <v>12</v>
      </c>
      <c r="C22" s="7" t="str">
        <f>"Σ(("&amp;A$18&amp;") + ("&amp;A20&amp;"))"</f>
        <v>Σ((9) + (11))</v>
      </c>
      <c r="D22" s="11">
        <f>'JPE-12 Page 6'!O22+D18+D20</f>
        <v>3464753.6977717122</v>
      </c>
      <c r="E22" s="11">
        <f t="shared" ref="E22:O22" si="6">D22+E18+E20</f>
        <v>3700322.2095863586</v>
      </c>
      <c r="F22" s="11">
        <f t="shared" si="6"/>
        <v>4687896.2894376386</v>
      </c>
      <c r="G22" s="11">
        <f t="shared" si="6"/>
        <v>5678055.1863181079</v>
      </c>
      <c r="H22" s="11">
        <f t="shared" si="6"/>
        <v>4898007.4566432312</v>
      </c>
      <c r="I22" s="11">
        <f t="shared" si="6"/>
        <v>4473758.9562565722</v>
      </c>
      <c r="J22" s="11">
        <f t="shared" si="6"/>
        <v>4114855.7049187096</v>
      </c>
      <c r="K22" s="11">
        <f t="shared" si="6"/>
        <v>3794261.979971874</v>
      </c>
      <c r="L22" s="11">
        <f t="shared" si="6"/>
        <v>3827249.5362464958</v>
      </c>
      <c r="M22" s="11">
        <f t="shared" si="6"/>
        <v>3757058.381115404</v>
      </c>
      <c r="N22" s="11">
        <f t="shared" si="6"/>
        <v>4280120.0908842059</v>
      </c>
      <c r="O22" s="11">
        <f t="shared" si="6"/>
        <v>4313731.6255827332</v>
      </c>
      <c r="P22" s="8"/>
    </row>
    <row r="23" spans="1:18">
      <c r="A23" s="5">
        <f t="shared" si="1"/>
        <v>14</v>
      </c>
      <c r="B23" s="3"/>
      <c r="C23" s="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8"/>
    </row>
    <row r="24" spans="1:18">
      <c r="A24" s="5">
        <f t="shared" si="1"/>
        <v>15</v>
      </c>
      <c r="B24" s="9" t="s">
        <v>11</v>
      </c>
      <c r="C24" s="7" t="s">
        <v>10</v>
      </c>
      <c r="D24" s="69">
        <f>'JPE-12 Page 6'!O24</f>
        <v>-4.1919321968830005E-5</v>
      </c>
      <c r="E24" s="69">
        <f>$D$24</f>
        <v>-4.1919321968830005E-5</v>
      </c>
      <c r="F24" s="69">
        <f>$D$24</f>
        <v>-4.1919321968830005E-5</v>
      </c>
      <c r="G24" s="69">
        <f>$D$24</f>
        <v>-4.1919321968830005E-5</v>
      </c>
      <c r="H24" s="69">
        <f>'JPE-12 Page 6'!O28/'JPE-12 Page 7'!E30</f>
        <v>2.7803980004904519E-4</v>
      </c>
      <c r="I24" s="69">
        <f t="shared" ref="I24:O24" si="7">$H$24</f>
        <v>2.7803980004904519E-4</v>
      </c>
      <c r="J24" s="69">
        <f t="shared" si="7"/>
        <v>2.7803980004904519E-4</v>
      </c>
      <c r="K24" s="69">
        <f t="shared" si="7"/>
        <v>2.7803980004904519E-4</v>
      </c>
      <c r="L24" s="69">
        <f t="shared" si="7"/>
        <v>2.7803980004904519E-4</v>
      </c>
      <c r="M24" s="69">
        <f t="shared" si="7"/>
        <v>2.7803980004904519E-4</v>
      </c>
      <c r="N24" s="69">
        <f t="shared" si="7"/>
        <v>2.7803980004904519E-4</v>
      </c>
      <c r="O24" s="69">
        <f t="shared" si="7"/>
        <v>2.7803980004904519E-4</v>
      </c>
      <c r="P24" s="8"/>
    </row>
    <row r="25" spans="1:18">
      <c r="A25" s="5">
        <f t="shared" si="1"/>
        <v>16</v>
      </c>
      <c r="B25" s="3"/>
      <c r="C25" s="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</row>
    <row r="26" spans="1:18">
      <c r="A26" s="5">
        <f t="shared" si="1"/>
        <v>17</v>
      </c>
      <c r="B26" s="9" t="s">
        <v>9</v>
      </c>
      <c r="C26" s="7" t="str">
        <f>"("&amp;A14&amp;") x ("&amp;A24&amp;")"</f>
        <v>(5) x (15)</v>
      </c>
      <c r="D26" s="11">
        <f t="shared" ref="D26:O26" si="8">D14*D24</f>
        <v>-39233.970203506753</v>
      </c>
      <c r="E26" s="11">
        <f t="shared" si="8"/>
        <v>-38983.083061523306</v>
      </c>
      <c r="F26" s="11">
        <f t="shared" si="8"/>
        <v>-38409.62673698971</v>
      </c>
      <c r="G26" s="11">
        <f t="shared" si="8"/>
        <v>-35447.984720569904</v>
      </c>
      <c r="H26" s="11">
        <f t="shared" si="8"/>
        <v>233876.2362490549</v>
      </c>
      <c r="I26" s="11">
        <f t="shared" si="8"/>
        <v>237639.78298251878</v>
      </c>
      <c r="J26" s="11">
        <f t="shared" si="8"/>
        <v>238334.04836324125</v>
      </c>
      <c r="K26" s="11">
        <f t="shared" si="8"/>
        <v>245604.23305492368</v>
      </c>
      <c r="L26" s="11">
        <f t="shared" si="8"/>
        <v>244222.37524867992</v>
      </c>
      <c r="M26" s="11">
        <f t="shared" si="8"/>
        <v>235617.04343716198</v>
      </c>
      <c r="N26" s="11">
        <f t="shared" si="8"/>
        <v>241049.10701072015</v>
      </c>
      <c r="O26" s="11">
        <f t="shared" si="8"/>
        <v>260156.83618949068</v>
      </c>
      <c r="P26" s="8"/>
    </row>
    <row r="27" spans="1:18">
      <c r="A27" s="5">
        <f t="shared" si="1"/>
        <v>18</v>
      </c>
      <c r="B27" s="9"/>
      <c r="C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8"/>
    </row>
    <row r="28" spans="1:18">
      <c r="A28" s="5">
        <f t="shared" si="1"/>
        <v>19</v>
      </c>
      <c r="B28" s="9" t="s">
        <v>8</v>
      </c>
      <c r="C28" s="7" t="str">
        <f>"("&amp;A$28&amp;") + ("&amp;A18&amp;") + ("&amp;A20&amp;") - ("&amp;A26&amp;")"</f>
        <v>(19) + (9) + (11) - (17)</v>
      </c>
      <c r="D28" s="11">
        <f>'JPE-12 Page 6'!O28+'JPE-12 Page 10'!D18+'JPE-12 Page 10'!D20-'JPE-12 Page 10'!D26</f>
        <v>3792590.7138363938</v>
      </c>
      <c r="E28" s="11">
        <f t="shared" ref="E28:O28" si="9">D28+E18+E20-E26</f>
        <v>4067142.3087125635</v>
      </c>
      <c r="F28" s="11">
        <f t="shared" si="9"/>
        <v>5093126.0153008327</v>
      </c>
      <c r="G28" s="11">
        <f t="shared" si="9"/>
        <v>6118732.896901872</v>
      </c>
      <c r="H28" s="11">
        <f t="shared" si="9"/>
        <v>5104808.9309779406</v>
      </c>
      <c r="I28" s="11">
        <f t="shared" si="9"/>
        <v>4442920.6476087626</v>
      </c>
      <c r="J28" s="11">
        <f t="shared" si="9"/>
        <v>3845683.3479076587</v>
      </c>
      <c r="K28" s="11">
        <f t="shared" si="9"/>
        <v>3279485.3899058993</v>
      </c>
      <c r="L28" s="11">
        <f t="shared" si="9"/>
        <v>3068250.5709318412</v>
      </c>
      <c r="M28" s="11">
        <f t="shared" si="9"/>
        <v>2762442.3723635874</v>
      </c>
      <c r="N28" s="11">
        <f t="shared" si="9"/>
        <v>3044454.975121669</v>
      </c>
      <c r="O28" s="11">
        <f t="shared" si="9"/>
        <v>2817909.6736307056</v>
      </c>
      <c r="P28" s="8"/>
    </row>
    <row r="29" spans="1:18">
      <c r="A29" s="5">
        <f t="shared" si="1"/>
        <v>20</v>
      </c>
      <c r="B29" s="9"/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"/>
    </row>
    <row r="30" spans="1:18">
      <c r="A30" s="5">
        <f t="shared" si="1"/>
        <v>21</v>
      </c>
      <c r="B30" s="4" t="s">
        <v>7</v>
      </c>
      <c r="C30" s="23" t="s">
        <v>104</v>
      </c>
      <c r="D30" s="13">
        <f>+'JPE-12 Page 3'!$E$34</f>
        <v>1.2279999999999999E-3</v>
      </c>
      <c r="E30" s="13">
        <f>+D30</f>
        <v>1.2279999999999999E-3</v>
      </c>
      <c r="F30" s="13">
        <f>+E30</f>
        <v>1.2279999999999999E-3</v>
      </c>
      <c r="G30" s="13">
        <f>+F30</f>
        <v>1.2279999999999999E-3</v>
      </c>
      <c r="H30" s="13">
        <f>+'JPE-12 Page 7'!$E$34</f>
        <v>2.3880000000000012E-3</v>
      </c>
      <c r="I30" s="13">
        <f t="shared" ref="I30:O30" si="10">+H30</f>
        <v>2.3880000000000012E-3</v>
      </c>
      <c r="J30" s="13">
        <f t="shared" si="10"/>
        <v>2.3880000000000012E-3</v>
      </c>
      <c r="K30" s="13">
        <f t="shared" si="10"/>
        <v>2.3880000000000012E-3</v>
      </c>
      <c r="L30" s="13">
        <f t="shared" si="10"/>
        <v>2.3880000000000012E-3</v>
      </c>
      <c r="M30" s="13">
        <f t="shared" si="10"/>
        <v>2.3880000000000012E-3</v>
      </c>
      <c r="N30" s="13">
        <f t="shared" si="10"/>
        <v>2.3880000000000012E-3</v>
      </c>
      <c r="O30" s="13">
        <f t="shared" si="10"/>
        <v>2.3880000000000012E-3</v>
      </c>
      <c r="P30" s="8"/>
    </row>
    <row r="31" spans="1:18">
      <c r="A31" s="5">
        <f t="shared" si="1"/>
        <v>22</v>
      </c>
      <c r="B31" s="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8"/>
    </row>
    <row r="32" spans="1:18">
      <c r="A32" s="5">
        <f t="shared" si="1"/>
        <v>23</v>
      </c>
      <c r="B32" s="4" t="s">
        <v>5</v>
      </c>
      <c r="C32" s="7" t="str">
        <f>"("&amp;A14&amp;") x ("&amp;A30&amp;")"</f>
        <v>(5) x (21)</v>
      </c>
      <c r="D32" s="12">
        <f t="shared" ref="D32:O32" si="11">+D30*D14</f>
        <v>1149334.3199999998</v>
      </c>
      <c r="E32" s="12">
        <f t="shared" si="11"/>
        <v>1141984.74</v>
      </c>
      <c r="F32" s="12">
        <f t="shared" si="11"/>
        <v>1125185.7</v>
      </c>
      <c r="G32" s="12">
        <f t="shared" si="11"/>
        <v>1038426.2719999999</v>
      </c>
      <c r="H32" s="12">
        <f t="shared" si="11"/>
        <v>2008692.468000001</v>
      </c>
      <c r="I32" s="12">
        <f t="shared" si="11"/>
        <v>2041016.4360000012</v>
      </c>
      <c r="J32" s="12">
        <f t="shared" si="11"/>
        <v>2046979.272000001</v>
      </c>
      <c r="K32" s="12">
        <f t="shared" si="11"/>
        <v>2109420.6960000009</v>
      </c>
      <c r="L32" s="12">
        <f t="shared" si="11"/>
        <v>2097552.3360000011</v>
      </c>
      <c r="M32" s="12">
        <f t="shared" si="11"/>
        <v>2023643.736000001</v>
      </c>
      <c r="N32" s="12">
        <f t="shared" si="11"/>
        <v>2070298.0920000011</v>
      </c>
      <c r="O32" s="12">
        <f t="shared" si="11"/>
        <v>2234408.6160000013</v>
      </c>
      <c r="P32" s="8">
        <f>SUM(D32:O32)</f>
        <v>21086942.684000008</v>
      </c>
    </row>
    <row r="33" spans="1:16">
      <c r="A33" s="5">
        <f t="shared" si="1"/>
        <v>24</v>
      </c>
      <c r="B33" s="9"/>
      <c r="C33" s="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8"/>
    </row>
    <row r="34" spans="1:16">
      <c r="A34" s="5">
        <f t="shared" si="1"/>
        <v>25</v>
      </c>
      <c r="B34" s="9" t="s">
        <v>4</v>
      </c>
      <c r="C34" s="7" t="s">
        <v>3</v>
      </c>
      <c r="D34" s="11">
        <v>82008473.347763866</v>
      </c>
      <c r="E34" s="11">
        <v>81518061.263220161</v>
      </c>
      <c r="F34" s="11">
        <v>80346168.144466937</v>
      </c>
      <c r="G34" s="11">
        <v>74335373.709767789</v>
      </c>
      <c r="H34" s="11">
        <v>74958800.31273596</v>
      </c>
      <c r="I34" s="11">
        <v>76139086.968280345</v>
      </c>
      <c r="J34" s="11">
        <v>76354252.062765419</v>
      </c>
      <c r="K34" s="11">
        <v>78544567.067790166</v>
      </c>
      <c r="L34" s="11">
        <v>78202753.583354816</v>
      </c>
      <c r="M34" s="11">
        <v>75504997.257472172</v>
      </c>
      <c r="N34" s="11">
        <v>77206553.793862447</v>
      </c>
      <c r="O34" s="11">
        <v>83098658.171221226</v>
      </c>
      <c r="P34" s="8">
        <f>SUM(D34:O34)</f>
        <v>938217745.68270135</v>
      </c>
    </row>
    <row r="35" spans="1:16">
      <c r="A35" s="5">
        <f t="shared" si="1"/>
        <v>26</v>
      </c>
      <c r="B35" s="9"/>
      <c r="C35" s="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8"/>
    </row>
    <row r="36" spans="1:16">
      <c r="A36" s="5">
        <f t="shared" si="1"/>
        <v>27</v>
      </c>
      <c r="B36" s="9" t="s">
        <v>46</v>
      </c>
      <c r="C36" s="7" t="str">
        <f>"("&amp;A$32&amp;") / ("&amp;A$34&amp;")"</f>
        <v>(23) / (25)</v>
      </c>
      <c r="D36" s="68">
        <f t="shared" ref="D36:P36" si="12">D32/D34</f>
        <v>1.4014823994176192E-2</v>
      </c>
      <c r="E36" s="68">
        <f t="shared" si="12"/>
        <v>1.4008978161447614E-2</v>
      </c>
      <c r="F36" s="68">
        <f t="shared" si="12"/>
        <v>1.4004223548991815E-2</v>
      </c>
      <c r="G36" s="68">
        <f t="shared" si="12"/>
        <v>1.3969476713124387E-2</v>
      </c>
      <c r="H36" s="68">
        <f t="shared" si="12"/>
        <v>2.6797286771126617E-2</v>
      </c>
      <c r="I36" s="68">
        <f t="shared" si="12"/>
        <v>2.680642121240949E-2</v>
      </c>
      <c r="J36" s="68">
        <f t="shared" si="12"/>
        <v>2.6808975488586077E-2</v>
      </c>
      <c r="K36" s="68">
        <f t="shared" si="12"/>
        <v>2.6856353975182067E-2</v>
      </c>
      <c r="L36" s="68">
        <f t="shared" si="12"/>
        <v>2.6821975440599548E-2</v>
      </c>
      <c r="M36" s="68">
        <f t="shared" si="12"/>
        <v>2.6801454334199528E-2</v>
      </c>
      <c r="N36" s="68">
        <f t="shared" si="12"/>
        <v>2.6815056368499381E-2</v>
      </c>
      <c r="O36" s="68">
        <f t="shared" si="12"/>
        <v>2.6888624499761454E-2</v>
      </c>
      <c r="P36" s="68">
        <f t="shared" si="12"/>
        <v>2.2475531699366794E-2</v>
      </c>
    </row>
  </sheetData>
  <mergeCells count="4">
    <mergeCell ref="A1:O1"/>
    <mergeCell ref="A2:O2"/>
    <mergeCell ref="A3:O3"/>
    <mergeCell ref="A4:O4"/>
  </mergeCells>
  <printOptions horizontalCentered="1" verticalCentered="1"/>
  <pageMargins left="0.2" right="0.2" top="0.75" bottom="0.75" header="0.3" footer="0.3"/>
  <pageSetup scale="45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09B959E-DE4C-45EB-B456-50E1AFF66961}"/>
</file>

<file path=customXml/itemProps2.xml><?xml version="1.0" encoding="utf-8"?>
<ds:datastoreItem xmlns:ds="http://schemas.openxmlformats.org/officeDocument/2006/customXml" ds:itemID="{87122DE9-6B44-4938-BE55-F88D61F18A59}"/>
</file>

<file path=customXml/itemProps3.xml><?xml version="1.0" encoding="utf-8"?>
<ds:datastoreItem xmlns:ds="http://schemas.openxmlformats.org/officeDocument/2006/customXml" ds:itemID="{17C0E846-03F9-433F-8D1D-6DB8169246F2}"/>
</file>

<file path=customXml/itemProps4.xml><?xml version="1.0" encoding="utf-8"?>
<ds:datastoreItem xmlns:ds="http://schemas.openxmlformats.org/officeDocument/2006/customXml" ds:itemID="{2FCBC34B-BE35-4CFB-9433-E4AF53E0B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JPE-12 Page 1</vt:lpstr>
      <vt:lpstr>JPE-12 Page 2</vt:lpstr>
      <vt:lpstr>JPE-12 Page 3</vt:lpstr>
      <vt:lpstr>JPE-12 Page 4</vt:lpstr>
      <vt:lpstr>JPE-12 Page 5</vt:lpstr>
      <vt:lpstr>JPE-12 Page 6</vt:lpstr>
      <vt:lpstr>JPE-12 Page 7</vt:lpstr>
      <vt:lpstr>JPE-12 Page 8</vt:lpstr>
      <vt:lpstr>JPE-12 Page 9</vt:lpstr>
      <vt:lpstr>JPE-12 Page 10</vt:lpstr>
      <vt:lpstr>'JPE-12 Page 1'!Print_Area</vt:lpstr>
      <vt:lpstr>'JPE-12 Page 10'!Print_Area</vt:lpstr>
      <vt:lpstr>'JPE-12 Page 2'!Print_Area</vt:lpstr>
      <vt:lpstr>'JPE-12 Page 3'!Print_Area</vt:lpstr>
      <vt:lpstr>'JPE-12 Page 5'!Print_Area</vt:lpstr>
      <vt:lpstr>'JPE-12 Page 6'!Print_Area</vt:lpstr>
      <vt:lpstr>'JPE-12 Page 9'!Print_Area</vt:lpstr>
      <vt:lpstr>'JPE-12 Page 1'!Print_Titles</vt:lpstr>
      <vt:lpstr>'JPE-12 Page 10'!Print_Titles</vt:lpstr>
      <vt:lpstr>'JPE-12 Page 2'!Print_Titles</vt:lpstr>
      <vt:lpstr>'JPE-12 Page 5'!Print_Titles</vt:lpstr>
      <vt:lpstr>'JPE-12 Page 6'!Print_Titles</vt:lpstr>
      <vt:lpstr>'JPE-12 Page 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