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330" windowWidth="198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5"/>
  <c r="E10"/>
  <c r="D4"/>
</calcChain>
</file>

<file path=xl/sharedStrings.xml><?xml version="1.0" encoding="utf-8"?>
<sst xmlns="http://schemas.openxmlformats.org/spreadsheetml/2006/main" count="13" uniqueCount="11">
  <si>
    <t>Carryover dollars</t>
  </si>
  <si>
    <t>Carryover with interest</t>
  </si>
  <si>
    <t>App S is capped at $200k; therefore only $613 of interest was applied.</t>
  </si>
  <si>
    <t>App S is capped at $200k; therefore no interest was applied.</t>
  </si>
  <si>
    <t>App C Facilities has been eliminated from the total. The line depicts the actual expenditures beyond the monetary obligation and therefore, no carryover exists.</t>
  </si>
  <si>
    <t>from CFSA Annual Reports</t>
  </si>
  <si>
    <t>interest amount</t>
  </si>
  <si>
    <t>App S is capped at $200k; therefore only $181 of interest was applied.</t>
  </si>
  <si>
    <t>App S is capped at $200k; therefore no interest was applied. App C Facilities has been eliminated from the total. The line depicts the actual expenditures beyond the monetary obligation and therefore, no carryover exists.</t>
  </si>
  <si>
    <t>interest percentage</t>
  </si>
  <si>
    <t>interest rate error. Should be .37%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</si>
</sst>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0" fontId="0" fillId="0" borderId="0" xfId="2" applyNumberFormat="1" applyFont="1" applyAlignment="1">
      <alignment horizontal="center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6"/>
  <sheetViews>
    <sheetView tabSelected="1" workbookViewId="0">
      <selection activeCell="A2" sqref="A2:F12"/>
    </sheetView>
  </sheetViews>
  <sheetFormatPr defaultRowHeight="15"/>
  <cols>
    <col min="2" max="2" width="12.5703125" bestFit="1" customWidth="1"/>
    <col min="3" max="3" width="12.5703125" customWidth="1"/>
    <col min="4" max="4" width="11.140625" bestFit="1" customWidth="1"/>
    <col min="5" max="5" width="12.5703125" bestFit="1" customWidth="1"/>
    <col min="6" max="6" width="46.140625" customWidth="1"/>
    <col min="7" max="7" width="9.7109375" bestFit="1" customWidth="1"/>
    <col min="8" max="8" width="12.5703125" bestFit="1" customWidth="1"/>
  </cols>
  <sheetData>
    <row r="2" spans="1:8">
      <c r="A2" s="4" t="s">
        <v>5</v>
      </c>
    </row>
    <row r="3" spans="1:8" s="3" customFormat="1" ht="30">
      <c r="B3" s="3" t="s">
        <v>0</v>
      </c>
      <c r="C3" s="3" t="s">
        <v>9</v>
      </c>
      <c r="D3" s="3" t="s">
        <v>6</v>
      </c>
      <c r="E3" s="3" t="s">
        <v>1</v>
      </c>
    </row>
    <row r="4" spans="1:8" ht="23.25">
      <c r="A4">
        <v>2006</v>
      </c>
      <c r="B4" s="2">
        <v>3571904</v>
      </c>
      <c r="C4" s="6">
        <v>0.05</v>
      </c>
      <c r="D4" s="2">
        <f>E4-B4</f>
        <v>169241</v>
      </c>
      <c r="E4" s="2">
        <v>3741145</v>
      </c>
      <c r="F4" s="5" t="s">
        <v>2</v>
      </c>
      <c r="G4" s="1"/>
      <c r="H4" s="2"/>
    </row>
    <row r="5" spans="1:8" ht="23.25">
      <c r="A5">
        <v>2007</v>
      </c>
      <c r="B5" s="2">
        <v>3664257</v>
      </c>
      <c r="C5" s="6">
        <v>3.3399999999999999E-2</v>
      </c>
      <c r="D5" s="2">
        <f>B5*C5</f>
        <v>122386.1838</v>
      </c>
      <c r="E5" s="2">
        <v>3780150</v>
      </c>
      <c r="F5" s="5" t="s">
        <v>7</v>
      </c>
      <c r="G5" s="1"/>
      <c r="H5" s="2"/>
    </row>
    <row r="6" spans="1:8" ht="45.75">
      <c r="A6">
        <v>2008</v>
      </c>
      <c r="B6" s="2">
        <v>4378468</v>
      </c>
      <c r="C6" s="6">
        <v>1.2999999999999999E-3</v>
      </c>
      <c r="D6" s="2">
        <f t="shared" ref="D6:D12" si="0">B6*C6</f>
        <v>5692.0083999999997</v>
      </c>
      <c r="E6" s="2">
        <v>4286835</v>
      </c>
      <c r="F6" s="5" t="s">
        <v>8</v>
      </c>
      <c r="G6" s="1" t="s">
        <v>10</v>
      </c>
      <c r="H6" s="2"/>
    </row>
    <row r="7" spans="1:8">
      <c r="A7">
        <v>2009</v>
      </c>
      <c r="B7" s="2">
        <v>4902048</v>
      </c>
      <c r="C7" s="6">
        <v>4.7000000000000002E-3</v>
      </c>
      <c r="D7" s="2">
        <f t="shared" si="0"/>
        <v>23039.625599999999</v>
      </c>
      <c r="E7" s="2">
        <v>4924148</v>
      </c>
      <c r="G7" s="1"/>
      <c r="H7" s="2"/>
    </row>
    <row r="8" spans="1:8" ht="14.45" customHeight="1">
      <c r="A8">
        <v>2010</v>
      </c>
      <c r="B8" s="2">
        <v>5910379</v>
      </c>
      <c r="C8" s="6">
        <v>3.0000000000000001E-3</v>
      </c>
      <c r="D8" s="2">
        <f t="shared" si="0"/>
        <v>17731.136999999999</v>
      </c>
      <c r="E8" s="2">
        <v>5927510</v>
      </c>
      <c r="F8" s="5" t="s">
        <v>3</v>
      </c>
      <c r="G8" s="1"/>
      <c r="H8" s="2"/>
    </row>
    <row r="9" spans="1:8">
      <c r="A9">
        <v>2011</v>
      </c>
      <c r="B9" s="2">
        <v>6005464</v>
      </c>
      <c r="C9" s="6">
        <v>1.1999999999999999E-3</v>
      </c>
      <c r="D9" s="2">
        <f t="shared" si="0"/>
        <v>7206.5567999999994</v>
      </c>
      <c r="E9" s="2">
        <v>6012430</v>
      </c>
      <c r="F9" s="5" t="s">
        <v>3</v>
      </c>
      <c r="G9" s="1"/>
      <c r="H9" s="2"/>
    </row>
    <row r="10" spans="1:8">
      <c r="A10">
        <v>2012</v>
      </c>
      <c r="B10" s="2">
        <v>6076883</v>
      </c>
      <c r="C10" s="6">
        <v>1.6000000000000001E-3</v>
      </c>
      <c r="D10" s="2">
        <f t="shared" si="0"/>
        <v>9723.0128000000004</v>
      </c>
      <c r="E10" s="2">
        <f>SUM(B10:D10)</f>
        <v>6086606.0143999998</v>
      </c>
      <c r="G10" s="1"/>
      <c r="H10" s="2"/>
    </row>
    <row r="11" spans="1:8" ht="34.5">
      <c r="A11">
        <v>2013</v>
      </c>
      <c r="B11" s="2">
        <v>6920457</v>
      </c>
      <c r="C11" s="6">
        <v>1.2999999999999999E-3</v>
      </c>
      <c r="D11" s="2">
        <f t="shared" si="0"/>
        <v>8996.5941000000003</v>
      </c>
      <c r="E11" s="2">
        <v>6260276</v>
      </c>
      <c r="F11" s="5" t="s">
        <v>4</v>
      </c>
      <c r="G11" s="1"/>
      <c r="H11" s="2"/>
    </row>
    <row r="12" spans="1:8" ht="34.5">
      <c r="A12">
        <v>2014</v>
      </c>
      <c r="B12" s="2">
        <v>8830861</v>
      </c>
      <c r="C12" s="6">
        <v>1.4E-3</v>
      </c>
      <c r="D12" s="2">
        <f t="shared" si="0"/>
        <v>12363.205400000001</v>
      </c>
      <c r="E12" s="2">
        <v>7308973</v>
      </c>
      <c r="F12" s="5" t="s">
        <v>4</v>
      </c>
      <c r="G12" s="1"/>
      <c r="H12" s="2"/>
    </row>
    <row r="13" spans="1:8">
      <c r="C13" s="7"/>
      <c r="D13" s="2"/>
      <c r="H13" s="2"/>
    </row>
    <row r="14" spans="1:8">
      <c r="C14" s="7"/>
      <c r="D14" s="2"/>
      <c r="H14" s="2"/>
    </row>
    <row r="15" spans="1:8">
      <c r="C15" s="7"/>
      <c r="D15" s="2"/>
      <c r="H15" s="2"/>
    </row>
    <row r="16" spans="1:8">
      <c r="C16" s="7"/>
      <c r="D16" s="2"/>
    </row>
  </sheetData>
  <pageMargins left="0.7" right="0.7" top="0.75" bottom="0.75" header="0.3" footer="0.3"/>
  <pageSetup scale="90" orientation="landscape" r:id="rId1"/>
  <headerFoot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2015-07-27T22:46:50+00:00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8735B5-0F91-46C8-BCF7-CDDF34AE6D4C}"/>
</file>

<file path=customXml/itemProps2.xml><?xml version="1.0" encoding="utf-8"?>
<ds:datastoreItem xmlns:ds="http://schemas.openxmlformats.org/officeDocument/2006/customXml" ds:itemID="{BA97D72A-18DD-40D2-A921-4142F35B598C}"/>
</file>

<file path=customXml/itemProps3.xml><?xml version="1.0" encoding="utf-8"?>
<ds:datastoreItem xmlns:ds="http://schemas.openxmlformats.org/officeDocument/2006/customXml" ds:itemID="{94267180-09AE-4F68-A0B5-31EDD4499122}"/>
</file>

<file path=customXml/itemProps4.xml><?xml version="1.0" encoding="utf-8"?>
<ds:datastoreItem xmlns:ds="http://schemas.openxmlformats.org/officeDocument/2006/customXml" ds:itemID="{04D58CA8-D42C-48D0-B6C0-8E70961C2F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HHE3343</dc:creator>
  <cp:lastModifiedBy>jzlfgj</cp:lastModifiedBy>
  <cp:lastPrinted>2015-05-20T14:58:34Z</cp:lastPrinted>
  <dcterms:created xsi:type="dcterms:W3CDTF">2015-04-24T15:48:33Z</dcterms:created>
  <dcterms:modified xsi:type="dcterms:W3CDTF">2015-05-20T14:58:37Z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