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18\March 2018\March 19\UE-121373\"/>
    </mc:Choice>
  </mc:AlternateContent>
  <bookViews>
    <workbookView xWindow="240" yWindow="165" windowWidth="20370" windowHeight="9915" tabRatio="653"/>
  </bookViews>
  <sheets>
    <sheet name="Report 1-Energy Delivery-Correc" sheetId="1" r:id="rId1"/>
    <sheet name="Report 2-Contributions and FTEs" sheetId="4" r:id="rId2"/>
    <sheet name="Sheet2" sheetId="6" r:id="rId3"/>
  </sheets>
  <definedNames>
    <definedName name="_xlnm.Print_Area" localSheetId="0">'Report 1-Energy Delivery-Correc'!$A$2:$H$113</definedName>
    <definedName name="_xlnm.Print_Area" localSheetId="1">'Report 2-Contributions and FTEs'!$A$1:$H$23</definedName>
    <definedName name="_xlnm.Print_Titles" localSheetId="0">'Report 1-Energy Delivery-Correc'!$2:$7</definedName>
  </definedNames>
  <calcPr calcId="152511"/>
</workbook>
</file>

<file path=xl/calcChain.xml><?xml version="1.0" encoding="utf-8"?>
<calcChain xmlns="http://schemas.openxmlformats.org/spreadsheetml/2006/main">
  <c r="G15" i="4" l="1"/>
  <c r="E87" i="1" l="1"/>
  <c r="F87" i="1" s="1"/>
  <c r="E103" i="1" l="1"/>
  <c r="E33" i="1" l="1"/>
  <c r="E27" i="1" l="1"/>
  <c r="F27" i="1" s="1"/>
  <c r="E9" i="1" l="1"/>
  <c r="F9" i="1" s="1"/>
  <c r="E106" i="1" l="1"/>
  <c r="E105" i="1"/>
  <c r="E102" i="1"/>
  <c r="E72" i="1"/>
  <c r="E57" i="1"/>
  <c r="E48" i="1"/>
  <c r="E8" i="1"/>
  <c r="F106" i="1" l="1"/>
  <c r="F105" i="1"/>
  <c r="F103" i="1"/>
  <c r="F102" i="1"/>
  <c r="F101" i="1"/>
  <c r="F72" i="1"/>
  <c r="F57" i="1"/>
  <c r="F48" i="1"/>
  <c r="F33" i="1"/>
  <c r="F8" i="1"/>
  <c r="F107" i="1" l="1"/>
  <c r="E107" i="1"/>
  <c r="D107" i="1"/>
  <c r="C107" i="1"/>
  <c r="B107" i="1"/>
</calcChain>
</file>

<file path=xl/sharedStrings.xml><?xml version="1.0" encoding="utf-8"?>
<sst xmlns="http://schemas.openxmlformats.org/spreadsheetml/2006/main" count="167" uniqueCount="94">
  <si>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</si>
  <si>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</si>
  <si>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</si>
  <si>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</si>
  <si>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</si>
  <si>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</si>
  <si>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</si>
  <si>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</si>
  <si>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</si>
  <si>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</si>
  <si>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</si>
  <si>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</si>
  <si>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</si>
  <si>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</si>
  <si>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</si>
  <si>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</si>
  <si>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</si>
  <si>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</si>
  <si>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</si>
  <si>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</si>
  <si>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</si>
  <si>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</si>
  <si>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</si>
  <si>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</si>
  <si>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</si>
  <si>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</si>
  <si>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</si>
  <si>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</si>
  <si>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</si>
  <si>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</si>
  <si>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</si>
  <si>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</si>
  <si>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</si>
  <si>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</si>
  <si>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</si>
  <si>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</si>
  <si>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Dec 2016</t>
  </si>
  <si>
    <t>NERC e-Tag Source for energy delivered from sources other than the CTCF</t>
  </si>
  <si>
    <t>BPAPOWER</t>
  </si>
  <si>
    <t>BPASLICE</t>
  </si>
  <si>
    <t>COLSTRIP PPL</t>
  </si>
  <si>
    <t>GHPUD</t>
  </si>
  <si>
    <t>HERMISTONCPN</t>
  </si>
  <si>
    <t>MIDC</t>
  </si>
  <si>
    <t>PGEGEN</t>
  </si>
  <si>
    <t>SENA_GCPD</t>
  </si>
  <si>
    <t>BNDY</t>
  </si>
  <si>
    <t>NERC e-Tag MWh Per Source other than the CTCF</t>
  </si>
  <si>
    <t>H</t>
  </si>
  <si>
    <t>CHPD SLICE</t>
  </si>
  <si>
    <t>TPWR</t>
  </si>
  <si>
    <t>MIDC-NNH</t>
  </si>
  <si>
    <t>FREDERICKSON</t>
  </si>
  <si>
    <t>KFALLSGEN</t>
  </si>
  <si>
    <t>BCHA</t>
  </si>
  <si>
    <t>Jan 2017</t>
  </si>
  <si>
    <t>Feb 2017</t>
  </si>
  <si>
    <t>Mar 2017</t>
  </si>
  <si>
    <t>Apr 2017</t>
  </si>
  <si>
    <t>May 2017</t>
  </si>
  <si>
    <t>Jun 2017</t>
  </si>
  <si>
    <t>Jul 2017</t>
  </si>
  <si>
    <t>Aug 2017</t>
  </si>
  <si>
    <t>Sep 2017</t>
  </si>
  <si>
    <t>Oct 2017</t>
  </si>
  <si>
    <t>Nov 2017</t>
  </si>
  <si>
    <t>Dec 2017</t>
  </si>
  <si>
    <r>
      <rPr>
        <b/>
        <u/>
        <sz val="12"/>
        <color theme="1"/>
        <rFont val="Calibri"/>
        <family val="2"/>
        <scheme val="minor"/>
      </rPr>
      <t>Report Period</t>
    </r>
    <r>
      <rPr>
        <b/>
        <sz val="12"/>
        <color theme="1"/>
        <rFont val="Calibri"/>
        <family val="2"/>
        <scheme val="minor"/>
      </rPr>
      <t>:  12/1/2016 - 12/31/2017</t>
    </r>
  </si>
  <si>
    <r>
      <rPr>
        <b/>
        <u/>
        <sz val="12"/>
        <color theme="1"/>
        <rFont val="Calibri"/>
        <family val="2"/>
        <scheme val="minor"/>
      </rPr>
      <t>Report Date</t>
    </r>
    <r>
      <rPr>
        <b/>
        <sz val="12"/>
        <color theme="1"/>
        <rFont val="Calibri"/>
        <family val="2"/>
        <scheme val="minor"/>
      </rPr>
      <t>:  March 2018</t>
    </r>
  </si>
  <si>
    <t>FRANKLIN</t>
  </si>
  <si>
    <t>JUDGAP</t>
  </si>
  <si>
    <t>MSCG_GCPD</t>
  </si>
  <si>
    <t>EXELON_CHPD</t>
  </si>
  <si>
    <t>LV FIBRE</t>
  </si>
  <si>
    <t>OKPD SYS</t>
  </si>
  <si>
    <t>SNPD.BEVPARK</t>
  </si>
  <si>
    <t>SNPD.SYSTEM</t>
  </si>
  <si>
    <t>VANSYCLE II</t>
  </si>
  <si>
    <t>DOPD SYS</t>
  </si>
  <si>
    <t>SCL</t>
  </si>
  <si>
    <t>EWEB</t>
  </si>
  <si>
    <t>GRAYSHARBOR</t>
  </si>
  <si>
    <t>Contributions Reported by TransAlta for Calendar Year 2017</t>
  </si>
  <si>
    <r>
      <rPr>
        <b/>
        <u/>
        <sz val="12"/>
        <color theme="1"/>
        <rFont val="Calibri"/>
        <family val="2"/>
        <scheme val="minor"/>
      </rPr>
      <t>Report Period</t>
    </r>
    <r>
      <rPr>
        <b/>
        <sz val="12"/>
        <color theme="1"/>
        <rFont val="Calibri"/>
        <family val="2"/>
        <scheme val="minor"/>
      </rPr>
      <t>:  1/1/2017 - 12/31/2017</t>
    </r>
  </si>
  <si>
    <t>Average Number of FTEs during Calendar Year 2017</t>
  </si>
  <si>
    <t>BOOKOUT</t>
  </si>
  <si>
    <t>NONE</t>
  </si>
  <si>
    <t>F                                         F= ( D + E )</t>
  </si>
  <si>
    <t>E                                       (Total of Column H By Month, excluding Bookout)</t>
  </si>
  <si>
    <t>"Bookouts" are not included in Column "E" totals as they net out to Zero unless otherwise noted.</t>
  </si>
  <si>
    <t>Energy Technology Fund Annual Payment of $2,083,333.33</t>
  </si>
  <si>
    <t>All NERC E-Tag sources shown in column "G" are individual descrete sources.  Each month is totaled in Column E.</t>
  </si>
  <si>
    <t>iCORRECTED March 19, 2018</t>
  </si>
  <si>
    <t xml:space="preserve">Exception NOTE, Row 86, Column E, July  - : The Schedulers bookout TEMU deal (184) was against another counterparty deal in the Day Ahead scheduling process so we were still obligated for the whole amount with TEMU although we didn’t physically receive the energy.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</si>
</sst>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11"/>
      <color theme="1"/>
      <name val="Lucida Calligraphy"/>
      <family val="4"/>
    </font>
    <font>
      <b/>
      <i/>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3" fontId="7" fillId="0" borderId="0" applyFont="0" applyFill="0" applyBorder="0" applyAlignment="0" applyProtection="0"/>
  </cellStyleXfs>
  <cellXfs count="152">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4" xfId="0" applyBorder="1"/>
    <xf numFmtId="3" fontId="0" fillId="2" borderId="4" xfId="0" applyNumberForma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2" borderId="8" xfId="0" applyFill="1" applyBorder="1" applyAlignment="1">
      <alignment horizontal="center" wrapText="1"/>
    </xf>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Border="1" applyAlignment="1">
      <alignment horizontal="centerContinuous" wrapText="1"/>
    </xf>
    <xf numFmtId="3" fontId="0" fillId="0" borderId="4" xfId="0" applyNumberFormat="1" applyBorder="1" applyAlignment="1">
      <alignment horizontal="center" wrapText="1"/>
    </xf>
    <xf numFmtId="0" fontId="0" fillId="2" borderId="4" xfId="0" applyFill="1" applyBorder="1" applyAlignment="1">
      <alignment horizontal="left" wrapText="1"/>
    </xf>
    <xf numFmtId="0" fontId="0" fillId="0" borderId="4" xfId="0" applyFill="1" applyBorder="1" applyAlignment="1">
      <alignment horizontal="left" wrapText="1"/>
    </xf>
    <xf numFmtId="49" fontId="0" fillId="2" borderId="7" xfId="0" applyNumberFormat="1" applyFill="1" applyBorder="1" applyAlignment="1">
      <alignment horizontal="center"/>
    </xf>
    <xf numFmtId="3" fontId="0" fillId="2" borderId="4" xfId="0" applyNumberFormat="1" applyFill="1" applyBorder="1" applyAlignment="1">
      <alignment horizontal="center" wrapText="1"/>
    </xf>
    <xf numFmtId="49" fontId="0" fillId="0" borderId="7" xfId="0" applyNumberFormat="1" applyBorder="1" applyAlignment="1">
      <alignment horizontal="center"/>
    </xf>
    <xf numFmtId="0" fontId="0" fillId="0" borderId="8" xfId="0" applyFill="1" applyBorder="1" applyAlignment="1">
      <alignment horizontal="center" wrapText="1"/>
    </xf>
    <xf numFmtId="0" fontId="0" fillId="0" borderId="8" xfId="0" applyBorder="1" applyAlignment="1">
      <alignment horizontal="center"/>
    </xf>
    <xf numFmtId="0" fontId="0" fillId="0" borderId="0" xfId="0" applyFill="1" applyBorder="1"/>
    <xf numFmtId="0" fontId="0" fillId="0" borderId="0" xfId="0" applyFill="1"/>
    <xf numFmtId="0" fontId="0" fillId="0" borderId="6" xfId="0" applyFill="1" applyBorder="1"/>
    <xf numFmtId="0" fontId="0" fillId="0" borderId="41" xfId="0" applyFill="1" applyBorder="1" applyAlignment="1">
      <alignment horizontal="right"/>
    </xf>
    <xf numFmtId="0" fontId="1" fillId="3" borderId="11" xfId="0" applyFont="1" applyFill="1" applyBorder="1" applyAlignment="1">
      <alignment horizontal="center"/>
    </xf>
    <xf numFmtId="3" fontId="1" fillId="3" borderId="38" xfId="0" applyNumberFormat="1" applyFont="1" applyFill="1" applyBorder="1" applyAlignment="1">
      <alignment horizontal="center"/>
    </xf>
    <xf numFmtId="3" fontId="1" fillId="3" borderId="38" xfId="0" applyNumberFormat="1" applyFont="1" applyFill="1" applyBorder="1" applyAlignment="1">
      <alignment horizontal="center" wrapText="1"/>
    </xf>
    <xf numFmtId="3" fontId="1" fillId="3" borderId="40" xfId="0" applyNumberFormat="1" applyFont="1" applyFill="1" applyBorder="1" applyAlignment="1">
      <alignment horizontal="center"/>
    </xf>
    <xf numFmtId="0" fontId="1" fillId="3" borderId="18" xfId="0" applyFont="1" applyFill="1" applyBorder="1"/>
    <xf numFmtId="0" fontId="1" fillId="3" borderId="42" xfId="0" applyFont="1" applyFill="1" applyBorder="1"/>
    <xf numFmtId="37" fontId="0" fillId="0" borderId="4" xfId="1" applyNumberFormat="1" applyFont="1" applyBorder="1" applyAlignment="1">
      <alignment horizontal="center"/>
    </xf>
    <xf numFmtId="49" fontId="0" fillId="2" borderId="36" xfId="0" applyNumberFormat="1" applyFill="1" applyBorder="1" applyAlignment="1">
      <alignment vertical="center"/>
    </xf>
    <xf numFmtId="3" fontId="0" fillId="2" borderId="37" xfId="0" applyNumberFormat="1" applyFill="1" applyBorder="1" applyAlignment="1">
      <alignment horizontal="center" vertical="center"/>
    </xf>
    <xf numFmtId="3" fontId="0" fillId="2" borderId="37" xfId="0" applyNumberFormat="1" applyFill="1" applyBorder="1" applyAlignment="1">
      <alignment horizontal="center" vertical="center" wrapText="1"/>
    </xf>
    <xf numFmtId="3" fontId="0" fillId="2" borderId="19" xfId="0" applyNumberFormat="1" applyFill="1" applyBorder="1" applyAlignment="1">
      <alignment horizontal="center" vertical="center"/>
    </xf>
    <xf numFmtId="0" fontId="0" fillId="0" borderId="42" xfId="0" applyFill="1" applyBorder="1" applyAlignment="1">
      <alignment horizontal="center" wrapText="1"/>
    </xf>
    <xf numFmtId="0" fontId="0" fillId="0" borderId="4" xfId="0" applyBorder="1" applyAlignment="1">
      <alignment horizontal="left"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6" xfId="0" applyFont="1" applyBorder="1" applyAlignment="1">
      <alignment horizontal="center" vertical="center" wrapText="1"/>
    </xf>
    <xf numFmtId="3" fontId="0" fillId="0" borderId="0" xfId="0" applyNumberFormat="1"/>
    <xf numFmtId="0" fontId="0" fillId="0" borderId="0" xfId="0" applyFill="1" applyBorder="1" applyAlignment="1">
      <alignment horizontal="center" vertical="center"/>
    </xf>
    <xf numFmtId="15" fontId="8" fillId="0" borderId="28" xfId="0" applyNumberFormat="1" applyFont="1" applyFill="1" applyBorder="1"/>
    <xf numFmtId="0" fontId="0" fillId="0" borderId="0" xfId="0" applyAlignment="1">
      <alignment horizontal="center"/>
    </xf>
    <xf numFmtId="3" fontId="0" fillId="0" borderId="44" xfId="0" applyNumberFormat="1" applyBorder="1" applyAlignment="1">
      <alignment horizontal="center" vertical="center"/>
    </xf>
    <xf numFmtId="3" fontId="0" fillId="0" borderId="18" xfId="0" applyNumberFormat="1" applyBorder="1" applyAlignment="1">
      <alignment horizontal="center" vertical="center"/>
    </xf>
    <xf numFmtId="3" fontId="0" fillId="0" borderId="38" xfId="0" applyNumberFormat="1" applyBorder="1" applyAlignment="1">
      <alignment horizontal="center" vertical="center"/>
    </xf>
    <xf numFmtId="49" fontId="0" fillId="0" borderId="43" xfId="0" applyNumberFormat="1" applyBorder="1" applyAlignment="1">
      <alignment horizontal="center" vertical="center"/>
    </xf>
    <xf numFmtId="49" fontId="0" fillId="0" borderId="17" xfId="0" applyNumberFormat="1" applyBorder="1" applyAlignment="1">
      <alignment horizontal="center" vertical="center"/>
    </xf>
    <xf numFmtId="49" fontId="0" fillId="0" borderId="11" xfId="0" applyNumberFormat="1" applyBorder="1" applyAlignment="1">
      <alignment horizontal="center" vertical="center"/>
    </xf>
    <xf numFmtId="3" fontId="0" fillId="0" borderId="44"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38" xfId="0" applyNumberFormat="1" applyBorder="1" applyAlignment="1">
      <alignment horizontal="center" vertical="center" wrapText="1"/>
    </xf>
    <xf numFmtId="3" fontId="0" fillId="2" borderId="4" xfId="0" applyNumberFormat="1" applyFill="1" applyBorder="1" applyAlignment="1">
      <alignment horizontal="center" vertical="center" wrapText="1"/>
    </xf>
    <xf numFmtId="3" fontId="0" fillId="2" borderId="4" xfId="0" applyNumberFormat="1" applyFill="1" applyBorder="1" applyAlignment="1">
      <alignment horizontal="center" vertical="center"/>
    </xf>
    <xf numFmtId="49" fontId="0" fillId="0" borderId="7" xfId="0" applyNumberFormat="1" applyBorder="1" applyAlignment="1">
      <alignment horizontal="center" vertical="center"/>
    </xf>
    <xf numFmtId="3" fontId="0" fillId="0" borderId="4" xfId="0" applyNumberFormat="1" applyBorder="1" applyAlignment="1">
      <alignment horizontal="center" vertical="center"/>
    </xf>
    <xf numFmtId="3" fontId="0" fillId="0" borderId="4" xfId="0" applyNumberFormat="1" applyBorder="1" applyAlignment="1">
      <alignment horizontal="center" vertical="center" wrapText="1"/>
    </xf>
    <xf numFmtId="49" fontId="0" fillId="2" borderId="7" xfId="0" applyNumberFormat="1" applyFill="1" applyBorder="1" applyAlignment="1">
      <alignment horizontal="center" vertical="center"/>
    </xf>
    <xf numFmtId="0" fontId="2" fillId="0" borderId="39" xfId="0" applyFont="1" applyBorder="1" applyAlignment="1">
      <alignment horizontal="left"/>
    </xf>
    <xf numFmtId="0" fontId="2" fillId="0" borderId="41" xfId="0" applyFont="1" applyBorder="1" applyAlignment="1">
      <alignment horizontal="left"/>
    </xf>
    <xf numFmtId="49" fontId="0" fillId="2" borderId="4" xfId="0" applyNumberFormat="1" applyFill="1" applyBorder="1" applyAlignment="1">
      <alignment horizontal="center" vertical="center"/>
    </xf>
    <xf numFmtId="0" fontId="0" fillId="0" borderId="4" xfId="0" applyBorder="1" applyAlignment="1">
      <alignment horizontal="center" vertical="center"/>
    </xf>
    <xf numFmtId="1" fontId="0" fillId="2" borderId="4" xfId="0" applyNumberFormat="1" applyFill="1" applyBorder="1" applyAlignment="1">
      <alignment horizontal="center" vertical="center"/>
    </xf>
    <xf numFmtId="1" fontId="0" fillId="0" borderId="4" xfId="0" applyNumberFormat="1" applyBorder="1" applyAlignment="1">
      <alignment horizontal="center" vertical="center"/>
    </xf>
    <xf numFmtId="0" fontId="0" fillId="2" borderId="4" xfId="0" applyNumberFormat="1" applyFill="1" applyBorder="1" applyAlignment="1">
      <alignment horizontal="center" vertical="center"/>
    </xf>
    <xf numFmtId="3" fontId="0" fillId="2" borderId="45" xfId="0" applyNumberFormat="1" applyFill="1" applyBorder="1" applyAlignment="1">
      <alignment horizontal="center"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0" fontId="9" fillId="0" borderId="21" xfId="0" applyFont="1" applyBorder="1" applyAlignment="1">
      <alignment horizontal="right"/>
    </xf>
    <xf numFmtId="0" fontId="0" fillId="0" borderId="21" xfId="0" applyBorder="1" applyAlignment="1">
      <alignment vertical="center" wrapText="1"/>
    </xf>
    <xf numFmtId="0" fontId="0" fillId="0" borderId="21" xfId="0" applyBorder="1" applyAlignment="1">
      <alignment wrapText="1"/>
    </xf>
    <xf numFmtId="0" fontId="0" fillId="0" borderId="22" xfId="0" applyBorder="1" applyAlignment="1">
      <alignment wrapText="1"/>
    </xf>
    <xf numFmtId="3" fontId="0" fillId="2" borderId="44" xfId="0" applyNumberFormat="1" applyFill="1" applyBorder="1" applyAlignment="1">
      <alignment horizontal="center" vertical="center"/>
    </xf>
    <xf numFmtId="0" fontId="0" fillId="0" borderId="38" xfId="0" applyBorder="1" applyAlignment="1">
      <alignment horizontal="center" vertical="center"/>
    </xf>
    <xf numFmtId="49" fontId="0" fillId="2" borderId="43" xfId="0" applyNumberFormat="1" applyFill="1" applyBorder="1" applyAlignment="1">
      <alignment horizontal="center" vertical="center"/>
    </xf>
    <xf numFmtId="0" fontId="0" fillId="0" borderId="11" xfId="0" applyBorder="1" applyAlignment="1">
      <alignment horizontal="center" vertical="center"/>
    </xf>
    <xf numFmtId="3" fontId="0" fillId="2" borderId="44" xfId="0" applyNumberFormat="1" applyFill="1" applyBorder="1" applyAlignment="1">
      <alignment horizontal="center" vertical="center" wrapText="1"/>
    </xf>
    <xf numFmtId="0" fontId="0" fillId="0" borderId="38" xfId="0"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95250</xdr:colOff>
      <xdr:row>111</xdr:row>
      <xdr:rowOff>104775</xdr:rowOff>
    </xdr:from>
    <xdr:ext cx="2256772" cy="336823"/>
    <xdr:sp macro="" textlink="">
      <xdr:nvSpPr>
        <xdr:cNvPr id="2" name="TextBox 1"/>
        <xdr:cNvSpPr txBox="1"/>
      </xdr:nvSpPr>
      <xdr:spPr>
        <a:xfrm>
          <a:off x="1459230" y="22797135"/>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oneCellAnchor>
    <xdr:from>
      <xdr:col>7</xdr:col>
      <xdr:colOff>38100</xdr:colOff>
      <xdr:row>111</xdr:row>
      <xdr:rowOff>228600</xdr:rowOff>
    </xdr:from>
    <xdr:ext cx="1295035" cy="476284"/>
    <xdr:sp macro="" textlink="">
      <xdr:nvSpPr>
        <xdr:cNvPr id="4" name="TextBox 3"/>
        <xdr:cNvSpPr txBox="1"/>
      </xdr:nvSpPr>
      <xdr:spPr>
        <a:xfrm>
          <a:off x="8679180" y="22920960"/>
          <a:ext cx="1295035" cy="476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Lucida Calligraphy" panose="03010101010101010101" pitchFamily="66" charset="0"/>
            </a:rPr>
            <a:t>March 19, 2018</a:t>
          </a:r>
        </a:p>
        <a:p>
          <a:endParaRPr lang="en-US" sz="1100" b="1">
            <a:latin typeface="Lucida Calligraphy" panose="03010101010101010101" pitchFamily="66"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19</xdr:row>
      <xdr:rowOff>0</xdr:rowOff>
    </xdr:from>
    <xdr:ext cx="2848921" cy="406586"/>
    <xdr:sp macro="" textlink="">
      <xdr:nvSpPr>
        <xdr:cNvPr id="3" name="TextBox 2"/>
        <xdr:cNvSpPr txBox="1"/>
      </xdr:nvSpPr>
      <xdr:spPr>
        <a:xfrm>
          <a:off x="2505075" y="5324475"/>
          <a:ext cx="2848921" cy="406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Lucida Calligraphy" panose="03010101010101010101" pitchFamily="66" charset="0"/>
            </a:rPr>
            <a:t>/s/ Arthur E. Francis</a:t>
          </a:r>
        </a:p>
      </xdr:txBody>
    </xdr:sp>
    <xdr:clientData/>
  </xdr:oneCellAnchor>
  <xdr:oneCellAnchor>
    <xdr:from>
      <xdr:col>6</xdr:col>
      <xdr:colOff>180975</xdr:colOff>
      <xdr:row>19</xdr:row>
      <xdr:rowOff>66675</xdr:rowOff>
    </xdr:from>
    <xdr:ext cx="1301190" cy="284309"/>
    <xdr:sp macro="" textlink="">
      <xdr:nvSpPr>
        <xdr:cNvPr id="4" name="TextBox 3"/>
        <xdr:cNvSpPr txBox="1"/>
      </xdr:nvSpPr>
      <xdr:spPr>
        <a:xfrm>
          <a:off x="6029325" y="5391150"/>
          <a:ext cx="1301190" cy="28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Lucida Calligraphy" panose="03010101010101010101" pitchFamily="66" charset="0"/>
            </a:rPr>
            <a:t>March 01, 2018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16"/>
  <sheetViews>
    <sheetView tabSelected="1" zoomScaleNormal="100" workbookViewId="0">
      <pane xSplit="1" ySplit="7" topLeftCell="B107" activePane="bottomRight" state="frozen"/>
      <selection pane="topRight" activeCell="B1" sqref="B1"/>
      <selection pane="bottomLeft" activeCell="A7" sqref="A7"/>
      <selection pane="bottomRight" activeCell="I7" sqref="I7"/>
    </sheetView>
  </sheetViews>
  <sheetFormatPr defaultRowHeight="15" x14ac:dyDescent="0.25"/>
  <cols>
    <col min="1" max="1" width="11.42578125" customWidth="1"/>
    <col min="2" max="2" width="8.42578125" customWidth="1"/>
    <col min="3" max="3" width="19" customWidth="1"/>
    <col min="4" max="4" width="16.140625" customWidth="1"/>
    <col min="5" max="5" width="22.7109375" style="3" customWidth="1"/>
    <col min="6" max="6" width="20" customWidth="1"/>
    <col min="7" max="7" width="28.28515625" customWidth="1"/>
    <col min="8" max="8" width="20.42578125" customWidth="1"/>
    <col min="10" max="10" width="9.140625" customWidth="1"/>
  </cols>
  <sheetData>
    <row r="1" spans="1:13" s="94" customFormat="1" ht="15.75" thickBot="1" x14ac:dyDescent="0.3">
      <c r="E1" s="4"/>
      <c r="G1" s="120" t="s">
        <v>92</v>
      </c>
      <c r="H1" s="120"/>
    </row>
    <row r="2" spans="1:13" ht="18.75" x14ac:dyDescent="0.3">
      <c r="A2" s="8" t="s">
        <v>24</v>
      </c>
      <c r="B2" s="1"/>
      <c r="C2" s="1"/>
      <c r="D2" s="1"/>
      <c r="E2" s="58"/>
      <c r="F2" s="1"/>
      <c r="G2" s="2"/>
      <c r="H2" s="2"/>
      <c r="I2" s="5"/>
      <c r="J2" s="5"/>
      <c r="K2" s="5"/>
      <c r="L2" s="5"/>
      <c r="M2" s="5"/>
    </row>
    <row r="3" spans="1:13" ht="18.75" x14ac:dyDescent="0.3">
      <c r="A3" s="9" t="s">
        <v>20</v>
      </c>
      <c r="B3" s="6"/>
      <c r="C3" s="6"/>
      <c r="D3" s="6"/>
      <c r="E3" s="59"/>
      <c r="F3" s="6"/>
      <c r="G3" s="7"/>
      <c r="H3" s="7"/>
      <c r="I3" s="5"/>
      <c r="J3" s="5"/>
      <c r="K3" s="5"/>
      <c r="L3" s="5"/>
      <c r="M3" s="5"/>
    </row>
    <row r="4" spans="1:13" ht="18.75" x14ac:dyDescent="0.3">
      <c r="A4" s="9" t="s">
        <v>67</v>
      </c>
      <c r="B4" s="6"/>
      <c r="C4" s="6"/>
      <c r="D4" s="6"/>
      <c r="E4" s="59"/>
      <c r="F4" s="6"/>
      <c r="G4" s="7"/>
      <c r="H4" s="7"/>
      <c r="I4" s="5"/>
      <c r="J4" s="5"/>
      <c r="K4" s="5"/>
      <c r="L4" s="5"/>
      <c r="M4" s="5"/>
    </row>
    <row r="5" spans="1:13" ht="18" customHeight="1" x14ac:dyDescent="0.3">
      <c r="A5" s="9" t="s">
        <v>68</v>
      </c>
      <c r="B5" s="6"/>
      <c r="C5" s="6"/>
      <c r="D5" s="6"/>
      <c r="E5" s="59"/>
      <c r="F5" s="6"/>
      <c r="G5" s="7"/>
      <c r="H5" s="7"/>
      <c r="I5" s="5"/>
      <c r="J5" s="5"/>
      <c r="K5" s="5"/>
      <c r="L5" s="5"/>
      <c r="M5" s="5"/>
    </row>
    <row r="6" spans="1:13" ht="65.25" customHeight="1" x14ac:dyDescent="0.3">
      <c r="A6" s="85" t="s">
        <v>26</v>
      </c>
      <c r="B6" s="85" t="s">
        <v>10</v>
      </c>
      <c r="C6" s="85" t="s">
        <v>27</v>
      </c>
      <c r="D6" s="85" t="s">
        <v>28</v>
      </c>
      <c r="E6" s="86" t="s">
        <v>88</v>
      </c>
      <c r="F6" s="86" t="s">
        <v>87</v>
      </c>
      <c r="G6" s="85" t="s">
        <v>29</v>
      </c>
      <c r="H6" s="85" t="s">
        <v>48</v>
      </c>
      <c r="I6" s="5"/>
      <c r="J6" s="5"/>
      <c r="K6" s="5"/>
      <c r="L6" s="5"/>
      <c r="M6" s="5"/>
    </row>
    <row r="7" spans="1:13" s="3" customFormat="1" ht="96.6" customHeight="1" thickBot="1" x14ac:dyDescent="0.3">
      <c r="A7" s="87" t="s">
        <v>3</v>
      </c>
      <c r="B7" s="88" t="s">
        <v>0</v>
      </c>
      <c r="C7" s="88" t="s">
        <v>1</v>
      </c>
      <c r="D7" s="88" t="s">
        <v>30</v>
      </c>
      <c r="E7" s="88" t="s">
        <v>31</v>
      </c>
      <c r="F7" s="89" t="s">
        <v>18</v>
      </c>
      <c r="G7" s="90" t="s">
        <v>37</v>
      </c>
      <c r="H7" s="90" t="s">
        <v>47</v>
      </c>
      <c r="I7" s="4"/>
      <c r="J7" s="4"/>
      <c r="K7" s="4"/>
      <c r="L7" s="4"/>
      <c r="M7" s="4"/>
    </row>
    <row r="8" spans="1:13" x14ac:dyDescent="0.25">
      <c r="A8" s="79" t="s">
        <v>36</v>
      </c>
      <c r="B8" s="80">
        <v>744</v>
      </c>
      <c r="C8" s="80">
        <v>744</v>
      </c>
      <c r="D8" s="80">
        <v>282345</v>
      </c>
      <c r="E8" s="81">
        <f>SUM(H8:H8)</f>
        <v>375</v>
      </c>
      <c r="F8" s="82">
        <f>SUM(D8:E8)</f>
        <v>282720</v>
      </c>
      <c r="G8" s="61" t="s">
        <v>51</v>
      </c>
      <c r="H8" s="56">
        <v>375</v>
      </c>
    </row>
    <row r="9" spans="1:13" x14ac:dyDescent="0.25">
      <c r="A9" s="98" t="s">
        <v>55</v>
      </c>
      <c r="B9" s="95">
        <v>744</v>
      </c>
      <c r="C9" s="95">
        <v>650</v>
      </c>
      <c r="D9" s="95">
        <v>216841</v>
      </c>
      <c r="E9" s="101">
        <f>SUM(H9:H26)</f>
        <v>65879</v>
      </c>
      <c r="F9" s="95">
        <f>SUM(D9:E25)</f>
        <v>282720</v>
      </c>
      <c r="G9" s="57" t="s">
        <v>54</v>
      </c>
      <c r="H9" s="66">
        <v>3487</v>
      </c>
    </row>
    <row r="10" spans="1:13" x14ac:dyDescent="0.25">
      <c r="A10" s="99"/>
      <c r="B10" s="96"/>
      <c r="C10" s="96"/>
      <c r="D10" s="96"/>
      <c r="E10" s="102"/>
      <c r="F10" s="96"/>
      <c r="G10" s="62" t="s">
        <v>46</v>
      </c>
      <c r="H10" s="66">
        <v>111</v>
      </c>
    </row>
    <row r="11" spans="1:13" x14ac:dyDescent="0.25">
      <c r="A11" s="99"/>
      <c r="B11" s="96"/>
      <c r="C11" s="96"/>
      <c r="D11" s="96"/>
      <c r="E11" s="102"/>
      <c r="F11" s="96"/>
      <c r="G11" s="62" t="s">
        <v>38</v>
      </c>
      <c r="H11" s="66">
        <v>11902</v>
      </c>
    </row>
    <row r="12" spans="1:13" x14ac:dyDescent="0.25">
      <c r="A12" s="99"/>
      <c r="B12" s="96"/>
      <c r="C12" s="96"/>
      <c r="D12" s="96"/>
      <c r="E12" s="102"/>
      <c r="F12" s="96"/>
      <c r="G12" s="62" t="s">
        <v>39</v>
      </c>
      <c r="H12" s="66">
        <v>1694</v>
      </c>
    </row>
    <row r="13" spans="1:13" x14ac:dyDescent="0.25">
      <c r="A13" s="99"/>
      <c r="B13" s="96"/>
      <c r="C13" s="96"/>
      <c r="D13" s="96"/>
      <c r="E13" s="102"/>
      <c r="F13" s="96"/>
      <c r="G13" s="62" t="s">
        <v>49</v>
      </c>
      <c r="H13" s="66">
        <v>50</v>
      </c>
    </row>
    <row r="14" spans="1:13" x14ac:dyDescent="0.25">
      <c r="A14" s="99"/>
      <c r="B14" s="96"/>
      <c r="C14" s="96"/>
      <c r="D14" s="96"/>
      <c r="E14" s="102"/>
      <c r="F14" s="96"/>
      <c r="G14" s="62" t="s">
        <v>40</v>
      </c>
      <c r="H14" s="66">
        <v>80</v>
      </c>
    </row>
    <row r="15" spans="1:13" x14ac:dyDescent="0.25">
      <c r="A15" s="99"/>
      <c r="B15" s="96"/>
      <c r="C15" s="96"/>
      <c r="D15" s="96"/>
      <c r="E15" s="102"/>
      <c r="F15" s="96"/>
      <c r="G15" s="62" t="s">
        <v>69</v>
      </c>
      <c r="H15" s="66">
        <v>5</v>
      </c>
    </row>
    <row r="16" spans="1:13" x14ac:dyDescent="0.25">
      <c r="A16" s="99"/>
      <c r="B16" s="96"/>
      <c r="C16" s="96"/>
      <c r="D16" s="96"/>
      <c r="E16" s="102"/>
      <c r="F16" s="96"/>
      <c r="G16" s="62" t="s">
        <v>52</v>
      </c>
      <c r="H16" s="66">
        <v>16</v>
      </c>
    </row>
    <row r="17" spans="1:8" x14ac:dyDescent="0.25">
      <c r="A17" s="99"/>
      <c r="B17" s="96"/>
      <c r="C17" s="96"/>
      <c r="D17" s="96"/>
      <c r="E17" s="102"/>
      <c r="F17" s="96"/>
      <c r="G17" s="62" t="s">
        <v>41</v>
      </c>
      <c r="H17" s="66">
        <v>4703</v>
      </c>
    </row>
    <row r="18" spans="1:8" x14ac:dyDescent="0.25">
      <c r="A18" s="99"/>
      <c r="B18" s="96"/>
      <c r="C18" s="96"/>
      <c r="D18" s="96"/>
      <c r="E18" s="102"/>
      <c r="F18" s="96"/>
      <c r="G18" s="62" t="s">
        <v>42</v>
      </c>
      <c r="H18" s="66">
        <v>33805</v>
      </c>
    </row>
    <row r="19" spans="1:8" x14ac:dyDescent="0.25">
      <c r="A19" s="99"/>
      <c r="B19" s="96"/>
      <c r="C19" s="96"/>
      <c r="D19" s="96"/>
      <c r="E19" s="102"/>
      <c r="F19" s="96"/>
      <c r="G19" s="62" t="s">
        <v>70</v>
      </c>
      <c r="H19" s="66">
        <v>115</v>
      </c>
    </row>
    <row r="20" spans="1:8" x14ac:dyDescent="0.25">
      <c r="A20" s="99"/>
      <c r="B20" s="96"/>
      <c r="C20" s="96"/>
      <c r="D20" s="96"/>
      <c r="E20" s="102"/>
      <c r="F20" s="96"/>
      <c r="G20" s="62" t="s">
        <v>53</v>
      </c>
      <c r="H20" s="66">
        <v>550</v>
      </c>
    </row>
    <row r="21" spans="1:8" x14ac:dyDescent="0.25">
      <c r="A21" s="99"/>
      <c r="B21" s="96"/>
      <c r="C21" s="96"/>
      <c r="D21" s="96"/>
      <c r="E21" s="102"/>
      <c r="F21" s="96"/>
      <c r="G21" s="62" t="s">
        <v>43</v>
      </c>
      <c r="H21" s="66">
        <v>1285</v>
      </c>
    </row>
    <row r="22" spans="1:8" x14ac:dyDescent="0.25">
      <c r="A22" s="99"/>
      <c r="B22" s="96"/>
      <c r="C22" s="96"/>
      <c r="D22" s="96"/>
      <c r="E22" s="102"/>
      <c r="F22" s="96"/>
      <c r="G22" s="62" t="s">
        <v>51</v>
      </c>
      <c r="H22" s="66">
        <v>1533</v>
      </c>
    </row>
    <row r="23" spans="1:8" x14ac:dyDescent="0.25">
      <c r="A23" s="99"/>
      <c r="B23" s="96"/>
      <c r="C23" s="96"/>
      <c r="D23" s="96"/>
      <c r="E23" s="102"/>
      <c r="F23" s="96"/>
      <c r="G23" s="62" t="s">
        <v>71</v>
      </c>
      <c r="H23" s="66">
        <v>100</v>
      </c>
    </row>
    <row r="24" spans="1:8" x14ac:dyDescent="0.25">
      <c r="A24" s="99"/>
      <c r="B24" s="96"/>
      <c r="C24" s="96"/>
      <c r="D24" s="96"/>
      <c r="E24" s="102"/>
      <c r="F24" s="96"/>
      <c r="G24" s="62" t="s">
        <v>44</v>
      </c>
      <c r="H24" s="66">
        <v>3248</v>
      </c>
    </row>
    <row r="25" spans="1:8" x14ac:dyDescent="0.25">
      <c r="A25" s="99"/>
      <c r="B25" s="96"/>
      <c r="C25" s="96"/>
      <c r="D25" s="96"/>
      <c r="E25" s="102"/>
      <c r="F25" s="96"/>
      <c r="G25" s="62" t="s">
        <v>45</v>
      </c>
      <c r="H25" s="66">
        <v>1492</v>
      </c>
    </row>
    <row r="26" spans="1:8" x14ac:dyDescent="0.25">
      <c r="A26" s="100"/>
      <c r="B26" s="97"/>
      <c r="C26" s="97"/>
      <c r="D26" s="97"/>
      <c r="E26" s="103"/>
      <c r="F26" s="97"/>
      <c r="G26" s="62" t="s">
        <v>50</v>
      </c>
      <c r="H26" s="83">
        <v>1703</v>
      </c>
    </row>
    <row r="27" spans="1:8" x14ac:dyDescent="0.25">
      <c r="A27" s="112" t="s">
        <v>56</v>
      </c>
      <c r="B27" s="114">
        <v>671</v>
      </c>
      <c r="C27" s="116">
        <v>647</v>
      </c>
      <c r="D27" s="105">
        <v>245511</v>
      </c>
      <c r="E27" s="105">
        <f>SUM(H27:H32)</f>
        <v>9846</v>
      </c>
      <c r="F27" s="117">
        <f>SUM(D27:E32)</f>
        <v>255357</v>
      </c>
      <c r="G27" s="61" t="s">
        <v>38</v>
      </c>
      <c r="H27" s="56">
        <v>8157</v>
      </c>
    </row>
    <row r="28" spans="1:8" x14ac:dyDescent="0.25">
      <c r="A28" s="113"/>
      <c r="B28" s="115"/>
      <c r="C28" s="113"/>
      <c r="D28" s="107"/>
      <c r="E28" s="107"/>
      <c r="F28" s="118"/>
      <c r="G28" s="61" t="s">
        <v>43</v>
      </c>
      <c r="H28" s="56">
        <v>520</v>
      </c>
    </row>
    <row r="29" spans="1:8" x14ac:dyDescent="0.25">
      <c r="A29" s="113"/>
      <c r="B29" s="115"/>
      <c r="C29" s="113"/>
      <c r="D29" s="107"/>
      <c r="E29" s="107"/>
      <c r="F29" s="118"/>
      <c r="G29" s="61" t="s">
        <v>51</v>
      </c>
      <c r="H29" s="56">
        <v>64</v>
      </c>
    </row>
    <row r="30" spans="1:8" x14ac:dyDescent="0.25">
      <c r="A30" s="113"/>
      <c r="B30" s="115"/>
      <c r="C30" s="113"/>
      <c r="D30" s="107"/>
      <c r="E30" s="107"/>
      <c r="F30" s="118"/>
      <c r="G30" s="61" t="s">
        <v>44</v>
      </c>
      <c r="H30" s="56">
        <v>55</v>
      </c>
    </row>
    <row r="31" spans="1:8" x14ac:dyDescent="0.25">
      <c r="A31" s="113"/>
      <c r="B31" s="115"/>
      <c r="C31" s="113"/>
      <c r="D31" s="107"/>
      <c r="E31" s="107"/>
      <c r="F31" s="118"/>
      <c r="G31" s="61" t="s">
        <v>76</v>
      </c>
      <c r="H31" s="56">
        <v>1000</v>
      </c>
    </row>
    <row r="32" spans="1:8" x14ac:dyDescent="0.25">
      <c r="A32" s="113"/>
      <c r="B32" s="115"/>
      <c r="C32" s="113"/>
      <c r="D32" s="107"/>
      <c r="E32" s="107"/>
      <c r="F32" s="119"/>
      <c r="G32" s="61" t="s">
        <v>50</v>
      </c>
      <c r="H32" s="56">
        <v>50</v>
      </c>
    </row>
    <row r="33" spans="1:8" x14ac:dyDescent="0.25">
      <c r="A33" s="106" t="s">
        <v>57</v>
      </c>
      <c r="B33" s="107">
        <v>743</v>
      </c>
      <c r="C33" s="107">
        <v>0</v>
      </c>
      <c r="D33" s="107">
        <v>0</v>
      </c>
      <c r="E33" s="108">
        <f>SUM(H33:H47)</f>
        <v>281790</v>
      </c>
      <c r="F33" s="107">
        <f>SUM(D33:E47)</f>
        <v>281790</v>
      </c>
      <c r="G33" s="57" t="s">
        <v>46</v>
      </c>
      <c r="H33" s="67">
        <v>10000</v>
      </c>
    </row>
    <row r="34" spans="1:8" x14ac:dyDescent="0.25">
      <c r="A34" s="106"/>
      <c r="B34" s="107"/>
      <c r="C34" s="107"/>
      <c r="D34" s="107"/>
      <c r="E34" s="108"/>
      <c r="F34" s="107"/>
      <c r="G34" s="57" t="s">
        <v>38</v>
      </c>
      <c r="H34" s="67">
        <v>185639</v>
      </c>
    </row>
    <row r="35" spans="1:8" x14ac:dyDescent="0.25">
      <c r="A35" s="106"/>
      <c r="B35" s="107"/>
      <c r="C35" s="107"/>
      <c r="D35" s="107"/>
      <c r="E35" s="108"/>
      <c r="F35" s="107"/>
      <c r="G35" s="57" t="s">
        <v>39</v>
      </c>
      <c r="H35" s="67">
        <v>55991</v>
      </c>
    </row>
    <row r="36" spans="1:8" x14ac:dyDescent="0.25">
      <c r="A36" s="106"/>
      <c r="B36" s="107"/>
      <c r="C36" s="107"/>
      <c r="D36" s="107"/>
      <c r="E36" s="108"/>
      <c r="F36" s="107"/>
      <c r="G36" s="57" t="s">
        <v>40</v>
      </c>
      <c r="H36" s="67">
        <v>6643</v>
      </c>
    </row>
    <row r="37" spans="1:8" x14ac:dyDescent="0.25">
      <c r="A37" s="106"/>
      <c r="B37" s="107"/>
      <c r="C37" s="107"/>
      <c r="D37" s="107"/>
      <c r="E37" s="108"/>
      <c r="F37" s="107"/>
      <c r="G37" s="57" t="s">
        <v>72</v>
      </c>
      <c r="H37" s="67">
        <v>600</v>
      </c>
    </row>
    <row r="38" spans="1:8" x14ac:dyDescent="0.25">
      <c r="A38" s="106"/>
      <c r="B38" s="107"/>
      <c r="C38" s="107"/>
      <c r="D38" s="107"/>
      <c r="E38" s="108"/>
      <c r="F38" s="107"/>
      <c r="G38" s="57" t="s">
        <v>41</v>
      </c>
      <c r="H38" s="67">
        <v>1040</v>
      </c>
    </row>
    <row r="39" spans="1:8" x14ac:dyDescent="0.25">
      <c r="A39" s="106"/>
      <c r="B39" s="107"/>
      <c r="C39" s="107"/>
      <c r="D39" s="107"/>
      <c r="E39" s="108"/>
      <c r="F39" s="107"/>
      <c r="G39" s="57" t="s">
        <v>42</v>
      </c>
      <c r="H39" s="67">
        <v>4170</v>
      </c>
    </row>
    <row r="40" spans="1:8" x14ac:dyDescent="0.25">
      <c r="A40" s="106"/>
      <c r="B40" s="107"/>
      <c r="C40" s="107"/>
      <c r="D40" s="107"/>
      <c r="E40" s="108"/>
      <c r="F40" s="107"/>
      <c r="G40" s="57" t="s">
        <v>73</v>
      </c>
      <c r="H40" s="67">
        <v>400</v>
      </c>
    </row>
    <row r="41" spans="1:8" x14ac:dyDescent="0.25">
      <c r="A41" s="106"/>
      <c r="B41" s="107"/>
      <c r="C41" s="107"/>
      <c r="D41" s="107"/>
      <c r="E41" s="108"/>
      <c r="F41" s="107"/>
      <c r="G41" s="57" t="s">
        <v>43</v>
      </c>
      <c r="H41" s="67">
        <v>2100</v>
      </c>
    </row>
    <row r="42" spans="1:8" x14ac:dyDescent="0.25">
      <c r="A42" s="106"/>
      <c r="B42" s="107"/>
      <c r="C42" s="107"/>
      <c r="D42" s="107"/>
      <c r="E42" s="108"/>
      <c r="F42" s="107"/>
      <c r="G42" s="57" t="s">
        <v>74</v>
      </c>
      <c r="H42" s="67">
        <v>400</v>
      </c>
    </row>
    <row r="43" spans="1:8" x14ac:dyDescent="0.25">
      <c r="A43" s="106"/>
      <c r="B43" s="107"/>
      <c r="C43" s="107"/>
      <c r="D43" s="107"/>
      <c r="E43" s="108"/>
      <c r="F43" s="107"/>
      <c r="G43" s="62" t="s">
        <v>45</v>
      </c>
      <c r="H43" s="67">
        <v>240</v>
      </c>
    </row>
    <row r="44" spans="1:8" x14ac:dyDescent="0.25">
      <c r="A44" s="106"/>
      <c r="B44" s="107"/>
      <c r="C44" s="107"/>
      <c r="D44" s="107"/>
      <c r="E44" s="108"/>
      <c r="F44" s="107"/>
      <c r="G44" s="57" t="s">
        <v>75</v>
      </c>
      <c r="H44" s="67">
        <v>4000</v>
      </c>
    </row>
    <row r="45" spans="1:8" x14ac:dyDescent="0.25">
      <c r="A45" s="106"/>
      <c r="B45" s="107"/>
      <c r="C45" s="107"/>
      <c r="D45" s="107"/>
      <c r="E45" s="108"/>
      <c r="F45" s="107"/>
      <c r="G45" s="57" t="s">
        <v>76</v>
      </c>
      <c r="H45" s="67">
        <v>3800</v>
      </c>
    </row>
    <row r="46" spans="1:8" x14ac:dyDescent="0.25">
      <c r="A46" s="106"/>
      <c r="B46" s="107"/>
      <c r="C46" s="107"/>
      <c r="D46" s="107"/>
      <c r="E46" s="108"/>
      <c r="F46" s="107"/>
      <c r="G46" s="57" t="s">
        <v>50</v>
      </c>
      <c r="H46" s="67">
        <v>6567</v>
      </c>
    </row>
    <row r="47" spans="1:8" x14ac:dyDescent="0.25">
      <c r="A47" s="106"/>
      <c r="B47" s="107"/>
      <c r="C47" s="107"/>
      <c r="D47" s="107"/>
      <c r="E47" s="108"/>
      <c r="F47" s="107"/>
      <c r="G47" s="57" t="s">
        <v>77</v>
      </c>
      <c r="H47" s="67">
        <v>200</v>
      </c>
    </row>
    <row r="48" spans="1:8" x14ac:dyDescent="0.25">
      <c r="A48" s="109" t="s">
        <v>58</v>
      </c>
      <c r="B48" s="105">
        <v>720</v>
      </c>
      <c r="C48" s="105">
        <v>0</v>
      </c>
      <c r="D48" s="105">
        <v>0</v>
      </c>
      <c r="E48" s="104">
        <f>SUM(H48:H56)</f>
        <v>273600</v>
      </c>
      <c r="F48" s="105">
        <f>SUM(D48:E56)</f>
        <v>273600</v>
      </c>
      <c r="G48" s="61" t="s">
        <v>38</v>
      </c>
      <c r="H48" s="56">
        <v>175840</v>
      </c>
    </row>
    <row r="49" spans="1:8" x14ac:dyDescent="0.25">
      <c r="A49" s="109"/>
      <c r="B49" s="105"/>
      <c r="C49" s="105"/>
      <c r="D49" s="105"/>
      <c r="E49" s="104"/>
      <c r="F49" s="105"/>
      <c r="G49" s="61" t="s">
        <v>39</v>
      </c>
      <c r="H49" s="56">
        <v>3200</v>
      </c>
    </row>
    <row r="50" spans="1:8" x14ac:dyDescent="0.25">
      <c r="A50" s="109"/>
      <c r="B50" s="105"/>
      <c r="C50" s="105"/>
      <c r="D50" s="105"/>
      <c r="E50" s="104"/>
      <c r="F50" s="105"/>
      <c r="G50" s="61" t="s">
        <v>78</v>
      </c>
      <c r="H50" s="56">
        <v>1400</v>
      </c>
    </row>
    <row r="51" spans="1:8" x14ac:dyDescent="0.25">
      <c r="A51" s="109"/>
      <c r="B51" s="105"/>
      <c r="C51" s="105"/>
      <c r="D51" s="105"/>
      <c r="E51" s="104"/>
      <c r="F51" s="105"/>
      <c r="G51" s="61" t="s">
        <v>43</v>
      </c>
      <c r="H51" s="56">
        <v>200</v>
      </c>
    </row>
    <row r="52" spans="1:8" x14ac:dyDescent="0.25">
      <c r="A52" s="109"/>
      <c r="B52" s="105"/>
      <c r="C52" s="105"/>
      <c r="D52" s="105"/>
      <c r="E52" s="104"/>
      <c r="F52" s="105"/>
      <c r="G52" s="61" t="s">
        <v>74</v>
      </c>
      <c r="H52" s="56">
        <v>200</v>
      </c>
    </row>
    <row r="53" spans="1:8" x14ac:dyDescent="0.25">
      <c r="A53" s="109"/>
      <c r="B53" s="105"/>
      <c r="C53" s="105"/>
      <c r="D53" s="105"/>
      <c r="E53" s="104"/>
      <c r="F53" s="105"/>
      <c r="G53" s="61" t="s">
        <v>79</v>
      </c>
      <c r="H53" s="56">
        <v>61160</v>
      </c>
    </row>
    <row r="54" spans="1:8" x14ac:dyDescent="0.25">
      <c r="A54" s="109"/>
      <c r="B54" s="105"/>
      <c r="C54" s="105"/>
      <c r="D54" s="105"/>
      <c r="E54" s="104"/>
      <c r="F54" s="105"/>
      <c r="G54" s="61" t="s">
        <v>75</v>
      </c>
      <c r="H54" s="56">
        <v>6000</v>
      </c>
    </row>
    <row r="55" spans="1:8" x14ac:dyDescent="0.25">
      <c r="A55" s="109"/>
      <c r="B55" s="105"/>
      <c r="C55" s="105"/>
      <c r="D55" s="105"/>
      <c r="E55" s="104"/>
      <c r="F55" s="105"/>
      <c r="G55" s="61" t="s">
        <v>50</v>
      </c>
      <c r="H55" s="56">
        <v>25200</v>
      </c>
    </row>
    <row r="56" spans="1:8" x14ac:dyDescent="0.25">
      <c r="A56" s="109"/>
      <c r="B56" s="105"/>
      <c r="C56" s="105"/>
      <c r="D56" s="105"/>
      <c r="E56" s="104"/>
      <c r="F56" s="105"/>
      <c r="G56" s="61" t="s">
        <v>77</v>
      </c>
      <c r="H56" s="56">
        <v>400</v>
      </c>
    </row>
    <row r="57" spans="1:8" x14ac:dyDescent="0.25">
      <c r="A57" s="106" t="s">
        <v>59</v>
      </c>
      <c r="B57" s="107">
        <v>744</v>
      </c>
      <c r="C57" s="107">
        <v>0</v>
      </c>
      <c r="D57" s="107">
        <v>0</v>
      </c>
      <c r="E57" s="108">
        <f>SUM(H57:H71)</f>
        <v>282720</v>
      </c>
      <c r="F57" s="107">
        <f>SUM(D57:E71)</f>
        <v>282720</v>
      </c>
      <c r="G57" s="57" t="s">
        <v>54</v>
      </c>
      <c r="H57" s="67">
        <v>4603</v>
      </c>
    </row>
    <row r="58" spans="1:8" x14ac:dyDescent="0.25">
      <c r="A58" s="106"/>
      <c r="B58" s="107"/>
      <c r="C58" s="107"/>
      <c r="D58" s="107"/>
      <c r="E58" s="108"/>
      <c r="F58" s="107"/>
      <c r="G58" s="57" t="s">
        <v>38</v>
      </c>
      <c r="H58" s="67">
        <v>216360</v>
      </c>
    </row>
    <row r="59" spans="1:8" x14ac:dyDescent="0.25">
      <c r="A59" s="106"/>
      <c r="B59" s="107"/>
      <c r="C59" s="107"/>
      <c r="D59" s="107"/>
      <c r="E59" s="108"/>
      <c r="F59" s="107"/>
      <c r="G59" s="57" t="s">
        <v>39</v>
      </c>
      <c r="H59" s="67">
        <v>12040</v>
      </c>
    </row>
    <row r="60" spans="1:8" x14ac:dyDescent="0.25">
      <c r="A60" s="106"/>
      <c r="B60" s="107"/>
      <c r="C60" s="107"/>
      <c r="D60" s="107"/>
      <c r="E60" s="108"/>
      <c r="F60" s="107"/>
      <c r="G60" s="57" t="s">
        <v>40</v>
      </c>
      <c r="H60" s="67">
        <v>2800</v>
      </c>
    </row>
    <row r="61" spans="1:8" x14ac:dyDescent="0.25">
      <c r="A61" s="106"/>
      <c r="B61" s="107"/>
      <c r="C61" s="107"/>
      <c r="D61" s="107"/>
      <c r="E61" s="108"/>
      <c r="F61" s="107"/>
      <c r="G61" s="57" t="s">
        <v>78</v>
      </c>
      <c r="H61" s="67">
        <v>2200</v>
      </c>
    </row>
    <row r="62" spans="1:8" x14ac:dyDescent="0.25">
      <c r="A62" s="106"/>
      <c r="B62" s="107"/>
      <c r="C62" s="107"/>
      <c r="D62" s="107"/>
      <c r="E62" s="108"/>
      <c r="F62" s="107"/>
      <c r="G62" s="57" t="s">
        <v>80</v>
      </c>
      <c r="H62" s="67">
        <v>800</v>
      </c>
    </row>
    <row r="63" spans="1:8" x14ac:dyDescent="0.25">
      <c r="A63" s="106"/>
      <c r="B63" s="107"/>
      <c r="C63" s="107"/>
      <c r="D63" s="107"/>
      <c r="E63" s="108"/>
      <c r="F63" s="107"/>
      <c r="G63" s="57" t="s">
        <v>72</v>
      </c>
      <c r="H63" s="67">
        <v>2400</v>
      </c>
    </row>
    <row r="64" spans="1:8" x14ac:dyDescent="0.25">
      <c r="A64" s="106"/>
      <c r="B64" s="107"/>
      <c r="C64" s="107"/>
      <c r="D64" s="107"/>
      <c r="E64" s="108"/>
      <c r="F64" s="107"/>
      <c r="G64" s="57" t="s">
        <v>81</v>
      </c>
      <c r="H64" s="67">
        <v>336</v>
      </c>
    </row>
    <row r="65" spans="1:8" x14ac:dyDescent="0.25">
      <c r="A65" s="106"/>
      <c r="B65" s="107"/>
      <c r="C65" s="107"/>
      <c r="D65" s="107"/>
      <c r="E65" s="108"/>
      <c r="F65" s="107"/>
      <c r="G65" s="57" t="s">
        <v>43</v>
      </c>
      <c r="H65" s="67">
        <v>3942</v>
      </c>
    </row>
    <row r="66" spans="1:8" x14ac:dyDescent="0.25">
      <c r="A66" s="106"/>
      <c r="B66" s="107"/>
      <c r="C66" s="107"/>
      <c r="D66" s="107"/>
      <c r="E66" s="108"/>
      <c r="F66" s="107"/>
      <c r="G66" s="57" t="s">
        <v>74</v>
      </c>
      <c r="H66" s="67">
        <v>1240</v>
      </c>
    </row>
    <row r="67" spans="1:8" x14ac:dyDescent="0.25">
      <c r="A67" s="106"/>
      <c r="B67" s="107"/>
      <c r="C67" s="107"/>
      <c r="D67" s="107"/>
      <c r="E67" s="108"/>
      <c r="F67" s="107"/>
      <c r="G67" s="57" t="s">
        <v>79</v>
      </c>
      <c r="H67" s="67">
        <v>17000</v>
      </c>
    </row>
    <row r="68" spans="1:8" x14ac:dyDescent="0.25">
      <c r="A68" s="106"/>
      <c r="B68" s="107"/>
      <c r="C68" s="107"/>
      <c r="D68" s="107"/>
      <c r="E68" s="108"/>
      <c r="F68" s="107"/>
      <c r="G68" s="57" t="s">
        <v>45</v>
      </c>
      <c r="H68" s="67">
        <v>1104</v>
      </c>
    </row>
    <row r="69" spans="1:8" x14ac:dyDescent="0.25">
      <c r="A69" s="106"/>
      <c r="B69" s="107"/>
      <c r="C69" s="107"/>
      <c r="D69" s="107"/>
      <c r="E69" s="108"/>
      <c r="F69" s="107"/>
      <c r="G69" s="57" t="s">
        <v>75</v>
      </c>
      <c r="H69" s="67">
        <v>6800</v>
      </c>
    </row>
    <row r="70" spans="1:8" x14ac:dyDescent="0.25">
      <c r="A70" s="106"/>
      <c r="B70" s="107"/>
      <c r="C70" s="107"/>
      <c r="D70" s="107"/>
      <c r="E70" s="108"/>
      <c r="F70" s="107"/>
      <c r="G70" s="57" t="s">
        <v>50</v>
      </c>
      <c r="H70" s="67">
        <v>10695</v>
      </c>
    </row>
    <row r="71" spans="1:8" x14ac:dyDescent="0.25">
      <c r="A71" s="106"/>
      <c r="B71" s="107"/>
      <c r="C71" s="107"/>
      <c r="D71" s="107"/>
      <c r="E71" s="108"/>
      <c r="F71" s="107"/>
      <c r="G71" s="57" t="s">
        <v>77</v>
      </c>
      <c r="H71" s="67">
        <v>400</v>
      </c>
    </row>
    <row r="72" spans="1:8" x14ac:dyDescent="0.25">
      <c r="A72" s="109" t="s">
        <v>60</v>
      </c>
      <c r="B72" s="105">
        <v>720</v>
      </c>
      <c r="C72" s="105">
        <v>0</v>
      </c>
      <c r="D72" s="105">
        <v>0</v>
      </c>
      <c r="E72" s="104">
        <f>SUM(H72:H86)</f>
        <v>273600</v>
      </c>
      <c r="F72" s="105">
        <f>SUM(D72:E86)</f>
        <v>273600</v>
      </c>
      <c r="G72" s="61" t="s">
        <v>54</v>
      </c>
      <c r="H72" s="56">
        <v>16288</v>
      </c>
    </row>
    <row r="73" spans="1:8" x14ac:dyDescent="0.25">
      <c r="A73" s="109"/>
      <c r="B73" s="105"/>
      <c r="C73" s="105"/>
      <c r="D73" s="105"/>
      <c r="E73" s="104"/>
      <c r="F73" s="105"/>
      <c r="G73" s="61" t="s">
        <v>38</v>
      </c>
      <c r="H73" s="56">
        <v>213008</v>
      </c>
    </row>
    <row r="74" spans="1:8" x14ac:dyDescent="0.25">
      <c r="A74" s="109"/>
      <c r="B74" s="105"/>
      <c r="C74" s="105"/>
      <c r="D74" s="105"/>
      <c r="E74" s="104"/>
      <c r="F74" s="105"/>
      <c r="G74" s="61" t="s">
        <v>39</v>
      </c>
      <c r="H74" s="56">
        <v>5200</v>
      </c>
    </row>
    <row r="75" spans="1:8" x14ac:dyDescent="0.25">
      <c r="A75" s="109"/>
      <c r="B75" s="105"/>
      <c r="C75" s="105"/>
      <c r="D75" s="105"/>
      <c r="E75" s="104"/>
      <c r="F75" s="105"/>
      <c r="G75" s="61" t="s">
        <v>78</v>
      </c>
      <c r="H75" s="56">
        <v>800</v>
      </c>
    </row>
    <row r="76" spans="1:8" x14ac:dyDescent="0.25">
      <c r="A76" s="109"/>
      <c r="B76" s="105"/>
      <c r="C76" s="105"/>
      <c r="D76" s="105"/>
      <c r="E76" s="104"/>
      <c r="F76" s="105"/>
      <c r="G76" s="61" t="s">
        <v>72</v>
      </c>
      <c r="H76" s="56">
        <v>2536</v>
      </c>
    </row>
    <row r="77" spans="1:8" x14ac:dyDescent="0.25">
      <c r="A77" s="109"/>
      <c r="B77" s="105"/>
      <c r="C77" s="105"/>
      <c r="D77" s="105"/>
      <c r="E77" s="104"/>
      <c r="F77" s="105"/>
      <c r="G77" s="61" t="s">
        <v>42</v>
      </c>
      <c r="H77" s="56">
        <v>775</v>
      </c>
    </row>
    <row r="78" spans="1:8" x14ac:dyDescent="0.25">
      <c r="A78" s="109"/>
      <c r="B78" s="105"/>
      <c r="C78" s="105"/>
      <c r="D78" s="105"/>
      <c r="E78" s="104"/>
      <c r="F78" s="105"/>
      <c r="G78" s="61" t="s">
        <v>73</v>
      </c>
      <c r="H78" s="56">
        <v>64</v>
      </c>
    </row>
    <row r="79" spans="1:8" x14ac:dyDescent="0.25">
      <c r="A79" s="109"/>
      <c r="B79" s="105"/>
      <c r="C79" s="105"/>
      <c r="D79" s="105"/>
      <c r="E79" s="104"/>
      <c r="F79" s="105"/>
      <c r="G79" s="61" t="s">
        <v>43</v>
      </c>
      <c r="H79" s="56">
        <v>5225</v>
      </c>
    </row>
    <row r="80" spans="1:8" x14ac:dyDescent="0.25">
      <c r="A80" s="109"/>
      <c r="B80" s="105"/>
      <c r="C80" s="105"/>
      <c r="D80" s="105"/>
      <c r="E80" s="104"/>
      <c r="F80" s="105"/>
      <c r="G80" s="61" t="s">
        <v>51</v>
      </c>
      <c r="H80" s="56">
        <v>72</v>
      </c>
    </row>
    <row r="81" spans="1:8" x14ac:dyDescent="0.25">
      <c r="A81" s="109"/>
      <c r="B81" s="105"/>
      <c r="C81" s="105"/>
      <c r="D81" s="105"/>
      <c r="E81" s="104"/>
      <c r="F81" s="105"/>
      <c r="G81" s="61" t="s">
        <v>74</v>
      </c>
      <c r="H81" s="56">
        <v>400</v>
      </c>
    </row>
    <row r="82" spans="1:8" x14ac:dyDescent="0.25">
      <c r="A82" s="109"/>
      <c r="B82" s="105"/>
      <c r="C82" s="105"/>
      <c r="D82" s="105"/>
      <c r="E82" s="104"/>
      <c r="F82" s="105"/>
      <c r="G82" s="61" t="s">
        <v>79</v>
      </c>
      <c r="H82" s="56">
        <v>13000</v>
      </c>
    </row>
    <row r="83" spans="1:8" x14ac:dyDescent="0.25">
      <c r="A83" s="109"/>
      <c r="B83" s="105"/>
      <c r="C83" s="105"/>
      <c r="D83" s="105"/>
      <c r="E83" s="104"/>
      <c r="F83" s="105"/>
      <c r="G83" s="61" t="s">
        <v>45</v>
      </c>
      <c r="H83" s="56">
        <v>32</v>
      </c>
    </row>
    <row r="84" spans="1:8" x14ac:dyDescent="0.25">
      <c r="A84" s="109"/>
      <c r="B84" s="105"/>
      <c r="C84" s="105"/>
      <c r="D84" s="105"/>
      <c r="E84" s="104"/>
      <c r="F84" s="105"/>
      <c r="G84" s="61" t="s">
        <v>75</v>
      </c>
      <c r="H84" s="56">
        <v>1600</v>
      </c>
    </row>
    <row r="85" spans="1:8" x14ac:dyDescent="0.25">
      <c r="A85" s="109"/>
      <c r="B85" s="105"/>
      <c r="C85" s="105"/>
      <c r="D85" s="105"/>
      <c r="E85" s="104"/>
      <c r="F85" s="105"/>
      <c r="G85" s="61" t="s">
        <v>50</v>
      </c>
      <c r="H85" s="56">
        <v>14200</v>
      </c>
    </row>
    <row r="86" spans="1:8" x14ac:dyDescent="0.25">
      <c r="A86" s="109"/>
      <c r="B86" s="105"/>
      <c r="C86" s="105"/>
      <c r="D86" s="105"/>
      <c r="E86" s="104"/>
      <c r="F86" s="105"/>
      <c r="G86" s="61" t="s">
        <v>77</v>
      </c>
      <c r="H86" s="56">
        <v>400</v>
      </c>
    </row>
    <row r="87" spans="1:8" x14ac:dyDescent="0.25">
      <c r="A87" s="106" t="s">
        <v>61</v>
      </c>
      <c r="B87" s="107">
        <v>744</v>
      </c>
      <c r="C87" s="107">
        <v>576</v>
      </c>
      <c r="D87" s="107">
        <v>214081</v>
      </c>
      <c r="E87" s="108">
        <f>SUM(H87:H100)</f>
        <v>68639</v>
      </c>
      <c r="F87" s="107">
        <f>SUM(D87:E100)</f>
        <v>282720</v>
      </c>
      <c r="G87" s="57" t="s">
        <v>85</v>
      </c>
      <c r="H87" s="67">
        <v>184</v>
      </c>
    </row>
    <row r="88" spans="1:8" x14ac:dyDescent="0.25">
      <c r="A88" s="106"/>
      <c r="B88" s="107"/>
      <c r="C88" s="107"/>
      <c r="D88" s="107"/>
      <c r="E88" s="108"/>
      <c r="F88" s="107"/>
      <c r="G88" s="84" t="s">
        <v>54</v>
      </c>
      <c r="H88" s="67">
        <v>400</v>
      </c>
    </row>
    <row r="89" spans="1:8" x14ac:dyDescent="0.25">
      <c r="A89" s="106"/>
      <c r="B89" s="107"/>
      <c r="C89" s="107"/>
      <c r="D89" s="107"/>
      <c r="E89" s="108"/>
      <c r="F89" s="107"/>
      <c r="G89" s="84" t="s">
        <v>38</v>
      </c>
      <c r="H89" s="67">
        <v>31983</v>
      </c>
    </row>
    <row r="90" spans="1:8" x14ac:dyDescent="0.25">
      <c r="A90" s="106"/>
      <c r="B90" s="107"/>
      <c r="C90" s="107"/>
      <c r="D90" s="107"/>
      <c r="E90" s="108"/>
      <c r="F90" s="107"/>
      <c r="G90" s="84" t="s">
        <v>39</v>
      </c>
      <c r="H90" s="67">
        <v>1968</v>
      </c>
    </row>
    <row r="91" spans="1:8" x14ac:dyDescent="0.25">
      <c r="A91" s="106"/>
      <c r="B91" s="107"/>
      <c r="C91" s="107"/>
      <c r="D91" s="107"/>
      <c r="E91" s="108"/>
      <c r="F91" s="107"/>
      <c r="G91" s="84" t="s">
        <v>78</v>
      </c>
      <c r="H91" s="67">
        <v>400</v>
      </c>
    </row>
    <row r="92" spans="1:8" x14ac:dyDescent="0.25">
      <c r="A92" s="106"/>
      <c r="B92" s="107"/>
      <c r="C92" s="107"/>
      <c r="D92" s="107"/>
      <c r="E92" s="108"/>
      <c r="F92" s="107"/>
      <c r="G92" s="84" t="s">
        <v>72</v>
      </c>
      <c r="H92" s="67">
        <v>512</v>
      </c>
    </row>
    <row r="93" spans="1:8" x14ac:dyDescent="0.25">
      <c r="A93" s="106"/>
      <c r="B93" s="107"/>
      <c r="C93" s="107"/>
      <c r="D93" s="107"/>
      <c r="E93" s="108"/>
      <c r="F93" s="107"/>
      <c r="G93" s="84" t="s">
        <v>81</v>
      </c>
      <c r="H93" s="67">
        <v>112</v>
      </c>
    </row>
    <row r="94" spans="1:8" x14ac:dyDescent="0.25">
      <c r="A94" s="106"/>
      <c r="B94" s="107"/>
      <c r="C94" s="107"/>
      <c r="D94" s="107"/>
      <c r="E94" s="108"/>
      <c r="F94" s="107"/>
      <c r="G94" s="84" t="s">
        <v>43</v>
      </c>
      <c r="H94" s="67">
        <v>5800</v>
      </c>
    </row>
    <row r="95" spans="1:8" x14ac:dyDescent="0.25">
      <c r="A95" s="106"/>
      <c r="B95" s="107"/>
      <c r="C95" s="107"/>
      <c r="D95" s="107"/>
      <c r="E95" s="108"/>
      <c r="F95" s="107"/>
      <c r="G95" s="84" t="s">
        <v>44</v>
      </c>
      <c r="H95" s="67">
        <v>200</v>
      </c>
    </row>
    <row r="96" spans="1:8" x14ac:dyDescent="0.25">
      <c r="A96" s="106"/>
      <c r="B96" s="107"/>
      <c r="C96" s="107"/>
      <c r="D96" s="107"/>
      <c r="E96" s="108"/>
      <c r="F96" s="107"/>
      <c r="G96" s="84" t="s">
        <v>79</v>
      </c>
      <c r="H96" s="67">
        <v>14725</v>
      </c>
    </row>
    <row r="97" spans="1:11" x14ac:dyDescent="0.25">
      <c r="A97" s="106"/>
      <c r="B97" s="107"/>
      <c r="C97" s="107"/>
      <c r="D97" s="107"/>
      <c r="E97" s="108"/>
      <c r="F97" s="107"/>
      <c r="G97" s="84" t="s">
        <v>75</v>
      </c>
      <c r="H97" s="67">
        <v>8875</v>
      </c>
    </row>
    <row r="98" spans="1:11" x14ac:dyDescent="0.25">
      <c r="A98" s="106"/>
      <c r="B98" s="107"/>
      <c r="C98" s="107"/>
      <c r="D98" s="107"/>
      <c r="E98" s="108"/>
      <c r="F98" s="107"/>
      <c r="G98" s="57" t="s">
        <v>76</v>
      </c>
      <c r="H98" s="67">
        <v>400</v>
      </c>
    </row>
    <row r="99" spans="1:11" x14ac:dyDescent="0.25">
      <c r="A99" s="106"/>
      <c r="B99" s="107"/>
      <c r="C99" s="107"/>
      <c r="D99" s="107"/>
      <c r="E99" s="108"/>
      <c r="F99" s="107"/>
      <c r="G99" s="57" t="s">
        <v>50</v>
      </c>
      <c r="H99" s="67">
        <v>2936</v>
      </c>
    </row>
    <row r="100" spans="1:11" x14ac:dyDescent="0.25">
      <c r="A100" s="106"/>
      <c r="B100" s="107"/>
      <c r="C100" s="107"/>
      <c r="D100" s="107"/>
      <c r="E100" s="108"/>
      <c r="F100" s="107"/>
      <c r="G100" s="57" t="s">
        <v>77</v>
      </c>
      <c r="H100" s="67">
        <v>144</v>
      </c>
    </row>
    <row r="101" spans="1:11" x14ac:dyDescent="0.25">
      <c r="A101" s="63" t="s">
        <v>62</v>
      </c>
      <c r="B101" s="12">
        <v>744</v>
      </c>
      <c r="C101" s="12">
        <v>744</v>
      </c>
      <c r="D101" s="12">
        <v>282305</v>
      </c>
      <c r="E101" s="64">
        <v>0</v>
      </c>
      <c r="F101" s="12">
        <f>SUM(D101:E101)</f>
        <v>282305</v>
      </c>
      <c r="G101" s="61" t="s">
        <v>86</v>
      </c>
      <c r="H101" s="56">
        <v>0</v>
      </c>
    </row>
    <row r="102" spans="1:11" x14ac:dyDescent="0.25">
      <c r="A102" s="65" t="s">
        <v>63</v>
      </c>
      <c r="B102" s="10">
        <v>721</v>
      </c>
      <c r="C102" s="10">
        <v>721</v>
      </c>
      <c r="D102" s="10">
        <v>273600</v>
      </c>
      <c r="E102" s="60">
        <f>SUM(H102)</f>
        <v>0</v>
      </c>
      <c r="F102" s="10">
        <f>SUM(D102:E102)</f>
        <v>273600</v>
      </c>
      <c r="G102" s="57" t="s">
        <v>86</v>
      </c>
      <c r="H102" s="67">
        <v>0</v>
      </c>
    </row>
    <row r="103" spans="1:11" x14ac:dyDescent="0.25">
      <c r="A103" s="126" t="s">
        <v>64</v>
      </c>
      <c r="B103" s="124">
        <v>744</v>
      </c>
      <c r="C103" s="124">
        <v>744</v>
      </c>
      <c r="D103" s="124">
        <v>282216</v>
      </c>
      <c r="E103" s="128">
        <f>SUM(H103:H104)</f>
        <v>294</v>
      </c>
      <c r="F103" s="124">
        <f>SUM(D103:E103)</f>
        <v>282510</v>
      </c>
      <c r="G103" s="61" t="s">
        <v>45</v>
      </c>
      <c r="H103" s="56">
        <v>144</v>
      </c>
    </row>
    <row r="104" spans="1:11" x14ac:dyDescent="0.25">
      <c r="A104" s="127"/>
      <c r="B104" s="125"/>
      <c r="C104" s="125"/>
      <c r="D104" s="125"/>
      <c r="E104" s="129"/>
      <c r="F104" s="125"/>
      <c r="G104" s="61" t="s">
        <v>76</v>
      </c>
      <c r="H104" s="56">
        <v>150</v>
      </c>
    </row>
    <row r="105" spans="1:11" x14ac:dyDescent="0.25">
      <c r="A105" s="65" t="s">
        <v>65</v>
      </c>
      <c r="B105" s="10">
        <v>721</v>
      </c>
      <c r="C105" s="10">
        <v>721</v>
      </c>
      <c r="D105" s="10">
        <v>273684</v>
      </c>
      <c r="E105" s="60">
        <f>SUM(H105)</f>
        <v>0</v>
      </c>
      <c r="F105" s="78">
        <f>SUM(D105:E105)</f>
        <v>273684</v>
      </c>
      <c r="G105" s="57" t="s">
        <v>86</v>
      </c>
      <c r="H105" s="67">
        <v>0</v>
      </c>
    </row>
    <row r="106" spans="1:11" x14ac:dyDescent="0.25">
      <c r="A106" s="63" t="s">
        <v>66</v>
      </c>
      <c r="B106" s="12">
        <v>744</v>
      </c>
      <c r="C106" s="12">
        <v>744</v>
      </c>
      <c r="D106" s="12">
        <v>282720</v>
      </c>
      <c r="E106" s="64">
        <f>SUM(H106)</f>
        <v>0</v>
      </c>
      <c r="F106" s="12">
        <f>SUM(D106:E106)</f>
        <v>282720</v>
      </c>
      <c r="G106" s="61" t="s">
        <v>86</v>
      </c>
      <c r="H106" s="56">
        <v>0</v>
      </c>
    </row>
    <row r="107" spans="1:11" x14ac:dyDescent="0.25">
      <c r="A107" s="72" t="s">
        <v>2</v>
      </c>
      <c r="B107" s="73">
        <f>SUM(B8:B106)</f>
        <v>9504</v>
      </c>
      <c r="C107" s="73">
        <f t="shared" ref="C107:F107" si="0">SUM(C8:C106)</f>
        <v>6291</v>
      </c>
      <c r="D107" s="73">
        <f t="shared" si="0"/>
        <v>2353303</v>
      </c>
      <c r="E107" s="74">
        <f t="shared" si="0"/>
        <v>1256743</v>
      </c>
      <c r="F107" s="75">
        <f t="shared" si="0"/>
        <v>3610046</v>
      </c>
      <c r="G107" s="76"/>
      <c r="H107" s="77"/>
      <c r="K107" s="91"/>
    </row>
    <row r="108" spans="1:11" x14ac:dyDescent="0.25">
      <c r="A108" s="25" t="s">
        <v>17</v>
      </c>
      <c r="B108" s="36">
        <v>1</v>
      </c>
      <c r="C108" s="26" t="s">
        <v>19</v>
      </c>
      <c r="D108" s="26"/>
      <c r="E108" s="20"/>
      <c r="F108" s="26"/>
      <c r="G108" s="26"/>
      <c r="H108" s="37"/>
    </row>
    <row r="109" spans="1:11" x14ac:dyDescent="0.25">
      <c r="A109" s="27"/>
      <c r="B109" s="36">
        <v>2</v>
      </c>
      <c r="C109" s="26" t="s">
        <v>89</v>
      </c>
      <c r="D109" s="26"/>
      <c r="E109" s="20"/>
      <c r="F109" s="26"/>
      <c r="G109" s="26"/>
      <c r="H109" s="37"/>
    </row>
    <row r="110" spans="1:11" ht="15.75" customHeight="1" x14ac:dyDescent="0.25">
      <c r="A110" s="27"/>
      <c r="B110" s="36">
        <v>3</v>
      </c>
      <c r="C110" s="26" t="s">
        <v>91</v>
      </c>
      <c r="D110" s="26"/>
      <c r="E110" s="20"/>
      <c r="F110" s="26"/>
      <c r="G110" s="68"/>
      <c r="H110" s="70"/>
      <c r="I110" s="69"/>
    </row>
    <row r="111" spans="1:11" ht="52.5" customHeight="1" thickBot="1" x14ac:dyDescent="0.3">
      <c r="A111" s="27"/>
      <c r="B111" s="92">
        <v>4</v>
      </c>
      <c r="C111" s="121" t="s">
        <v>93</v>
      </c>
      <c r="D111" s="122"/>
      <c r="E111" s="122"/>
      <c r="F111" s="122"/>
      <c r="G111" s="122"/>
      <c r="H111" s="123"/>
      <c r="I111" s="69"/>
    </row>
    <row r="112" spans="1:11" ht="59.25" customHeight="1" thickBot="1" x14ac:dyDescent="0.4">
      <c r="A112" s="110" t="s">
        <v>34</v>
      </c>
      <c r="B112" s="111"/>
      <c r="C112" s="111"/>
      <c r="D112" s="111"/>
      <c r="E112" s="111"/>
      <c r="F112" s="111"/>
      <c r="G112" s="71" t="s">
        <v>4</v>
      </c>
      <c r="H112" s="93"/>
      <c r="I112" s="69"/>
    </row>
    <row r="113" spans="7:9" x14ac:dyDescent="0.25">
      <c r="G113" s="69"/>
      <c r="H113" s="69"/>
      <c r="I113" s="69"/>
    </row>
    <row r="114" spans="7:9" x14ac:dyDescent="0.25">
      <c r="G114" s="69"/>
      <c r="H114" s="69"/>
      <c r="I114" s="69"/>
    </row>
    <row r="115" spans="7:9" x14ac:dyDescent="0.25">
      <c r="G115" s="69"/>
      <c r="H115" s="69"/>
      <c r="I115" s="69"/>
    </row>
    <row r="116" spans="7:9" x14ac:dyDescent="0.25">
      <c r="G116" s="69"/>
      <c r="H116" s="69"/>
      <c r="I116" s="69"/>
    </row>
  </sheetData>
  <mergeCells count="51">
    <mergeCell ref="G1:H1"/>
    <mergeCell ref="C111:H111"/>
    <mergeCell ref="F103:F104"/>
    <mergeCell ref="A103:A104"/>
    <mergeCell ref="B103:B104"/>
    <mergeCell ref="C103:C104"/>
    <mergeCell ref="D103:D104"/>
    <mergeCell ref="E103:E104"/>
    <mergeCell ref="C57:C71"/>
    <mergeCell ref="D57:D71"/>
    <mergeCell ref="E57:E71"/>
    <mergeCell ref="F57:F71"/>
    <mergeCell ref="A48:A56"/>
    <mergeCell ref="B48:B56"/>
    <mergeCell ref="C48:C56"/>
    <mergeCell ref="D48:D56"/>
    <mergeCell ref="A112:F112"/>
    <mergeCell ref="A27:A32"/>
    <mergeCell ref="B27:B32"/>
    <mergeCell ref="C27:C32"/>
    <mergeCell ref="D27:D32"/>
    <mergeCell ref="E27:E32"/>
    <mergeCell ref="F27:F32"/>
    <mergeCell ref="A33:A47"/>
    <mergeCell ref="B33:B47"/>
    <mergeCell ref="C33:C47"/>
    <mergeCell ref="D33:D47"/>
    <mergeCell ref="E33:E47"/>
    <mergeCell ref="F33:F47"/>
    <mergeCell ref="F48:F56"/>
    <mergeCell ref="A57:A71"/>
    <mergeCell ref="B57:B71"/>
    <mergeCell ref="E48:E56"/>
    <mergeCell ref="F72:F86"/>
    <mergeCell ref="A87:A100"/>
    <mergeCell ref="B87:B100"/>
    <mergeCell ref="C87:C100"/>
    <mergeCell ref="D87:D100"/>
    <mergeCell ref="E87:E100"/>
    <mergeCell ref="F87:F100"/>
    <mergeCell ref="A72:A86"/>
    <mergeCell ref="B72:B86"/>
    <mergeCell ref="C72:C86"/>
    <mergeCell ref="D72:D86"/>
    <mergeCell ref="E72:E86"/>
    <mergeCell ref="F9:F26"/>
    <mergeCell ref="A9:A26"/>
    <mergeCell ref="B9:B26"/>
    <mergeCell ref="C9:C26"/>
    <mergeCell ref="D9:D26"/>
    <mergeCell ref="E9:E26"/>
  </mergeCells>
  <printOptions horizontalCentered="1"/>
  <pageMargins left="0.5" right="0.5" top="0.5" bottom="0.5" header="0.3" footer="0.3"/>
  <pageSetup scale="65" fitToHeight="0" orientation="portrait" r:id="rId1"/>
  <rowBreaks count="2" manualBreakCount="2">
    <brk id="56" max="7" man="1"/>
    <brk id="100" max="7" man="1"/>
  </rowBreaks>
  <ignoredErrors>
    <ignoredError sqref="D28:D32" numberStoredAsText="1"/>
    <ignoredError sqref="E7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topLeftCell="A13" workbookViewId="0">
      <selection activeCell="J19" sqref="J19"/>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30" t="s">
        <v>25</v>
      </c>
      <c r="B1" s="131"/>
      <c r="C1" s="131"/>
      <c r="D1" s="131"/>
      <c r="E1" s="131"/>
      <c r="F1" s="131"/>
      <c r="G1" s="131"/>
      <c r="H1" s="132"/>
      <c r="I1" s="5"/>
      <c r="J1" s="5"/>
      <c r="K1" s="5"/>
      <c r="L1" s="5"/>
      <c r="M1" s="5"/>
    </row>
    <row r="2" spans="1:13" ht="18.75" x14ac:dyDescent="0.3">
      <c r="A2" s="133" t="s">
        <v>20</v>
      </c>
      <c r="B2" s="134"/>
      <c r="C2" s="134"/>
      <c r="D2" s="134"/>
      <c r="E2" s="134"/>
      <c r="F2" s="134"/>
      <c r="G2" s="134"/>
      <c r="H2" s="135"/>
      <c r="I2" s="5"/>
      <c r="J2" s="5"/>
      <c r="K2" s="5"/>
      <c r="L2" s="5"/>
      <c r="M2" s="5"/>
    </row>
    <row r="3" spans="1:13" ht="18.75" x14ac:dyDescent="0.3">
      <c r="A3" s="133" t="s">
        <v>83</v>
      </c>
      <c r="B3" s="134"/>
      <c r="C3" s="134"/>
      <c r="D3" s="134"/>
      <c r="E3" s="134"/>
      <c r="F3" s="134"/>
      <c r="G3" s="134"/>
      <c r="H3" s="135"/>
      <c r="I3" s="5"/>
      <c r="J3" s="5"/>
      <c r="K3" s="5"/>
      <c r="L3" s="5"/>
      <c r="M3" s="5"/>
    </row>
    <row r="4" spans="1:13" ht="16.899999999999999" customHeight="1" thickBot="1" x14ac:dyDescent="0.35">
      <c r="A4" s="149" t="s">
        <v>68</v>
      </c>
      <c r="B4" s="150"/>
      <c r="C4" s="150"/>
      <c r="D4" s="150"/>
      <c r="E4" s="150"/>
      <c r="F4" s="150"/>
      <c r="G4" s="150"/>
      <c r="H4" s="151"/>
      <c r="I4" s="5"/>
      <c r="J4" s="5"/>
      <c r="K4" s="5"/>
      <c r="L4" s="5"/>
      <c r="M4" s="5"/>
    </row>
    <row r="5" spans="1:13" s="3" customFormat="1" ht="15.75" customHeight="1" x14ac:dyDescent="0.25">
      <c r="A5" s="51"/>
      <c r="B5" s="52"/>
      <c r="C5" s="52"/>
      <c r="D5" s="52"/>
      <c r="E5" s="52"/>
      <c r="F5" s="52"/>
      <c r="G5" s="52"/>
      <c r="H5" s="53"/>
      <c r="I5" s="4"/>
      <c r="J5" s="4"/>
      <c r="K5" s="4"/>
      <c r="L5" s="4"/>
      <c r="M5" s="4"/>
    </row>
    <row r="6" spans="1:13" x14ac:dyDescent="0.25">
      <c r="A6" s="25" t="s">
        <v>21</v>
      </c>
      <c r="B6" s="26"/>
      <c r="C6" s="26"/>
      <c r="D6" s="26"/>
      <c r="E6" s="26"/>
      <c r="F6" s="20"/>
      <c r="G6" s="30"/>
      <c r="H6" s="37"/>
    </row>
    <row r="7" spans="1:13" x14ac:dyDescent="0.25">
      <c r="A7" s="27"/>
      <c r="B7" s="26" t="s">
        <v>14</v>
      </c>
      <c r="C7" s="26"/>
      <c r="D7" s="26"/>
      <c r="E7" s="26"/>
      <c r="F7" s="20"/>
      <c r="G7" s="30"/>
      <c r="H7" s="37"/>
    </row>
    <row r="8" spans="1:13" x14ac:dyDescent="0.25">
      <c r="A8" s="27"/>
      <c r="B8" s="26" t="s">
        <v>15</v>
      </c>
      <c r="C8" s="26"/>
      <c r="D8" s="26"/>
      <c r="E8" s="26"/>
      <c r="F8" s="20"/>
      <c r="G8" s="30"/>
      <c r="H8" s="37"/>
    </row>
    <row r="9" spans="1:13" x14ac:dyDescent="0.25">
      <c r="A9" s="28"/>
      <c r="B9" s="26" t="s">
        <v>13</v>
      </c>
      <c r="C9" s="26"/>
      <c r="D9" s="26"/>
      <c r="E9" s="26"/>
      <c r="F9" s="20"/>
      <c r="G9" s="30"/>
      <c r="H9" s="37"/>
    </row>
    <row r="10" spans="1:13" x14ac:dyDescent="0.25">
      <c r="A10" s="29" t="s">
        <v>22</v>
      </c>
      <c r="B10" s="26"/>
      <c r="C10" s="26"/>
      <c r="D10" s="26"/>
      <c r="E10" s="26"/>
      <c r="F10" s="20"/>
      <c r="G10" s="30"/>
      <c r="H10" s="37"/>
    </row>
    <row r="11" spans="1:13" ht="53.25" customHeight="1" thickBot="1" x14ac:dyDescent="0.3">
      <c r="A11" s="27"/>
      <c r="B11" s="30"/>
      <c r="C11" s="38" t="s">
        <v>32</v>
      </c>
      <c r="D11" s="39"/>
      <c r="E11" s="39"/>
      <c r="F11" s="40"/>
      <c r="G11" s="43" t="s">
        <v>82</v>
      </c>
      <c r="H11" s="37"/>
    </row>
    <row r="12" spans="1:13" ht="28.5" customHeight="1" x14ac:dyDescent="0.25">
      <c r="A12" s="27"/>
      <c r="B12" s="13" t="s">
        <v>5</v>
      </c>
      <c r="C12" s="141" t="s">
        <v>6</v>
      </c>
      <c r="D12" s="141"/>
      <c r="E12" s="141"/>
      <c r="F12" s="142"/>
      <c r="G12" s="45">
        <v>833333.33</v>
      </c>
      <c r="H12" s="37"/>
    </row>
    <row r="13" spans="1:13" ht="30" customHeight="1" x14ac:dyDescent="0.25">
      <c r="A13" s="27"/>
      <c r="B13" s="14" t="s">
        <v>7</v>
      </c>
      <c r="C13" s="143" t="s">
        <v>8</v>
      </c>
      <c r="D13" s="143"/>
      <c r="E13" s="143"/>
      <c r="F13" s="144"/>
      <c r="G13" s="46">
        <v>1666666.67</v>
      </c>
      <c r="H13" s="37"/>
    </row>
    <row r="14" spans="1:13" ht="28.5" customHeight="1" thickBot="1" x14ac:dyDescent="0.3">
      <c r="A14" s="27"/>
      <c r="B14" s="15" t="s">
        <v>9</v>
      </c>
      <c r="C14" s="145" t="s">
        <v>90</v>
      </c>
      <c r="D14" s="145"/>
      <c r="E14" s="145"/>
      <c r="F14" s="146"/>
      <c r="G14" s="47">
        <v>2083333.33</v>
      </c>
      <c r="H14" s="37"/>
    </row>
    <row r="15" spans="1:13" ht="28.5" customHeight="1" x14ac:dyDescent="0.25">
      <c r="A15" s="27"/>
      <c r="B15" s="41"/>
      <c r="C15" s="138" t="s">
        <v>16</v>
      </c>
      <c r="D15" s="139"/>
      <c r="E15" s="139"/>
      <c r="F15" s="140"/>
      <c r="G15" s="48">
        <f>SUM(G12:G14)</f>
        <v>4583333.33</v>
      </c>
      <c r="H15" s="37"/>
    </row>
    <row r="16" spans="1:13" ht="15.75" customHeight="1" thickBot="1" x14ac:dyDescent="0.3">
      <c r="A16" s="27"/>
      <c r="B16" s="16"/>
      <c r="C16" s="17"/>
      <c r="D16" s="17"/>
      <c r="E16" s="17"/>
      <c r="F16" s="42"/>
      <c r="G16" s="49"/>
      <c r="H16" s="37"/>
    </row>
    <row r="17" spans="1:11" s="3" customFormat="1" ht="15.75" thickBot="1" x14ac:dyDescent="0.3">
      <c r="A17" s="31"/>
      <c r="B17" s="18" t="s">
        <v>10</v>
      </c>
      <c r="C17" s="147" t="s">
        <v>84</v>
      </c>
      <c r="D17" s="147"/>
      <c r="E17" s="147"/>
      <c r="F17" s="148"/>
      <c r="G17" s="50">
        <v>206</v>
      </c>
      <c r="H17" s="54"/>
      <c r="I17" s="19"/>
      <c r="J17" s="19"/>
      <c r="K17" s="20"/>
    </row>
    <row r="18" spans="1:11" s="3" customFormat="1" ht="10.9" customHeight="1" x14ac:dyDescent="0.25">
      <c r="A18" s="31"/>
      <c r="B18" s="22"/>
      <c r="C18" s="21"/>
      <c r="D18" s="21"/>
      <c r="E18" s="21"/>
      <c r="F18" s="21"/>
      <c r="G18" s="44"/>
      <c r="H18" s="54"/>
      <c r="I18" s="19"/>
      <c r="J18" s="19"/>
      <c r="K18" s="20"/>
    </row>
    <row r="19" spans="1:11" s="3" customFormat="1" ht="45" customHeight="1" x14ac:dyDescent="0.25">
      <c r="A19" s="31"/>
      <c r="B19" s="136" t="s">
        <v>33</v>
      </c>
      <c r="C19" s="137"/>
      <c r="D19" s="137"/>
      <c r="E19" s="137"/>
      <c r="F19" s="137"/>
      <c r="G19" s="137"/>
      <c r="H19" s="54"/>
      <c r="I19" s="23"/>
      <c r="J19" s="23"/>
    </row>
    <row r="20" spans="1:11" ht="25.9" customHeight="1" x14ac:dyDescent="0.25">
      <c r="A20" s="27"/>
      <c r="B20" s="26"/>
      <c r="C20" s="26"/>
      <c r="D20" s="11"/>
      <c r="E20" s="11"/>
      <c r="F20" s="24"/>
      <c r="G20" s="24"/>
      <c r="H20" s="37"/>
    </row>
    <row r="21" spans="1:11" x14ac:dyDescent="0.25">
      <c r="A21" s="25" t="s">
        <v>23</v>
      </c>
      <c r="B21" s="26"/>
      <c r="C21" s="26"/>
      <c r="D21" s="26" t="s">
        <v>11</v>
      </c>
      <c r="E21" s="26"/>
      <c r="F21" s="20"/>
      <c r="G21" s="30" t="s">
        <v>4</v>
      </c>
      <c r="H21" s="37"/>
    </row>
    <row r="22" spans="1:11" x14ac:dyDescent="0.25">
      <c r="A22" s="27"/>
      <c r="B22" s="26"/>
      <c r="C22" s="26"/>
      <c r="D22" s="26" t="s">
        <v>12</v>
      </c>
      <c r="E22" s="26"/>
      <c r="F22" s="20"/>
      <c r="G22" s="30"/>
      <c r="H22" s="37"/>
    </row>
    <row r="23" spans="1:11" ht="15.75" thickBot="1" x14ac:dyDescent="0.3">
      <c r="A23" s="32"/>
      <c r="B23" s="33"/>
      <c r="C23" s="33"/>
      <c r="D23" s="33" t="s">
        <v>35</v>
      </c>
      <c r="E23" s="33"/>
      <c r="F23" s="35"/>
      <c r="G23" s="55"/>
      <c r="H23" s="34"/>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2018-03-19T07:00:00+00:00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AB8E1-0CE9-476F-BD43-62E87493786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2.xml><?xml version="1.0" encoding="utf-8"?>
<ds:datastoreItem xmlns:ds="http://schemas.openxmlformats.org/officeDocument/2006/customXml" ds:itemID="{44175BFB-73F4-4C92-9937-15CC166A2C8F}">
  <ds:schemaRefs>
    <ds:schemaRef ds:uri="http://schemas.microsoft.com/sharepoint/v3/contenttype/forms"/>
  </ds:schemaRefs>
</ds:datastoreItem>
</file>

<file path=customXml/itemProps3.xml><?xml version="1.0" encoding="utf-8"?>
<ds:datastoreItem xmlns:ds="http://schemas.openxmlformats.org/officeDocument/2006/customXml" ds:itemID="{825D200B-D9C0-4E9B-8424-E96A891F44FD}"/>
</file>

<file path=customXml/itemProps4.xml><?xml version="1.0" encoding="utf-8"?>
<ds:datastoreItem xmlns:ds="http://schemas.openxmlformats.org/officeDocument/2006/customXml" ds:itemID="{740AF225-2332-43EA-9882-570B4F0707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 1-Energy Delivery-Correc</vt:lpstr>
      <vt:lpstr>Report 2-Contributions and FTEs</vt:lpstr>
      <vt:lpstr>Sheet2</vt:lpstr>
      <vt:lpstr>'Report 1-Energy Delivery-Correc'!Print_Area</vt:lpstr>
      <vt:lpstr>'Report 2-Contributions and FTEs'!Print_Area</vt:lpstr>
      <vt:lpstr>'Report 1-Energy Delivery-Correc'!Print_Titles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2018-03-16T20:12:55Z</cp:lastPrinted>
  <dcterms:created xsi:type="dcterms:W3CDTF">2015-02-03T15:44:38Z</dcterms:created>
  <dcterms:modified xsi:type="dcterms:W3CDTF">2018-03-19T20:47:18Z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