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9065" windowHeight="8025"/>
  </bookViews>
  <sheets>
    <sheet name="Increase Budgets Including 0%" sheetId="1" r:id="rId1"/>
  </sheets>
  <definedNames>
    <definedName name="_xlnm.Print_Area" localSheetId="0">'Increase Budgets Including 0%'!$A$1:$I$67</definedName>
  </definedNames>
  <calcPr calcId="125725"/>
</workbook>
</file>

<file path=xl/calcChain.xml><?xml version="1.0" encoding="utf-8"?>
<calcChain xmlns="http://schemas.openxmlformats.org/spreadsheetml/2006/main">
  <c r="E64" i="1"/>
  <c r="D64"/>
  <c r="C64"/>
  <c r="B64"/>
  <c r="E31"/>
  <c r="D31"/>
  <c r="C31"/>
  <c r="B31"/>
  <c r="I27"/>
  <c r="I31" s="1"/>
  <c r="H27"/>
  <c r="H31" s="1"/>
  <c r="G25"/>
  <c r="F25"/>
  <c r="E25"/>
  <c r="D25"/>
  <c r="C25"/>
  <c r="B25"/>
  <c r="I24"/>
  <c r="H24"/>
  <c r="I23"/>
  <c r="H23"/>
  <c r="I22"/>
  <c r="H22"/>
  <c r="I21"/>
  <c r="H21"/>
  <c r="I20"/>
  <c r="H20"/>
  <c r="I19"/>
  <c r="I25" s="1"/>
  <c r="H19"/>
  <c r="H25" s="1"/>
  <c r="G17"/>
  <c r="F17"/>
  <c r="E17"/>
  <c r="D17"/>
  <c r="C17"/>
  <c r="B17"/>
  <c r="I16"/>
  <c r="H16"/>
  <c r="I15"/>
  <c r="H15"/>
  <c r="I14"/>
  <c r="H14"/>
  <c r="I13"/>
  <c r="I17" s="1"/>
  <c r="H13"/>
  <c r="H17" s="1"/>
  <c r="G11"/>
  <c r="F11"/>
  <c r="E11"/>
  <c r="D11"/>
  <c r="C11"/>
  <c r="B11"/>
  <c r="I10"/>
  <c r="H10"/>
  <c r="I9"/>
  <c r="H9"/>
  <c r="I8"/>
  <c r="H8"/>
  <c r="I7"/>
  <c r="H7"/>
  <c r="I6"/>
  <c r="H6"/>
  <c r="I5"/>
  <c r="I11" s="1"/>
  <c r="H5"/>
  <c r="H11" s="1"/>
</calcChain>
</file>

<file path=xl/sharedStrings.xml><?xml version="1.0" encoding="utf-8"?>
<sst xmlns="http://schemas.openxmlformats.org/spreadsheetml/2006/main" count="84" uniqueCount="66">
  <si>
    <t>Non-Exempt</t>
  </si>
  <si>
    <t>Exempt</t>
  </si>
  <si>
    <t>Executive</t>
  </si>
  <si>
    <t>All Groups Combined</t>
  </si>
  <si>
    <t>Granted</t>
  </si>
  <si>
    <t>Projected</t>
  </si>
  <si>
    <t>NATIONAL:</t>
  </si>
  <si>
    <t>Hewitt Oct</t>
  </si>
  <si>
    <t>Conference Board Oct</t>
  </si>
  <si>
    <t>Mercer Nov</t>
  </si>
  <si>
    <t>Watson Wyatt May</t>
  </si>
  <si>
    <t>WorldatWork Oct</t>
  </si>
  <si>
    <t>Towers Perrin Oct</t>
  </si>
  <si>
    <t>Average</t>
  </si>
  <si>
    <t>REGIONAL: West Coast</t>
  </si>
  <si>
    <t>Hewitt June</t>
  </si>
  <si>
    <t>Milliman M&amp;P May</t>
  </si>
  <si>
    <t>Towers Perrin July</t>
  </si>
  <si>
    <t>UTILITIES &amp; ENERGY</t>
  </si>
  <si>
    <t>Milliman NW Utilties July</t>
  </si>
  <si>
    <t>EAPDIS August</t>
  </si>
  <si>
    <t>WorldatWork July</t>
  </si>
  <si>
    <t>LOCAL SECTOR: Spokane</t>
  </si>
  <si>
    <t>Spokane Area Comp May</t>
  </si>
  <si>
    <t>City of Coeur d'Alene</t>
  </si>
  <si>
    <t>represented and nonrepresented</t>
  </si>
  <si>
    <t>City of Spokane</t>
  </si>
  <si>
    <t>nonrepresented</t>
  </si>
  <si>
    <t>Spokane County</t>
  </si>
  <si>
    <t>Union</t>
  </si>
  <si>
    <t>Non-Union</t>
  </si>
  <si>
    <t>Notes</t>
  </si>
  <si>
    <t>Contract</t>
  </si>
  <si>
    <t>Utilities Northwest</t>
  </si>
  <si>
    <t>Snohomish PUD</t>
  </si>
  <si>
    <t>union 1.0% 1/1/10 &amp; 3.5% 4/1/10</t>
  </si>
  <si>
    <t>Clark PUD</t>
  </si>
  <si>
    <t>Cowlitz PUD</t>
  </si>
  <si>
    <t>Chelan PUD</t>
  </si>
  <si>
    <t>Franklin PUD</t>
  </si>
  <si>
    <r>
      <t>Pacific PUD</t>
    </r>
    <r>
      <rPr>
        <sz val="8"/>
        <rFont val="Arial"/>
        <family val="2"/>
      </rPr>
      <t>(5)</t>
    </r>
  </si>
  <si>
    <r>
      <t>Emerald PUD</t>
    </r>
    <r>
      <rPr>
        <sz val="8"/>
        <rFont val="Arial"/>
        <family val="2"/>
      </rPr>
      <t>(5)</t>
    </r>
  </si>
  <si>
    <r>
      <t>Springfield PUD</t>
    </r>
    <r>
      <rPr>
        <sz val="8"/>
        <rFont val="Arial"/>
        <family val="2"/>
      </rPr>
      <t>(5)</t>
    </r>
  </si>
  <si>
    <r>
      <t>Vera Water &amp; Power</t>
    </r>
    <r>
      <rPr>
        <sz val="8"/>
        <rFont val="Arial"/>
        <family val="2"/>
      </rPr>
      <t>(5)</t>
    </r>
  </si>
  <si>
    <t>Bureau of Reclamation - Rest of Washington &amp; Oregon</t>
  </si>
  <si>
    <t>Bureau of Reclamation - Idaho</t>
  </si>
  <si>
    <t>Bureau of Reclamation - Portland, Vancouver, Beaverton</t>
  </si>
  <si>
    <t>Bureau of Reclamation - Seattle, Tacoma, Olympia</t>
  </si>
  <si>
    <t>Eugene Water &amp; Electric PUD</t>
  </si>
  <si>
    <t>Grant PUD</t>
  </si>
  <si>
    <t>Flathead Electric Coop</t>
  </si>
  <si>
    <t>Portland General Electric</t>
  </si>
  <si>
    <t>Idaho Power (1)</t>
  </si>
  <si>
    <t>Execs and Sr Mgmt 0 increase</t>
  </si>
  <si>
    <t>NW Natural Gas</t>
  </si>
  <si>
    <t>plus 0.5% for equity adjustments</t>
  </si>
  <si>
    <t>Pacificorp</t>
  </si>
  <si>
    <t>Puget Sound Energy</t>
  </si>
  <si>
    <t>Northwestern</t>
  </si>
  <si>
    <t>Black Hills</t>
  </si>
  <si>
    <t>City of Seattle</t>
  </si>
  <si>
    <t>City of Tacoma</t>
  </si>
  <si>
    <t>Nebraska Public Power District</t>
  </si>
  <si>
    <t>Colorado Springs Utilities</t>
  </si>
  <si>
    <t>(1)has traditional wage schedule structure similar to union - no merit budget</t>
  </si>
  <si>
    <t>(5)COLA</t>
  </si>
</sst>
</file>

<file path=xl/styles.xml><?xml version="1.0" encoding="utf-8"?>
<styleSheet xmlns="http://schemas.openxmlformats.org/spreadsheetml/2006/main">
  <numFmts count="1">
    <numFmt numFmtId="164" formatCode="0.0%"/>
  </numFmts>
  <fonts count="4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2" borderId="0" xfId="0" applyFont="1" applyFill="1"/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0" borderId="0" xfId="0" applyFont="1"/>
    <xf numFmtId="164" fontId="1" fillId="0" borderId="6" xfId="0" applyNumberFormat="1" applyFont="1" applyBorder="1"/>
    <xf numFmtId="164" fontId="1" fillId="0" borderId="7" xfId="0" applyNumberFormat="1" applyFont="1" applyBorder="1"/>
    <xf numFmtId="164" fontId="1" fillId="0" borderId="0" xfId="0" applyNumberFormat="1" applyFont="1" applyBorder="1"/>
    <xf numFmtId="164" fontId="2" fillId="0" borderId="4" xfId="0" applyNumberFormat="1" applyFont="1" applyBorder="1"/>
    <xf numFmtId="164" fontId="2" fillId="0" borderId="5" xfId="0" applyNumberFormat="1" applyFont="1" applyBorder="1"/>
    <xf numFmtId="0" fontId="2" fillId="0" borderId="0" xfId="0" applyFont="1" applyFill="1" applyAlignment="1">
      <alignment horizontal="right"/>
    </xf>
    <xf numFmtId="164" fontId="1" fillId="0" borderId="8" xfId="0" applyNumberFormat="1" applyFont="1" applyBorder="1"/>
    <xf numFmtId="164" fontId="1" fillId="0" borderId="9" xfId="0" applyNumberFormat="1" applyFont="1" applyBorder="1"/>
    <xf numFmtId="164" fontId="1" fillId="0" borderId="0" xfId="0" applyNumberFormat="1" applyFont="1" applyFill="1" applyBorder="1"/>
    <xf numFmtId="0" fontId="2" fillId="0" borderId="0" xfId="0" applyFont="1" applyFill="1" applyBorder="1" applyAlignment="1">
      <alignment horizontal="right"/>
    </xf>
    <xf numFmtId="0" fontId="2" fillId="0" borderId="0" xfId="0" applyFont="1" applyBorder="1"/>
    <xf numFmtId="0" fontId="2" fillId="0" borderId="12" xfId="0" applyFont="1" applyBorder="1"/>
    <xf numFmtId="0" fontId="2" fillId="0" borderId="12" xfId="0" applyFont="1" applyFill="1" applyBorder="1" applyAlignment="1">
      <alignment horizontal="right"/>
    </xf>
    <xf numFmtId="164" fontId="1" fillId="0" borderId="10" xfId="0" applyNumberFormat="1" applyFont="1" applyFill="1" applyBorder="1"/>
    <xf numFmtId="164" fontId="1" fillId="0" borderId="11" xfId="0" applyNumberFormat="1" applyFont="1" applyFill="1" applyBorder="1"/>
    <xf numFmtId="164" fontId="1" fillId="0" borderId="12" xfId="0" applyNumberFormat="1" applyFont="1" applyFill="1" applyBorder="1"/>
    <xf numFmtId="0" fontId="2" fillId="0" borderId="15" xfId="0" applyFont="1" applyBorder="1"/>
    <xf numFmtId="0" fontId="2" fillId="2" borderId="16" xfId="0" applyFont="1" applyFill="1" applyBorder="1" applyAlignment="1"/>
    <xf numFmtId="164" fontId="2" fillId="2" borderId="10" xfId="0" applyNumberFormat="1" applyFont="1" applyFill="1" applyBorder="1"/>
    <xf numFmtId="164" fontId="2" fillId="2" borderId="17" xfId="0" applyNumberFormat="1" applyFont="1" applyFill="1" applyBorder="1"/>
    <xf numFmtId="164" fontId="2" fillId="2" borderId="18" xfId="0" applyNumberFormat="1" applyFont="1" applyFill="1" applyBorder="1"/>
    <xf numFmtId="164" fontId="2" fillId="2" borderId="19" xfId="0" applyNumberFormat="1" applyFont="1" applyFill="1" applyBorder="1"/>
    <xf numFmtId="0" fontId="2" fillId="2" borderId="16" xfId="0" applyFont="1" applyFill="1" applyBorder="1"/>
    <xf numFmtId="164" fontId="2" fillId="0" borderId="8" xfId="0" applyNumberFormat="1" applyFont="1" applyBorder="1"/>
    <xf numFmtId="164" fontId="2" fillId="0" borderId="9" xfId="0" applyNumberFormat="1" applyFont="1" applyBorder="1"/>
    <xf numFmtId="0" fontId="2" fillId="0" borderId="0" xfId="0" applyFont="1" applyAlignment="1">
      <alignment horizontal="right"/>
    </xf>
    <xf numFmtId="164" fontId="2" fillId="2" borderId="11" xfId="0" applyNumberFormat="1" applyFont="1" applyFill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1" fillId="0" borderId="6" xfId="0" applyNumberFormat="1" applyFont="1" applyFill="1" applyBorder="1"/>
    <xf numFmtId="164" fontId="1" fillId="0" borderId="7" xfId="0" applyNumberFormat="1" applyFont="1" applyFill="1" applyBorder="1"/>
    <xf numFmtId="164" fontId="2" fillId="2" borderId="20" xfId="0" applyNumberFormat="1" applyFont="1" applyFill="1" applyBorder="1"/>
    <xf numFmtId="164" fontId="2" fillId="2" borderId="16" xfId="0" applyNumberFormat="1" applyFont="1" applyFill="1" applyBorder="1"/>
    <xf numFmtId="164" fontId="1" fillId="0" borderId="1" xfId="0" applyNumberFormat="1" applyFont="1" applyBorder="1"/>
    <xf numFmtId="164" fontId="1" fillId="0" borderId="2" xfId="0" applyNumberFormat="1" applyFont="1" applyBorder="1"/>
    <xf numFmtId="0" fontId="2" fillId="0" borderId="0" xfId="0" applyFont="1" applyBorder="1" applyAlignment="1">
      <alignment horizontal="right"/>
    </xf>
    <xf numFmtId="0" fontId="1" fillId="0" borderId="0" xfId="0" applyFont="1" applyFill="1" applyAlignment="1">
      <alignment horizontal="right"/>
    </xf>
    <xf numFmtId="164" fontId="0" fillId="0" borderId="0" xfId="0" applyNumberFormat="1" applyFill="1" applyBorder="1"/>
    <xf numFmtId="164" fontId="1" fillId="0" borderId="10" xfId="0" applyNumberFormat="1" applyFont="1" applyBorder="1"/>
    <xf numFmtId="164" fontId="1" fillId="0" borderId="11" xfId="0" applyNumberFormat="1" applyFont="1" applyBorder="1"/>
    <xf numFmtId="164" fontId="1" fillId="0" borderId="13" xfId="0" applyNumberFormat="1" applyFont="1" applyBorder="1"/>
    <xf numFmtId="164" fontId="1" fillId="0" borderId="14" xfId="0" applyNumberFormat="1" applyFont="1" applyBorder="1"/>
    <xf numFmtId="0" fontId="2" fillId="0" borderId="17" xfId="0" applyFont="1" applyFill="1" applyBorder="1" applyAlignment="1"/>
    <xf numFmtId="164" fontId="2" fillId="0" borderId="1" xfId="0" applyNumberFormat="1" applyFont="1" applyFill="1" applyBorder="1"/>
    <xf numFmtId="164" fontId="2" fillId="0" borderId="2" xfId="0" applyNumberFormat="1" applyFont="1" applyFill="1" applyBorder="1"/>
    <xf numFmtId="164" fontId="2" fillId="0" borderId="10" xfId="0" applyNumberFormat="1" applyFont="1" applyFill="1" applyBorder="1"/>
    <xf numFmtId="164" fontId="2" fillId="0" borderId="12" xfId="0" applyNumberFormat="1" applyFont="1" applyFill="1" applyBorder="1"/>
    <xf numFmtId="164" fontId="2" fillId="0" borderId="21" xfId="0" applyNumberFormat="1" applyFont="1" applyFill="1" applyBorder="1"/>
    <xf numFmtId="0" fontId="2" fillId="0" borderId="0" xfId="0" applyFont="1" applyFill="1" applyBorder="1"/>
    <xf numFmtId="0" fontId="2" fillId="2" borderId="0" xfId="0" applyFont="1" applyFill="1" applyBorder="1" applyAlignment="1"/>
    <xf numFmtId="164" fontId="2" fillId="2" borderId="0" xfId="0" applyNumberFormat="1" applyFont="1" applyFill="1" applyBorder="1"/>
    <xf numFmtId="164" fontId="2" fillId="2" borderId="9" xfId="0" applyNumberFormat="1" applyFont="1" applyFill="1" applyBorder="1"/>
    <xf numFmtId="0" fontId="2" fillId="2" borderId="0" xfId="0" applyFont="1" applyFill="1" applyBorder="1"/>
    <xf numFmtId="0" fontId="2" fillId="2" borderId="11" xfId="0" applyFont="1" applyFill="1" applyBorder="1" applyAlignment="1"/>
    <xf numFmtId="164" fontId="2" fillId="2" borderId="12" xfId="0" applyNumberFormat="1" applyFont="1" applyFill="1" applyBorder="1"/>
    <xf numFmtId="164" fontId="2" fillId="2" borderId="21" xfId="0" applyNumberFormat="1" applyFont="1" applyFill="1" applyBorder="1"/>
    <xf numFmtId="164" fontId="0" fillId="0" borderId="0" xfId="0" applyNumberFormat="1" applyBorder="1"/>
    <xf numFmtId="164" fontId="0" fillId="0" borderId="7" xfId="0" applyNumberFormat="1" applyBorder="1"/>
    <xf numFmtId="164" fontId="0" fillId="0" borderId="9" xfId="0" applyNumberFormat="1" applyBorder="1"/>
    <xf numFmtId="0" fontId="1" fillId="0" borderId="0" xfId="0" applyFont="1" applyAlignment="1">
      <alignment horizontal="right"/>
    </xf>
    <xf numFmtId="164" fontId="0" fillId="0" borderId="7" xfId="0" applyNumberFormat="1" applyFill="1" applyBorder="1"/>
    <xf numFmtId="10" fontId="0" fillId="0" borderId="0" xfId="0" applyNumberFormat="1" applyBorder="1"/>
    <xf numFmtId="164" fontId="0" fillId="2" borderId="16" xfId="0" applyNumberFormat="1" applyFill="1" applyBorder="1"/>
    <xf numFmtId="0" fontId="0" fillId="0" borderId="20" xfId="0" applyBorder="1"/>
    <xf numFmtId="0" fontId="0" fillId="0" borderId="16" xfId="0" applyBorder="1"/>
    <xf numFmtId="0" fontId="1" fillId="0" borderId="0" xfId="0" applyFont="1" applyFill="1" applyBorder="1" applyAlignment="1">
      <alignment horizontal="left"/>
    </xf>
    <xf numFmtId="164" fontId="0" fillId="0" borderId="0" xfId="0" applyNumberFormat="1"/>
    <xf numFmtId="0" fontId="1" fillId="0" borderId="0" xfId="0" applyFont="1" applyAlignment="1"/>
    <xf numFmtId="0" fontId="0" fillId="0" borderId="7" xfId="0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8"/>
  <sheetViews>
    <sheetView tabSelected="1" workbookViewId="0">
      <pane xSplit="1" ySplit="3" topLeftCell="B4" activePane="bottomRight" state="frozenSplit"/>
      <selection pane="topRight"/>
      <selection pane="bottomLeft" activeCell="A3" sqref="A3"/>
      <selection pane="bottomRight" activeCell="I16" sqref="I16"/>
    </sheetView>
  </sheetViews>
  <sheetFormatPr defaultRowHeight="12.75"/>
  <cols>
    <col min="1" max="1" width="29.85546875" customWidth="1"/>
    <col min="2" max="2" width="12.140625" customWidth="1"/>
    <col min="3" max="3" width="12.140625" style="84" customWidth="1"/>
    <col min="4" max="4" width="12.140625" customWidth="1"/>
    <col min="5" max="5" width="12.140625" style="84" customWidth="1"/>
    <col min="6" max="6" width="12.140625" customWidth="1"/>
    <col min="7" max="7" width="12.140625" style="84" customWidth="1"/>
    <col min="8" max="8" width="12.140625" customWidth="1"/>
    <col min="9" max="9" width="12.140625" style="84" customWidth="1"/>
  </cols>
  <sheetData>
    <row r="1" spans="1:19" s="1" customFormat="1">
      <c r="B1" s="85" t="s">
        <v>0</v>
      </c>
      <c r="C1" s="86"/>
      <c r="D1" s="85" t="s">
        <v>1</v>
      </c>
      <c r="E1" s="86"/>
      <c r="F1" s="87" t="s">
        <v>2</v>
      </c>
      <c r="G1" s="87"/>
      <c r="H1" s="88" t="s">
        <v>3</v>
      </c>
      <c r="I1" s="89"/>
    </row>
    <row r="2" spans="1:19" s="1" customFormat="1">
      <c r="B2" s="2">
        <v>2009</v>
      </c>
      <c r="C2" s="3">
        <v>2010</v>
      </c>
      <c r="D2" s="2">
        <v>2009</v>
      </c>
      <c r="E2" s="3">
        <v>2010</v>
      </c>
      <c r="F2" s="4">
        <v>2009</v>
      </c>
      <c r="G2" s="4">
        <v>2010</v>
      </c>
      <c r="H2" s="5">
        <v>2009</v>
      </c>
      <c r="I2" s="6">
        <v>2010</v>
      </c>
    </row>
    <row r="3" spans="1:19" s="1" customFormat="1" ht="13.5" thickBot="1">
      <c r="B3" s="7" t="s">
        <v>4</v>
      </c>
      <c r="C3" s="8" t="s">
        <v>5</v>
      </c>
      <c r="D3" s="7" t="s">
        <v>4</v>
      </c>
      <c r="E3" s="8" t="s">
        <v>5</v>
      </c>
      <c r="F3" s="9" t="s">
        <v>4</v>
      </c>
      <c r="G3" s="9" t="s">
        <v>5</v>
      </c>
      <c r="H3" s="10" t="s">
        <v>4</v>
      </c>
      <c r="I3" s="11" t="s">
        <v>5</v>
      </c>
    </row>
    <row r="4" spans="1:19" s="12" customFormat="1" ht="24" customHeight="1">
      <c r="A4" s="12" t="s">
        <v>6</v>
      </c>
      <c r="B4" s="13"/>
      <c r="C4" s="14"/>
      <c r="D4" s="13"/>
      <c r="E4" s="14"/>
      <c r="F4" s="15"/>
      <c r="G4" s="15"/>
      <c r="H4" s="16"/>
      <c r="I4" s="17"/>
    </row>
    <row r="5" spans="1:19" s="12" customFormat="1" ht="12.75" customHeight="1">
      <c r="A5" s="18" t="s">
        <v>7</v>
      </c>
      <c r="B5" s="13">
        <v>0.02</v>
      </c>
      <c r="C5" s="14">
        <v>2.5000000000000001E-2</v>
      </c>
      <c r="D5" s="13">
        <v>1.7999999999999999E-2</v>
      </c>
      <c r="E5" s="14">
        <v>2.5000000000000001E-2</v>
      </c>
      <c r="F5" s="15">
        <v>1.4E-2</v>
      </c>
      <c r="G5" s="15">
        <v>2.4E-2</v>
      </c>
      <c r="H5" s="19">
        <f t="shared" ref="H5:I10" si="0">AVERAGE(B5,D5,F5)</f>
        <v>1.7333333333333333E-2</v>
      </c>
      <c r="I5" s="20">
        <f t="shared" si="0"/>
        <v>2.466666666666667E-2</v>
      </c>
    </row>
    <row r="6" spans="1:19" s="12" customFormat="1">
      <c r="A6" s="18" t="s">
        <v>8</v>
      </c>
      <c r="B6" s="13">
        <v>2.5000000000000001E-2</v>
      </c>
      <c r="C6" s="14">
        <v>2.8000000000000001E-2</v>
      </c>
      <c r="D6" s="13">
        <v>2.5000000000000001E-2</v>
      </c>
      <c r="E6" s="14">
        <v>2.8000000000000001E-2</v>
      </c>
      <c r="F6" s="15">
        <v>1.4999999999999999E-2</v>
      </c>
      <c r="G6" s="15">
        <v>2.75E-2</v>
      </c>
      <c r="H6" s="19">
        <f t="shared" si="0"/>
        <v>2.1666666666666667E-2</v>
      </c>
      <c r="I6" s="20">
        <f t="shared" si="0"/>
        <v>2.7833333333333335E-2</v>
      </c>
    </row>
    <row r="7" spans="1:19" s="12" customFormat="1">
      <c r="A7" s="18" t="s">
        <v>9</v>
      </c>
      <c r="B7" s="13">
        <v>2.1999999999999999E-2</v>
      </c>
      <c r="C7" s="14">
        <v>2.4E-2</v>
      </c>
      <c r="D7" s="13">
        <v>2.1999999999999999E-2</v>
      </c>
      <c r="E7" s="14">
        <v>2.4E-2</v>
      </c>
      <c r="F7" s="15">
        <v>1.9E-2</v>
      </c>
      <c r="G7" s="15">
        <v>2.1999999999999999E-2</v>
      </c>
      <c r="H7" s="19">
        <f t="shared" si="0"/>
        <v>2.1000000000000001E-2</v>
      </c>
      <c r="I7" s="20">
        <f t="shared" si="0"/>
        <v>2.3333333333333334E-2</v>
      </c>
      <c r="J7" s="21"/>
    </row>
    <row r="8" spans="1:19" s="12" customFormat="1">
      <c r="A8" s="18" t="s">
        <v>10</v>
      </c>
      <c r="B8" s="13">
        <v>2.3E-2</v>
      </c>
      <c r="C8" s="14">
        <v>2.7E-2</v>
      </c>
      <c r="D8" s="13">
        <v>2.1999999999999999E-2</v>
      </c>
      <c r="E8" s="14">
        <v>2.8000000000000001E-2</v>
      </c>
      <c r="F8" s="15">
        <v>2.1000000000000001E-2</v>
      </c>
      <c r="G8" s="15">
        <v>2.8000000000000001E-2</v>
      </c>
      <c r="H8" s="19">
        <f t="shared" si="0"/>
        <v>2.2000000000000002E-2</v>
      </c>
      <c r="I8" s="20">
        <f t="shared" si="0"/>
        <v>2.7666666666666669E-2</v>
      </c>
    </row>
    <row r="9" spans="1:19" s="24" customFormat="1">
      <c r="A9" s="22" t="s">
        <v>11</v>
      </c>
      <c r="B9" s="13">
        <v>2.3E-2</v>
      </c>
      <c r="C9" s="14">
        <v>2.5000000000000001E-2</v>
      </c>
      <c r="D9" s="13">
        <v>2.1999999999999999E-2</v>
      </c>
      <c r="E9" s="14">
        <v>2.5000000000000001E-2</v>
      </c>
      <c r="F9" s="15">
        <v>0.02</v>
      </c>
      <c r="G9" s="15">
        <v>2.4E-2</v>
      </c>
      <c r="H9" s="19">
        <f t="shared" si="0"/>
        <v>2.1666666666666667E-2</v>
      </c>
      <c r="I9" s="20">
        <f t="shared" si="0"/>
        <v>2.466666666666667E-2</v>
      </c>
      <c r="J9" s="23"/>
      <c r="K9" s="23"/>
      <c r="L9" s="23"/>
      <c r="M9" s="23"/>
      <c r="N9" s="23"/>
      <c r="O9" s="23"/>
      <c r="P9" s="23"/>
      <c r="Q9" s="23"/>
      <c r="R9" s="23"/>
      <c r="S9" s="23"/>
    </row>
    <row r="10" spans="1:19" s="23" customFormat="1" ht="13.5" thickBot="1">
      <c r="A10" s="25" t="s">
        <v>12</v>
      </c>
      <c r="B10" s="26">
        <v>0.02</v>
      </c>
      <c r="C10" s="27">
        <v>2.8000000000000001E-2</v>
      </c>
      <c r="D10" s="26">
        <v>0.02</v>
      </c>
      <c r="E10" s="27">
        <v>2.8000000000000001E-2</v>
      </c>
      <c r="F10" s="28">
        <v>0</v>
      </c>
      <c r="G10" s="28">
        <v>2.5000000000000001E-2</v>
      </c>
      <c r="H10" s="19">
        <f t="shared" si="0"/>
        <v>1.3333333333333334E-2</v>
      </c>
      <c r="I10" s="20">
        <f t="shared" si="0"/>
        <v>2.7E-2</v>
      </c>
      <c r="J10" s="29"/>
      <c r="K10" s="24"/>
      <c r="L10" s="24"/>
      <c r="M10" s="24"/>
      <c r="N10" s="24"/>
      <c r="O10" s="24"/>
      <c r="P10" s="24"/>
      <c r="Q10" s="24"/>
      <c r="R10" s="24"/>
      <c r="S10" s="24"/>
    </row>
    <row r="11" spans="1:19" s="35" customFormat="1" ht="21" customHeight="1" thickBot="1">
      <c r="A11" s="30" t="s">
        <v>13</v>
      </c>
      <c r="B11" s="31">
        <f t="shared" ref="B11:I11" si="1">AVERAGE(B5:B10)</f>
        <v>2.2166666666666664E-2</v>
      </c>
      <c r="C11" s="32">
        <f t="shared" si="1"/>
        <v>2.6166666666666668E-2</v>
      </c>
      <c r="D11" s="31">
        <f t="shared" si="1"/>
        <v>2.1499999999999995E-2</v>
      </c>
      <c r="E11" s="32">
        <f t="shared" si="1"/>
        <v>2.6333333333333334E-2</v>
      </c>
      <c r="F11" s="31">
        <f t="shared" si="1"/>
        <v>1.4833333333333336E-2</v>
      </c>
      <c r="G11" s="32">
        <f t="shared" si="1"/>
        <v>2.5083333333333332E-2</v>
      </c>
      <c r="H11" s="33">
        <f t="shared" si="1"/>
        <v>1.95E-2</v>
      </c>
      <c r="I11" s="34">
        <f t="shared" si="1"/>
        <v>2.5861111111111112E-2</v>
      </c>
    </row>
    <row r="12" spans="1:19" s="12" customFormat="1" ht="24" customHeight="1">
      <c r="A12" s="23" t="s">
        <v>14</v>
      </c>
      <c r="B12" s="13"/>
      <c r="C12" s="14"/>
      <c r="D12" s="13"/>
      <c r="E12" s="14"/>
      <c r="F12" s="15"/>
      <c r="G12" s="15"/>
      <c r="H12" s="36"/>
      <c r="I12" s="37"/>
    </row>
    <row r="13" spans="1:19" s="12" customFormat="1" ht="12.75" customHeight="1">
      <c r="A13" s="38" t="s">
        <v>15</v>
      </c>
      <c r="B13" s="13">
        <v>1.7999999999999999E-2</v>
      </c>
      <c r="C13" s="14">
        <v>2.5000000000000001E-2</v>
      </c>
      <c r="D13" s="13">
        <v>1.9E-2</v>
      </c>
      <c r="E13" s="14">
        <v>2.5999999999999999E-2</v>
      </c>
      <c r="F13" s="15">
        <v>1.2999999999999999E-2</v>
      </c>
      <c r="G13" s="15">
        <v>2.5999999999999999E-2</v>
      </c>
      <c r="H13" s="19">
        <f t="shared" ref="H13:I16" si="2">AVERAGE(B13,D13,F13)</f>
        <v>1.6666666666666666E-2</v>
      </c>
      <c r="I13" s="20">
        <f t="shared" si="2"/>
        <v>2.5666666666666667E-2</v>
      </c>
    </row>
    <row r="14" spans="1:19" s="23" customFormat="1">
      <c r="A14" s="22" t="s">
        <v>16</v>
      </c>
      <c r="B14" s="13"/>
      <c r="C14" s="14"/>
      <c r="D14" s="13">
        <v>2.1000000000000001E-2</v>
      </c>
      <c r="E14" s="14">
        <v>2.5999999999999999E-2</v>
      </c>
      <c r="F14" s="15"/>
      <c r="G14" s="15"/>
      <c r="H14" s="19">
        <f t="shared" si="2"/>
        <v>2.1000000000000001E-2</v>
      </c>
      <c r="I14" s="20">
        <f t="shared" si="2"/>
        <v>2.5999999999999999E-2</v>
      </c>
    </row>
    <row r="15" spans="1:19" s="23" customFormat="1">
      <c r="A15" s="22" t="s">
        <v>11</v>
      </c>
      <c r="B15" s="13">
        <v>2.1999999999999999E-2</v>
      </c>
      <c r="C15" s="14">
        <v>2.5000000000000001E-2</v>
      </c>
      <c r="D15" s="13">
        <v>2.1000000000000001E-2</v>
      </c>
      <c r="E15" s="14">
        <v>2.5000000000000001E-2</v>
      </c>
      <c r="F15" s="15">
        <v>1.7999999999999999E-2</v>
      </c>
      <c r="G15" s="15">
        <v>2.5000000000000001E-2</v>
      </c>
      <c r="H15" s="19">
        <f t="shared" si="2"/>
        <v>2.0333333333333332E-2</v>
      </c>
      <c r="I15" s="20">
        <f t="shared" si="2"/>
        <v>2.5000000000000005E-2</v>
      </c>
    </row>
    <row r="16" spans="1:19" s="23" customFormat="1" ht="13.5" thickBot="1">
      <c r="A16" s="22" t="s">
        <v>17</v>
      </c>
      <c r="B16" s="26">
        <v>1.4999999999999999E-2</v>
      </c>
      <c r="C16" s="27">
        <v>0.03</v>
      </c>
      <c r="D16" s="26">
        <v>8.0000000000000002E-3</v>
      </c>
      <c r="E16" s="27">
        <v>0.03</v>
      </c>
      <c r="F16" s="28">
        <v>0</v>
      </c>
      <c r="G16" s="28">
        <v>0.03</v>
      </c>
      <c r="H16" s="19">
        <f t="shared" si="2"/>
        <v>7.6666666666666662E-3</v>
      </c>
      <c r="I16" s="20">
        <f t="shared" si="2"/>
        <v>0.03</v>
      </c>
    </row>
    <row r="17" spans="1:10" s="35" customFormat="1" ht="21" customHeight="1" thickBot="1">
      <c r="A17" s="30" t="s">
        <v>13</v>
      </c>
      <c r="B17" s="31">
        <f t="shared" ref="B17:I17" si="3">AVERAGE(B13:B16)</f>
        <v>1.833333333333333E-2</v>
      </c>
      <c r="C17" s="39">
        <f t="shared" si="3"/>
        <v>2.6666666666666668E-2</v>
      </c>
      <c r="D17" s="31">
        <f t="shared" si="3"/>
        <v>1.7250000000000001E-2</v>
      </c>
      <c r="E17" s="39">
        <f t="shared" si="3"/>
        <v>2.6749999999999999E-2</v>
      </c>
      <c r="F17" s="31">
        <f t="shared" si="3"/>
        <v>1.0333333333333333E-2</v>
      </c>
      <c r="G17" s="39">
        <f t="shared" si="3"/>
        <v>2.7E-2</v>
      </c>
      <c r="H17" s="33">
        <f t="shared" si="3"/>
        <v>1.6416666666666666E-2</v>
      </c>
      <c r="I17" s="34">
        <f t="shared" si="3"/>
        <v>2.6666666666666668E-2</v>
      </c>
    </row>
    <row r="18" spans="1:10" s="23" customFormat="1" ht="24" customHeight="1">
      <c r="A18" s="23" t="s">
        <v>18</v>
      </c>
      <c r="B18" s="40"/>
      <c r="C18" s="41"/>
      <c r="D18" s="40"/>
      <c r="E18" s="41"/>
      <c r="F18" s="42"/>
      <c r="G18" s="42"/>
      <c r="H18" s="43"/>
      <c r="I18" s="44"/>
    </row>
    <row r="19" spans="1:10" s="12" customFormat="1" ht="12.75" customHeight="1">
      <c r="A19" s="18" t="s">
        <v>7</v>
      </c>
      <c r="B19" s="13">
        <v>0.03</v>
      </c>
      <c r="C19" s="14">
        <v>2.9000000000000001E-2</v>
      </c>
      <c r="D19" s="13">
        <v>2.8000000000000001E-2</v>
      </c>
      <c r="E19" s="14">
        <v>2.8000000000000001E-2</v>
      </c>
      <c r="F19" s="15">
        <v>2.3E-2</v>
      </c>
      <c r="G19" s="15">
        <v>2.5999999999999999E-2</v>
      </c>
      <c r="H19" s="19">
        <f t="shared" ref="H19:I24" si="4">AVERAGE(B19,D19,F19)</f>
        <v>2.6999999999999996E-2</v>
      </c>
      <c r="I19" s="20">
        <f t="shared" si="4"/>
        <v>2.7666666666666669E-2</v>
      </c>
    </row>
    <row r="20" spans="1:10" s="23" customFormat="1">
      <c r="A20" s="22" t="s">
        <v>8</v>
      </c>
      <c r="B20" s="13">
        <v>2.5000000000000001E-2</v>
      </c>
      <c r="C20" s="14">
        <v>0.03</v>
      </c>
      <c r="D20" s="13">
        <v>2.5000000000000001E-2</v>
      </c>
      <c r="E20" s="14">
        <v>2.6499999999999999E-2</v>
      </c>
      <c r="F20" s="15">
        <v>0.02</v>
      </c>
      <c r="G20" s="15">
        <v>2.4500000000000001E-2</v>
      </c>
      <c r="H20" s="19">
        <f t="shared" si="4"/>
        <v>2.3333333333333334E-2</v>
      </c>
      <c r="I20" s="20">
        <f t="shared" si="4"/>
        <v>2.6999999999999996E-2</v>
      </c>
    </row>
    <row r="21" spans="1:10" s="23" customFormat="1">
      <c r="A21" s="22" t="s">
        <v>19</v>
      </c>
      <c r="B21" s="13">
        <v>3.3000000000000002E-2</v>
      </c>
      <c r="C21" s="14">
        <v>0.03</v>
      </c>
      <c r="D21" s="13">
        <v>3.2000000000000001E-2</v>
      </c>
      <c r="E21" s="14">
        <v>2.8000000000000001E-2</v>
      </c>
      <c r="F21" s="15"/>
      <c r="G21" s="15"/>
      <c r="H21" s="19">
        <f t="shared" si="4"/>
        <v>3.2500000000000001E-2</v>
      </c>
      <c r="I21" s="20">
        <f t="shared" si="4"/>
        <v>2.8999999999999998E-2</v>
      </c>
    </row>
    <row r="22" spans="1:10" s="23" customFormat="1">
      <c r="A22" s="22" t="s">
        <v>20</v>
      </c>
      <c r="B22" s="13">
        <v>0.03</v>
      </c>
      <c r="C22" s="14">
        <v>0.03</v>
      </c>
      <c r="D22" s="13">
        <v>2.8799999999999999E-2</v>
      </c>
      <c r="E22" s="14">
        <v>0.03</v>
      </c>
      <c r="F22" s="15">
        <v>0</v>
      </c>
      <c r="G22" s="15">
        <v>0</v>
      </c>
      <c r="H22" s="19">
        <f t="shared" si="4"/>
        <v>1.9599999999999999E-2</v>
      </c>
      <c r="I22" s="20">
        <f t="shared" si="4"/>
        <v>0.02</v>
      </c>
    </row>
    <row r="23" spans="1:10" s="23" customFormat="1">
      <c r="A23" s="22" t="s">
        <v>21</v>
      </c>
      <c r="B23" s="45">
        <v>3.2000000000000001E-2</v>
      </c>
      <c r="C23" s="46">
        <v>3.3000000000000002E-2</v>
      </c>
      <c r="D23" s="45">
        <v>3.1E-2</v>
      </c>
      <c r="E23" s="46">
        <v>3.2000000000000001E-2</v>
      </c>
      <c r="F23" s="21">
        <v>2.7E-2</v>
      </c>
      <c r="G23" s="21">
        <v>3.3000000000000002E-2</v>
      </c>
      <c r="H23" s="19">
        <f t="shared" si="4"/>
        <v>0.03</v>
      </c>
      <c r="I23" s="20">
        <f t="shared" si="4"/>
        <v>3.266666666666667E-2</v>
      </c>
    </row>
    <row r="24" spans="1:10" s="23" customFormat="1" ht="13.5" thickBot="1">
      <c r="A24" s="22" t="s">
        <v>17</v>
      </c>
      <c r="B24" s="26">
        <v>0.03</v>
      </c>
      <c r="C24" s="27">
        <v>0.03</v>
      </c>
      <c r="D24" s="26">
        <v>0.03</v>
      </c>
      <c r="E24" s="27">
        <v>0.03</v>
      </c>
      <c r="F24" s="28">
        <v>2.5000000000000001E-2</v>
      </c>
      <c r="G24" s="28">
        <v>0.03</v>
      </c>
      <c r="H24" s="19">
        <f t="shared" si="4"/>
        <v>2.8333333333333332E-2</v>
      </c>
      <c r="I24" s="20">
        <f t="shared" si="4"/>
        <v>0.03</v>
      </c>
    </row>
    <row r="25" spans="1:10" s="35" customFormat="1" ht="21" customHeight="1" thickBot="1">
      <c r="A25" s="30" t="s">
        <v>13</v>
      </c>
      <c r="B25" s="47">
        <f t="shared" ref="B25:I25" si="5">AVERAGE(B19:B24)</f>
        <v>0.03</v>
      </c>
      <c r="C25" s="32">
        <f t="shared" si="5"/>
        <v>3.0333333333333334E-2</v>
      </c>
      <c r="D25" s="47">
        <f t="shared" si="5"/>
        <v>2.9133333333333334E-2</v>
      </c>
      <c r="E25" s="32">
        <f t="shared" si="5"/>
        <v>2.9083333333333336E-2</v>
      </c>
      <c r="F25" s="48">
        <f t="shared" si="5"/>
        <v>1.9E-2</v>
      </c>
      <c r="G25" s="48">
        <f t="shared" si="5"/>
        <v>2.2700000000000001E-2</v>
      </c>
      <c r="H25" s="33">
        <f t="shared" si="5"/>
        <v>2.679444444444444E-2</v>
      </c>
      <c r="I25" s="34">
        <f t="shared" si="5"/>
        <v>2.7722222222222221E-2</v>
      </c>
    </row>
    <row r="26" spans="1:10" s="12" customFormat="1" ht="24" customHeight="1">
      <c r="A26" s="23" t="s">
        <v>22</v>
      </c>
      <c r="B26" s="49"/>
      <c r="C26" s="50"/>
      <c r="D26" s="49"/>
      <c r="E26" s="50"/>
      <c r="F26" s="15"/>
      <c r="G26" s="15"/>
      <c r="H26" s="16"/>
      <c r="I26" s="17"/>
    </row>
    <row r="27" spans="1:10" s="23" customFormat="1">
      <c r="A27" s="51" t="s">
        <v>23</v>
      </c>
      <c r="B27" s="13">
        <v>2.4E-2</v>
      </c>
      <c r="C27" s="14">
        <v>2.5000000000000001E-2</v>
      </c>
      <c r="D27" s="13">
        <v>2.1000000000000001E-2</v>
      </c>
      <c r="E27" s="14">
        <v>2.5000000000000001E-2</v>
      </c>
      <c r="F27" s="15"/>
      <c r="G27" s="15"/>
      <c r="H27" s="19">
        <f>AVERAGE(B27,D27)</f>
        <v>2.2499999999999999E-2</v>
      </c>
      <c r="I27" s="20">
        <f>AVERAGE(C27,E27)</f>
        <v>2.5000000000000001E-2</v>
      </c>
    </row>
    <row r="28" spans="1:10" s="23" customFormat="1">
      <c r="A28" s="52" t="s">
        <v>24</v>
      </c>
      <c r="B28" s="13"/>
      <c r="C28" s="14"/>
      <c r="D28" s="13"/>
      <c r="E28" s="14"/>
      <c r="F28" s="15"/>
      <c r="G28" s="15"/>
      <c r="H28" s="19">
        <v>0.05</v>
      </c>
      <c r="I28" s="20"/>
      <c r="J28" s="53" t="s">
        <v>25</v>
      </c>
    </row>
    <row r="29" spans="1:10" s="23" customFormat="1">
      <c r="A29" s="52" t="s">
        <v>26</v>
      </c>
      <c r="B29" s="13"/>
      <c r="C29" s="14"/>
      <c r="D29" s="13"/>
      <c r="E29" s="14"/>
      <c r="F29" s="15"/>
      <c r="G29" s="15"/>
      <c r="H29" s="19">
        <v>0.04</v>
      </c>
      <c r="I29" s="20"/>
      <c r="J29" s="53" t="s">
        <v>27</v>
      </c>
    </row>
    <row r="30" spans="1:10" s="23" customFormat="1" ht="13.5" thickBot="1">
      <c r="A30" s="52" t="s">
        <v>28</v>
      </c>
      <c r="B30" s="54"/>
      <c r="C30" s="55"/>
      <c r="D30" s="54"/>
      <c r="E30" s="55"/>
      <c r="F30" s="15"/>
      <c r="G30" s="15"/>
      <c r="H30" s="56">
        <v>3.5000000000000003E-2</v>
      </c>
      <c r="I30" s="57"/>
      <c r="J30" s="53" t="s">
        <v>25</v>
      </c>
    </row>
    <row r="31" spans="1:10" s="35" customFormat="1" ht="21" customHeight="1" thickBot="1">
      <c r="A31" s="30" t="s">
        <v>13</v>
      </c>
      <c r="B31" s="47">
        <f t="shared" ref="B31:H31" si="6">AVERAGE(B27:B30)</f>
        <v>2.4E-2</v>
      </c>
      <c r="C31" s="32">
        <f t="shared" si="6"/>
        <v>2.5000000000000001E-2</v>
      </c>
      <c r="D31" s="47">
        <f t="shared" si="6"/>
        <v>2.1000000000000001E-2</v>
      </c>
      <c r="E31" s="32">
        <f t="shared" si="6"/>
        <v>2.5000000000000001E-2</v>
      </c>
      <c r="F31" s="48"/>
      <c r="G31" s="48"/>
      <c r="H31" s="33">
        <f t="shared" si="6"/>
        <v>3.6875000000000005E-2</v>
      </c>
      <c r="I31" s="34">
        <f>AVERAGE(I27:I30)</f>
        <v>2.5000000000000001E-2</v>
      </c>
    </row>
    <row r="32" spans="1:10" s="64" customFormat="1" ht="21" customHeight="1">
      <c r="A32" s="58"/>
      <c r="B32" s="59"/>
      <c r="C32" s="60"/>
      <c r="D32" s="59"/>
      <c r="E32" s="60"/>
      <c r="F32" s="61"/>
      <c r="G32" s="62"/>
      <c r="H32" s="62"/>
      <c r="I32" s="63"/>
    </row>
    <row r="33" spans="1:9" s="68" customFormat="1" ht="12" customHeight="1">
      <c r="A33" s="65"/>
      <c r="B33" s="85" t="s">
        <v>29</v>
      </c>
      <c r="C33" s="86"/>
      <c r="D33" s="90" t="s">
        <v>30</v>
      </c>
      <c r="E33" s="91"/>
      <c r="F33" s="66" t="s">
        <v>31</v>
      </c>
      <c r="G33" s="66"/>
      <c r="H33" s="66"/>
      <c r="I33" s="67"/>
    </row>
    <row r="34" spans="1:9" s="68" customFormat="1" ht="12" customHeight="1">
      <c r="A34" s="65"/>
      <c r="B34" s="2">
        <v>2009</v>
      </c>
      <c r="C34" s="3">
        <v>2010</v>
      </c>
      <c r="D34" s="2">
        <v>2009</v>
      </c>
      <c r="E34" s="3">
        <v>2010</v>
      </c>
      <c r="F34" s="66"/>
      <c r="G34" s="66"/>
      <c r="H34" s="66"/>
      <c r="I34" s="67"/>
    </row>
    <row r="35" spans="1:9" s="68" customFormat="1" ht="12" customHeight="1">
      <c r="A35" s="69"/>
      <c r="B35" s="7" t="s">
        <v>32</v>
      </c>
      <c r="C35" s="8" t="s">
        <v>32</v>
      </c>
      <c r="D35" s="7" t="s">
        <v>4</v>
      </c>
      <c r="E35" s="8" t="s">
        <v>5</v>
      </c>
      <c r="F35" s="31"/>
      <c r="G35" s="70"/>
      <c r="H35" s="70"/>
      <c r="I35" s="71"/>
    </row>
    <row r="36" spans="1:9" ht="17.25" customHeight="1">
      <c r="A36" s="12" t="s">
        <v>33</v>
      </c>
      <c r="B36" s="72"/>
      <c r="C36" s="73"/>
      <c r="D36" s="72"/>
      <c r="E36" s="73"/>
      <c r="F36" s="72"/>
      <c r="G36" s="72"/>
      <c r="H36" s="72"/>
      <c r="I36" s="74"/>
    </row>
    <row r="37" spans="1:9" ht="12.75" customHeight="1">
      <c r="A37" s="75" t="s">
        <v>34</v>
      </c>
      <c r="B37" s="72"/>
      <c r="C37" s="73">
        <v>4.4999999999999998E-2</v>
      </c>
      <c r="D37" s="72">
        <v>0.04</v>
      </c>
      <c r="E37" s="73">
        <v>0.03</v>
      </c>
      <c r="F37" s="72" t="s">
        <v>35</v>
      </c>
      <c r="G37" s="72"/>
      <c r="H37" s="72"/>
      <c r="I37" s="74"/>
    </row>
    <row r="38" spans="1:9" ht="12.75" customHeight="1">
      <c r="A38" s="75" t="s">
        <v>36</v>
      </c>
      <c r="B38" s="53">
        <v>0.03</v>
      </c>
      <c r="C38" s="76"/>
      <c r="D38" s="53">
        <v>0.03</v>
      </c>
      <c r="E38" s="73"/>
      <c r="F38" s="72"/>
      <c r="G38" s="72"/>
      <c r="H38" s="72"/>
      <c r="I38" s="74"/>
    </row>
    <row r="39" spans="1:9" ht="12.75" customHeight="1">
      <c r="A39" s="75" t="s">
        <v>37</v>
      </c>
      <c r="B39" s="53"/>
      <c r="C39" s="76"/>
      <c r="D39" s="53"/>
      <c r="E39" s="73"/>
      <c r="F39" s="72"/>
      <c r="G39" s="72"/>
      <c r="H39" s="72"/>
      <c r="I39" s="74"/>
    </row>
    <row r="40" spans="1:9">
      <c r="A40" s="75" t="s">
        <v>38</v>
      </c>
      <c r="B40" s="53">
        <v>0.03</v>
      </c>
      <c r="C40" s="76"/>
      <c r="D40" s="53"/>
      <c r="E40" s="73">
        <v>0.03</v>
      </c>
      <c r="F40" s="72"/>
      <c r="G40" s="72"/>
      <c r="H40" s="72"/>
      <c r="I40" s="74"/>
    </row>
    <row r="41" spans="1:9" ht="12.75" customHeight="1">
      <c r="A41" s="75" t="s">
        <v>39</v>
      </c>
      <c r="B41" s="53"/>
      <c r="C41" s="76"/>
      <c r="D41" s="53"/>
      <c r="E41" s="73"/>
      <c r="F41" s="72"/>
      <c r="G41" s="72"/>
      <c r="H41" s="72"/>
      <c r="I41" s="74"/>
    </row>
    <row r="42" spans="1:9" ht="12.75" customHeight="1">
      <c r="A42" s="75" t="s">
        <v>40</v>
      </c>
      <c r="B42" s="53"/>
      <c r="C42" s="76"/>
      <c r="D42" s="53"/>
      <c r="E42" s="73"/>
      <c r="F42" s="72"/>
      <c r="G42" s="72"/>
      <c r="H42" s="72"/>
      <c r="I42" s="74"/>
    </row>
    <row r="43" spans="1:9" ht="12.75" customHeight="1">
      <c r="A43" s="75" t="s">
        <v>41</v>
      </c>
      <c r="B43" s="53"/>
      <c r="C43" s="76"/>
      <c r="D43" s="53"/>
      <c r="E43" s="73"/>
      <c r="F43" s="72"/>
      <c r="G43" s="72"/>
      <c r="H43" s="72"/>
      <c r="I43" s="74"/>
    </row>
    <row r="44" spans="1:9" ht="12.75" customHeight="1">
      <c r="A44" s="75" t="s">
        <v>42</v>
      </c>
      <c r="B44" s="53"/>
      <c r="C44" s="76"/>
      <c r="D44" s="53"/>
      <c r="E44" s="73"/>
      <c r="F44" s="72"/>
      <c r="G44" s="72"/>
      <c r="H44" s="72"/>
      <c r="I44" s="74"/>
    </row>
    <row r="45" spans="1:9" ht="12.75" customHeight="1">
      <c r="A45" s="75" t="s">
        <v>43</v>
      </c>
      <c r="B45" s="53"/>
      <c r="C45" s="76"/>
      <c r="D45" s="53"/>
      <c r="E45" s="73"/>
      <c r="F45" s="72"/>
      <c r="G45" s="72"/>
      <c r="H45" s="72"/>
      <c r="I45" s="74"/>
    </row>
    <row r="46" spans="1:9" ht="12.75" customHeight="1">
      <c r="A46" s="75" t="s">
        <v>44</v>
      </c>
      <c r="B46" s="53"/>
      <c r="C46" s="76"/>
      <c r="D46" s="53">
        <v>3.5200000000000002E-2</v>
      </c>
      <c r="E46" s="73"/>
      <c r="F46" s="72"/>
      <c r="G46" s="72"/>
      <c r="H46" s="77"/>
      <c r="I46" s="74"/>
    </row>
    <row r="47" spans="1:9" ht="12.75" customHeight="1">
      <c r="A47" s="75" t="s">
        <v>45</v>
      </c>
      <c r="B47" s="53"/>
      <c r="C47" s="76"/>
      <c r="D47" s="53">
        <v>3.5200000000000002E-2</v>
      </c>
      <c r="E47" s="73"/>
      <c r="F47" s="72"/>
      <c r="G47" s="72"/>
      <c r="H47" s="77"/>
      <c r="I47" s="74"/>
    </row>
    <row r="48" spans="1:9" ht="12.75" customHeight="1">
      <c r="A48" s="75" t="s">
        <v>46</v>
      </c>
      <c r="B48" s="53"/>
      <c r="C48" s="76"/>
      <c r="D48" s="53">
        <v>3.7600000000000001E-2</v>
      </c>
      <c r="E48" s="73"/>
      <c r="F48" s="72"/>
      <c r="G48" s="72"/>
      <c r="H48" s="77"/>
      <c r="I48" s="74"/>
    </row>
    <row r="49" spans="1:10" ht="12.75" customHeight="1">
      <c r="A49" s="75" t="s">
        <v>47</v>
      </c>
      <c r="B49" s="53"/>
      <c r="C49" s="76"/>
      <c r="D49" s="53">
        <v>0.04</v>
      </c>
      <c r="E49" s="73"/>
      <c r="F49" s="72"/>
      <c r="G49" s="72"/>
      <c r="H49" s="72"/>
      <c r="I49" s="74"/>
    </row>
    <row r="50" spans="1:10" ht="12.75" customHeight="1">
      <c r="A50" s="75" t="s">
        <v>48</v>
      </c>
      <c r="B50" s="53">
        <v>0.04</v>
      </c>
      <c r="C50" s="76">
        <v>0.04</v>
      </c>
      <c r="D50" s="53"/>
      <c r="E50" s="73">
        <v>0.03</v>
      </c>
      <c r="F50" s="72"/>
      <c r="G50" s="72"/>
      <c r="H50" s="72"/>
      <c r="I50" s="74"/>
    </row>
    <row r="51" spans="1:10" ht="12.75" customHeight="1">
      <c r="A51" s="75" t="s">
        <v>49</v>
      </c>
      <c r="B51" s="53">
        <v>3.5000000000000003E-2</v>
      </c>
      <c r="C51" s="76">
        <v>3.5000000000000003E-2</v>
      </c>
      <c r="D51" s="53">
        <v>0.04</v>
      </c>
      <c r="E51" s="73">
        <v>0.03</v>
      </c>
      <c r="F51" s="72"/>
      <c r="G51" s="72"/>
      <c r="H51" s="72"/>
      <c r="I51" s="74"/>
    </row>
    <row r="52" spans="1:10" ht="12.75" customHeight="1">
      <c r="A52" s="75" t="s">
        <v>50</v>
      </c>
      <c r="B52" s="53"/>
      <c r="C52" s="76"/>
      <c r="D52" s="53"/>
      <c r="E52" s="73"/>
      <c r="F52" s="72"/>
      <c r="G52" s="72"/>
      <c r="H52" s="72"/>
      <c r="I52" s="74"/>
    </row>
    <row r="53" spans="1:10">
      <c r="A53" s="75" t="s">
        <v>51</v>
      </c>
      <c r="B53" s="53">
        <v>2.5000000000000001E-2</v>
      </c>
      <c r="C53" s="76"/>
      <c r="D53" s="53">
        <v>2.2499999999999999E-2</v>
      </c>
      <c r="E53" s="73">
        <v>0.03</v>
      </c>
      <c r="F53" s="72"/>
      <c r="G53" s="72"/>
      <c r="H53" s="72"/>
      <c r="I53" s="74"/>
    </row>
    <row r="54" spans="1:10" ht="12.75" customHeight="1">
      <c r="A54" s="75" t="s">
        <v>52</v>
      </c>
      <c r="B54" s="53"/>
      <c r="C54" s="76"/>
      <c r="D54" s="53">
        <v>3.7499999999999999E-2</v>
      </c>
      <c r="E54" s="73">
        <v>0.03</v>
      </c>
      <c r="F54" s="72" t="s">
        <v>53</v>
      </c>
      <c r="G54" s="72"/>
      <c r="H54" s="72"/>
      <c r="I54" s="74"/>
    </row>
    <row r="55" spans="1:10" ht="12.75" customHeight="1">
      <c r="A55" s="75" t="s">
        <v>54</v>
      </c>
      <c r="B55" s="53"/>
      <c r="C55" s="76"/>
      <c r="D55" s="53">
        <v>1.4999999999999999E-2</v>
      </c>
      <c r="E55" s="73"/>
      <c r="F55" s="72" t="s">
        <v>55</v>
      </c>
      <c r="G55" s="72"/>
      <c r="H55" s="72"/>
      <c r="I55" s="74"/>
    </row>
    <row r="56" spans="1:10" ht="12.75" customHeight="1">
      <c r="A56" s="75" t="s">
        <v>56</v>
      </c>
      <c r="B56" s="53"/>
      <c r="C56" s="76"/>
      <c r="D56" s="53"/>
      <c r="E56" s="73"/>
      <c r="F56" s="72"/>
      <c r="G56" s="72"/>
      <c r="H56" s="72"/>
      <c r="I56" s="74"/>
    </row>
    <row r="57" spans="1:10" ht="12.75" customHeight="1">
      <c r="A57" s="75" t="s">
        <v>57</v>
      </c>
      <c r="B57" s="53"/>
      <c r="C57" s="76"/>
      <c r="D57" s="53"/>
      <c r="E57" s="73"/>
      <c r="F57" s="72"/>
      <c r="G57" s="72"/>
      <c r="H57" s="72"/>
      <c r="I57" s="74"/>
    </row>
    <row r="58" spans="1:10" ht="12.75" customHeight="1">
      <c r="A58" s="75" t="s">
        <v>58</v>
      </c>
      <c r="B58" s="53"/>
      <c r="C58" s="76"/>
      <c r="D58" s="53">
        <v>3.5000000000000003E-2</v>
      </c>
      <c r="E58" s="73">
        <v>0.03</v>
      </c>
      <c r="F58" s="72"/>
      <c r="G58" s="72"/>
      <c r="H58" s="72"/>
      <c r="I58" s="74"/>
    </row>
    <row r="59" spans="1:10" ht="12.75" customHeight="1">
      <c r="A59" s="75" t="s">
        <v>59</v>
      </c>
      <c r="B59" s="53"/>
      <c r="C59" s="76"/>
      <c r="D59" s="53">
        <v>2.5000000000000001E-2</v>
      </c>
      <c r="E59" s="73"/>
      <c r="F59" s="72"/>
      <c r="G59" s="72"/>
      <c r="H59" s="72"/>
      <c r="I59" s="74"/>
    </row>
    <row r="60" spans="1:10" ht="12.75" customHeight="1">
      <c r="A60" s="75" t="s">
        <v>60</v>
      </c>
      <c r="B60" s="72"/>
      <c r="C60" s="73"/>
      <c r="D60" s="72"/>
      <c r="E60" s="73"/>
      <c r="F60" s="72"/>
      <c r="G60" s="72"/>
      <c r="H60" s="72"/>
      <c r="I60" s="74"/>
    </row>
    <row r="61" spans="1:10" ht="12.75" customHeight="1">
      <c r="A61" s="75" t="s">
        <v>61</v>
      </c>
      <c r="B61" s="72"/>
      <c r="C61" s="73"/>
      <c r="D61" s="72"/>
      <c r="E61" s="73"/>
      <c r="F61" s="72"/>
      <c r="G61" s="72"/>
      <c r="H61" s="72"/>
      <c r="I61" s="74"/>
    </row>
    <row r="62" spans="1:10" ht="12.75" customHeight="1">
      <c r="A62" s="75" t="s">
        <v>62</v>
      </c>
      <c r="B62" s="72"/>
      <c r="C62" s="73"/>
      <c r="D62" s="72"/>
      <c r="E62" s="73"/>
      <c r="F62" s="72"/>
      <c r="G62" s="72"/>
      <c r="H62" s="72"/>
      <c r="I62" s="74"/>
    </row>
    <row r="63" spans="1:10" ht="12.75" customHeight="1">
      <c r="A63" s="75" t="s">
        <v>63</v>
      </c>
      <c r="B63" s="72"/>
      <c r="C63" s="73"/>
      <c r="D63" s="72"/>
      <c r="E63" s="73"/>
      <c r="F63" s="72"/>
      <c r="G63" s="72"/>
      <c r="H63" s="72"/>
      <c r="I63" s="74"/>
    </row>
    <row r="64" spans="1:10" s="80" customFormat="1" ht="21" customHeight="1">
      <c r="A64" s="30" t="s">
        <v>13</v>
      </c>
      <c r="B64" s="48">
        <f>AVERAGE(B37:B63)</f>
        <v>3.2000000000000001E-2</v>
      </c>
      <c r="C64" s="32">
        <f>AVERAGE(C37:C63)</f>
        <v>0.04</v>
      </c>
      <c r="D64" s="48">
        <f>AVERAGE(D37:D63)</f>
        <v>3.2750000000000001E-2</v>
      </c>
      <c r="E64" s="32">
        <f>AVERAGE(E37:E63)</f>
        <v>0.03</v>
      </c>
      <c r="F64" s="78"/>
      <c r="G64" s="78"/>
      <c r="H64" s="48"/>
      <c r="I64" s="48"/>
      <c r="J64" s="79"/>
    </row>
    <row r="65" spans="1:9">
      <c r="A65" s="81" t="s">
        <v>64</v>
      </c>
      <c r="B65" s="82"/>
      <c r="C65" s="73"/>
      <c r="D65" s="82"/>
      <c r="E65" s="73"/>
      <c r="F65" s="82"/>
      <c r="G65" s="73"/>
      <c r="H65" s="82"/>
      <c r="I65" s="73"/>
    </row>
    <row r="66" spans="1:9">
      <c r="A66" s="83"/>
      <c r="B66" s="82"/>
      <c r="C66" s="73"/>
      <c r="D66" s="82"/>
      <c r="E66" s="73"/>
      <c r="F66" s="82"/>
      <c r="G66" s="73"/>
      <c r="H66" s="82"/>
      <c r="I66" s="73"/>
    </row>
    <row r="67" spans="1:9">
      <c r="A67" s="83" t="s">
        <v>65</v>
      </c>
      <c r="B67" s="82"/>
      <c r="C67" s="73"/>
      <c r="D67" s="82"/>
      <c r="E67" s="73"/>
      <c r="F67" s="82"/>
      <c r="G67" s="73"/>
      <c r="H67" s="82"/>
      <c r="I67" s="73"/>
    </row>
    <row r="68" spans="1:9">
      <c r="A68" s="83"/>
      <c r="B68" s="82"/>
      <c r="C68" s="73"/>
      <c r="D68" s="82"/>
      <c r="E68" s="73"/>
      <c r="F68" s="82"/>
      <c r="G68" s="73"/>
      <c r="H68" s="82"/>
      <c r="I68" s="73"/>
    </row>
  </sheetData>
  <mergeCells count="6">
    <mergeCell ref="B1:C1"/>
    <mergeCell ref="D1:E1"/>
    <mergeCell ref="F1:G1"/>
    <mergeCell ref="H1:I1"/>
    <mergeCell ref="B33:C33"/>
    <mergeCell ref="D33:E33"/>
  </mergeCells>
  <printOptions gridLines="1"/>
  <pageMargins left="0.23" right="0.23" top="1.1399999999999999" bottom="0.75" header="0.41" footer="0.37"/>
  <pageSetup fitToHeight="2" orientation="landscape" r:id="rId1"/>
  <headerFooter alignWithMargins="0">
    <oddHeader xml:space="preserve">&amp;L&amp;"Arial,Bold"&amp;11Salary Increase Comparison
2009/2010&amp;R&amp;12Exhibit No.__(KSF-2)
</oddHeader>
    <oddFooter>&amp;R&amp;P of &amp;N</oddFooter>
  </headerFooter>
  <rowBreaks count="1" manualBreakCount="1">
    <brk id="3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2010-03-23T07:00:00+00:00</OpenedDate>
    <Date1 xmlns="dc463f71-b30c-4ab2-9473-d307f9d35888">2010-03-23T07:00:00+00:00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100468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6669725A2113C459A1EE52426E2E7E0" ma:contentTypeVersion="131" ma:contentTypeDescription="" ma:contentTypeScope="" ma:versionID="a160ad577826c1675f32b519b420f1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99F2E548-DC68-4F89-8148-ABC50F814456}"/>
</file>

<file path=customXml/itemProps2.xml><?xml version="1.0" encoding="utf-8"?>
<ds:datastoreItem xmlns:ds="http://schemas.openxmlformats.org/officeDocument/2006/customXml" ds:itemID="{7A514FE9-5F80-4DA1-85FB-5107BB64EBB8}"/>
</file>

<file path=customXml/itemProps3.xml><?xml version="1.0" encoding="utf-8"?>
<ds:datastoreItem xmlns:ds="http://schemas.openxmlformats.org/officeDocument/2006/customXml" ds:itemID="{D821225F-34F1-4987-A5B0-05BF25478A25}"/>
</file>

<file path=customXml/itemProps4.xml><?xml version="1.0" encoding="utf-8"?>
<ds:datastoreItem xmlns:ds="http://schemas.openxmlformats.org/officeDocument/2006/customXml" ds:itemID="{639B8791-F26D-4652-A1A3-E6B55BD2D8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Increase Budgets Including 0%</vt:lpstr>
      <vt:lpstr>'Increase Budgets Including 0%'!Print_Area</vt:lpstr>
    </vt:vector>
  </TitlesOfParts>
  <Company>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wz6z3d</dc:creator>
  <cp:lastModifiedBy>Patrick Ehrbar</cp:lastModifiedBy>
  <cp:lastPrinted>2010-03-17T17:08:28Z</cp:lastPrinted>
  <dcterms:created xsi:type="dcterms:W3CDTF">2010-02-26T19:45:38Z</dcterms:created>
  <dcterms:modified xsi:type="dcterms:W3CDTF">2010-03-17T17:08:39Z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0x0101006E56B4D1795A2E4DB2F0B01679ED314A0046669725A2113C459A1EE52426E2E7E0</vt:lpwstr>
  </property>
  <property fmtid="{D5CDD505-2E9C-101B-9397-08002B2CF9AE}" pid="3" name="_docset_NoMedatataSyncRequired">
    <vt:lpwstr>False</vt:lpwstr>
  </property>
</Properties>
</file>