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95" yWindow="-15" windowWidth="25050" windowHeight="6990"/>
  </bookViews>
  <sheets>
    <sheet name="Electric" sheetId="1" r:id="rId1"/>
    <sheet name="Natural Gas" sheetId="6" r:id="rId2"/>
  </sheets>
  <definedNames>
    <definedName name="_xlnm.Print_Titles" localSheetId="0">Electric!$1:$6</definedName>
    <definedName name="_xlnm.Print_Titles" localSheetId="1">'Natural Gas'!$1:$6</definedName>
  </definedNames>
  <calcPr calcId="125725" iterate="1"/>
</workbook>
</file>

<file path=xl/calcChain.xml><?xml version="1.0" encoding="utf-8"?>
<calcChain xmlns="http://schemas.openxmlformats.org/spreadsheetml/2006/main">
  <c r="D3" i="6"/>
  <c r="E81"/>
  <c r="F81"/>
  <c r="E98" i="1"/>
  <c r="F98"/>
</calcChain>
</file>

<file path=xl/sharedStrings.xml><?xml version="1.0" encoding="utf-8"?>
<sst xmlns="http://schemas.openxmlformats.org/spreadsheetml/2006/main" count="519" uniqueCount="234">
  <si>
    <t>ISSUE</t>
  </si>
  <si>
    <t>COMMISSION STAFF</t>
  </si>
  <si>
    <t>PUBLIC COUNSEL</t>
  </si>
  <si>
    <t>ICNU</t>
  </si>
  <si>
    <t>NWIGU</t>
  </si>
  <si>
    <t>THE ENERGY PROJECT</t>
  </si>
  <si>
    <t>NW ENERGY COALITION</t>
  </si>
  <si>
    <t>OTHER ISSUES</t>
  </si>
  <si>
    <t>AVISTA</t>
  </si>
  <si>
    <t>Deferred FIT Rate Base</t>
  </si>
  <si>
    <t>Working Capital</t>
  </si>
  <si>
    <t>Eliminate B &amp; O Taxes</t>
  </si>
  <si>
    <t>Regulatory Expense</t>
  </si>
  <si>
    <t>Injuries and Damages</t>
  </si>
  <si>
    <t>Nez Perce Settlement Adjustment</t>
  </si>
  <si>
    <t>Eliminate A/R Expenses</t>
  </si>
  <si>
    <t>Office Space Charges to Subsidiaries</t>
  </si>
  <si>
    <t>Restate Excise Taxes</t>
  </si>
  <si>
    <t>Revenue Normalization</t>
  </si>
  <si>
    <t>Misc Restating</t>
  </si>
  <si>
    <t>Restate Debt Interest</t>
  </si>
  <si>
    <t>Pro Forma Power Supply</t>
  </si>
  <si>
    <t>Pro Forma Employee Benefits</t>
  </si>
  <si>
    <t>Pro Forma Insurance</t>
  </si>
  <si>
    <t>Deferred Accounting Treatment</t>
  </si>
  <si>
    <t>Cost of Service</t>
  </si>
  <si>
    <t>Rate Spread</t>
  </si>
  <si>
    <t>Rate Design - Schedule 1</t>
  </si>
  <si>
    <t>Rate Design - Schedule 11</t>
  </si>
  <si>
    <t>Rate Design - Schedule 21</t>
  </si>
  <si>
    <t>Rate Design - Schedule 25</t>
  </si>
  <si>
    <t>Rate Design - Schedule 31</t>
  </si>
  <si>
    <t>Rate Design - Schedule Lighting</t>
  </si>
  <si>
    <t>• Uniform Percentage Increase</t>
  </si>
  <si>
    <t>Cost of Capital - Return on Equity</t>
  </si>
  <si>
    <t>Cost of Capital - Cost of Debt</t>
  </si>
  <si>
    <t>Cost of Capital - Capital Structure</t>
  </si>
  <si>
    <t>Rate Design - Schedule 101</t>
  </si>
  <si>
    <t>Rate Design - Schedule 111</t>
  </si>
  <si>
    <t>Rate Design - Schedule 121</t>
  </si>
  <si>
    <t>Rate Design - Schedule 146</t>
  </si>
  <si>
    <t>Rate Design - Schedule 131</t>
  </si>
  <si>
    <t>• Increase Minimum Charge based on Schedule 101 Basic &amp; Volumetric Changes
• Remaining equal percentage to Blocks 2, 3 and 4</t>
  </si>
  <si>
    <t>• Uniform percentage to the blocks</t>
  </si>
  <si>
    <t>Revenue Normalization &amp; Gas Cost Adjust</t>
  </si>
  <si>
    <t>Uncollectible Expense</t>
  </si>
  <si>
    <t>Regulatory Expense Adjustment</t>
  </si>
  <si>
    <t>Net Gains/losses</t>
  </si>
  <si>
    <t>Misc Restating Adjustments</t>
  </si>
  <si>
    <t>Restating Incentive Adjustment</t>
  </si>
  <si>
    <t>Pro Forma Atmospheric Testing</t>
  </si>
  <si>
    <t>COST OF SERVICE/RATE SPREAD/RATE DESIGN</t>
  </si>
  <si>
    <t>ACCOUNTING ISSUES</t>
  </si>
  <si>
    <t>LOW INCOME ISSUES</t>
  </si>
  <si>
    <t>OTHER</t>
  </si>
  <si>
    <t>JOINT ISSUES LIST - ELECTRIC</t>
  </si>
  <si>
    <t xml:space="preserve">     * Reflects Cost of Capital (See page 2)</t>
  </si>
  <si>
    <t>COST OF CAPITAL</t>
  </si>
  <si>
    <t>JOINT ISSUES LIST - NATURAL GAS</t>
  </si>
  <si>
    <t>Revenue Deficiency*</t>
  </si>
  <si>
    <t>AVISTA - AS FILED</t>
  </si>
  <si>
    <t>Deferred Debits and Credits</t>
  </si>
  <si>
    <t>Eliminate B&amp;O Taxes</t>
  </si>
  <si>
    <t>FIT/DFIT/ITC/PTC Expense</t>
  </si>
  <si>
    <t>PCB Transformer Restating</t>
  </si>
  <si>
    <t>Restate Incentives</t>
  </si>
  <si>
    <t>Colstrip / CS2 Maintenance</t>
  </si>
  <si>
    <t>Pro Forma Property Tax</t>
  </si>
  <si>
    <t>Restate 2011 Capital</t>
  </si>
  <si>
    <t>48.40% Equity</t>
  </si>
  <si>
    <t>Rate of Return</t>
  </si>
  <si>
    <t>Thermal Generation Maintenance</t>
  </si>
  <si>
    <t>Pro Forma Transmission Revenue/Expense</t>
  </si>
  <si>
    <t>Pro Forma Labor Non-Executive</t>
  </si>
  <si>
    <t>Pro Forma Labor Executive</t>
  </si>
  <si>
    <t>Gas inventory &amp; JP Restating</t>
  </si>
  <si>
    <t>FIT/DFIT Expense</t>
  </si>
  <si>
    <t>Restating 2011 Capital</t>
  </si>
  <si>
    <t>Planned Capital Additions 2012</t>
  </si>
  <si>
    <t>Planned Capital Additions 2013 (AMA)</t>
  </si>
  <si>
    <t>DSM</t>
  </si>
  <si>
    <t>Other</t>
  </si>
  <si>
    <t>Retail Revenue Credit</t>
  </si>
  <si>
    <t>Depreciation Study</t>
  </si>
  <si>
    <t>O&amp;M Offsets</t>
  </si>
  <si>
    <t>Attrition</t>
  </si>
  <si>
    <t>Proposed Attrition Adjustment</t>
  </si>
  <si>
    <t>Eliminate WA Power Cost Deferral</t>
  </si>
  <si>
    <t>Per Results</t>
  </si>
  <si>
    <t>Actual Per Results Report</t>
  </si>
  <si>
    <t>System Load Factor for Peak Credit Method</t>
  </si>
  <si>
    <t>System Load Factor for Peak Credit Methodology</t>
  </si>
  <si>
    <t>Uniform % Increase</t>
  </si>
  <si>
    <t>• Increase Basic Charge from $6.00 to $10.00
• Uniform ¢ increase to Blocks</t>
  </si>
  <si>
    <t>• Increase Customer Charge from $12.00 to $15.00
• Increase Demand from $5.75 to $6.25
• Uniform % Blocks</t>
  </si>
  <si>
    <t>• Increase Minimum Demand from $350 to $400
• Increase Demand from $5.25 to $5.75
• Uniform % Blocks</t>
  </si>
  <si>
    <t>• Increase Monthly Minimum from $14,000 to $16,500
• Increase Demand from $4.25 to $4.75
• Uniform % to the Blocks</t>
  </si>
  <si>
    <t>• Increase Customer Charge from $10.00 to $15.00
• Uniform % Blocks</t>
  </si>
  <si>
    <t>Increase LIRAP funding for electric and gas by % equal to the % rate increase granted for Sch. 1.</t>
  </si>
  <si>
    <t>Increase LIRAP funding for electric and gas by % equal to the % rate increase granted for Sch. 101.</t>
  </si>
  <si>
    <t>ERM Rebate (Schedule 93)</t>
  </si>
  <si>
    <t>• Increase Basic Charge from $6.00 to $10.00
• Remaining to Volumetric Rate</t>
  </si>
  <si>
    <t>• Increase Minimum Charge based on Schedule 101 Basic &amp; Volumetric Changes
• Remaining uniform percentage to Blocks 2 and 3</t>
  </si>
  <si>
    <t>• Increase Minimum Demand from $250 to $275
• Remaining to blocks on uniform percentage basis</t>
  </si>
  <si>
    <t>Net Gains / Losses on Property Sales</t>
  </si>
  <si>
    <t>Attrition related components:</t>
  </si>
  <si>
    <t>Energy Recovery Mechanism (ERM)</t>
  </si>
  <si>
    <t>Continue ERM Mechanism</t>
  </si>
  <si>
    <t>Annual Rate Adjustments</t>
  </si>
  <si>
    <t>#</t>
  </si>
  <si>
    <t>Yes</t>
  </si>
  <si>
    <t>Deadband/Sharing Band Modification</t>
  </si>
  <si>
    <t>One Band - 90% Customer, 10% Company</t>
  </si>
  <si>
    <t>Retail Revenue Credit Calculation</t>
  </si>
  <si>
    <t>Energy Classified Portion of Fixed and Variable Prod/Trans Costs</t>
  </si>
  <si>
    <t>DOCKETS UE-120436 &amp; UG-120437, and UE-110876 &amp; UG-110877</t>
  </si>
  <si>
    <t>Rev. Req.</t>
  </si>
  <si>
    <t>Rate Base</t>
  </si>
  <si>
    <t>Adj</t>
  </si>
  <si>
    <t>Adj.</t>
  </si>
  <si>
    <t>Electric Decoupling</t>
  </si>
  <si>
    <t>Not Requested</t>
  </si>
  <si>
    <t>NWEC has submitted a proposal for full electric decoupling</t>
  </si>
  <si>
    <t>October 1, 2012</t>
  </si>
  <si>
    <t>Oppose</t>
  </si>
  <si>
    <t>Funding increase must be 10% above the actual (not ERM return depressed) rate increase;  increase Wx funding by $100,000</t>
  </si>
  <si>
    <t xml:space="preserve">re Smart Grid demo: No mandatory TOU rates or prepayment; meter costs recovered only after pproven used &amp; useful </t>
  </si>
  <si>
    <t>Not addressed in testimony</t>
  </si>
  <si>
    <t>Support</t>
  </si>
  <si>
    <t>PC does not have a calculation for this as we do not address all aspects of the case in testimony.  Public Counsel may adopt or oppose adjustments made by other parties and may be able to calculate this item at a later stage in the proceeding</t>
  </si>
  <si>
    <t>NOI</t>
  </si>
  <si>
    <t>Overall Rate Increase/Decrease</t>
  </si>
  <si>
    <t>Staff's surplus considers attrition in the rate year.</t>
  </si>
  <si>
    <t>Uncontested</t>
  </si>
  <si>
    <t>Staff witness Mr. Foisy recommended investor supplied working capital allowance of $21,932 compared to Avista's allowance of $31,877.</t>
  </si>
  <si>
    <t>FIT Correction</t>
  </si>
  <si>
    <t>Staff witness Ms. Breda provides an adjustment to correct Federal Income Tax errors identified by Avista in response to PC data request 152.</t>
  </si>
  <si>
    <t>Staff witness Mr. Keating removes lodging, cruises and other costs, and reflects director's fees at 50%.</t>
  </si>
  <si>
    <t>Staff witness Ms. Huang rejects Avista's request to recover prior year costs and amortize over a 3 year period.</t>
  </si>
  <si>
    <t>Staff witness Ms. Huang revises this adjustment to remove the CPI component, revise the period averaged and adjust the Executive component.</t>
  </si>
  <si>
    <t>Staff witness Ms. Breda adjusts this for current 2012 deferrals and recommends discontinuing this mechanism after 2012.</t>
  </si>
  <si>
    <t>Staff witness Mr. Keating does not contest the method although staff has a different cost of debt and rate base.</t>
  </si>
  <si>
    <t>Staff witness Ms. Breda recommends removing  the non-recurring fees of this Consultant.</t>
  </si>
  <si>
    <t>Booz &amp; Company Contract</t>
  </si>
  <si>
    <t>Staff witness Mr. Buckley recommends this updated power supply adjustment.</t>
  </si>
  <si>
    <t>Staff witness Ms. Huang recommends including wage increase effective through March 2013.</t>
  </si>
  <si>
    <t>Staff witness Ms. Huang recommends changing the amount of Executive compensation and the allocation to regulated and non-regulated operations.</t>
  </si>
  <si>
    <t>Staff witness Mr. Foisy adjusts property tax to reflect recent levy rates and assessed values.</t>
  </si>
  <si>
    <t>Staff witness Ms. Breda removes Avista's adjustment to reflect an end of period rate base.  Instead Staff recommends the Commission consider the results of an attrition study for the rate year.</t>
  </si>
  <si>
    <t>Pro Forma Plant Additions - Noxon</t>
  </si>
  <si>
    <t>Staff witness Mr. Buckley recommends this adjustment to plant for the Noxon Unit 4 upgrades that are also incorporated into net normalized pro forma power supply expenses.</t>
  </si>
  <si>
    <t>Pullman Smart Grid Disallowance</t>
  </si>
  <si>
    <t>Staff witness Mr. Nightingale recommends this disallowance of return on investment  based on cost-effective determination.</t>
  </si>
  <si>
    <t>Staff witness' Mr. Buckley and Ms. Breda recommend rejecting this adjustment and instead consider the results of staff's attrition study.</t>
  </si>
  <si>
    <t>See explanation in 4.00 above</t>
  </si>
  <si>
    <t>Staff witness Mr. Buckley recommends accepting the reduction within the ERM. Therefore, this adjustment is unnecessary.</t>
  </si>
  <si>
    <t>Staff witness Ms. Huang recommends revising Avista's adjustment  reflecting the effects of the depreciation based on an average of the monthly averages rate base consistent with Commission practice and Staff's rate base.</t>
  </si>
  <si>
    <t>Rate Year Attrition Allowance</t>
  </si>
  <si>
    <t>NET REVENUE SURPLUS</t>
  </si>
  <si>
    <t>Staff witness' Mr. Elgin and Ms. Breda recommend the Commission consider Staff's attrition study and resulting rate year revenue surplus of $1,312 rejecting Avista's attrition study and related adjustments in the Avista's revenue requirement.</t>
  </si>
  <si>
    <t>46.00% Equity</t>
  </si>
  <si>
    <t>Staff witness Mr. Elgin addresses cost of capital.</t>
  </si>
  <si>
    <t>Palouse PPA Prudence Determination</t>
  </si>
  <si>
    <t>Spokane Smart Grid Project Prudence Determination</t>
  </si>
  <si>
    <t>Workforce Training Project Prudence Determination</t>
  </si>
  <si>
    <t>Pullman Smart Grid Project Prudence Determination</t>
  </si>
  <si>
    <t>Staff witness Mr. Nightingale concludes that the acquisition of the Palouse PPA is prudent.</t>
  </si>
  <si>
    <t>Staff witness Mr. Nightingale concludes that the Spokane Smart Grid Project is prudent.</t>
  </si>
  <si>
    <t>Staff witness Mr. Nightingale concludes a prudence determination is premature for the Workforce training Project since the test period does not include any investment for this project.</t>
  </si>
  <si>
    <t>Staff witness Mr. Nightingale concludes prudence to the extent the Pullman Smart Grid demonstration project completed through the test period is cost effective.  The related disallowance of the return on investment is included in Staff Adjustment 3.09.</t>
  </si>
  <si>
    <t>Allocations</t>
  </si>
  <si>
    <t>Staff witness Ms. Breda recommends the Commission Order Avista in its next general rate case to provide full justification for all allocation methodologies it uses to fully support those factors Avista deems appropriate.</t>
  </si>
  <si>
    <t>Staff witness Ms. Breda recommends discounting the deferred maintenance mechanism conditionally approved by the Commission and adopted by Avista as a result of the settlement stipulation in dockets UE-110876 and UG-110877.</t>
  </si>
  <si>
    <t>Staff proposes a rate spread that is consistent with the cost of service study results and principles of cost causation, therefore, not a uniform % increase.</t>
  </si>
  <si>
    <t>• Increase Basic Charge from $6.00 to $7.34
• Uniform % increase to Blocks
• Increase 1st Block to 800kWh, and increase 2nd Block to 1,500kWh</t>
  </si>
  <si>
    <t>• Uniform % Blocks</t>
  </si>
  <si>
    <t>• Increase Demand from $5.25 to $5.75
• Uniform % Blocks</t>
  </si>
  <si>
    <t>• Increase Demand from $4.25 to $5.75
• Uniform % to the Blocks</t>
  </si>
  <si>
    <t>• Increase Customer Charge from $10.00 to $13.01
• Uniform % Blocks</t>
  </si>
  <si>
    <t>Staff witness Ms. Reynolds recommends the existing funding level remain for LIRAP and Avista implement a two-year certification process.  Staff also recommends that Avista file a proposal with its next general rate case to change LIRAP from a grant program to a discount rate.</t>
  </si>
  <si>
    <t>Staff witness Mr. Buckley recommends the  Commission reject Avista's proposal to rebate the ERM balance and let the ERM work as it was designed.</t>
  </si>
  <si>
    <t>Staff witness Mr. Buckley recommends rejecting Avista's proposed changes to the ERM existing deadbands and sharing bands.</t>
  </si>
  <si>
    <t>Staff witness Mr. Buckley recommends accepting the proposed changes to the calculation of the retail revenue credit within the ERM. This renders the Company's proposed pro forma Adjustment 4.04 - Retail Revenue Credit moot.</t>
  </si>
  <si>
    <t>Staff witness Mr. Buckley proposes a reduction to the trigger threshold instead of annual rate adjustment.</t>
  </si>
  <si>
    <t>Renewable Energy Credit (REC) Revenue</t>
  </si>
  <si>
    <t>Staff witness Ms. Breda recommends Avista track REC revenues separately within the Company's ERM, not subject to sharing bands.</t>
  </si>
  <si>
    <t>Direct Customer Cost Approach with respect to the Basic Charge</t>
  </si>
  <si>
    <t>• Oppose Increasing Basic Charge from $6.00 to $10.00
• Maximum Natural Gas Basic Charge is $8.00</t>
  </si>
  <si>
    <t xml:space="preserve">Recovery of Pipeline Replacement </t>
  </si>
  <si>
    <t>Not addressed in direct testimony</t>
  </si>
  <si>
    <t>Eliminate Performance Excellence Cost</t>
  </si>
  <si>
    <t>Eliminate Discretionary Awards/Gifts</t>
  </si>
  <si>
    <t>Eliminate Dues and Charitable Contributions</t>
  </si>
  <si>
    <t>Eliminate Promo and DSM Ads</t>
  </si>
  <si>
    <t>Eliminate Corporate Aircraft Costs</t>
  </si>
  <si>
    <t>Eliminate Estimated Non-Utility Cost</t>
  </si>
  <si>
    <t xml:space="preserve">Board of Directors - Stock Comp </t>
  </si>
  <si>
    <t>Board of Directors - Retainers</t>
  </si>
  <si>
    <t>Officer's Benefits</t>
  </si>
  <si>
    <t>Remove Compensation Study Costs</t>
  </si>
  <si>
    <t>NOTE: For issues "not addressed in testimony," parties may adopt, support, or oppose other parties' positions and develop a recommendation in later stages of this proceeding, including on brief.  This issues list does not include positions that may be taken in rebuttal or cross-answering.</t>
  </si>
  <si>
    <t>This issues list is tendered jointly by the parties as a best efforts summary of current issues and a convenient reference.  Parties' positions are represented in testimony, exhibits, and briefs.  No party waives its right to take a position on an issue by virtue of this joint issues list.</t>
  </si>
  <si>
    <t>Reinstate FIT for Actual DPAD</t>
  </si>
  <si>
    <t>Eliminate Energy Efficiency Expense</t>
  </si>
  <si>
    <t>Allocate Portion of SGDP to Idaho</t>
  </si>
  <si>
    <t>Savings Offset to Spokane SGIG</t>
  </si>
  <si>
    <t>PC E</t>
  </si>
  <si>
    <t>• Oppose Increasing Basic Charge from $6.00 to $10.00
• Maximum Electric Basic Charge is $7.00</t>
  </si>
  <si>
    <t>Not addressed in testimony (Oppose)</t>
  </si>
  <si>
    <t>Refund of Deferred Balance</t>
  </si>
  <si>
    <t>Renewable Energy Credits</t>
  </si>
  <si>
    <t>Smart Grid Prudence and Policy Issues</t>
  </si>
  <si>
    <t>Not addressed in testimony (Remove from ERM)</t>
  </si>
  <si>
    <t>Pullman (SGDP) business case is weak.  Disallow share of costs allocable to Idaho.  Policy concerns with smart meters regarding privacy, remote disconnect and cyber security.  (Witness Brockway)</t>
  </si>
  <si>
    <t>PC G</t>
  </si>
  <si>
    <t>Staff's deficiency considers attrition in the rate year.</t>
  </si>
  <si>
    <t>NET REVENUE DEFICIENCY</t>
  </si>
  <si>
    <t>Staff classifies distribution mains differently to reflect the fact that large load customers (i.e., Schedules 131, 132, and 146) benefit from the reliability and capacity of the system that the smaller pipes, less than four inches in diameter, deliver.</t>
  </si>
  <si>
    <t>• Increase Basic Charge from $6.00 to $10.98
• Create a Volumetric Block at 70 therms
• Remaining to Volumetric Rates</t>
  </si>
  <si>
    <t>• Increase Minimum Demand from $250 to $269.29
• Remaining to blocks on uniform percentage basis</t>
  </si>
  <si>
    <t>Aldyl- A pipe replacement program, require the Company to track steel and polyethylene, particularly Aldyl-A pipe, distribution mains in separate subaccounts under Federal Energy Regulatory Commission’s (“FERC”) Uniform System of Accounts (“USOA”) 376 for past and future plant.</t>
  </si>
  <si>
    <t>Restated Total</t>
  </si>
  <si>
    <t>Staff witness Ms. Huang removes rate year O&amp;M expense projections and also removes gas inventory.   Staff witness Mr. Foisy includes gas inventory in the Working Capital adjustment 1.05.</t>
  </si>
  <si>
    <t>Staff witness Mr. Foisy recommended investor supplied working capital allowance of $3,568.</t>
  </si>
  <si>
    <t>Staff witness' Mr. Elgin and Ms. Breda recommend the Commission consider Staff's attrition study and resulting rate year revenue deficiency of $3,972 rejecting Avista's attrition study and related adjustments in the Avista's revenue requirement.</t>
  </si>
  <si>
    <t>47.3%/52.7% Equity/Debt</t>
  </si>
  <si>
    <t>Peak demand allocation factors</t>
  </si>
  <si>
    <t xml:space="preserve">• 1/2 System average incease to block 3
• Equal increase to blocks 1&amp;2
</t>
  </si>
  <si>
    <t>Overall Rate Increase</t>
  </si>
  <si>
    <t>Staff E</t>
  </si>
  <si>
    <t>Staff G</t>
  </si>
  <si>
    <t xml:space="preserve">NWIGU's rate spread using only margin (or delivery) related costs, not the Company's total revenue approach.  </t>
  </si>
  <si>
    <t xml:space="preserve">NWIGU's  cost of service study estimating class contributions using January 2011 customer counts and the five day 68 HDD sustained peak planning measure.  </t>
  </si>
  <si>
    <t xml:space="preserve">basic charge increased to $300, any remaining increase (decrease) be collected by equal percentage increase (decrease) to all volumetric charges. </t>
  </si>
</sst>
</file>

<file path=xl/styles.xml><?xml version="1.0" encoding="utf-8"?>
<styleSheet xmlns="http://schemas.openxmlformats.org/spreadsheetml/2006/main">
  <numFmts count="1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 numFmtId="166" formatCode="&quot;$&quot;#,##0"/>
    <numFmt numFmtId="167" formatCode="_(* #,##0_);_(* \(#,##0\);_(* &quot;-&quot;??_);_(@_)"/>
  </numFmts>
  <fonts count="5">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s>
  <fills count="3">
    <fill>
      <patternFill patternType="none"/>
    </fill>
    <fill>
      <patternFill patternType="gray125"/>
    </fill>
    <fill>
      <patternFill patternType="solid">
        <fgColor theme="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529">
    <xf numFmtId="0" fontId="0" fillId="0" borderId="0" xfId="0"/>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3" fontId="3" fillId="2" borderId="1" xfId="0" applyNumberFormat="1" applyFont="1" applyFill="1" applyBorder="1" applyAlignment="1">
      <alignment vertical="center"/>
    </xf>
    <xf numFmtId="5" fontId="3" fillId="2" borderId="1" xfId="0" applyNumberFormat="1" applyFont="1" applyFill="1" applyBorder="1" applyAlignment="1">
      <alignment horizontal="center" vertical="center"/>
    </xf>
    <xf numFmtId="0" fontId="3" fillId="2" borderId="1" xfId="0" applyFont="1" applyFill="1" applyBorder="1" applyAlignment="1">
      <alignment vertical="center"/>
    </xf>
    <xf numFmtId="3" fontId="2" fillId="0" borderId="1" xfId="0" applyNumberFormat="1" applyFont="1" applyBorder="1" applyAlignme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3" fillId="0" borderId="0" xfId="0" applyFont="1" applyAlignment="1">
      <alignment horizontal="center" vertical="center"/>
    </xf>
    <xf numFmtId="10" fontId="3" fillId="0" borderId="2" xfId="0" applyNumberFormat="1" applyFont="1" applyFill="1" applyBorder="1" applyAlignment="1">
      <alignment horizontal="left" vertical="center"/>
    </xf>
    <xf numFmtId="3" fontId="2" fillId="0" borderId="2" xfId="0" applyNumberFormat="1" applyFont="1" applyBorder="1" applyAlignment="1">
      <alignment vertical="center"/>
    </xf>
    <xf numFmtId="5" fontId="2" fillId="0" borderId="1" xfId="0" applyNumberFormat="1" applyFont="1" applyBorder="1" applyAlignment="1">
      <alignment horizontal="center" vertical="center"/>
    </xf>
    <xf numFmtId="3" fontId="2" fillId="2" borderId="1" xfId="0" applyNumberFormat="1" applyFont="1" applyFill="1" applyBorder="1" applyAlignment="1">
      <alignment vertical="center"/>
    </xf>
    <xf numFmtId="5" fontId="2" fillId="2" borderId="1" xfId="0" applyNumberFormat="1" applyFont="1" applyFill="1" applyBorder="1" applyAlignment="1">
      <alignment horizontal="center" vertical="center"/>
    </xf>
    <xf numFmtId="3" fontId="3" fillId="0" borderId="1" xfId="0" applyNumberFormat="1" applyFont="1" applyBorder="1" applyAlignment="1">
      <alignment horizontal="left" vertical="center"/>
    </xf>
    <xf numFmtId="3" fontId="3" fillId="0" borderId="1" xfId="0" applyNumberFormat="1" applyFont="1" applyBorder="1" applyAlignment="1">
      <alignment horizontal="left" vertical="center" indent="3"/>
    </xf>
    <xf numFmtId="0" fontId="3" fillId="0" borderId="1" xfId="0" applyFont="1" applyBorder="1" applyAlignment="1">
      <alignment horizontal="left" indent="3"/>
    </xf>
    <xf numFmtId="43" fontId="3" fillId="0" borderId="0" xfId="2" applyFont="1" applyAlignment="1">
      <alignment vertical="center"/>
    </xf>
    <xf numFmtId="43" fontId="3" fillId="0" borderId="1" xfId="2" applyFont="1" applyBorder="1" applyAlignment="1">
      <alignment vertical="center"/>
    </xf>
    <xf numFmtId="43" fontId="3" fillId="0" borderId="1" xfId="2" applyFont="1" applyBorder="1" applyAlignment="1">
      <alignment horizontal="center" vertical="center"/>
    </xf>
    <xf numFmtId="43" fontId="3" fillId="0" borderId="2" xfId="2" applyFont="1" applyBorder="1" applyAlignment="1">
      <alignment horizontal="center" vertical="center"/>
    </xf>
    <xf numFmtId="10" fontId="3" fillId="0" borderId="1" xfId="0" applyNumberFormat="1" applyFont="1" applyFill="1" applyBorder="1" applyAlignment="1">
      <alignment horizontal="left" vertical="center"/>
    </xf>
    <xf numFmtId="43" fontId="4" fillId="2" borderId="1" xfId="2" applyFont="1" applyFill="1" applyBorder="1" applyAlignment="1">
      <alignment horizontal="center" vertical="center"/>
    </xf>
    <xf numFmtId="0" fontId="2" fillId="0" borderId="1" xfId="0" applyFont="1" applyBorder="1"/>
    <xf numFmtId="43" fontId="2" fillId="0" borderId="1" xfId="2"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3" fillId="2" borderId="1" xfId="0" applyFont="1" applyFill="1" applyBorder="1" applyAlignment="1">
      <alignmen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3" fontId="2" fillId="0" borderId="1" xfId="2" applyFont="1" applyBorder="1" applyAlignment="1">
      <alignment horizontal="center" vertical="center"/>
    </xf>
    <xf numFmtId="0" fontId="2" fillId="0" borderId="1" xfId="0" applyFont="1" applyBorder="1" applyAlignment="1">
      <alignment horizontal="center" vertical="center"/>
    </xf>
    <xf numFmtId="165" fontId="3" fillId="0" borderId="1" xfId="3" applyNumberFormat="1" applyFont="1" applyBorder="1" applyAlignment="1">
      <alignment vertical="center"/>
    </xf>
    <xf numFmtId="165" fontId="2" fillId="0" borderId="1" xfId="3" applyNumberFormat="1" applyFont="1" applyBorder="1" applyAlignment="1">
      <alignment vertical="center"/>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43" fontId="3" fillId="0" borderId="1" xfId="2" applyFont="1" applyBorder="1" applyAlignment="1">
      <alignment horizontal="center" vertical="center"/>
    </xf>
    <xf numFmtId="165" fontId="3" fillId="0" borderId="1" xfId="3" applyNumberFormat="1" applyFont="1" applyBorder="1" applyAlignment="1">
      <alignment vertical="center"/>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43" fontId="3" fillId="0" borderId="1" xfId="2" applyFont="1" applyBorder="1" applyAlignment="1">
      <alignment horizontal="center" vertical="center"/>
    </xf>
    <xf numFmtId="165" fontId="3" fillId="0" borderId="1" xfId="3" applyNumberFormat="1" applyFont="1" applyBorder="1" applyAlignment="1">
      <alignment vertical="center"/>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43" fontId="3" fillId="0" borderId="1" xfId="2" applyFont="1" applyBorder="1" applyAlignment="1">
      <alignment horizontal="center" vertical="center"/>
    </xf>
    <xf numFmtId="165" fontId="3" fillId="0" borderId="1" xfId="3" applyNumberFormat="1" applyFont="1" applyBorder="1" applyAlignment="1">
      <alignment vertical="center"/>
    </xf>
    <xf numFmtId="0" fontId="3" fillId="0" borderId="1" xfId="0" applyFont="1" applyBorder="1" applyAlignment="1">
      <alignment vertical="center"/>
    </xf>
    <xf numFmtId="43" fontId="3" fillId="0" borderId="1" xfId="2" applyFont="1" applyBorder="1" applyAlignment="1">
      <alignment horizontal="center" vertical="center"/>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43" fontId="3" fillId="0" borderId="1" xfId="2" applyFont="1" applyBorder="1" applyAlignment="1">
      <alignment horizontal="center"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43" fontId="3" fillId="0" borderId="1" xfId="2" applyFont="1" applyBorder="1" applyAlignment="1">
      <alignment horizontal="center" vertical="center"/>
    </xf>
    <xf numFmtId="165" fontId="3" fillId="0" borderId="1" xfId="3"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43" fontId="3" fillId="0" borderId="1" xfId="2" applyFont="1" applyBorder="1" applyAlignment="1">
      <alignment horizontal="center" vertical="center"/>
    </xf>
    <xf numFmtId="165" fontId="3" fillId="0" borderId="1" xfId="3"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43" fontId="3" fillId="0" borderId="1" xfId="2" applyFont="1" applyBorder="1" applyAlignment="1">
      <alignment horizontal="center" vertical="center"/>
    </xf>
    <xf numFmtId="165" fontId="3" fillId="0" borderId="1" xfId="3"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43" fontId="3" fillId="0" borderId="1" xfId="2" applyFont="1" applyBorder="1" applyAlignment="1">
      <alignment horizontal="center" vertical="center"/>
    </xf>
    <xf numFmtId="165" fontId="3" fillId="0" borderId="1" xfId="3"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43" fontId="3" fillId="0" borderId="1" xfId="2" applyFont="1" applyBorder="1" applyAlignment="1">
      <alignment horizontal="center" vertical="center"/>
    </xf>
    <xf numFmtId="165" fontId="3" fillId="0" borderId="1" xfId="3"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43" fontId="3" fillId="0" borderId="1" xfId="2" applyFont="1" applyBorder="1" applyAlignment="1">
      <alignment horizontal="center" vertical="center"/>
    </xf>
    <xf numFmtId="165" fontId="3" fillId="0" borderId="1" xfId="3" applyNumberFormat="1" applyFont="1" applyBorder="1" applyAlignment="1">
      <alignment vertical="center"/>
    </xf>
    <xf numFmtId="0" fontId="3" fillId="0" borderId="1" xfId="0" applyFont="1" applyBorder="1" applyAlignment="1">
      <alignment vertical="center"/>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43" fontId="3" fillId="0" borderId="1" xfId="2" applyFont="1" applyBorder="1" applyAlignment="1">
      <alignment horizontal="center"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43" fontId="3" fillId="0" borderId="1" xfId="2" applyFont="1" applyBorder="1" applyAlignment="1">
      <alignment horizontal="center" vertical="center"/>
    </xf>
    <xf numFmtId="165" fontId="3" fillId="0" borderId="1" xfId="3" applyNumberFormat="1" applyFont="1" applyBorder="1" applyAlignment="1">
      <alignment vertical="center"/>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43" fontId="3" fillId="0" borderId="1" xfId="2" applyFont="1" applyBorder="1" applyAlignment="1">
      <alignment horizontal="center"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43" fontId="3" fillId="0" borderId="1" xfId="2" applyFont="1" applyBorder="1" applyAlignment="1">
      <alignment horizontal="center" vertical="center"/>
    </xf>
    <xf numFmtId="165" fontId="3" fillId="0" borderId="1" xfId="3" applyNumberFormat="1" applyFont="1" applyBorder="1" applyAlignment="1">
      <alignment vertical="center"/>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43" fontId="3" fillId="0" borderId="1" xfId="2" applyFont="1" applyBorder="1" applyAlignment="1">
      <alignment horizontal="center" vertical="center"/>
    </xf>
    <xf numFmtId="165" fontId="3" fillId="0" borderId="1" xfId="3"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43" fontId="3" fillId="0" borderId="1" xfId="2" applyFont="1" applyBorder="1" applyAlignment="1">
      <alignment horizontal="center" vertical="center"/>
    </xf>
    <xf numFmtId="3" fontId="3" fillId="0" borderId="1" xfId="0" applyNumberFormat="1" applyFont="1" applyBorder="1" applyAlignment="1">
      <alignment vertical="center"/>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43" fontId="3" fillId="0" borderId="1" xfId="2" applyFont="1" applyBorder="1" applyAlignment="1">
      <alignment horizontal="center" vertical="center"/>
    </xf>
    <xf numFmtId="165" fontId="3" fillId="0" borderId="1" xfId="3"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43" fontId="3" fillId="0" borderId="1" xfId="2" applyFont="1" applyBorder="1" applyAlignment="1">
      <alignment horizontal="center" vertical="center"/>
    </xf>
    <xf numFmtId="3" fontId="3" fillId="0" borderId="1" xfId="0" applyNumberFormat="1" applyFont="1" applyBorder="1" applyAlignment="1">
      <alignment vertical="center"/>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43" fontId="3" fillId="0" borderId="1" xfId="2" applyFont="1" applyBorder="1" applyAlignment="1">
      <alignment horizontal="center" vertical="center"/>
    </xf>
    <xf numFmtId="165" fontId="3" fillId="0" borderId="1" xfId="3"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3" fontId="3" fillId="0" borderId="1" xfId="0" applyNumberFormat="1" applyFont="1" applyBorder="1" applyAlignment="1">
      <alignment horizontal="left" vertical="center"/>
    </xf>
    <xf numFmtId="43" fontId="3" fillId="0" borderId="1" xfId="2" applyFont="1" applyBorder="1" applyAlignment="1">
      <alignment horizontal="center" vertical="center"/>
    </xf>
    <xf numFmtId="165" fontId="3" fillId="0" borderId="1" xfId="3" applyNumberFormat="1" applyFont="1" applyBorder="1" applyAlignment="1">
      <alignment vertical="center"/>
    </xf>
    <xf numFmtId="0" fontId="3" fillId="0" borderId="1" xfId="0" applyFont="1" applyBorder="1" applyAlignment="1">
      <alignment vertical="center"/>
    </xf>
    <xf numFmtId="5" fontId="2" fillId="0" borderId="1" xfId="0" applyNumberFormat="1" applyFont="1" applyBorder="1" applyAlignment="1">
      <alignment horizontal="center" vertical="center"/>
    </xf>
    <xf numFmtId="43" fontId="3" fillId="0" borderId="1" xfId="2" applyFont="1" applyBorder="1" applyAlignment="1">
      <alignment horizontal="center" vertical="center"/>
    </xf>
    <xf numFmtId="165" fontId="3" fillId="0" borderId="1" xfId="3" applyNumberFormat="1" applyFont="1" applyBorder="1" applyAlignment="1">
      <alignment vertical="center"/>
    </xf>
    <xf numFmtId="10" fontId="3" fillId="0" borderId="1" xfId="0" applyNumberFormat="1" applyFont="1" applyFill="1" applyBorder="1" applyAlignment="1">
      <alignment horizontal="left" vertical="center"/>
    </xf>
    <xf numFmtId="0" fontId="3" fillId="0" borderId="1" xfId="0" applyFont="1" applyBorder="1" applyAlignment="1">
      <alignment vertical="center"/>
    </xf>
    <xf numFmtId="5" fontId="2" fillId="0" borderId="1" xfId="0" applyNumberFormat="1" applyFont="1" applyBorder="1" applyAlignment="1">
      <alignment horizontal="center" vertical="center"/>
    </xf>
    <xf numFmtId="43" fontId="3" fillId="0" borderId="1" xfId="2" applyFont="1" applyBorder="1" applyAlignment="1">
      <alignment horizontal="center" vertical="center"/>
    </xf>
    <xf numFmtId="165" fontId="3" fillId="0" borderId="1" xfId="3" applyNumberFormat="1" applyFont="1" applyBorder="1" applyAlignment="1">
      <alignment horizontal="center" vertical="center"/>
    </xf>
    <xf numFmtId="3" fontId="2" fillId="0" borderId="1" xfId="0" applyNumberFormat="1" applyFont="1" applyBorder="1" applyAlignment="1">
      <alignment vertical="center"/>
    </xf>
    <xf numFmtId="0" fontId="3" fillId="0" borderId="1" xfId="0" applyFont="1" applyBorder="1" applyAlignment="1">
      <alignment vertical="center"/>
    </xf>
    <xf numFmtId="3" fontId="2" fillId="0" borderId="1" xfId="0" applyNumberFormat="1" applyFont="1" applyBorder="1" applyAlignment="1">
      <alignment vertical="center"/>
    </xf>
    <xf numFmtId="5" fontId="2" fillId="0" borderId="1" xfId="0" applyNumberFormat="1" applyFont="1" applyBorder="1" applyAlignment="1">
      <alignment horizontal="center" vertical="center"/>
    </xf>
    <xf numFmtId="43" fontId="3" fillId="0" borderId="1" xfId="2" applyFont="1" applyBorder="1" applyAlignment="1">
      <alignment horizontal="center" vertical="center"/>
    </xf>
    <xf numFmtId="165" fontId="2" fillId="0" borderId="1" xfId="0" applyNumberFormat="1" applyFont="1" applyBorder="1" applyAlignment="1">
      <alignment horizontal="center" vertical="center"/>
    </xf>
    <xf numFmtId="0" fontId="3" fillId="0" borderId="1" xfId="0" applyFont="1" applyBorder="1" applyAlignment="1">
      <alignment vertical="center"/>
    </xf>
    <xf numFmtId="3" fontId="2" fillId="0" borderId="1" xfId="0" applyNumberFormat="1" applyFont="1" applyBorder="1" applyAlignment="1">
      <alignment vertical="center"/>
    </xf>
    <xf numFmtId="0" fontId="2" fillId="0" borderId="1" xfId="0" applyFont="1" applyBorder="1" applyAlignment="1">
      <alignment horizontal="center" vertical="center"/>
    </xf>
    <xf numFmtId="43" fontId="3" fillId="0" borderId="1" xfId="2" applyFont="1" applyBorder="1" applyAlignment="1">
      <alignment horizontal="center" vertical="center"/>
    </xf>
    <xf numFmtId="10" fontId="2" fillId="0" borderId="1" xfId="0" applyNumberFormat="1" applyFont="1" applyFill="1" applyBorder="1" applyAlignment="1">
      <alignment horizontal="left" vertical="center"/>
    </xf>
    <xf numFmtId="10" fontId="2" fillId="0" borderId="1" xfId="0" applyNumberFormat="1" applyFont="1" applyFill="1" applyBorder="1" applyAlignment="1">
      <alignment horizontal="left" vertical="center" wrapText="1"/>
    </xf>
    <xf numFmtId="10" fontId="2" fillId="0" borderId="1" xfId="0" applyNumberFormat="1" applyFont="1" applyFill="1" applyBorder="1" applyAlignment="1">
      <alignment horizontal="left" vertical="center" wrapText="1"/>
    </xf>
    <xf numFmtId="43" fontId="3" fillId="0" borderId="1" xfId="2" applyFont="1" applyBorder="1" applyAlignment="1">
      <alignment vertical="center"/>
    </xf>
    <xf numFmtId="0" fontId="3" fillId="0" borderId="1" xfId="0" applyFont="1" applyBorder="1" applyAlignment="1">
      <alignment vertical="center"/>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43" fontId="3" fillId="0" borderId="1" xfId="2" applyFont="1" applyBorder="1" applyAlignment="1">
      <alignment horizontal="center" vertical="center"/>
    </xf>
    <xf numFmtId="0" fontId="2" fillId="0" borderId="0" xfId="0" applyFont="1" applyBorder="1" applyAlignment="1">
      <alignment vertical="center"/>
    </xf>
    <xf numFmtId="0" fontId="3" fillId="0" borderId="0" xfId="0" applyFont="1" applyBorder="1" applyAlignment="1">
      <alignment vertical="center"/>
    </xf>
    <xf numFmtId="0" fontId="2" fillId="0" borderId="4" xfId="0" applyFont="1" applyBorder="1" applyAlignment="1">
      <alignment horizontal="center" vertical="center"/>
    </xf>
    <xf numFmtId="165" fontId="3" fillId="0" borderId="1" xfId="3" applyNumberFormat="1" applyFont="1" applyBorder="1" applyAlignment="1">
      <alignment horizontal="center" vertical="center" wrapText="1"/>
    </xf>
    <xf numFmtId="0" fontId="3" fillId="0" borderId="1" xfId="0" applyFont="1" applyBorder="1" applyAlignment="1">
      <alignment vertical="center"/>
    </xf>
    <xf numFmtId="43" fontId="3" fillId="0" borderId="1" xfId="2" applyFont="1" applyBorder="1" applyAlignment="1">
      <alignment horizontal="center" vertical="center"/>
    </xf>
    <xf numFmtId="10" fontId="3" fillId="0" borderId="1" xfId="0" applyNumberFormat="1" applyFont="1" applyFill="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43" fontId="3" fillId="0" borderId="1" xfId="2" applyFont="1" applyBorder="1" applyAlignment="1">
      <alignment horizontal="center" vertical="center"/>
    </xf>
    <xf numFmtId="3" fontId="3" fillId="0" borderId="1" xfId="0" applyNumberFormat="1" applyFont="1" applyBorder="1" applyAlignment="1">
      <alignment vertical="center"/>
    </xf>
    <xf numFmtId="0" fontId="2" fillId="0" borderId="1" xfId="0" applyFont="1" applyBorder="1" applyAlignment="1">
      <alignment horizontal="center" vertical="center"/>
    </xf>
    <xf numFmtId="0" fontId="3" fillId="0" borderId="4" xfId="0" applyFont="1" applyBorder="1" applyAlignment="1">
      <alignment horizontal="center" vertical="center" wrapText="1"/>
    </xf>
    <xf numFmtId="6" fontId="3" fillId="0" borderId="1" xfId="0" applyNumberFormat="1" applyFont="1" applyFill="1" applyBorder="1" applyAlignment="1">
      <alignment vertical="center"/>
    </xf>
    <xf numFmtId="3" fontId="3" fillId="0" borderId="1" xfId="0" applyNumberFormat="1" applyFont="1" applyBorder="1" applyAlignment="1">
      <alignment vertical="center"/>
    </xf>
    <xf numFmtId="43" fontId="3" fillId="0" borderId="1" xfId="2" applyFont="1" applyBorder="1" applyAlignment="1">
      <alignment horizontal="center" vertical="center"/>
    </xf>
    <xf numFmtId="0" fontId="3" fillId="0" borderId="1" xfId="0" applyFont="1" applyBorder="1" applyAlignment="1">
      <alignment vertical="center"/>
    </xf>
    <xf numFmtId="6" fontId="3" fillId="0" borderId="1" xfId="0" applyNumberFormat="1" applyFont="1" applyFill="1" applyBorder="1" applyAlignment="1">
      <alignment vertical="center"/>
    </xf>
    <xf numFmtId="6" fontId="3" fillId="0" borderId="1" xfId="0" applyNumberFormat="1" applyFont="1" applyFill="1" applyBorder="1" applyAlignment="1">
      <alignment vertical="center"/>
    </xf>
    <xf numFmtId="6" fontId="3" fillId="0" borderId="1" xfId="0" applyNumberFormat="1" applyFont="1" applyFill="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0" fontId="2" fillId="0" borderId="1" xfId="0" applyFont="1" applyBorder="1" applyAlignment="1">
      <alignment horizontal="center" vertical="center"/>
    </xf>
    <xf numFmtId="43" fontId="3" fillId="0" borderId="1" xfId="2" applyFont="1" applyBorder="1" applyAlignment="1">
      <alignment horizontal="center" vertical="center"/>
    </xf>
    <xf numFmtId="6" fontId="3" fillId="0" borderId="1" xfId="0" applyNumberFormat="1" applyFont="1" applyFill="1" applyBorder="1" applyAlignment="1">
      <alignment vertical="center"/>
    </xf>
    <xf numFmtId="6" fontId="3" fillId="0" borderId="1" xfId="0" applyNumberFormat="1" applyFont="1" applyFill="1" applyBorder="1" applyAlignment="1">
      <alignment vertical="center"/>
    </xf>
    <xf numFmtId="43" fontId="3" fillId="0" borderId="1" xfId="2"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6" fontId="3" fillId="0" borderId="1" xfId="0" applyNumberFormat="1" applyFont="1" applyFill="1" applyBorder="1" applyAlignment="1">
      <alignment vertical="center"/>
    </xf>
    <xf numFmtId="6" fontId="3" fillId="0" borderId="1" xfId="0" applyNumberFormat="1" applyFont="1" applyFill="1" applyBorder="1" applyAlignment="1">
      <alignment vertical="center"/>
    </xf>
    <xf numFmtId="6" fontId="3" fillId="0" borderId="1" xfId="0" applyNumberFormat="1" applyFont="1" applyFill="1" applyBorder="1" applyAlignment="1">
      <alignment vertical="center"/>
    </xf>
    <xf numFmtId="6" fontId="3" fillId="0" borderId="1" xfId="0" applyNumberFormat="1" applyFont="1" applyFill="1" applyBorder="1" applyAlignment="1">
      <alignment vertical="center"/>
    </xf>
    <xf numFmtId="166" fontId="3" fillId="0" borderId="1" xfId="0" applyNumberFormat="1" applyFont="1" applyFill="1" applyBorder="1" applyAlignment="1">
      <alignment horizontal="left" vertical="center"/>
    </xf>
    <xf numFmtId="166" fontId="3" fillId="0" borderId="3" xfId="0" applyNumberFormat="1" applyFont="1" applyFill="1" applyBorder="1" applyAlignment="1">
      <alignment horizontal="left" vertical="center"/>
    </xf>
    <xf numFmtId="42" fontId="3" fillId="0" borderId="1" xfId="0" applyNumberFormat="1" applyFont="1" applyFill="1" applyBorder="1" applyAlignment="1">
      <alignment vertical="center"/>
    </xf>
    <xf numFmtId="42" fontId="3" fillId="0" borderId="1" xfId="0" applyNumberFormat="1" applyFont="1" applyFill="1" applyBorder="1" applyAlignment="1">
      <alignment vertical="center"/>
    </xf>
    <xf numFmtId="42" fontId="3" fillId="0" borderId="1" xfId="0" applyNumberFormat="1" applyFont="1" applyFill="1" applyBorder="1" applyAlignment="1">
      <alignment vertical="center"/>
    </xf>
    <xf numFmtId="42" fontId="3" fillId="0" borderId="1" xfId="0" applyNumberFormat="1" applyFont="1" applyFill="1" applyBorder="1" applyAlignment="1">
      <alignment vertical="center"/>
    </xf>
    <xf numFmtId="42" fontId="3" fillId="0" borderId="1" xfId="0" applyNumberFormat="1" applyFont="1" applyFill="1" applyBorder="1" applyAlignment="1">
      <alignment vertical="center"/>
    </xf>
    <xf numFmtId="42" fontId="3" fillId="0" borderId="1" xfId="0" applyNumberFormat="1" applyFont="1" applyFill="1" applyBorder="1" applyAlignment="1">
      <alignment vertical="center"/>
    </xf>
    <xf numFmtId="0" fontId="2" fillId="0" borderId="1" xfId="0" applyFont="1" applyBorder="1" applyAlignment="1">
      <alignment horizontal="center" vertical="center"/>
    </xf>
    <xf numFmtId="43" fontId="3" fillId="0" borderId="1" xfId="2"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1" xfId="0" applyFont="1" applyBorder="1" applyAlignment="1">
      <alignment vertical="center"/>
    </xf>
    <xf numFmtId="0" fontId="3" fillId="0" borderId="1" xfId="0" applyFont="1" applyBorder="1" applyAlignment="1"/>
    <xf numFmtId="0" fontId="3" fillId="0" borderId="1" xfId="0" applyFont="1" applyBorder="1" applyAlignment="1">
      <alignment horizontal="left" vertical="center"/>
    </xf>
    <xf numFmtId="5" fontId="3" fillId="0" borderId="1" xfId="0" applyNumberFormat="1" applyFont="1" applyBorder="1" applyAlignment="1">
      <alignment horizontal="center" vertical="center"/>
    </xf>
    <xf numFmtId="6" fontId="3" fillId="0" borderId="1" xfId="0" applyNumberFormat="1" applyFont="1" applyFill="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43" fontId="3" fillId="0" borderId="1" xfId="2" applyFont="1" applyBorder="1" applyAlignment="1">
      <alignment horizontal="center" vertical="center"/>
    </xf>
    <xf numFmtId="0" fontId="2" fillId="0" borderId="0" xfId="0" applyFont="1" applyAlignment="1">
      <alignment vertical="center"/>
    </xf>
    <xf numFmtId="0" fontId="2" fillId="0" borderId="2" xfId="0" applyFont="1" applyBorder="1" applyAlignment="1">
      <alignment horizontal="center" vertical="center"/>
    </xf>
    <xf numFmtId="3" fontId="3" fillId="0" borderId="1" xfId="0" applyNumberFormat="1" applyFont="1" applyBorder="1" applyAlignment="1">
      <alignment vertical="center"/>
    </xf>
    <xf numFmtId="0" fontId="3" fillId="0" borderId="1" xfId="0" applyFont="1" applyBorder="1" applyAlignment="1">
      <alignment vertical="center"/>
    </xf>
    <xf numFmtId="6" fontId="3" fillId="0" borderId="1" xfId="0" applyNumberFormat="1" applyFont="1" applyFill="1" applyBorder="1" applyAlignment="1">
      <alignment vertical="center"/>
    </xf>
    <xf numFmtId="6" fontId="3" fillId="0" borderId="1" xfId="0" applyNumberFormat="1" applyFont="1" applyFill="1" applyBorder="1" applyAlignment="1">
      <alignment vertical="center"/>
    </xf>
    <xf numFmtId="3" fontId="3" fillId="0" borderId="2" xfId="0" applyNumberFormat="1" applyFont="1" applyBorder="1" applyAlignment="1">
      <alignment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Fill="1" applyBorder="1" applyAlignment="1">
      <alignment horizontal="center" vertical="center"/>
    </xf>
    <xf numFmtId="43" fontId="2" fillId="0" borderId="1" xfId="2" applyFont="1" applyBorder="1" applyAlignment="1">
      <alignment horizontal="center" vertical="center"/>
    </xf>
    <xf numFmtId="6" fontId="3" fillId="0" borderId="1" xfId="0" applyNumberFormat="1" applyFont="1" applyFill="1" applyBorder="1" applyAlignment="1">
      <alignment vertical="center"/>
    </xf>
    <xf numFmtId="6" fontId="3" fillId="0" borderId="2" xfId="0" applyNumberFormat="1" applyFont="1" applyFill="1" applyBorder="1" applyAlignment="1">
      <alignment horizontal="center" vertical="center"/>
    </xf>
    <xf numFmtId="6" fontId="3" fillId="0" borderId="3" xfId="0" applyNumberFormat="1" applyFont="1" applyFill="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3" fillId="2" borderId="1" xfId="0" applyFont="1" applyFill="1" applyBorder="1" applyAlignment="1">
      <alignment vertical="center"/>
    </xf>
    <xf numFmtId="0" fontId="2" fillId="0" borderId="1" xfId="0" applyFont="1" applyFill="1" applyBorder="1" applyAlignment="1">
      <alignment horizontal="center" vertical="center"/>
    </xf>
    <xf numFmtId="0" fontId="2" fillId="0" borderId="3" xfId="0" applyFont="1" applyBorder="1" applyAlignment="1">
      <alignment vertical="center" wrapText="1"/>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43" fontId="3" fillId="0" borderId="1" xfId="2" applyFont="1" applyBorder="1" applyAlignment="1">
      <alignment horizontal="center"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43" fontId="3" fillId="0" borderId="1" xfId="2" applyFont="1" applyBorder="1" applyAlignment="1">
      <alignment horizontal="center"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43" fontId="3" fillId="0" borderId="1" xfId="2" applyFont="1" applyBorder="1" applyAlignment="1">
      <alignment horizontal="center" vertical="center"/>
    </xf>
    <xf numFmtId="3" fontId="3" fillId="0" borderId="1" xfId="0"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43" fontId="3" fillId="0" borderId="1" xfId="2" applyFont="1" applyBorder="1" applyAlignment="1">
      <alignment horizontal="center" vertical="center"/>
    </xf>
    <xf numFmtId="165" fontId="3" fillId="0" borderId="1" xfId="3" applyNumberFormat="1" applyFont="1" applyBorder="1" applyAlignment="1">
      <alignment vertical="center"/>
    </xf>
    <xf numFmtId="3" fontId="3" fillId="0" borderId="1" xfId="0"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165" fontId="3" fillId="0" borderId="1" xfId="3" applyNumberFormat="1" applyFont="1" applyBorder="1" applyAlignment="1">
      <alignment vertical="center"/>
    </xf>
    <xf numFmtId="0" fontId="3" fillId="0" borderId="1" xfId="0" applyFont="1" applyBorder="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5" fontId="2" fillId="0" borderId="1" xfId="0" applyNumberFormat="1" applyFont="1" applyBorder="1" applyAlignment="1">
      <alignment horizontal="center" vertical="center"/>
    </xf>
    <xf numFmtId="43" fontId="3" fillId="0" borderId="1" xfId="2" applyFont="1" applyBorder="1" applyAlignment="1">
      <alignment horizontal="center" vertical="center"/>
    </xf>
    <xf numFmtId="165" fontId="3" fillId="0" borderId="1" xfId="3" applyNumberFormat="1" applyFont="1" applyBorder="1" applyAlignment="1">
      <alignment vertical="center"/>
    </xf>
    <xf numFmtId="165" fontId="2" fillId="0" borderId="1" xfId="3" applyNumberFormat="1" applyFont="1" applyBorder="1" applyAlignment="1">
      <alignment vertical="center"/>
    </xf>
    <xf numFmtId="3" fontId="2" fillId="0" borderId="1" xfId="0" applyNumberFormat="1" applyFont="1" applyBorder="1" applyAlignment="1">
      <alignment vertical="center"/>
    </xf>
    <xf numFmtId="10" fontId="2" fillId="0" borderId="1" xfId="0" applyNumberFormat="1" applyFont="1" applyFill="1" applyBorder="1" applyAlignment="1">
      <alignment horizontal="left" vertical="center"/>
    </xf>
    <xf numFmtId="165" fontId="2" fillId="0" borderId="2" xfId="3" applyNumberFormat="1" applyFont="1" applyBorder="1" applyAlignment="1">
      <alignment horizontal="right" vertical="center"/>
    </xf>
    <xf numFmtId="0" fontId="3" fillId="0" borderId="1" xfId="0" applyFont="1" applyBorder="1" applyAlignment="1">
      <alignment vertical="center"/>
    </xf>
    <xf numFmtId="0" fontId="2" fillId="0" borderId="1" xfId="0" applyFont="1" applyBorder="1" applyAlignment="1">
      <alignment horizontal="center" vertical="center"/>
    </xf>
    <xf numFmtId="43" fontId="3" fillId="0" borderId="1" xfId="2" applyFont="1" applyBorder="1" applyAlignment="1">
      <alignment horizontal="center" vertical="center"/>
    </xf>
    <xf numFmtId="0" fontId="2" fillId="0" borderId="1" xfId="0" applyFont="1" applyBorder="1" applyAlignment="1">
      <alignment vertical="center"/>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5" fontId="2" fillId="0" borderId="1" xfId="0" applyNumberFormat="1" applyFont="1" applyBorder="1" applyAlignment="1">
      <alignment horizontal="center" vertical="center"/>
    </xf>
    <xf numFmtId="43" fontId="3" fillId="0" borderId="1" xfId="2" applyFont="1" applyBorder="1" applyAlignment="1">
      <alignment horizontal="center" vertical="center"/>
    </xf>
    <xf numFmtId="165" fontId="3" fillId="0" borderId="1" xfId="3" applyNumberFormat="1" applyFont="1" applyBorder="1" applyAlignment="1">
      <alignment vertical="center"/>
    </xf>
    <xf numFmtId="165" fontId="2" fillId="0" borderId="1" xfId="3" applyNumberFormat="1" applyFont="1" applyBorder="1" applyAlignment="1">
      <alignment vertical="center"/>
    </xf>
    <xf numFmtId="6" fontId="3" fillId="0" borderId="2" xfId="0" applyNumberFormat="1" applyFont="1" applyFill="1" applyBorder="1" applyAlignment="1">
      <alignment vertical="center"/>
    </xf>
    <xf numFmtId="6" fontId="3" fillId="0" borderId="3" xfId="0" applyNumberFormat="1" applyFont="1" applyFill="1" applyBorder="1" applyAlignment="1">
      <alignment vertical="center"/>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43" fontId="3" fillId="0" borderId="1" xfId="2" applyFont="1" applyBorder="1" applyAlignment="1">
      <alignment horizontal="center" vertical="center"/>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43" fontId="3" fillId="0" borderId="1" xfId="2" applyFont="1" applyBorder="1" applyAlignment="1">
      <alignment horizontal="center" vertical="center"/>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43" fontId="3" fillId="0" borderId="1" xfId="2" applyFont="1" applyBorder="1" applyAlignment="1">
      <alignment horizontal="center" vertical="center"/>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43" fontId="3" fillId="0" borderId="1" xfId="2" applyFont="1" applyBorder="1" applyAlignment="1">
      <alignment horizontal="center" vertical="center"/>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43" fontId="3" fillId="0" borderId="1" xfId="2" applyFont="1" applyBorder="1" applyAlignment="1">
      <alignment horizontal="center"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43" fontId="3" fillId="0" borderId="1" xfId="2" applyFont="1" applyBorder="1" applyAlignment="1">
      <alignment horizontal="center" vertical="center"/>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43" fontId="3" fillId="0" borderId="1" xfId="2" applyFont="1" applyBorder="1" applyAlignment="1">
      <alignment horizontal="center" vertical="center"/>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43" fontId="3" fillId="0" borderId="1" xfId="2" applyFont="1" applyBorder="1" applyAlignment="1">
      <alignment horizontal="center" vertical="center"/>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43" fontId="3" fillId="0" borderId="1" xfId="2" applyFont="1" applyBorder="1" applyAlignment="1">
      <alignment horizontal="center" vertical="center"/>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43" fontId="3" fillId="0" borderId="1" xfId="2" applyFont="1" applyBorder="1" applyAlignment="1">
      <alignment horizontal="center"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3" fontId="3" fillId="0" borderId="1" xfId="0" applyNumberFormat="1" applyFont="1" applyBorder="1" applyAlignment="1">
      <alignment horizontal="left" vertical="center" indent="3"/>
    </xf>
    <xf numFmtId="43" fontId="3" fillId="0" borderId="1" xfId="2" applyFont="1" applyBorder="1" applyAlignment="1">
      <alignment horizontal="center"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3" fontId="3" fillId="0" borderId="1" xfId="0" applyNumberFormat="1" applyFont="1" applyBorder="1" applyAlignment="1">
      <alignment horizontal="left" vertical="center" indent="3"/>
    </xf>
    <xf numFmtId="43" fontId="3" fillId="0" borderId="1" xfId="2" applyFont="1" applyBorder="1" applyAlignment="1">
      <alignment horizontal="center" vertical="center"/>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43" fontId="3" fillId="0" borderId="1" xfId="2" applyFont="1" applyBorder="1" applyAlignment="1">
      <alignment horizontal="center" vertical="center"/>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43" fontId="3" fillId="0" borderId="1" xfId="2"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3" fontId="2" fillId="0" borderId="1" xfId="0" applyNumberFormat="1" applyFont="1" applyBorder="1" applyAlignment="1">
      <alignment vertical="center"/>
    </xf>
    <xf numFmtId="0" fontId="2" fillId="0" borderId="1" xfId="0" applyFont="1" applyBorder="1" applyAlignment="1">
      <alignment horizontal="center" vertical="center"/>
    </xf>
    <xf numFmtId="5" fontId="2" fillId="0" borderId="1" xfId="0" applyNumberFormat="1" applyFont="1" applyBorder="1" applyAlignment="1">
      <alignment horizontal="center" vertical="center"/>
    </xf>
    <xf numFmtId="43" fontId="3" fillId="0" borderId="1" xfId="2" applyFont="1" applyBorder="1" applyAlignment="1">
      <alignment horizontal="center" vertical="center"/>
    </xf>
    <xf numFmtId="3" fontId="3" fillId="0" borderId="1" xfId="0" applyNumberFormat="1" applyFont="1" applyBorder="1" applyAlignment="1">
      <alignment vertical="center"/>
    </xf>
    <xf numFmtId="5"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43" fontId="3" fillId="0" borderId="1" xfId="2" applyFont="1" applyBorder="1" applyAlignment="1">
      <alignment horizontal="center"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5" fontId="3" fillId="0" borderId="1" xfId="0" applyNumberFormat="1" applyFont="1" applyBorder="1" applyAlignment="1">
      <alignment vertical="center"/>
    </xf>
    <xf numFmtId="41" fontId="2" fillId="0" borderId="1" xfId="0" applyNumberFormat="1" applyFont="1" applyBorder="1" applyAlignment="1">
      <alignment vertical="center"/>
    </xf>
    <xf numFmtId="5" fontId="2" fillId="0" borderId="1" xfId="0" applyNumberFormat="1" applyFont="1" applyBorder="1" applyAlignment="1">
      <alignment vertical="center"/>
    </xf>
    <xf numFmtId="0" fontId="2" fillId="0" borderId="1" xfId="0" applyFont="1" applyBorder="1" applyAlignment="1">
      <alignment horizontal="center" vertical="center"/>
    </xf>
    <xf numFmtId="41" fontId="3" fillId="0" borderId="1" xfId="0" applyNumberFormat="1" applyFont="1" applyFill="1" applyBorder="1" applyAlignment="1">
      <alignment vertical="center"/>
    </xf>
    <xf numFmtId="167" fontId="3" fillId="0" borderId="1" xfId="0" applyNumberFormat="1" applyFont="1" applyFill="1" applyBorder="1" applyAlignment="1">
      <alignment vertical="center"/>
    </xf>
    <xf numFmtId="0" fontId="3" fillId="0" borderId="1" xfId="0" applyFont="1" applyFill="1" applyBorder="1" applyAlignment="1">
      <alignment vertical="center"/>
    </xf>
    <xf numFmtId="5" fontId="3" fillId="0" borderId="1" xfId="0" applyNumberFormat="1" applyFont="1" applyFill="1" applyBorder="1" applyAlignment="1">
      <alignmen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6" fontId="3" fillId="0" borderId="2" xfId="0" applyNumberFormat="1" applyFont="1" applyFill="1" applyBorder="1" applyAlignment="1">
      <alignment horizontal="center" vertical="center"/>
    </xf>
    <xf numFmtId="6" fontId="3" fillId="0" borderId="3" xfId="0" applyNumberFormat="1" applyFont="1" applyFill="1" applyBorder="1" applyAlignment="1">
      <alignment horizontal="center" vertical="center"/>
    </xf>
    <xf numFmtId="6" fontId="3" fillId="0" borderId="2" xfId="0" applyNumberFormat="1" applyFont="1" applyFill="1" applyBorder="1" applyAlignment="1">
      <alignment horizontal="center" vertical="center" wrapText="1"/>
    </xf>
    <xf numFmtId="6" fontId="3" fillId="0" borderId="3" xfId="0" applyNumberFormat="1" applyFont="1" applyFill="1" applyBorder="1" applyAlignment="1">
      <alignment horizontal="center" vertical="center" wrapText="1"/>
    </xf>
    <xf numFmtId="0" fontId="2"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165" fontId="3" fillId="0" borderId="1" xfId="3"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Font="1" applyBorder="1" applyAlignment="1">
      <alignment horizontal="center" vertical="center"/>
    </xf>
    <xf numFmtId="0" fontId="3" fillId="0" borderId="1" xfId="0" applyFont="1" applyBorder="1" applyAlignment="1">
      <alignment horizontal="center" vertical="center"/>
    </xf>
    <xf numFmtId="10" fontId="3" fillId="0" borderId="1" xfId="1" applyNumberFormat="1" applyFont="1" applyBorder="1" applyAlignment="1">
      <alignment horizontal="center" vertical="center" wrapText="1"/>
    </xf>
    <xf numFmtId="10" fontId="2" fillId="0" borderId="1" xfId="1" applyNumberFormat="1" applyFont="1" applyBorder="1" applyAlignment="1">
      <alignment horizontal="center" vertical="center" wrapText="1"/>
    </xf>
    <xf numFmtId="164" fontId="2" fillId="0" borderId="1" xfId="1" applyNumberFormat="1" applyFont="1" applyBorder="1" applyAlignment="1">
      <alignment horizontal="center" vertical="center"/>
    </xf>
    <xf numFmtId="10" fontId="2" fillId="0" borderId="1" xfId="1" applyNumberFormat="1" applyFont="1" applyBorder="1" applyAlignment="1">
      <alignment horizontal="center" vertical="center"/>
    </xf>
    <xf numFmtId="5" fontId="2" fillId="0" borderId="1" xfId="0" applyNumberFormat="1" applyFont="1" applyBorder="1" applyAlignment="1">
      <alignment horizontal="center" vertical="center"/>
    </xf>
    <xf numFmtId="5" fontId="0" fillId="0" borderId="1" xfId="0" applyNumberFormat="1" applyFont="1" applyBorder="1" applyAlignment="1">
      <alignment horizontal="center" vertical="center"/>
    </xf>
    <xf numFmtId="5" fontId="3" fillId="0" borderId="1" xfId="0" applyNumberFormat="1" applyFont="1" applyBorder="1" applyAlignment="1">
      <alignment horizontal="center" vertical="center" wrapText="1"/>
    </xf>
    <xf numFmtId="165" fontId="0" fillId="0" borderId="1" xfId="3"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10" fontId="3" fillId="0" borderId="1" xfId="1" applyNumberFormat="1" applyFont="1" applyBorder="1" applyAlignment="1">
      <alignment horizontal="center" vertical="center"/>
    </xf>
    <xf numFmtId="10" fontId="3"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quotePrefix="1" applyFont="1" applyAlignment="1">
      <alignment horizontal="center" vertical="center"/>
    </xf>
    <xf numFmtId="165" fontId="3" fillId="0" borderId="2" xfId="3" applyNumberFormat="1" applyFont="1" applyBorder="1" applyAlignment="1">
      <alignment horizontal="center" vertical="center" wrapText="1"/>
    </xf>
    <xf numFmtId="165" fontId="3" fillId="0" borderId="4" xfId="3" applyNumberFormat="1" applyFont="1" applyBorder="1" applyAlignment="1">
      <alignment horizontal="center" vertical="center" wrapText="1"/>
    </xf>
    <xf numFmtId="165" fontId="3" fillId="0" borderId="3" xfId="3" applyNumberFormat="1" applyFont="1" applyBorder="1" applyAlignment="1">
      <alignment horizontal="center" vertical="center" wrapText="1"/>
    </xf>
    <xf numFmtId="0" fontId="2" fillId="0" borderId="3" xfId="0" applyFont="1" applyFill="1" applyBorder="1" applyAlignment="1">
      <alignment horizontal="center" vertical="center" wrapText="1"/>
    </xf>
    <xf numFmtId="6" fontId="2" fillId="0" borderId="2" xfId="0" applyNumberFormat="1" applyFont="1" applyBorder="1" applyAlignment="1">
      <alignment horizontal="center" vertical="center" wrapText="1"/>
    </xf>
    <xf numFmtId="6" fontId="2" fillId="0" borderId="4" xfId="0" applyNumberFormat="1" applyFont="1" applyBorder="1" applyAlignment="1">
      <alignment horizontal="center" vertical="center" wrapText="1"/>
    </xf>
    <xf numFmtId="10" fontId="2" fillId="0" borderId="2" xfId="1" applyNumberFormat="1" applyFont="1" applyBorder="1" applyAlignment="1">
      <alignment horizontal="center" vertical="center"/>
    </xf>
    <xf numFmtId="10" fontId="2" fillId="0" borderId="4" xfId="1" applyNumberFormat="1" applyFont="1" applyBorder="1" applyAlignment="1">
      <alignment horizontal="center" vertical="center"/>
    </xf>
    <xf numFmtId="10" fontId="2" fillId="0" borderId="3" xfId="1" applyNumberFormat="1" applyFont="1" applyBorder="1" applyAlignment="1">
      <alignment horizontal="center" vertical="center"/>
    </xf>
    <xf numFmtId="0" fontId="3"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10" fontId="3" fillId="0" borderId="2" xfId="1" applyNumberFormat="1" applyFont="1" applyBorder="1" applyAlignment="1">
      <alignment horizontal="center" vertical="center"/>
    </xf>
    <xf numFmtId="10" fontId="3" fillId="0" borderId="3" xfId="1" applyNumberFormat="1" applyFont="1" applyBorder="1" applyAlignment="1">
      <alignment horizontal="center" vertical="center"/>
    </xf>
    <xf numFmtId="5" fontId="3" fillId="0" borderId="1" xfId="0" applyNumberFormat="1" applyFont="1" applyBorder="1" applyAlignment="1">
      <alignment horizontal="right" vertical="center"/>
    </xf>
    <xf numFmtId="10" fontId="2" fillId="0" borderId="1" xfId="0" applyNumberFormat="1" applyFont="1" applyFill="1" applyBorder="1" applyAlignment="1">
      <alignment horizontal="center" vertical="center"/>
    </xf>
    <xf numFmtId="10" fontId="2" fillId="0" borderId="2" xfId="0" applyNumberFormat="1" applyFont="1" applyFill="1" applyBorder="1" applyAlignment="1">
      <alignment horizontal="center" vertical="center" wrapText="1"/>
    </xf>
  </cellXfs>
  <cellStyles count="4">
    <cellStyle name="Comma" xfId="2" builtinId="3"/>
    <cellStyle name="Currency" xfId="3" builtinId="4"/>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S147"/>
  <sheetViews>
    <sheetView tabSelected="1" zoomScaleNormal="100" workbookViewId="0">
      <selection activeCell="J115" sqref="J115:K115"/>
    </sheetView>
  </sheetViews>
  <sheetFormatPr defaultRowHeight="15.75"/>
  <cols>
    <col min="1" max="1" width="6.7109375" style="4" customWidth="1"/>
    <col min="2" max="2" width="9" style="213" customWidth="1"/>
    <col min="3" max="3" width="11.5703125" style="21" customWidth="1"/>
    <col min="4" max="4" width="43.5703125" style="4" customWidth="1"/>
    <col min="5" max="5" width="12.5703125" style="12" customWidth="1"/>
    <col min="6" max="6" width="21.7109375" style="12" customWidth="1"/>
    <col min="7" max="7" width="15.5703125" style="4" customWidth="1"/>
    <col min="8" max="8" width="15.5703125" style="33" customWidth="1"/>
    <col min="9" max="19" width="15.5703125" style="4" customWidth="1"/>
    <col min="20" max="16384" width="9.140625" style="4"/>
  </cols>
  <sheetData>
    <row r="1" spans="1:19">
      <c r="D1" s="510" t="s">
        <v>115</v>
      </c>
      <c r="E1" s="510"/>
      <c r="F1" s="510"/>
      <c r="G1" s="510"/>
      <c r="H1" s="510"/>
      <c r="I1" s="510"/>
      <c r="J1" s="510"/>
      <c r="K1" s="510"/>
      <c r="L1" s="510"/>
      <c r="M1" s="510"/>
      <c r="N1" s="510"/>
      <c r="O1" s="510"/>
      <c r="P1" s="510"/>
      <c r="Q1" s="510"/>
      <c r="R1" s="510"/>
      <c r="S1" s="510"/>
    </row>
    <row r="2" spans="1:19">
      <c r="D2" s="510" t="s">
        <v>55</v>
      </c>
      <c r="E2" s="510"/>
      <c r="F2" s="510"/>
      <c r="G2" s="510"/>
      <c r="H2" s="510"/>
      <c r="I2" s="510"/>
      <c r="J2" s="510"/>
      <c r="K2" s="510"/>
      <c r="L2" s="510"/>
      <c r="M2" s="510"/>
      <c r="N2" s="510"/>
      <c r="O2" s="510"/>
      <c r="P2" s="510"/>
      <c r="Q2" s="510"/>
      <c r="R2" s="510"/>
      <c r="S2" s="510"/>
    </row>
    <row r="3" spans="1:19">
      <c r="D3" s="511" t="s">
        <v>123</v>
      </c>
      <c r="E3" s="511"/>
      <c r="F3" s="511"/>
      <c r="G3" s="510"/>
      <c r="H3" s="510"/>
      <c r="I3" s="510"/>
      <c r="J3" s="510"/>
      <c r="K3" s="510"/>
      <c r="L3" s="510"/>
      <c r="M3" s="510"/>
      <c r="N3" s="510"/>
      <c r="O3" s="510"/>
      <c r="P3" s="510"/>
      <c r="Q3" s="510"/>
      <c r="R3" s="510"/>
      <c r="S3" s="510"/>
    </row>
    <row r="4" spans="1:19">
      <c r="D4" s="179" t="s">
        <v>200</v>
      </c>
    </row>
    <row r="5" spans="1:19" s="9" customFormat="1">
      <c r="B5" s="214"/>
      <c r="C5" s="28" t="s">
        <v>118</v>
      </c>
      <c r="D5" s="9" t="s">
        <v>0</v>
      </c>
      <c r="E5" s="480" t="s">
        <v>60</v>
      </c>
      <c r="F5" s="480"/>
      <c r="G5" s="480" t="s">
        <v>1</v>
      </c>
      <c r="H5" s="480"/>
      <c r="I5" s="480"/>
      <c r="J5" s="480" t="s">
        <v>2</v>
      </c>
      <c r="K5" s="480"/>
      <c r="L5" s="480" t="s">
        <v>3</v>
      </c>
      <c r="M5" s="480"/>
      <c r="N5" s="480" t="s">
        <v>4</v>
      </c>
      <c r="O5" s="480"/>
      <c r="P5" s="480" t="s">
        <v>5</v>
      </c>
      <c r="Q5" s="480"/>
      <c r="R5" s="480" t="s">
        <v>6</v>
      </c>
      <c r="S5" s="480"/>
    </row>
    <row r="6" spans="1:19" s="9" customFormat="1">
      <c r="B6" s="214"/>
      <c r="C6" s="28" t="s">
        <v>109</v>
      </c>
      <c r="E6" s="11" t="s">
        <v>116</v>
      </c>
      <c r="F6" s="11" t="s">
        <v>117</v>
      </c>
      <c r="G6" s="11" t="s">
        <v>116</v>
      </c>
      <c r="H6" s="36" t="s">
        <v>130</v>
      </c>
      <c r="I6" s="11" t="s">
        <v>117</v>
      </c>
      <c r="J6" s="11" t="s">
        <v>116</v>
      </c>
      <c r="K6" s="11" t="s">
        <v>117</v>
      </c>
      <c r="L6" s="11" t="s">
        <v>116</v>
      </c>
      <c r="M6" s="11" t="s">
        <v>117</v>
      </c>
      <c r="N6" s="11" t="s">
        <v>116</v>
      </c>
      <c r="O6" s="11" t="s">
        <v>117</v>
      </c>
      <c r="P6" s="11" t="s">
        <v>116</v>
      </c>
      <c r="Q6" s="11" t="s">
        <v>117</v>
      </c>
      <c r="R6" s="11" t="s">
        <v>116</v>
      </c>
      <c r="S6" s="11" t="s">
        <v>117</v>
      </c>
    </row>
    <row r="7" spans="1:19" s="35" customFormat="1">
      <c r="B7" s="335" t="s">
        <v>229</v>
      </c>
      <c r="C7" s="37"/>
      <c r="D7" s="38" t="s">
        <v>131</v>
      </c>
      <c r="E7" s="499"/>
      <c r="F7" s="499"/>
      <c r="G7" s="499">
        <v>-1312</v>
      </c>
      <c r="H7" s="499"/>
      <c r="I7" s="500"/>
    </row>
    <row r="8" spans="1:19" s="35" customFormat="1">
      <c r="B8" s="335" t="s">
        <v>229</v>
      </c>
      <c r="C8" s="37"/>
      <c r="G8" s="501" t="s">
        <v>132</v>
      </c>
      <c r="H8" s="501"/>
      <c r="I8" s="501"/>
      <c r="L8" s="261"/>
    </row>
    <row r="9" spans="1:19" s="3" customFormat="1" ht="21" customHeight="1">
      <c r="A9" s="9">
        <v>2</v>
      </c>
      <c r="B9" s="214"/>
      <c r="C9" s="23">
        <v>1</v>
      </c>
      <c r="D9" s="1" t="s">
        <v>88</v>
      </c>
      <c r="E9" s="2">
        <v>26898</v>
      </c>
      <c r="F9" s="2">
        <v>1123911</v>
      </c>
      <c r="G9" s="39">
        <v>8250</v>
      </c>
      <c r="H9" s="40">
        <v>76024</v>
      </c>
      <c r="I9" s="40">
        <v>1123911</v>
      </c>
      <c r="J9" s="192">
        <v>26898</v>
      </c>
      <c r="K9" s="192">
        <v>1123911</v>
      </c>
      <c r="L9" s="469">
        <v>12957.931123353001</v>
      </c>
      <c r="M9" s="437">
        <v>1123911</v>
      </c>
    </row>
    <row r="10" spans="1:19" s="3" customFormat="1" ht="21" customHeight="1">
      <c r="A10" s="196">
        <v>3</v>
      </c>
      <c r="B10" s="214"/>
      <c r="C10" s="23">
        <v>1.01</v>
      </c>
      <c r="D10" s="1" t="s">
        <v>9</v>
      </c>
      <c r="E10" s="2">
        <v>33</v>
      </c>
      <c r="F10" s="2">
        <v>285</v>
      </c>
      <c r="G10" s="45">
        <v>29</v>
      </c>
      <c r="H10" s="45">
        <v>3</v>
      </c>
      <c r="I10" s="45">
        <v>285</v>
      </c>
      <c r="J10" s="481" t="s">
        <v>127</v>
      </c>
      <c r="K10" s="482"/>
      <c r="L10" s="470">
        <v>29.566420218420799</v>
      </c>
      <c r="M10" s="437">
        <v>285</v>
      </c>
    </row>
    <row r="11" spans="1:19" s="43" customFormat="1" ht="21" customHeight="1">
      <c r="A11" s="196">
        <v>4</v>
      </c>
      <c r="B11" s="214"/>
      <c r="C11" s="44"/>
      <c r="D11" s="41"/>
      <c r="E11" s="42"/>
      <c r="F11" s="42"/>
      <c r="G11" s="491" t="s">
        <v>133</v>
      </c>
      <c r="H11" s="491"/>
      <c r="I11" s="491"/>
      <c r="L11" s="471"/>
    </row>
    <row r="12" spans="1:19" s="3" customFormat="1" ht="21" customHeight="1">
      <c r="A12" s="196">
        <v>5</v>
      </c>
      <c r="B12" s="214"/>
      <c r="C12" s="23">
        <v>1.02</v>
      </c>
      <c r="D12" s="1" t="s">
        <v>61</v>
      </c>
      <c r="E12" s="2">
        <v>-797</v>
      </c>
      <c r="F12" s="2">
        <v>-7013</v>
      </c>
      <c r="G12" s="50">
        <v>-675</v>
      </c>
      <c r="H12" s="50">
        <v>-87</v>
      </c>
      <c r="I12" s="50">
        <v>-7013</v>
      </c>
      <c r="J12" s="481" t="s">
        <v>127</v>
      </c>
      <c r="K12" s="482"/>
      <c r="L12" s="470">
        <v>-709.82291968686582</v>
      </c>
      <c r="M12" s="438">
        <v>-7013</v>
      </c>
    </row>
    <row r="13" spans="1:19" s="48" customFormat="1" ht="21" customHeight="1">
      <c r="A13" s="196">
        <v>6</v>
      </c>
      <c r="B13" s="214"/>
      <c r="C13" s="49"/>
      <c r="D13" s="46"/>
      <c r="E13" s="47"/>
      <c r="F13" s="47"/>
      <c r="G13" s="491" t="s">
        <v>133</v>
      </c>
      <c r="H13" s="491"/>
      <c r="I13" s="491"/>
      <c r="L13" s="471"/>
    </row>
    <row r="14" spans="1:19" s="3" customFormat="1" ht="21" customHeight="1">
      <c r="A14" s="196">
        <v>7</v>
      </c>
      <c r="B14" s="214"/>
      <c r="C14" s="23">
        <v>1.03</v>
      </c>
      <c r="D14" s="1" t="s">
        <v>10</v>
      </c>
      <c r="E14" s="2">
        <v>1590</v>
      </c>
      <c r="F14" s="2">
        <v>13689</v>
      </c>
      <c r="G14" s="55">
        <v>370</v>
      </c>
      <c r="H14" s="55">
        <v>40</v>
      </c>
      <c r="I14" s="55">
        <v>3744</v>
      </c>
      <c r="J14" s="481" t="s">
        <v>127</v>
      </c>
      <c r="K14" s="482"/>
      <c r="L14" s="470">
        <v>1420.1218469121486</v>
      </c>
      <c r="M14" s="439">
        <v>13689</v>
      </c>
    </row>
    <row r="15" spans="1:19" s="53" customFormat="1" ht="62.25" customHeight="1">
      <c r="A15" s="196">
        <v>8</v>
      </c>
      <c r="B15" s="214"/>
      <c r="C15" s="54"/>
      <c r="D15" s="51"/>
      <c r="E15" s="52"/>
      <c r="F15" s="52"/>
      <c r="G15" s="491" t="s">
        <v>134</v>
      </c>
      <c r="H15" s="491"/>
      <c r="I15" s="491"/>
      <c r="L15" s="471"/>
    </row>
    <row r="16" spans="1:19" s="56" customFormat="1" ht="62.25" customHeight="1">
      <c r="A16" s="196">
        <v>9</v>
      </c>
      <c r="B16" s="335" t="s">
        <v>229</v>
      </c>
      <c r="C16" s="57">
        <v>1.04</v>
      </c>
      <c r="D16" s="58" t="s">
        <v>135</v>
      </c>
      <c r="E16" s="59"/>
      <c r="F16" s="59"/>
      <c r="G16" s="62">
        <v>-2941</v>
      </c>
      <c r="H16" s="62">
        <v>1826</v>
      </c>
      <c r="I16" s="62">
        <v>0</v>
      </c>
    </row>
    <row r="17" spans="1:13" s="60" customFormat="1" ht="70.5" customHeight="1">
      <c r="A17" s="196">
        <v>10</v>
      </c>
      <c r="B17" s="214"/>
      <c r="C17" s="61"/>
      <c r="D17" s="58"/>
      <c r="E17" s="59"/>
      <c r="F17" s="59"/>
      <c r="G17" s="491" t="s">
        <v>136</v>
      </c>
      <c r="H17" s="502"/>
      <c r="I17" s="502"/>
    </row>
    <row r="18" spans="1:13" s="3" customFormat="1" ht="21" customHeight="1">
      <c r="A18" s="196">
        <v>12</v>
      </c>
      <c r="B18" s="214"/>
      <c r="C18" s="23">
        <v>2.0099999999999998</v>
      </c>
      <c r="D18" s="1" t="s">
        <v>62</v>
      </c>
      <c r="E18" s="2">
        <v>73</v>
      </c>
      <c r="F18" s="2">
        <v>0</v>
      </c>
      <c r="G18" s="63">
        <v>72</v>
      </c>
      <c r="H18" s="63">
        <v>-45</v>
      </c>
      <c r="I18" s="63">
        <v>0</v>
      </c>
      <c r="J18" s="481" t="s">
        <v>127</v>
      </c>
      <c r="K18" s="482"/>
      <c r="L18" s="440">
        <v>73</v>
      </c>
      <c r="M18" s="440">
        <v>0</v>
      </c>
    </row>
    <row r="19" spans="1:13" s="177" customFormat="1" ht="21" customHeight="1">
      <c r="A19" s="196">
        <v>13</v>
      </c>
      <c r="B19" s="214"/>
      <c r="C19" s="178"/>
      <c r="D19" s="175"/>
      <c r="E19" s="176"/>
      <c r="F19" s="176"/>
      <c r="G19" s="491" t="s">
        <v>133</v>
      </c>
      <c r="H19" s="491"/>
      <c r="I19" s="491"/>
    </row>
    <row r="20" spans="1:13" s="3" customFormat="1" ht="21" customHeight="1">
      <c r="A20" s="196">
        <v>14</v>
      </c>
      <c r="B20" s="214"/>
      <c r="C20" s="23">
        <v>2.02</v>
      </c>
      <c r="D20" s="1" t="s">
        <v>45</v>
      </c>
      <c r="E20" s="2">
        <v>332</v>
      </c>
      <c r="F20" s="2">
        <v>0</v>
      </c>
      <c r="G20" s="64">
        <v>332</v>
      </c>
      <c r="H20" s="64">
        <v>-206</v>
      </c>
      <c r="I20" s="64">
        <v>0</v>
      </c>
      <c r="J20" s="481" t="s">
        <v>127</v>
      </c>
      <c r="K20" s="482"/>
      <c r="L20" s="441">
        <v>332</v>
      </c>
      <c r="M20" s="441">
        <v>0</v>
      </c>
    </row>
    <row r="21" spans="1:13" s="177" customFormat="1" ht="21" customHeight="1">
      <c r="A21" s="196">
        <v>15</v>
      </c>
      <c r="B21" s="214"/>
      <c r="C21" s="178"/>
      <c r="D21" s="175"/>
      <c r="E21" s="176"/>
      <c r="F21" s="176"/>
      <c r="G21" s="491" t="s">
        <v>133</v>
      </c>
      <c r="H21" s="491"/>
      <c r="I21" s="491"/>
    </row>
    <row r="22" spans="1:13" s="3" customFormat="1" ht="21" customHeight="1">
      <c r="A22" s="196">
        <v>16</v>
      </c>
      <c r="B22" s="214"/>
      <c r="C22" s="23">
        <v>2.0299999999999998</v>
      </c>
      <c r="D22" s="1" t="s">
        <v>12</v>
      </c>
      <c r="E22" s="2">
        <v>50</v>
      </c>
      <c r="F22" s="2">
        <v>0</v>
      </c>
      <c r="G22" s="65">
        <v>50</v>
      </c>
      <c r="H22" s="65">
        <v>-31</v>
      </c>
      <c r="I22" s="65">
        <v>0</v>
      </c>
      <c r="J22" s="481" t="s">
        <v>127</v>
      </c>
      <c r="K22" s="482"/>
      <c r="L22" s="442">
        <v>50</v>
      </c>
      <c r="M22" s="442">
        <v>0</v>
      </c>
    </row>
    <row r="23" spans="1:13" s="177" customFormat="1" ht="21" customHeight="1">
      <c r="A23" s="196">
        <v>17</v>
      </c>
      <c r="B23" s="214"/>
      <c r="C23" s="178"/>
      <c r="D23" s="175"/>
      <c r="E23" s="176"/>
      <c r="F23" s="176"/>
      <c r="G23" s="491" t="s">
        <v>133</v>
      </c>
      <c r="H23" s="491"/>
      <c r="I23" s="491"/>
    </row>
    <row r="24" spans="1:13" s="3" customFormat="1" ht="21" customHeight="1">
      <c r="A24" s="196">
        <v>18</v>
      </c>
      <c r="B24" s="214"/>
      <c r="C24" s="23">
        <v>2.04</v>
      </c>
      <c r="D24" s="1" t="s">
        <v>13</v>
      </c>
      <c r="E24" s="2">
        <v>-241</v>
      </c>
      <c r="F24" s="2">
        <v>0</v>
      </c>
      <c r="G24" s="66">
        <v>-240</v>
      </c>
      <c r="H24" s="66">
        <v>149</v>
      </c>
      <c r="I24" s="66">
        <v>0</v>
      </c>
      <c r="J24" s="481" t="s">
        <v>127</v>
      </c>
      <c r="K24" s="482"/>
      <c r="L24" s="443">
        <v>-241</v>
      </c>
      <c r="M24" s="443">
        <v>0</v>
      </c>
    </row>
    <row r="25" spans="1:13" s="177" customFormat="1" ht="21" customHeight="1">
      <c r="A25" s="196">
        <v>19</v>
      </c>
      <c r="B25" s="214"/>
      <c r="C25" s="178"/>
      <c r="D25" s="175"/>
      <c r="E25" s="176"/>
      <c r="F25" s="176"/>
      <c r="G25" s="491" t="s">
        <v>133</v>
      </c>
      <c r="H25" s="491"/>
      <c r="I25" s="491"/>
    </row>
    <row r="26" spans="1:13" s="3" customFormat="1" ht="21" customHeight="1">
      <c r="A26" s="196">
        <v>20</v>
      </c>
      <c r="B26" s="214"/>
      <c r="C26" s="23">
        <v>2.0499999999999998</v>
      </c>
      <c r="D26" s="1" t="s">
        <v>63</v>
      </c>
      <c r="E26" s="2">
        <v>8</v>
      </c>
      <c r="F26" s="2">
        <v>0</v>
      </c>
      <c r="G26" s="67">
        <v>8</v>
      </c>
      <c r="H26" s="67">
        <v>-5</v>
      </c>
      <c r="I26" s="67">
        <v>0</v>
      </c>
      <c r="J26" s="526">
        <v>-2933</v>
      </c>
      <c r="K26" s="198">
        <v>0</v>
      </c>
      <c r="L26" s="444">
        <v>8</v>
      </c>
      <c r="M26" s="444">
        <v>0</v>
      </c>
    </row>
    <row r="27" spans="1:13" s="177" customFormat="1" ht="21" customHeight="1">
      <c r="A27" s="196">
        <v>21</v>
      </c>
      <c r="B27" s="214"/>
      <c r="C27" s="178"/>
      <c r="D27" s="175"/>
      <c r="E27" s="176"/>
      <c r="F27" s="176"/>
      <c r="G27" s="491" t="s">
        <v>133</v>
      </c>
      <c r="H27" s="491"/>
      <c r="I27" s="491"/>
    </row>
    <row r="28" spans="1:13" s="3" customFormat="1" ht="21" customHeight="1">
      <c r="A28" s="196">
        <v>22</v>
      </c>
      <c r="B28" s="214"/>
      <c r="C28" s="23">
        <v>2.06</v>
      </c>
      <c r="D28" s="1" t="s">
        <v>87</v>
      </c>
      <c r="E28" s="2">
        <v>-13389</v>
      </c>
      <c r="F28" s="2">
        <v>0</v>
      </c>
      <c r="G28" s="68">
        <v>-13389</v>
      </c>
      <c r="H28" s="68">
        <v>8312</v>
      </c>
      <c r="I28" s="68">
        <v>0</v>
      </c>
      <c r="J28" s="481" t="s">
        <v>127</v>
      </c>
      <c r="K28" s="482"/>
      <c r="L28" s="445">
        <v>-13389</v>
      </c>
      <c r="M28" s="445">
        <v>0</v>
      </c>
    </row>
    <row r="29" spans="1:13" s="177" customFormat="1" ht="21" customHeight="1">
      <c r="A29" s="196">
        <v>23</v>
      </c>
      <c r="B29" s="214"/>
      <c r="C29" s="178"/>
      <c r="D29" s="175"/>
      <c r="E29" s="176"/>
      <c r="F29" s="176"/>
      <c r="G29" s="491" t="s">
        <v>133</v>
      </c>
      <c r="H29" s="491"/>
      <c r="I29" s="491"/>
    </row>
    <row r="30" spans="1:13" s="3" customFormat="1" ht="21" customHeight="1">
      <c r="A30" s="196">
        <v>24</v>
      </c>
      <c r="B30" s="214"/>
      <c r="C30" s="23">
        <v>2.0699999999999998</v>
      </c>
      <c r="D30" s="1" t="s">
        <v>14</v>
      </c>
      <c r="E30" s="2">
        <v>15</v>
      </c>
      <c r="F30" s="2">
        <v>0</v>
      </c>
      <c r="G30" s="69">
        <v>14</v>
      </c>
      <c r="H30" s="69">
        <v>-9</v>
      </c>
      <c r="I30" s="69">
        <v>0</v>
      </c>
      <c r="J30" s="481" t="s">
        <v>127</v>
      </c>
      <c r="K30" s="482"/>
      <c r="L30" s="446">
        <v>15</v>
      </c>
      <c r="M30" s="446">
        <v>0</v>
      </c>
    </row>
    <row r="31" spans="1:13" s="177" customFormat="1" ht="21" customHeight="1">
      <c r="A31" s="196">
        <v>25</v>
      </c>
      <c r="B31" s="214"/>
      <c r="C31" s="178"/>
      <c r="D31" s="175"/>
      <c r="E31" s="176"/>
      <c r="F31" s="176"/>
      <c r="G31" s="491" t="s">
        <v>133</v>
      </c>
      <c r="H31" s="491"/>
      <c r="I31" s="491"/>
    </row>
    <row r="32" spans="1:13" s="3" customFormat="1" ht="21" customHeight="1">
      <c r="A32" s="196">
        <v>26</v>
      </c>
      <c r="B32" s="214"/>
      <c r="C32" s="23">
        <v>2.08</v>
      </c>
      <c r="D32" s="1" t="s">
        <v>15</v>
      </c>
      <c r="E32" s="2">
        <v>-2</v>
      </c>
      <c r="F32" s="2">
        <v>0</v>
      </c>
      <c r="G32" s="70">
        <v>-2</v>
      </c>
      <c r="H32" s="70">
        <v>1</v>
      </c>
      <c r="I32" s="70">
        <v>0</v>
      </c>
      <c r="J32" s="481" t="s">
        <v>127</v>
      </c>
      <c r="K32" s="482"/>
      <c r="L32" s="447">
        <v>-2</v>
      </c>
      <c r="M32" s="447">
        <v>0</v>
      </c>
    </row>
    <row r="33" spans="1:13" s="177" customFormat="1" ht="21" customHeight="1">
      <c r="A33" s="196">
        <v>27</v>
      </c>
      <c r="B33" s="214"/>
      <c r="C33" s="178"/>
      <c r="D33" s="175"/>
      <c r="E33" s="176"/>
      <c r="F33" s="176"/>
      <c r="G33" s="491" t="s">
        <v>133</v>
      </c>
      <c r="H33" s="491"/>
      <c r="I33" s="491"/>
    </row>
    <row r="34" spans="1:13" s="3" customFormat="1" ht="21" customHeight="1">
      <c r="A34" s="196">
        <v>28</v>
      </c>
      <c r="B34" s="214"/>
      <c r="C34" s="23">
        <v>2.09</v>
      </c>
      <c r="D34" s="1" t="s">
        <v>16</v>
      </c>
      <c r="E34" s="2">
        <v>-5</v>
      </c>
      <c r="F34" s="2">
        <v>0</v>
      </c>
      <c r="G34" s="71">
        <v>-5</v>
      </c>
      <c r="H34" s="71">
        <v>3</v>
      </c>
      <c r="I34" s="71">
        <v>0</v>
      </c>
      <c r="J34" s="481" t="s">
        <v>127</v>
      </c>
      <c r="K34" s="482"/>
      <c r="L34" s="448">
        <v>-5</v>
      </c>
      <c r="M34" s="448">
        <v>0</v>
      </c>
    </row>
    <row r="35" spans="1:13" s="177" customFormat="1" ht="21" customHeight="1">
      <c r="A35" s="196">
        <v>29</v>
      </c>
      <c r="B35" s="214"/>
      <c r="C35" s="178"/>
      <c r="D35" s="175"/>
      <c r="E35" s="176"/>
      <c r="F35" s="176"/>
      <c r="G35" s="491" t="s">
        <v>133</v>
      </c>
      <c r="H35" s="491"/>
      <c r="I35" s="491"/>
    </row>
    <row r="36" spans="1:13" s="3" customFormat="1" ht="21" customHeight="1">
      <c r="A36" s="196">
        <v>30</v>
      </c>
      <c r="B36" s="214"/>
      <c r="C36" s="23">
        <v>2.1</v>
      </c>
      <c r="D36" s="1" t="s">
        <v>17</v>
      </c>
      <c r="E36" s="2">
        <v>-108</v>
      </c>
      <c r="F36" s="2">
        <v>0</v>
      </c>
      <c r="G36" s="72">
        <v>-108</v>
      </c>
      <c r="H36" s="72">
        <v>67</v>
      </c>
      <c r="I36" s="72">
        <v>0</v>
      </c>
      <c r="J36" s="481" t="s">
        <v>127</v>
      </c>
      <c r="K36" s="482"/>
      <c r="L36" s="449">
        <v>-108</v>
      </c>
      <c r="M36" s="449">
        <v>0</v>
      </c>
    </row>
    <row r="37" spans="1:13" s="177" customFormat="1" ht="21" customHeight="1">
      <c r="A37" s="196">
        <v>31</v>
      </c>
      <c r="B37" s="214"/>
      <c r="C37" s="178"/>
      <c r="D37" s="175"/>
      <c r="E37" s="176"/>
      <c r="F37" s="176"/>
      <c r="G37" s="491" t="s">
        <v>133</v>
      </c>
      <c r="H37" s="491"/>
      <c r="I37" s="491"/>
    </row>
    <row r="38" spans="1:13" s="3" customFormat="1" ht="21" customHeight="1">
      <c r="A38" s="196">
        <v>32</v>
      </c>
      <c r="B38" s="214"/>
      <c r="C38" s="23">
        <v>2.11</v>
      </c>
      <c r="D38" s="199" t="s">
        <v>104</v>
      </c>
      <c r="E38" s="2">
        <v>-84</v>
      </c>
      <c r="F38" s="2">
        <v>0</v>
      </c>
      <c r="G38" s="73">
        <v>-84</v>
      </c>
      <c r="H38" s="73">
        <v>52</v>
      </c>
      <c r="I38" s="73">
        <v>0</v>
      </c>
      <c r="J38" s="481" t="s">
        <v>127</v>
      </c>
      <c r="K38" s="482"/>
      <c r="L38" s="450">
        <v>-84</v>
      </c>
      <c r="M38" s="450">
        <v>0</v>
      </c>
    </row>
    <row r="39" spans="1:13" s="177" customFormat="1" ht="21" customHeight="1">
      <c r="A39" s="196">
        <v>33</v>
      </c>
      <c r="B39" s="214"/>
      <c r="C39" s="178"/>
      <c r="D39" s="175"/>
      <c r="E39" s="176"/>
      <c r="F39" s="176"/>
      <c r="G39" s="491" t="s">
        <v>133</v>
      </c>
      <c r="H39" s="491"/>
      <c r="I39" s="491"/>
      <c r="L39" s="471"/>
    </row>
    <row r="40" spans="1:13" s="3" customFormat="1" ht="21" customHeight="1">
      <c r="A40" s="196">
        <v>35</v>
      </c>
      <c r="B40" s="214"/>
      <c r="C40" s="23">
        <v>2.12</v>
      </c>
      <c r="D40" s="1" t="s">
        <v>18</v>
      </c>
      <c r="E40" s="2">
        <v>-16294</v>
      </c>
      <c r="F40" s="2">
        <v>0</v>
      </c>
      <c r="G40" s="74">
        <v>-16295</v>
      </c>
      <c r="H40" s="74">
        <v>10116</v>
      </c>
      <c r="I40" s="74">
        <v>0</v>
      </c>
      <c r="J40" s="526">
        <v>-17804</v>
      </c>
      <c r="K40" s="202">
        <v>0</v>
      </c>
      <c r="L40" s="470">
        <v>-17804.371281080446</v>
      </c>
      <c r="M40" s="451">
        <v>0</v>
      </c>
    </row>
    <row r="41" spans="1:13" s="177" customFormat="1" ht="21" customHeight="1">
      <c r="A41" s="196">
        <v>36</v>
      </c>
      <c r="B41" s="214"/>
      <c r="C41" s="178"/>
      <c r="D41" s="175"/>
      <c r="E41" s="176"/>
      <c r="F41" s="176"/>
      <c r="G41" s="491" t="s">
        <v>133</v>
      </c>
      <c r="H41" s="491"/>
      <c r="I41" s="491"/>
      <c r="L41" s="471"/>
    </row>
    <row r="42" spans="1:13" s="3" customFormat="1" ht="21" customHeight="1">
      <c r="A42" s="196">
        <v>38</v>
      </c>
      <c r="B42" s="214"/>
      <c r="C42" s="23">
        <v>2.13</v>
      </c>
      <c r="D42" s="1" t="s">
        <v>19</v>
      </c>
      <c r="E42" s="2">
        <v>-94</v>
      </c>
      <c r="F42" s="2">
        <v>0</v>
      </c>
      <c r="G42" s="79">
        <v>-309</v>
      </c>
      <c r="H42" s="79">
        <v>192</v>
      </c>
      <c r="I42" s="79">
        <v>0</v>
      </c>
      <c r="J42" s="481" t="s">
        <v>127</v>
      </c>
      <c r="K42" s="482"/>
      <c r="L42" s="452">
        <v>-94</v>
      </c>
      <c r="M42" s="452">
        <v>0</v>
      </c>
    </row>
    <row r="43" spans="1:13" s="77" customFormat="1" ht="52.5" customHeight="1">
      <c r="A43" s="196">
        <v>39</v>
      </c>
      <c r="B43" s="214"/>
      <c r="C43" s="78"/>
      <c r="D43" s="75"/>
      <c r="E43" s="76"/>
      <c r="F43" s="76"/>
      <c r="G43" s="491" t="s">
        <v>137</v>
      </c>
      <c r="H43" s="491"/>
      <c r="I43" s="491"/>
    </row>
    <row r="44" spans="1:13" s="3" customFormat="1" ht="21" customHeight="1">
      <c r="A44" s="196">
        <v>40</v>
      </c>
      <c r="B44" s="214"/>
      <c r="C44" s="23">
        <v>2.14</v>
      </c>
      <c r="D44" s="201" t="s">
        <v>64</v>
      </c>
      <c r="E44" s="2">
        <v>-892</v>
      </c>
      <c r="F44" s="2">
        <v>0</v>
      </c>
      <c r="G44" s="83">
        <v>-1339</v>
      </c>
      <c r="H44" s="83">
        <v>831</v>
      </c>
      <c r="I44" s="83">
        <v>0</v>
      </c>
      <c r="J44" s="526">
        <v>-1219</v>
      </c>
      <c r="K44" s="203">
        <v>0</v>
      </c>
      <c r="L44" s="453">
        <v>-892</v>
      </c>
      <c r="M44" s="453">
        <v>0</v>
      </c>
    </row>
    <row r="45" spans="1:13" s="81" customFormat="1" ht="52.5" customHeight="1">
      <c r="A45" s="196">
        <v>41</v>
      </c>
      <c r="B45" s="214"/>
      <c r="C45" s="82"/>
      <c r="E45" s="80"/>
      <c r="F45" s="80"/>
      <c r="G45" s="491" t="s">
        <v>138</v>
      </c>
      <c r="H45" s="491"/>
      <c r="I45" s="491"/>
    </row>
    <row r="46" spans="1:13" s="3" customFormat="1" ht="21" customHeight="1">
      <c r="A46" s="196">
        <v>42</v>
      </c>
      <c r="B46" s="214"/>
      <c r="C46" s="23">
        <v>2.15</v>
      </c>
      <c r="D46" s="3" t="s">
        <v>65</v>
      </c>
      <c r="E46" s="2">
        <v>784</v>
      </c>
      <c r="F46" s="2">
        <v>0</v>
      </c>
      <c r="G46" s="87">
        <v>255</v>
      </c>
      <c r="H46" s="87">
        <v>-158</v>
      </c>
      <c r="I46" s="87">
        <v>0</v>
      </c>
      <c r="J46" s="204">
        <v>491</v>
      </c>
      <c r="K46" s="204">
        <v>0</v>
      </c>
      <c r="L46" s="454">
        <v>784</v>
      </c>
      <c r="M46" s="454">
        <v>0</v>
      </c>
    </row>
    <row r="47" spans="1:13" s="85" customFormat="1" ht="69" customHeight="1">
      <c r="A47" s="196">
        <v>43</v>
      </c>
      <c r="B47" s="214"/>
      <c r="C47" s="86"/>
      <c r="E47" s="84"/>
      <c r="F47" s="84"/>
      <c r="G47" s="491" t="s">
        <v>139</v>
      </c>
      <c r="H47" s="491"/>
      <c r="I47" s="491"/>
    </row>
    <row r="48" spans="1:13" s="3" customFormat="1" ht="21" customHeight="1">
      <c r="A48" s="196">
        <v>44</v>
      </c>
      <c r="B48" s="214"/>
      <c r="C48" s="200">
        <v>2.16</v>
      </c>
      <c r="D48" s="3" t="s">
        <v>66</v>
      </c>
      <c r="E48" s="2">
        <v>1027</v>
      </c>
      <c r="F48" s="2">
        <v>0</v>
      </c>
      <c r="G48" s="91">
        <v>1142</v>
      </c>
      <c r="H48" s="91">
        <v>-709</v>
      </c>
      <c r="I48" s="91">
        <v>0</v>
      </c>
      <c r="J48" s="526">
        <v>-676</v>
      </c>
      <c r="K48" s="209">
        <v>0</v>
      </c>
      <c r="L48" s="455">
        <v>1027</v>
      </c>
      <c r="M48" s="455">
        <v>0</v>
      </c>
    </row>
    <row r="49" spans="1:13" s="89" customFormat="1" ht="69.75" customHeight="1">
      <c r="A49" s="196">
        <v>45</v>
      </c>
      <c r="B49" s="214"/>
      <c r="C49" s="90"/>
      <c r="E49" s="88"/>
      <c r="F49" s="88"/>
      <c r="G49" s="491" t="s">
        <v>140</v>
      </c>
      <c r="H49" s="491"/>
      <c r="I49" s="491"/>
    </row>
    <row r="50" spans="1:13" s="3" customFormat="1" ht="21" customHeight="1">
      <c r="A50" s="196">
        <v>46</v>
      </c>
      <c r="B50" s="214"/>
      <c r="C50" s="23">
        <v>2.17</v>
      </c>
      <c r="D50" s="3" t="s">
        <v>20</v>
      </c>
      <c r="E50" s="2">
        <v>-203</v>
      </c>
      <c r="F50" s="2">
        <v>0</v>
      </c>
      <c r="G50" s="95">
        <v>-900</v>
      </c>
      <c r="H50" s="95">
        <v>559</v>
      </c>
      <c r="I50" s="95">
        <v>0</v>
      </c>
      <c r="J50" s="481" t="s">
        <v>127</v>
      </c>
      <c r="K50" s="482"/>
      <c r="L50" s="456">
        <v>-203</v>
      </c>
      <c r="M50" s="456">
        <v>0</v>
      </c>
    </row>
    <row r="51" spans="1:13" s="93" customFormat="1" ht="65.25" customHeight="1">
      <c r="A51" s="196">
        <v>47</v>
      </c>
      <c r="B51" s="214"/>
      <c r="C51" s="94"/>
      <c r="E51" s="92"/>
      <c r="F51" s="92"/>
      <c r="G51" s="491" t="s">
        <v>141</v>
      </c>
      <c r="H51" s="491"/>
      <c r="I51" s="491"/>
    </row>
    <row r="52" spans="1:13" s="32" customFormat="1" ht="21" customHeight="1">
      <c r="A52" s="196">
        <v>48</v>
      </c>
      <c r="B52" s="335" t="s">
        <v>229</v>
      </c>
      <c r="C52" s="208"/>
      <c r="D52" s="100" t="s">
        <v>143</v>
      </c>
      <c r="E52" s="31"/>
      <c r="F52" s="31"/>
      <c r="G52" s="99">
        <v>-1182</v>
      </c>
      <c r="H52" s="99">
        <v>734</v>
      </c>
      <c r="I52" s="99">
        <v>0</v>
      </c>
    </row>
    <row r="53" spans="1:13" s="97" customFormat="1" ht="54" customHeight="1">
      <c r="A53" s="196">
        <v>49</v>
      </c>
      <c r="B53" s="214"/>
      <c r="C53" s="98"/>
      <c r="E53" s="96"/>
      <c r="F53" s="96"/>
      <c r="G53" s="491" t="s">
        <v>142</v>
      </c>
      <c r="H53" s="491"/>
      <c r="I53" s="491"/>
    </row>
    <row r="54" spans="1:13" s="327" customFormat="1" ht="54" customHeight="1">
      <c r="A54" s="328"/>
      <c r="B54" s="335" t="s">
        <v>229</v>
      </c>
      <c r="C54" s="329"/>
      <c r="D54" s="330" t="s">
        <v>221</v>
      </c>
      <c r="E54" s="336"/>
      <c r="F54" s="336"/>
      <c r="G54" s="338">
        <v>-26945</v>
      </c>
      <c r="H54" s="339">
        <v>97659</v>
      </c>
      <c r="I54" s="339">
        <v>1120927</v>
      </c>
    </row>
    <row r="55" spans="1:13" s="191" customFormat="1">
      <c r="A55" s="196">
        <v>50</v>
      </c>
      <c r="B55" s="214" t="s">
        <v>206</v>
      </c>
      <c r="C55" s="211">
        <v>2.1800000000000002</v>
      </c>
      <c r="D55" s="212" t="s">
        <v>202</v>
      </c>
      <c r="E55" s="190"/>
      <c r="F55" s="190"/>
      <c r="G55" s="182"/>
      <c r="H55" s="182"/>
      <c r="I55" s="182"/>
      <c r="J55" s="526">
        <v>-515</v>
      </c>
      <c r="K55" s="210">
        <v>0</v>
      </c>
    </row>
    <row r="56" spans="1:13" s="191" customFormat="1">
      <c r="A56" s="196">
        <v>51</v>
      </c>
      <c r="B56" s="214" t="s">
        <v>206</v>
      </c>
      <c r="C56" s="211">
        <v>2.19</v>
      </c>
      <c r="D56" s="212" t="s">
        <v>190</v>
      </c>
      <c r="E56" s="190"/>
      <c r="F56" s="190"/>
      <c r="G56" s="182"/>
      <c r="H56" s="182"/>
      <c r="I56" s="182"/>
      <c r="J56" s="526">
        <v>-1183</v>
      </c>
      <c r="K56" s="210">
        <v>0</v>
      </c>
    </row>
    <row r="57" spans="1:13" s="191" customFormat="1">
      <c r="A57" s="207">
        <v>52</v>
      </c>
      <c r="B57" s="214" t="s">
        <v>206</v>
      </c>
      <c r="C57" s="211">
        <v>2.2000000000000002</v>
      </c>
      <c r="D57" s="212" t="s">
        <v>191</v>
      </c>
      <c r="E57" s="190"/>
      <c r="F57" s="190"/>
      <c r="G57" s="182"/>
      <c r="H57" s="182"/>
      <c r="I57" s="182"/>
      <c r="J57" s="526">
        <v>-60</v>
      </c>
      <c r="K57" s="210">
        <v>0</v>
      </c>
    </row>
    <row r="58" spans="1:13" s="191" customFormat="1">
      <c r="A58" s="207">
        <v>53</v>
      </c>
      <c r="B58" s="214" t="s">
        <v>206</v>
      </c>
      <c r="C58" s="211">
        <v>2.21</v>
      </c>
      <c r="D58" s="212" t="s">
        <v>192</v>
      </c>
      <c r="E58" s="190"/>
      <c r="F58" s="190"/>
      <c r="G58" s="182"/>
      <c r="H58" s="182"/>
      <c r="I58" s="182"/>
      <c r="J58" s="526">
        <v>-88</v>
      </c>
      <c r="K58" s="210">
        <v>0</v>
      </c>
    </row>
    <row r="59" spans="1:13" s="191" customFormat="1">
      <c r="A59" s="207">
        <v>54</v>
      </c>
      <c r="B59" s="214" t="s">
        <v>206</v>
      </c>
      <c r="C59" s="211">
        <v>2.2200000000000002</v>
      </c>
      <c r="D59" s="212" t="s">
        <v>203</v>
      </c>
      <c r="E59" s="190"/>
      <c r="F59" s="190"/>
      <c r="G59" s="182"/>
      <c r="H59" s="182"/>
      <c r="I59" s="182"/>
      <c r="J59" s="526">
        <v>-3</v>
      </c>
      <c r="K59" s="210">
        <v>0</v>
      </c>
    </row>
    <row r="60" spans="1:13" s="32" customFormat="1" ht="21" customHeight="1">
      <c r="A60" s="207">
        <v>55</v>
      </c>
      <c r="B60" s="214" t="s">
        <v>206</v>
      </c>
      <c r="C60" s="211">
        <v>2.23</v>
      </c>
      <c r="D60" s="212" t="s">
        <v>194</v>
      </c>
      <c r="E60" s="31"/>
      <c r="F60" s="31"/>
      <c r="J60" s="526">
        <v>-5</v>
      </c>
      <c r="K60" s="210">
        <v>0</v>
      </c>
    </row>
    <row r="61" spans="1:13" s="32" customFormat="1" ht="21" customHeight="1">
      <c r="A61" s="207">
        <v>56</v>
      </c>
      <c r="B61" s="214" t="s">
        <v>206</v>
      </c>
      <c r="C61" s="211">
        <v>2.2400000000000002</v>
      </c>
      <c r="D61" s="212" t="s">
        <v>195</v>
      </c>
      <c r="E61" s="31"/>
      <c r="F61" s="31"/>
      <c r="J61" s="526">
        <v>-18</v>
      </c>
      <c r="K61" s="210">
        <v>0</v>
      </c>
    </row>
    <row r="62" spans="1:13" s="32" customFormat="1" ht="21" customHeight="1">
      <c r="A62" s="207">
        <v>57</v>
      </c>
      <c r="B62" s="214" t="s">
        <v>206</v>
      </c>
      <c r="C62" s="211">
        <v>2.25</v>
      </c>
      <c r="D62" s="212" t="s">
        <v>204</v>
      </c>
      <c r="E62" s="31"/>
      <c r="F62" s="31"/>
      <c r="J62" s="526">
        <v>-462</v>
      </c>
      <c r="K62" s="526">
        <v>-1548</v>
      </c>
    </row>
    <row r="63" spans="1:13" s="32" customFormat="1" ht="21" customHeight="1">
      <c r="A63" s="207">
        <v>58</v>
      </c>
      <c r="B63" s="214" t="s">
        <v>206</v>
      </c>
      <c r="C63" s="211">
        <v>2.2599999999999998</v>
      </c>
      <c r="D63" s="212" t="s">
        <v>205</v>
      </c>
      <c r="E63" s="31"/>
      <c r="F63" s="31"/>
      <c r="J63" s="526">
        <v>-163</v>
      </c>
      <c r="K63" s="210">
        <v>0</v>
      </c>
    </row>
    <row r="64" spans="1:13" s="32" customFormat="1" ht="21" customHeight="1">
      <c r="A64" s="207">
        <v>59</v>
      </c>
      <c r="B64" s="214" t="s">
        <v>206</v>
      </c>
      <c r="C64" s="211">
        <v>2.27</v>
      </c>
      <c r="D64" s="212" t="s">
        <v>196</v>
      </c>
      <c r="E64" s="31"/>
      <c r="F64" s="31"/>
      <c r="J64" s="526">
        <v>-268</v>
      </c>
      <c r="K64" s="210">
        <v>0</v>
      </c>
    </row>
    <row r="65" spans="1:13" s="206" customFormat="1" ht="21" customHeight="1">
      <c r="A65" s="207">
        <v>60</v>
      </c>
      <c r="B65" s="214" t="s">
        <v>206</v>
      </c>
      <c r="C65" s="211">
        <v>2.2799999999999998</v>
      </c>
      <c r="D65" s="212" t="s">
        <v>197</v>
      </c>
      <c r="E65" s="205"/>
      <c r="F65" s="205"/>
      <c r="J65" s="526">
        <v>-186</v>
      </c>
      <c r="K65" s="210">
        <v>0</v>
      </c>
    </row>
    <row r="66" spans="1:13" s="206" customFormat="1" ht="21" customHeight="1">
      <c r="A66" s="207">
        <v>61</v>
      </c>
      <c r="B66" s="214" t="s">
        <v>206</v>
      </c>
      <c r="C66" s="211">
        <v>2.29</v>
      </c>
      <c r="D66" s="212" t="s">
        <v>198</v>
      </c>
      <c r="E66" s="205"/>
      <c r="F66" s="205"/>
      <c r="J66" s="526">
        <v>-209</v>
      </c>
      <c r="K66" s="210">
        <v>0</v>
      </c>
    </row>
    <row r="67" spans="1:13" s="206" customFormat="1" ht="21" customHeight="1">
      <c r="A67" s="207">
        <v>62</v>
      </c>
      <c r="B67" s="214" t="s">
        <v>206</v>
      </c>
      <c r="C67" s="211">
        <v>2.2999999999999998</v>
      </c>
      <c r="D67" s="212" t="s">
        <v>199</v>
      </c>
      <c r="E67" s="205"/>
      <c r="F67" s="205"/>
      <c r="J67" s="526">
        <v>-5</v>
      </c>
      <c r="K67" s="210">
        <v>0</v>
      </c>
      <c r="L67" s="471"/>
    </row>
    <row r="68" spans="1:13" s="206" customFormat="1" ht="21" customHeight="1">
      <c r="A68" s="207"/>
      <c r="B68" s="214"/>
      <c r="C68" s="208"/>
      <c r="E68" s="205"/>
      <c r="F68" s="205"/>
      <c r="J68" s="209"/>
      <c r="K68" s="209"/>
      <c r="L68" s="471"/>
    </row>
    <row r="69" spans="1:13" s="3" customFormat="1" ht="21" customHeight="1">
      <c r="A69" s="196">
        <v>60</v>
      </c>
      <c r="B69" s="214"/>
      <c r="C69" s="23">
        <v>3</v>
      </c>
      <c r="D69" s="1" t="s">
        <v>21</v>
      </c>
      <c r="E69" s="2">
        <v>8437</v>
      </c>
      <c r="F69" s="2">
        <v>0</v>
      </c>
      <c r="G69" s="105">
        <v>3081</v>
      </c>
      <c r="H69" s="105">
        <v>-1913</v>
      </c>
      <c r="I69" s="105">
        <v>0</v>
      </c>
      <c r="J69" s="481" t="s">
        <v>127</v>
      </c>
      <c r="K69" s="482"/>
      <c r="L69" s="470">
        <v>632.61113649721392</v>
      </c>
      <c r="M69" s="457">
        <v>0</v>
      </c>
    </row>
    <row r="70" spans="1:13" s="103" customFormat="1" ht="50.25" customHeight="1">
      <c r="A70" s="196">
        <v>61</v>
      </c>
      <c r="B70" s="214"/>
      <c r="C70" s="104"/>
      <c r="D70" s="101"/>
      <c r="E70" s="102"/>
      <c r="F70" s="102"/>
      <c r="G70" s="491" t="s">
        <v>144</v>
      </c>
      <c r="H70" s="491"/>
      <c r="I70" s="491"/>
      <c r="L70" s="471"/>
    </row>
    <row r="71" spans="1:13" s="3" customFormat="1" ht="21" customHeight="1">
      <c r="A71" s="196">
        <v>62</v>
      </c>
      <c r="B71" s="214"/>
      <c r="C71" s="23">
        <v>3.01</v>
      </c>
      <c r="D71" s="3" t="s">
        <v>72</v>
      </c>
      <c r="E71" s="2">
        <v>847</v>
      </c>
      <c r="F71" s="2">
        <v>0</v>
      </c>
      <c r="G71" s="106">
        <v>847</v>
      </c>
      <c r="H71" s="106">
        <v>-526</v>
      </c>
      <c r="I71" s="106">
        <v>0</v>
      </c>
      <c r="J71" s="481" t="s">
        <v>127</v>
      </c>
      <c r="K71" s="482"/>
      <c r="L71" s="472">
        <v>847</v>
      </c>
      <c r="M71" s="458">
        <v>0</v>
      </c>
    </row>
    <row r="72" spans="1:13" s="3" customFormat="1" ht="21" customHeight="1">
      <c r="A72" s="196">
        <v>63</v>
      </c>
      <c r="B72" s="214"/>
      <c r="C72" s="23">
        <v>3.02</v>
      </c>
      <c r="D72" s="1" t="s">
        <v>73</v>
      </c>
      <c r="E72" s="2">
        <v>2207</v>
      </c>
      <c r="F72" s="2">
        <v>0</v>
      </c>
      <c r="G72" s="111">
        <v>1569</v>
      </c>
      <c r="H72" s="111">
        <v>-974</v>
      </c>
      <c r="I72" s="111">
        <v>0</v>
      </c>
      <c r="J72" s="215">
        <v>1353</v>
      </c>
      <c r="K72" s="215">
        <v>0</v>
      </c>
      <c r="L72" s="472">
        <v>2207</v>
      </c>
      <c r="M72" s="459">
        <v>0</v>
      </c>
    </row>
    <row r="73" spans="1:13" s="109" customFormat="1" ht="49.5" customHeight="1">
      <c r="A73" s="196">
        <v>64</v>
      </c>
      <c r="B73" s="214"/>
      <c r="C73" s="110"/>
      <c r="D73" s="107"/>
      <c r="E73" s="108"/>
      <c r="F73" s="108"/>
      <c r="G73" s="491" t="s">
        <v>145</v>
      </c>
      <c r="H73" s="491"/>
      <c r="I73" s="491"/>
      <c r="L73" s="471"/>
    </row>
    <row r="74" spans="1:13" s="3" customFormat="1" ht="21" customHeight="1">
      <c r="A74" s="196">
        <v>65</v>
      </c>
      <c r="B74" s="214"/>
      <c r="C74" s="23">
        <v>3.03</v>
      </c>
      <c r="D74" s="1" t="s">
        <v>74</v>
      </c>
      <c r="E74" s="2">
        <v>-14</v>
      </c>
      <c r="F74" s="2">
        <v>0</v>
      </c>
      <c r="G74" s="116">
        <v>-712</v>
      </c>
      <c r="H74" s="116">
        <v>442</v>
      </c>
      <c r="I74" s="116">
        <v>0</v>
      </c>
      <c r="J74" s="526">
        <v>-303</v>
      </c>
      <c r="K74" s="216">
        <v>0</v>
      </c>
      <c r="L74" s="472">
        <v>-14</v>
      </c>
      <c r="M74" s="460">
        <v>0</v>
      </c>
    </row>
    <row r="75" spans="1:13" s="114" customFormat="1" ht="71.25" customHeight="1">
      <c r="A75" s="196">
        <v>66</v>
      </c>
      <c r="B75" s="214"/>
      <c r="C75" s="115"/>
      <c r="D75" s="112"/>
      <c r="E75" s="113"/>
      <c r="F75" s="113"/>
      <c r="G75" s="491" t="s">
        <v>146</v>
      </c>
      <c r="H75" s="491"/>
      <c r="I75" s="491"/>
      <c r="L75" s="471"/>
    </row>
    <row r="76" spans="1:13" s="3" customFormat="1" ht="21" customHeight="1">
      <c r="A76" s="196">
        <v>67</v>
      </c>
      <c r="B76" s="214"/>
      <c r="C76" s="23">
        <v>3.04</v>
      </c>
      <c r="D76" s="1" t="s">
        <v>22</v>
      </c>
      <c r="E76" s="2">
        <v>3454</v>
      </c>
      <c r="F76" s="2">
        <v>0</v>
      </c>
      <c r="G76" s="117">
        <v>3454</v>
      </c>
      <c r="H76" s="117">
        <v>-2144</v>
      </c>
      <c r="I76" s="117">
        <v>0</v>
      </c>
      <c r="J76" s="481" t="s">
        <v>127</v>
      </c>
      <c r="K76" s="482"/>
      <c r="L76" s="472">
        <v>3454</v>
      </c>
      <c r="M76" s="461">
        <v>0</v>
      </c>
    </row>
    <row r="77" spans="1:13" s="177" customFormat="1" ht="21" customHeight="1">
      <c r="A77" s="196">
        <v>68</v>
      </c>
      <c r="B77" s="214"/>
      <c r="C77" s="178"/>
      <c r="D77" s="175"/>
      <c r="E77" s="176"/>
      <c r="F77" s="176"/>
      <c r="G77" s="491" t="s">
        <v>133</v>
      </c>
      <c r="H77" s="491"/>
      <c r="I77" s="491"/>
      <c r="L77" s="471"/>
    </row>
    <row r="78" spans="1:13" s="3" customFormat="1" ht="21" customHeight="1">
      <c r="A78" s="196">
        <v>69</v>
      </c>
      <c r="B78" s="214"/>
      <c r="C78" s="23">
        <v>3.05</v>
      </c>
      <c r="D78" s="1" t="s">
        <v>23</v>
      </c>
      <c r="E78" s="2">
        <v>-107</v>
      </c>
      <c r="F78" s="2">
        <v>0</v>
      </c>
      <c r="G78" s="118">
        <v>-106</v>
      </c>
      <c r="H78" s="118">
        <v>66</v>
      </c>
      <c r="I78" s="118">
        <v>0</v>
      </c>
      <c r="J78" s="526">
        <v>-323</v>
      </c>
      <c r="K78" s="217">
        <v>0</v>
      </c>
      <c r="L78" s="472">
        <v>-107</v>
      </c>
      <c r="M78" s="462">
        <v>0</v>
      </c>
    </row>
    <row r="79" spans="1:13" s="177" customFormat="1" ht="21" customHeight="1">
      <c r="A79" s="196">
        <v>70</v>
      </c>
      <c r="B79" s="214"/>
      <c r="C79" s="178"/>
      <c r="D79" s="175"/>
      <c r="E79" s="176"/>
      <c r="F79" s="176"/>
      <c r="G79" s="491" t="s">
        <v>133</v>
      </c>
      <c r="H79" s="491"/>
      <c r="I79" s="491"/>
      <c r="L79" s="471"/>
    </row>
    <row r="80" spans="1:13" s="3" customFormat="1" ht="21" customHeight="1">
      <c r="A80" s="196">
        <v>71</v>
      </c>
      <c r="B80" s="214"/>
      <c r="C80" s="23">
        <v>3.06</v>
      </c>
      <c r="D80" s="3" t="s">
        <v>67</v>
      </c>
      <c r="E80" s="2">
        <v>2099</v>
      </c>
      <c r="F80" s="2">
        <v>0</v>
      </c>
      <c r="G80" s="122">
        <v>47</v>
      </c>
      <c r="H80" s="122">
        <v>-29</v>
      </c>
      <c r="I80" s="122">
        <v>0</v>
      </c>
      <c r="J80" s="218">
        <v>1262</v>
      </c>
      <c r="K80" s="218">
        <v>0</v>
      </c>
      <c r="L80" s="470">
        <v>1261.6305048162108</v>
      </c>
      <c r="M80" s="463">
        <v>0</v>
      </c>
    </row>
    <row r="81" spans="1:13" s="120" customFormat="1" ht="52.5" customHeight="1">
      <c r="A81" s="196">
        <v>72</v>
      </c>
      <c r="B81" s="214"/>
      <c r="C81" s="121"/>
      <c r="E81" s="119"/>
      <c r="F81" s="119"/>
      <c r="G81" s="491" t="s">
        <v>147</v>
      </c>
      <c r="H81" s="491"/>
      <c r="I81" s="491"/>
      <c r="L81" s="471"/>
    </row>
    <row r="82" spans="1:13" s="3" customFormat="1" ht="21" customHeight="1">
      <c r="A82" s="196">
        <v>73</v>
      </c>
      <c r="B82" s="214"/>
      <c r="C82" s="23">
        <v>3.07</v>
      </c>
      <c r="D82" s="1" t="s">
        <v>68</v>
      </c>
      <c r="E82" s="2">
        <v>5363</v>
      </c>
      <c r="F82" s="2">
        <v>30915</v>
      </c>
      <c r="G82" s="127">
        <v>0</v>
      </c>
      <c r="H82" s="127">
        <v>0</v>
      </c>
      <c r="I82" s="127"/>
      <c r="J82" s="219" t="s">
        <v>128</v>
      </c>
      <c r="K82" s="220" t="s">
        <v>128</v>
      </c>
      <c r="L82" s="470">
        <v>4979.7535114848097</v>
      </c>
      <c r="M82" s="464">
        <v>30915</v>
      </c>
    </row>
    <row r="83" spans="1:13" s="125" customFormat="1" ht="87" customHeight="1">
      <c r="A83" s="196">
        <v>74</v>
      </c>
      <c r="B83" s="214"/>
      <c r="C83" s="126"/>
      <c r="D83" s="123"/>
      <c r="E83" s="124"/>
      <c r="F83" s="124"/>
      <c r="G83" s="491" t="s">
        <v>148</v>
      </c>
      <c r="H83" s="491"/>
      <c r="I83" s="491"/>
      <c r="L83" s="471"/>
    </row>
    <row r="84" spans="1:13" s="129" customFormat="1">
      <c r="A84" s="196">
        <v>75</v>
      </c>
      <c r="B84" s="335" t="s">
        <v>229</v>
      </c>
      <c r="C84" s="130">
        <v>3.08</v>
      </c>
      <c r="D84" s="131" t="s">
        <v>149</v>
      </c>
      <c r="E84" s="128"/>
      <c r="F84" s="128"/>
      <c r="G84" s="136">
        <v>625</v>
      </c>
      <c r="H84" s="136">
        <v>-15</v>
      </c>
      <c r="I84" s="136">
        <v>5173</v>
      </c>
      <c r="L84" s="471"/>
    </row>
    <row r="85" spans="1:13" s="134" customFormat="1" ht="75.75" customHeight="1">
      <c r="A85" s="196">
        <v>76</v>
      </c>
      <c r="B85" s="214"/>
      <c r="C85" s="135"/>
      <c r="D85" s="132"/>
      <c r="E85" s="133"/>
      <c r="F85" s="133"/>
      <c r="G85" s="491" t="s">
        <v>150</v>
      </c>
      <c r="H85" s="491"/>
      <c r="I85" s="491"/>
      <c r="L85" s="471"/>
    </row>
    <row r="86" spans="1:13" s="193" customFormat="1">
      <c r="A86" s="196">
        <v>77</v>
      </c>
      <c r="B86" s="335" t="s">
        <v>229</v>
      </c>
      <c r="C86" s="194">
        <v>3.09</v>
      </c>
      <c r="D86" s="195" t="s">
        <v>50</v>
      </c>
      <c r="E86" s="192"/>
      <c r="F86" s="192"/>
      <c r="G86" s="182"/>
      <c r="H86" s="182"/>
      <c r="I86" s="182"/>
      <c r="J86" s="481"/>
      <c r="K86" s="482"/>
      <c r="L86" s="471"/>
    </row>
    <row r="87" spans="1:13" s="138" customFormat="1">
      <c r="A87" s="196">
        <v>78</v>
      </c>
      <c r="B87" s="335" t="s">
        <v>229</v>
      </c>
      <c r="C87" s="139">
        <v>3.1</v>
      </c>
      <c r="D87" s="140" t="s">
        <v>151</v>
      </c>
      <c r="E87" s="137"/>
      <c r="F87" s="137"/>
      <c r="G87" s="145">
        <v>-82</v>
      </c>
      <c r="H87" s="145">
        <v>-9</v>
      </c>
      <c r="I87" s="145">
        <v>-827</v>
      </c>
    </row>
    <row r="88" spans="1:13" s="143" customFormat="1" ht="75.75" customHeight="1">
      <c r="A88" s="196">
        <v>79</v>
      </c>
      <c r="B88" s="214"/>
      <c r="C88" s="144"/>
      <c r="D88" s="141"/>
      <c r="E88" s="142"/>
      <c r="F88" s="142"/>
      <c r="G88" s="491" t="s">
        <v>152</v>
      </c>
      <c r="H88" s="491"/>
      <c r="I88" s="491"/>
      <c r="L88" s="471"/>
      <c r="M88" s="471"/>
    </row>
    <row r="89" spans="1:13" s="3" customFormat="1" ht="21" customHeight="1">
      <c r="A89" s="196">
        <v>80</v>
      </c>
      <c r="B89" s="214"/>
      <c r="C89" s="23"/>
      <c r="D89" s="1" t="s">
        <v>105</v>
      </c>
      <c r="E89" s="2"/>
      <c r="F89" s="2"/>
      <c r="H89" s="32"/>
      <c r="J89" s="481"/>
      <c r="K89" s="482"/>
      <c r="L89" s="471"/>
      <c r="M89" s="471"/>
    </row>
    <row r="90" spans="1:13" s="3" customFormat="1" ht="71.25" customHeight="1">
      <c r="A90" s="196">
        <v>81</v>
      </c>
      <c r="B90" s="214"/>
      <c r="C90" s="23">
        <v>4</v>
      </c>
      <c r="D90" s="19" t="s">
        <v>78</v>
      </c>
      <c r="E90" s="2">
        <v>14824</v>
      </c>
      <c r="F90" s="2">
        <v>63456</v>
      </c>
      <c r="G90" s="491" t="s">
        <v>153</v>
      </c>
      <c r="H90" s="491"/>
      <c r="I90" s="491"/>
      <c r="J90" s="221" t="s">
        <v>124</v>
      </c>
      <c r="K90" s="222" t="s">
        <v>124</v>
      </c>
      <c r="L90" s="471">
        <v>0</v>
      </c>
      <c r="M90" s="471">
        <v>0</v>
      </c>
    </row>
    <row r="91" spans="1:13" s="3" customFormat="1" ht="21" customHeight="1">
      <c r="A91" s="196">
        <v>82</v>
      </c>
      <c r="B91" s="214"/>
      <c r="C91" s="23">
        <v>4.01</v>
      </c>
      <c r="D91" s="19" t="s">
        <v>79</v>
      </c>
      <c r="E91" s="2">
        <v>1421</v>
      </c>
      <c r="F91" s="2">
        <v>-2618</v>
      </c>
      <c r="G91" s="491" t="s">
        <v>154</v>
      </c>
      <c r="H91" s="491"/>
      <c r="I91" s="491"/>
      <c r="J91" s="223" t="s">
        <v>124</v>
      </c>
      <c r="K91" s="224" t="s">
        <v>124</v>
      </c>
      <c r="L91" s="471">
        <v>0</v>
      </c>
      <c r="M91" s="471">
        <v>0</v>
      </c>
    </row>
    <row r="92" spans="1:13" s="3" customFormat="1" ht="21" customHeight="1">
      <c r="A92" s="196">
        <v>83</v>
      </c>
      <c r="B92" s="214"/>
      <c r="C92" s="23">
        <v>4.0199999999999996</v>
      </c>
      <c r="D92" s="19" t="s">
        <v>80</v>
      </c>
      <c r="E92" s="2">
        <v>4164</v>
      </c>
      <c r="F92" s="2">
        <v>0</v>
      </c>
      <c r="G92" s="491" t="s">
        <v>154</v>
      </c>
      <c r="H92" s="491"/>
      <c r="I92" s="491"/>
      <c r="J92" s="225" t="s">
        <v>124</v>
      </c>
      <c r="K92" s="29"/>
      <c r="L92" s="471">
        <v>0</v>
      </c>
      <c r="M92" s="471">
        <v>0</v>
      </c>
    </row>
    <row r="93" spans="1:13" s="3" customFormat="1" ht="21" customHeight="1">
      <c r="A93" s="196">
        <v>84</v>
      </c>
      <c r="B93" s="214"/>
      <c r="C93" s="23">
        <v>4.03</v>
      </c>
      <c r="D93" s="19" t="s">
        <v>81</v>
      </c>
      <c r="E93" s="2">
        <v>105</v>
      </c>
      <c r="F93" s="2">
        <v>0</v>
      </c>
      <c r="G93" s="491" t="s">
        <v>154</v>
      </c>
      <c r="H93" s="491"/>
      <c r="I93" s="491"/>
      <c r="J93" s="226" t="s">
        <v>124</v>
      </c>
      <c r="K93" s="29"/>
      <c r="L93" s="471">
        <v>0</v>
      </c>
      <c r="M93" s="471">
        <v>0</v>
      </c>
    </row>
    <row r="94" spans="1:13" s="3" customFormat="1" ht="61.5" customHeight="1">
      <c r="A94" s="196">
        <v>85</v>
      </c>
      <c r="B94" s="214"/>
      <c r="C94" s="23">
        <v>4.04</v>
      </c>
      <c r="D94" s="18" t="s">
        <v>82</v>
      </c>
      <c r="E94" s="2">
        <v>3632</v>
      </c>
      <c r="F94" s="2">
        <v>0</v>
      </c>
      <c r="G94" s="491" t="s">
        <v>155</v>
      </c>
      <c r="H94" s="491"/>
      <c r="I94" s="491"/>
      <c r="J94" s="481" t="s">
        <v>127</v>
      </c>
      <c r="K94" s="482"/>
      <c r="L94" s="471">
        <v>0</v>
      </c>
      <c r="M94" s="471">
        <v>0</v>
      </c>
    </row>
    <row r="95" spans="1:13" s="3" customFormat="1" ht="21" customHeight="1">
      <c r="A95" s="196">
        <v>86</v>
      </c>
      <c r="B95" s="214"/>
      <c r="C95" s="23">
        <v>4.05</v>
      </c>
      <c r="D95" s="18" t="s">
        <v>83</v>
      </c>
      <c r="E95" s="2">
        <v>-3132</v>
      </c>
      <c r="F95" s="2">
        <v>0</v>
      </c>
      <c r="G95" s="150">
        <v>-2157</v>
      </c>
      <c r="H95" s="150">
        <v>1339</v>
      </c>
      <c r="I95" s="150">
        <v>0</v>
      </c>
      <c r="J95" s="481" t="s">
        <v>127</v>
      </c>
      <c r="K95" s="482"/>
      <c r="L95" s="472">
        <v>-3132</v>
      </c>
      <c r="M95" s="472">
        <v>0</v>
      </c>
    </row>
    <row r="96" spans="1:13" s="147" customFormat="1" ht="91.5" customHeight="1">
      <c r="A96" s="196">
        <v>87</v>
      </c>
      <c r="B96" s="214"/>
      <c r="C96" s="149"/>
      <c r="D96" s="148"/>
      <c r="E96" s="146"/>
      <c r="F96" s="146"/>
      <c r="G96" s="491" t="s">
        <v>156</v>
      </c>
      <c r="H96" s="491"/>
      <c r="I96" s="491"/>
      <c r="J96" s="481"/>
      <c r="K96" s="482"/>
      <c r="L96" s="471"/>
      <c r="M96" s="471"/>
    </row>
    <row r="97" spans="1:19" s="3" customFormat="1" ht="21" customHeight="1">
      <c r="A97" s="196">
        <v>88</v>
      </c>
      <c r="B97" s="214"/>
      <c r="C97" s="23">
        <v>4.0599999999999996</v>
      </c>
      <c r="D97" s="18" t="s">
        <v>84</v>
      </c>
      <c r="E97" s="2">
        <v>-1021</v>
      </c>
      <c r="F97" s="2">
        <v>0</v>
      </c>
      <c r="G97" s="491" t="s">
        <v>154</v>
      </c>
      <c r="H97" s="491"/>
      <c r="I97" s="491"/>
      <c r="J97" s="481" t="s">
        <v>127</v>
      </c>
      <c r="K97" s="482"/>
      <c r="L97" s="465">
        <v>-1021</v>
      </c>
      <c r="M97" s="465">
        <v>0</v>
      </c>
    </row>
    <row r="98" spans="1:19" s="3" customFormat="1" ht="148.5" customHeight="1">
      <c r="A98" s="196">
        <v>89</v>
      </c>
      <c r="B98" s="214"/>
      <c r="C98" s="23"/>
      <c r="D98" s="8" t="s">
        <v>59</v>
      </c>
      <c r="E98" s="15">
        <f>SUM(E9:E97)+3</f>
        <v>40983</v>
      </c>
      <c r="F98" s="15">
        <f>SUM(F9:F97)</f>
        <v>1222625</v>
      </c>
      <c r="G98" s="154">
        <v>-20378</v>
      </c>
      <c r="H98" s="154">
        <v>93896</v>
      </c>
      <c r="I98" s="154">
        <v>1125273</v>
      </c>
      <c r="J98" s="483" t="s">
        <v>129</v>
      </c>
      <c r="K98" s="484"/>
      <c r="L98" s="466">
        <v>-7727.5796574855058</v>
      </c>
      <c r="M98" s="467">
        <v>1161787</v>
      </c>
    </row>
    <row r="99" spans="1:19" s="3" customFormat="1" ht="22.5" customHeight="1">
      <c r="A99" s="196">
        <v>90</v>
      </c>
      <c r="B99" s="214"/>
      <c r="C99" s="23"/>
      <c r="D99" s="1" t="s">
        <v>56</v>
      </c>
      <c r="E99" s="15"/>
      <c r="F99" s="15"/>
      <c r="H99" s="32"/>
      <c r="J99" s="29"/>
      <c r="K99" s="29"/>
    </row>
    <row r="100" spans="1:19" s="151" customFormat="1" ht="22.5" customHeight="1">
      <c r="A100" s="196">
        <v>91</v>
      </c>
      <c r="B100" s="335" t="s">
        <v>229</v>
      </c>
      <c r="C100" s="153"/>
      <c r="D100" s="155" t="s">
        <v>157</v>
      </c>
      <c r="E100" s="152"/>
      <c r="F100" s="152"/>
      <c r="G100" s="159">
        <v>19066</v>
      </c>
    </row>
    <row r="101" spans="1:19" s="156" customFormat="1" ht="22.5" customHeight="1">
      <c r="A101" s="196">
        <v>92</v>
      </c>
      <c r="B101" s="335" t="s">
        <v>229</v>
      </c>
      <c r="C101" s="158"/>
      <c r="D101" s="160" t="s">
        <v>158</v>
      </c>
      <c r="E101" s="157"/>
      <c r="F101" s="157"/>
      <c r="G101" s="165">
        <v>-1312</v>
      </c>
    </row>
    <row r="102" spans="1:19" s="161" customFormat="1" ht="111.75" customHeight="1">
      <c r="A102" s="196">
        <v>93</v>
      </c>
      <c r="B102" s="214"/>
      <c r="C102" s="164"/>
      <c r="D102" s="162"/>
      <c r="E102" s="163"/>
      <c r="F102" s="163"/>
      <c r="G102" s="495" t="s">
        <v>159</v>
      </c>
      <c r="H102" s="495"/>
      <c r="I102" s="495"/>
    </row>
    <row r="103" spans="1:19" s="3" customFormat="1" ht="22.5" customHeight="1">
      <c r="A103" s="196">
        <v>94</v>
      </c>
      <c r="B103" s="214"/>
      <c r="C103" s="26"/>
      <c r="D103" s="16"/>
      <c r="E103" s="17"/>
      <c r="F103" s="17"/>
      <c r="G103" s="7"/>
      <c r="H103" s="34"/>
      <c r="I103" s="7"/>
      <c r="J103" s="30"/>
      <c r="K103" s="30"/>
      <c r="L103" s="7"/>
      <c r="M103" s="7"/>
      <c r="N103" s="7"/>
      <c r="O103" s="7"/>
      <c r="P103" s="7"/>
      <c r="Q103" s="7"/>
      <c r="R103" s="7"/>
      <c r="S103" s="7"/>
    </row>
    <row r="104" spans="1:19" s="3" customFormat="1" ht="22.5" customHeight="1">
      <c r="A104" s="196">
        <v>95</v>
      </c>
      <c r="B104" s="214"/>
      <c r="C104" s="26"/>
      <c r="D104" s="5"/>
      <c r="E104" s="6"/>
      <c r="F104" s="6"/>
      <c r="G104" s="7"/>
      <c r="H104" s="34"/>
      <c r="I104" s="7"/>
      <c r="J104" s="7"/>
      <c r="K104" s="7"/>
      <c r="L104" s="7"/>
      <c r="M104" s="7"/>
      <c r="N104" s="7"/>
      <c r="O104" s="7"/>
      <c r="P104" s="7"/>
      <c r="Q104" s="7"/>
      <c r="R104" s="7"/>
      <c r="S104" s="7"/>
    </row>
    <row r="105" spans="1:19" s="3" customFormat="1" ht="22.5" customHeight="1">
      <c r="A105" s="196">
        <v>96</v>
      </c>
      <c r="B105" s="214"/>
      <c r="C105" s="23"/>
      <c r="D105" s="8" t="s">
        <v>7</v>
      </c>
      <c r="E105" s="480" t="s">
        <v>8</v>
      </c>
      <c r="F105" s="480"/>
      <c r="G105" s="480" t="s">
        <v>1</v>
      </c>
      <c r="H105" s="480"/>
      <c r="I105" s="480"/>
      <c r="J105" s="480" t="s">
        <v>2</v>
      </c>
      <c r="K105" s="480"/>
      <c r="L105" s="480" t="s">
        <v>3</v>
      </c>
      <c r="M105" s="480"/>
      <c r="N105" s="480" t="s">
        <v>4</v>
      </c>
      <c r="O105" s="480"/>
      <c r="P105" s="480" t="s">
        <v>5</v>
      </c>
      <c r="Q105" s="480"/>
      <c r="R105" s="480" t="s">
        <v>6</v>
      </c>
      <c r="S105" s="480"/>
    </row>
    <row r="106" spans="1:19" s="3" customFormat="1" ht="9" customHeight="1">
      <c r="A106" s="196">
        <v>97</v>
      </c>
      <c r="B106" s="214"/>
      <c r="C106" s="23"/>
      <c r="D106" s="8"/>
      <c r="E106" s="480"/>
      <c r="F106" s="480"/>
      <c r="G106" s="480"/>
      <c r="H106" s="480"/>
      <c r="I106" s="480"/>
      <c r="J106" s="480"/>
      <c r="K106" s="480"/>
      <c r="L106" s="480"/>
      <c r="M106" s="480"/>
      <c r="N106" s="480"/>
      <c r="O106" s="480"/>
      <c r="P106" s="480"/>
      <c r="Q106" s="480"/>
      <c r="R106" s="480"/>
      <c r="S106" s="480"/>
    </row>
    <row r="107" spans="1:19" s="166" customFormat="1" ht="42.75" customHeight="1">
      <c r="A107" s="196">
        <v>98</v>
      </c>
      <c r="B107" s="335" t="s">
        <v>229</v>
      </c>
      <c r="C107" s="169"/>
      <c r="D107" s="170" t="s">
        <v>162</v>
      </c>
      <c r="E107" s="168"/>
      <c r="F107" s="168"/>
      <c r="G107" s="495" t="s">
        <v>166</v>
      </c>
      <c r="H107" s="495"/>
      <c r="I107" s="495"/>
      <c r="J107" s="168"/>
      <c r="K107" s="168"/>
      <c r="L107" s="168"/>
      <c r="M107" s="168"/>
      <c r="N107" s="168"/>
      <c r="O107" s="168"/>
      <c r="P107" s="168"/>
      <c r="Q107" s="168"/>
      <c r="R107" s="168"/>
      <c r="S107" s="168"/>
    </row>
    <row r="108" spans="1:19" s="166" customFormat="1" ht="54.75" customHeight="1">
      <c r="A108" s="196">
        <v>99</v>
      </c>
      <c r="B108" s="335" t="s">
        <v>229</v>
      </c>
      <c r="C108" s="169"/>
      <c r="D108" s="171" t="s">
        <v>163</v>
      </c>
      <c r="E108" s="168"/>
      <c r="F108" s="168"/>
      <c r="G108" s="495" t="s">
        <v>167</v>
      </c>
      <c r="H108" s="495"/>
      <c r="I108" s="495"/>
      <c r="J108" s="168"/>
      <c r="K108" s="168"/>
      <c r="L108" s="168"/>
      <c r="M108" s="168"/>
      <c r="N108" s="168"/>
      <c r="O108" s="168"/>
      <c r="P108" s="168"/>
      <c r="Q108" s="168"/>
      <c r="R108" s="168"/>
      <c r="S108" s="168"/>
    </row>
    <row r="109" spans="1:19" s="166" customFormat="1" ht="88.5" customHeight="1">
      <c r="A109" s="196">
        <v>100</v>
      </c>
      <c r="B109" s="335" t="s">
        <v>229</v>
      </c>
      <c r="C109" s="169"/>
      <c r="D109" s="171" t="s">
        <v>164</v>
      </c>
      <c r="E109" s="168"/>
      <c r="F109" s="168"/>
      <c r="G109" s="495" t="s">
        <v>168</v>
      </c>
      <c r="H109" s="495"/>
      <c r="I109" s="495"/>
      <c r="J109" s="168"/>
      <c r="K109" s="168"/>
      <c r="L109" s="168"/>
      <c r="M109" s="168"/>
      <c r="N109" s="168"/>
      <c r="O109" s="168"/>
      <c r="P109" s="168"/>
      <c r="Q109" s="168"/>
      <c r="R109" s="168"/>
      <c r="S109" s="168"/>
    </row>
    <row r="110" spans="1:19" s="166" customFormat="1" ht="108.75" customHeight="1">
      <c r="A110" s="196">
        <v>101</v>
      </c>
      <c r="B110" s="335" t="s">
        <v>229</v>
      </c>
      <c r="C110" s="169"/>
      <c r="D110" s="171" t="s">
        <v>165</v>
      </c>
      <c r="E110" s="168"/>
      <c r="F110" s="168"/>
      <c r="G110" s="495" t="s">
        <v>169</v>
      </c>
      <c r="H110" s="495"/>
      <c r="I110" s="495"/>
      <c r="J110" s="168"/>
      <c r="K110" s="168"/>
      <c r="L110" s="168"/>
      <c r="M110" s="168"/>
      <c r="N110" s="168"/>
      <c r="O110" s="168"/>
      <c r="P110" s="168"/>
      <c r="Q110" s="168"/>
      <c r="R110" s="168"/>
      <c r="S110" s="168"/>
    </row>
    <row r="111" spans="1:19" s="166" customFormat="1" ht="100.5" customHeight="1">
      <c r="A111" s="196">
        <v>102</v>
      </c>
      <c r="B111" s="335" t="s">
        <v>229</v>
      </c>
      <c r="C111" s="169"/>
      <c r="D111" s="172" t="s">
        <v>170</v>
      </c>
      <c r="E111" s="168"/>
      <c r="F111" s="168"/>
      <c r="G111" s="495" t="s">
        <v>171</v>
      </c>
      <c r="H111" s="495"/>
      <c r="I111" s="495"/>
      <c r="J111" s="168"/>
      <c r="K111" s="168"/>
      <c r="L111" s="168"/>
      <c r="M111" s="168"/>
      <c r="N111" s="168"/>
      <c r="O111" s="168"/>
      <c r="P111" s="168"/>
      <c r="Q111" s="168"/>
      <c r="R111" s="168"/>
      <c r="S111" s="168"/>
    </row>
    <row r="112" spans="1:19" s="166" customFormat="1" ht="19.5" customHeight="1">
      <c r="A112" s="196">
        <v>104</v>
      </c>
      <c r="B112" s="214"/>
      <c r="C112" s="169"/>
      <c r="D112" s="167"/>
      <c r="E112" s="168"/>
      <c r="F112" s="168"/>
      <c r="G112" s="168"/>
      <c r="H112" s="168"/>
      <c r="I112" s="168"/>
      <c r="J112" s="168"/>
      <c r="K112" s="168"/>
      <c r="L112" s="168"/>
      <c r="M112" s="168"/>
      <c r="N112" s="168"/>
      <c r="O112" s="168"/>
      <c r="P112" s="168"/>
      <c r="Q112" s="168"/>
      <c r="R112" s="168"/>
      <c r="S112" s="168"/>
    </row>
    <row r="113" spans="1:19" s="3" customFormat="1" ht="22.5" customHeight="1">
      <c r="A113" s="196">
        <v>105</v>
      </c>
      <c r="B113" s="214"/>
      <c r="C113" s="23"/>
      <c r="D113" s="8" t="s">
        <v>57</v>
      </c>
      <c r="E113" s="480"/>
      <c r="F113" s="480"/>
      <c r="G113" s="480"/>
      <c r="H113" s="480"/>
      <c r="I113" s="480"/>
      <c r="J113" s="480"/>
      <c r="K113" s="480"/>
      <c r="L113" s="480"/>
      <c r="M113" s="480"/>
      <c r="N113" s="480"/>
      <c r="O113" s="480"/>
      <c r="P113" s="480"/>
      <c r="Q113" s="480"/>
      <c r="R113" s="480"/>
      <c r="S113" s="480"/>
    </row>
    <row r="114" spans="1:19" s="3" customFormat="1" ht="22.5" customHeight="1">
      <c r="A114" s="196">
        <v>106</v>
      </c>
      <c r="B114" s="214"/>
      <c r="C114" s="23"/>
      <c r="D114" s="25" t="s">
        <v>34</v>
      </c>
      <c r="E114" s="508">
        <v>0.109</v>
      </c>
      <c r="F114" s="508"/>
      <c r="G114" s="497">
        <v>0.09</v>
      </c>
      <c r="H114" s="497"/>
      <c r="I114" s="497"/>
      <c r="J114" s="506" t="s">
        <v>127</v>
      </c>
      <c r="K114" s="507"/>
      <c r="L114" s="527">
        <v>9.4E-2</v>
      </c>
      <c r="M114" s="477"/>
      <c r="N114" s="480"/>
      <c r="O114" s="480"/>
      <c r="P114" s="480"/>
      <c r="Q114" s="480"/>
      <c r="R114" s="480"/>
      <c r="S114" s="480"/>
    </row>
    <row r="115" spans="1:19" s="3" customFormat="1" ht="22.5" customHeight="1">
      <c r="A115" s="196">
        <v>107</v>
      </c>
      <c r="B115" s="214"/>
      <c r="C115" s="23"/>
      <c r="D115" s="25" t="s">
        <v>35</v>
      </c>
      <c r="E115" s="508">
        <v>5.7599999999999998E-2</v>
      </c>
      <c r="F115" s="508"/>
      <c r="G115" s="498">
        <v>5.7000000000000002E-2</v>
      </c>
      <c r="H115" s="498"/>
      <c r="I115" s="498"/>
      <c r="J115" s="506" t="s">
        <v>127</v>
      </c>
      <c r="K115" s="507"/>
      <c r="L115" s="527">
        <v>5.7599999999999998E-2</v>
      </c>
      <c r="M115" s="477"/>
      <c r="N115" s="480"/>
      <c r="O115" s="480"/>
      <c r="P115" s="480"/>
      <c r="Q115" s="480"/>
      <c r="R115" s="480"/>
      <c r="S115" s="480"/>
    </row>
    <row r="116" spans="1:19" s="3" customFormat="1" ht="22.5" customHeight="1">
      <c r="A116" s="196">
        <v>108</v>
      </c>
      <c r="B116" s="214"/>
      <c r="C116" s="23"/>
      <c r="D116" s="25" t="s">
        <v>36</v>
      </c>
      <c r="E116" s="494" t="s">
        <v>69</v>
      </c>
      <c r="F116" s="494"/>
      <c r="G116" s="480" t="s">
        <v>160</v>
      </c>
      <c r="H116" s="480"/>
      <c r="I116" s="480"/>
      <c r="J116" s="506" t="s">
        <v>127</v>
      </c>
      <c r="K116" s="507"/>
      <c r="L116" s="477" t="s">
        <v>225</v>
      </c>
      <c r="M116" s="477"/>
      <c r="N116" s="480"/>
      <c r="O116" s="480"/>
      <c r="P116" s="480"/>
      <c r="Q116" s="480"/>
      <c r="R116" s="480"/>
      <c r="S116" s="480"/>
    </row>
    <row r="117" spans="1:19" s="3" customFormat="1" ht="22.5" customHeight="1">
      <c r="A117" s="196">
        <v>109</v>
      </c>
      <c r="B117" s="214"/>
      <c r="C117" s="23"/>
      <c r="D117" s="25" t="s">
        <v>70</v>
      </c>
      <c r="E117" s="509">
        <v>8.2500000000000004E-2</v>
      </c>
      <c r="F117" s="494"/>
      <c r="G117" s="496">
        <v>7.22E-2</v>
      </c>
      <c r="H117" s="496"/>
      <c r="I117" s="496"/>
      <c r="J117" s="506" t="s">
        <v>127</v>
      </c>
      <c r="K117" s="507"/>
      <c r="L117" s="528">
        <v>7.4800000000000005E-2</v>
      </c>
      <c r="M117" s="515"/>
      <c r="N117" s="503"/>
      <c r="O117" s="504"/>
      <c r="P117" s="478"/>
      <c r="Q117" s="479"/>
      <c r="R117" s="478"/>
      <c r="S117" s="479"/>
    </row>
    <row r="118" spans="1:19" s="3" customFormat="1" ht="38.25" customHeight="1">
      <c r="A118" s="196">
        <v>110</v>
      </c>
      <c r="B118" s="214"/>
      <c r="C118" s="23"/>
      <c r="D118" s="25"/>
      <c r="E118" s="480"/>
      <c r="F118" s="480"/>
      <c r="G118" s="495" t="s">
        <v>161</v>
      </c>
      <c r="H118" s="495"/>
      <c r="I118" s="495"/>
      <c r="J118" s="480"/>
      <c r="K118" s="480"/>
      <c r="L118" s="480"/>
      <c r="M118" s="480"/>
      <c r="N118" s="480"/>
      <c r="O118" s="480"/>
      <c r="P118" s="480"/>
      <c r="Q118" s="480"/>
      <c r="R118" s="480"/>
      <c r="S118" s="480"/>
    </row>
    <row r="119" spans="1:19" s="3" customFormat="1" ht="22.5" customHeight="1">
      <c r="A119" s="196">
        <v>111</v>
      </c>
      <c r="B119" s="214"/>
      <c r="C119" s="23"/>
      <c r="D119" s="8" t="s">
        <v>52</v>
      </c>
      <c r="E119" s="480"/>
      <c r="F119" s="480"/>
      <c r="G119" s="480"/>
      <c r="H119" s="480"/>
      <c r="I119" s="480"/>
      <c r="J119" s="480"/>
      <c r="K119" s="480"/>
      <c r="L119" s="480"/>
      <c r="M119" s="480"/>
      <c r="N119" s="480"/>
      <c r="O119" s="480"/>
      <c r="P119" s="480"/>
      <c r="Q119" s="480"/>
      <c r="R119" s="480"/>
      <c r="S119" s="480"/>
    </row>
    <row r="120" spans="1:19" s="3" customFormat="1" ht="102.75" customHeight="1">
      <c r="A120" s="196">
        <v>112</v>
      </c>
      <c r="B120" s="214"/>
      <c r="C120" s="23"/>
      <c r="D120" s="25" t="s">
        <v>71</v>
      </c>
      <c r="E120" s="476" t="s">
        <v>24</v>
      </c>
      <c r="F120" s="494"/>
      <c r="G120" s="492" t="s">
        <v>172</v>
      </c>
      <c r="H120" s="492"/>
      <c r="I120" s="492"/>
      <c r="J120" s="476" t="s">
        <v>127</v>
      </c>
      <c r="K120" s="476"/>
      <c r="L120" s="480"/>
      <c r="M120" s="480"/>
      <c r="N120" s="480"/>
      <c r="O120" s="480"/>
      <c r="P120" s="480"/>
      <c r="Q120" s="480"/>
      <c r="R120" s="480"/>
      <c r="S120" s="480"/>
    </row>
    <row r="121" spans="1:19" s="183" customFormat="1" ht="12" customHeight="1">
      <c r="A121" s="196">
        <v>114</v>
      </c>
      <c r="B121" s="214"/>
      <c r="C121" s="184"/>
      <c r="D121" s="185"/>
      <c r="E121" s="188"/>
      <c r="F121" s="189"/>
      <c r="G121" s="186"/>
      <c r="H121" s="181"/>
      <c r="I121" s="187"/>
      <c r="J121" s="186"/>
      <c r="K121" s="187"/>
      <c r="L121" s="186"/>
      <c r="M121" s="187"/>
      <c r="N121" s="186"/>
      <c r="O121" s="187"/>
      <c r="P121" s="186"/>
      <c r="Q121" s="187"/>
      <c r="R121" s="186"/>
      <c r="S121" s="187"/>
    </row>
    <row r="122" spans="1:19" s="3" customFormat="1" ht="22.5" customHeight="1">
      <c r="A122" s="196">
        <v>115</v>
      </c>
      <c r="B122" s="214"/>
      <c r="C122" s="23"/>
      <c r="D122" s="8" t="s">
        <v>51</v>
      </c>
      <c r="E122" s="480"/>
      <c r="F122" s="480"/>
      <c r="G122" s="480"/>
      <c r="H122" s="480"/>
      <c r="I122" s="480"/>
      <c r="J122" s="480"/>
      <c r="K122" s="480"/>
      <c r="L122" s="477"/>
      <c r="M122" s="477"/>
      <c r="N122" s="480"/>
      <c r="O122" s="480"/>
      <c r="P122" s="480"/>
      <c r="Q122" s="480"/>
      <c r="R122" s="480"/>
      <c r="S122" s="480"/>
    </row>
    <row r="123" spans="1:19" s="3" customFormat="1" ht="37.5" customHeight="1">
      <c r="A123" s="196">
        <v>116</v>
      </c>
      <c r="B123" s="214"/>
      <c r="C123" s="23"/>
      <c r="D123" s="25" t="s">
        <v>25</v>
      </c>
      <c r="E123" s="475" t="s">
        <v>91</v>
      </c>
      <c r="F123" s="492"/>
      <c r="G123" s="475" t="s">
        <v>91</v>
      </c>
      <c r="H123" s="475"/>
      <c r="I123" s="492"/>
      <c r="J123" s="473" t="s">
        <v>186</v>
      </c>
      <c r="K123" s="474"/>
      <c r="L123" s="476" t="s">
        <v>226</v>
      </c>
      <c r="M123" s="476"/>
      <c r="N123" s="480"/>
      <c r="O123" s="480"/>
      <c r="P123" s="480"/>
      <c r="Q123" s="480"/>
      <c r="R123" s="480"/>
      <c r="S123" s="480"/>
    </row>
    <row r="124" spans="1:19" s="3" customFormat="1" ht="78" customHeight="1">
      <c r="A124" s="196">
        <v>117</v>
      </c>
      <c r="B124" s="214"/>
      <c r="C124" s="23"/>
      <c r="D124" s="25" t="s">
        <v>26</v>
      </c>
      <c r="E124" s="476" t="s">
        <v>92</v>
      </c>
      <c r="F124" s="494"/>
      <c r="G124" s="475" t="s">
        <v>173</v>
      </c>
      <c r="H124" s="475"/>
      <c r="I124" s="492"/>
      <c r="J124" s="476" t="s">
        <v>127</v>
      </c>
      <c r="K124" s="476"/>
      <c r="L124" s="477"/>
      <c r="M124" s="477"/>
      <c r="N124" s="480"/>
      <c r="O124" s="480"/>
      <c r="P124" s="480"/>
      <c r="Q124" s="480"/>
      <c r="R124" s="480"/>
      <c r="S124" s="480"/>
    </row>
    <row r="125" spans="1:19" s="3" customFormat="1" ht="67.5" customHeight="1">
      <c r="A125" s="196">
        <v>118</v>
      </c>
      <c r="B125" s="214"/>
      <c r="C125" s="23"/>
      <c r="D125" s="1" t="s">
        <v>27</v>
      </c>
      <c r="E125" s="475" t="s">
        <v>93</v>
      </c>
      <c r="F125" s="492"/>
      <c r="G125" s="475" t="s">
        <v>174</v>
      </c>
      <c r="H125" s="475"/>
      <c r="I125" s="492"/>
      <c r="J125" s="475" t="s">
        <v>207</v>
      </c>
      <c r="K125" s="475"/>
      <c r="L125" s="477"/>
      <c r="M125" s="477"/>
      <c r="N125" s="480"/>
      <c r="O125" s="480"/>
      <c r="P125" s="494" t="s">
        <v>124</v>
      </c>
      <c r="Q125" s="494"/>
      <c r="R125" s="480"/>
      <c r="S125" s="480"/>
    </row>
    <row r="126" spans="1:19" s="3" customFormat="1" ht="85.5" customHeight="1">
      <c r="A126" s="196">
        <v>119</v>
      </c>
      <c r="B126" s="214"/>
      <c r="C126" s="23"/>
      <c r="D126" s="1" t="s">
        <v>28</v>
      </c>
      <c r="E126" s="475" t="s">
        <v>94</v>
      </c>
      <c r="F126" s="492"/>
      <c r="G126" s="475" t="s">
        <v>175</v>
      </c>
      <c r="H126" s="475"/>
      <c r="I126" s="492"/>
      <c r="J126" s="476" t="s">
        <v>127</v>
      </c>
      <c r="K126" s="476"/>
      <c r="L126" s="477"/>
      <c r="M126" s="477"/>
      <c r="N126" s="480"/>
      <c r="O126" s="480"/>
      <c r="P126" s="480"/>
      <c r="Q126" s="480"/>
      <c r="R126" s="480"/>
      <c r="S126" s="480"/>
    </row>
    <row r="127" spans="1:19" s="3" customFormat="1" ht="65.25" customHeight="1">
      <c r="A127" s="196">
        <v>120</v>
      </c>
      <c r="B127" s="214"/>
      <c r="C127" s="23"/>
      <c r="D127" s="1" t="s">
        <v>29</v>
      </c>
      <c r="E127" s="475" t="s">
        <v>95</v>
      </c>
      <c r="F127" s="492"/>
      <c r="G127" s="475" t="s">
        <v>176</v>
      </c>
      <c r="H127" s="475"/>
      <c r="I127" s="492"/>
      <c r="J127" s="476" t="s">
        <v>127</v>
      </c>
      <c r="K127" s="476"/>
      <c r="L127" s="477"/>
      <c r="M127" s="477"/>
      <c r="N127" s="480"/>
      <c r="O127" s="480"/>
      <c r="P127" s="480"/>
      <c r="Q127" s="480"/>
      <c r="R127" s="480"/>
      <c r="S127" s="480"/>
    </row>
    <row r="128" spans="1:19" s="3" customFormat="1" ht="94.5" customHeight="1">
      <c r="A128" s="196">
        <v>121</v>
      </c>
      <c r="B128" s="214"/>
      <c r="C128" s="23"/>
      <c r="D128" s="1" t="s">
        <v>30</v>
      </c>
      <c r="E128" s="475" t="s">
        <v>96</v>
      </c>
      <c r="F128" s="492"/>
      <c r="G128" s="475" t="s">
        <v>177</v>
      </c>
      <c r="H128" s="475"/>
      <c r="I128" s="492"/>
      <c r="J128" s="476" t="s">
        <v>127</v>
      </c>
      <c r="K128" s="476"/>
      <c r="L128" s="473" t="s">
        <v>227</v>
      </c>
      <c r="M128" s="474"/>
      <c r="N128" s="480"/>
      <c r="O128" s="480"/>
      <c r="P128" s="480"/>
      <c r="Q128" s="480"/>
      <c r="R128" s="480"/>
      <c r="S128" s="480"/>
    </row>
    <row r="129" spans="1:19" s="3" customFormat="1" ht="54.75" customHeight="1">
      <c r="A129" s="196">
        <v>122</v>
      </c>
      <c r="B129" s="214"/>
      <c r="C129" s="23"/>
      <c r="D129" s="1" t="s">
        <v>31</v>
      </c>
      <c r="E129" s="475" t="s">
        <v>97</v>
      </c>
      <c r="F129" s="492"/>
      <c r="G129" s="475" t="s">
        <v>178</v>
      </c>
      <c r="H129" s="475"/>
      <c r="I129" s="492"/>
      <c r="J129" s="476" t="s">
        <v>127</v>
      </c>
      <c r="K129" s="476"/>
      <c r="L129" s="480"/>
      <c r="M129" s="480"/>
      <c r="N129" s="480"/>
      <c r="O129" s="480"/>
      <c r="P129" s="480"/>
      <c r="Q129" s="480"/>
      <c r="R129" s="480"/>
      <c r="S129" s="480"/>
    </row>
    <row r="130" spans="1:19" s="3" customFormat="1" ht="24" customHeight="1">
      <c r="A130" s="196">
        <v>123</v>
      </c>
      <c r="B130" s="214"/>
      <c r="C130" s="23"/>
      <c r="D130" s="1" t="s">
        <v>32</v>
      </c>
      <c r="E130" s="475" t="s">
        <v>33</v>
      </c>
      <c r="F130" s="492"/>
      <c r="G130" s="475" t="s">
        <v>33</v>
      </c>
      <c r="H130" s="475"/>
      <c r="I130" s="492"/>
      <c r="J130" s="476" t="s">
        <v>127</v>
      </c>
      <c r="K130" s="476"/>
      <c r="L130" s="480"/>
      <c r="M130" s="480"/>
      <c r="N130" s="480"/>
      <c r="O130" s="480"/>
      <c r="P130" s="480"/>
      <c r="Q130" s="480"/>
      <c r="R130" s="480"/>
      <c r="S130" s="480"/>
    </row>
    <row r="131" spans="1:19" s="3" customFormat="1" ht="13.5" customHeight="1">
      <c r="A131" s="196">
        <v>124</v>
      </c>
      <c r="B131" s="214"/>
      <c r="C131" s="23"/>
      <c r="D131" s="8"/>
      <c r="E131" s="480"/>
      <c r="F131" s="480"/>
      <c r="G131" s="480"/>
      <c r="H131" s="480"/>
      <c r="I131" s="480"/>
      <c r="J131" s="480"/>
      <c r="K131" s="480"/>
      <c r="L131" s="480"/>
      <c r="M131" s="480"/>
      <c r="N131" s="480"/>
      <c r="O131" s="480"/>
      <c r="P131" s="480"/>
      <c r="Q131" s="480"/>
      <c r="R131" s="480"/>
      <c r="S131" s="480"/>
    </row>
    <row r="132" spans="1:19" s="3" customFormat="1" ht="120.75" customHeight="1">
      <c r="A132" s="196">
        <v>125</v>
      </c>
      <c r="B132" s="214"/>
      <c r="C132" s="23"/>
      <c r="D132" s="8" t="s">
        <v>53</v>
      </c>
      <c r="E132" s="492" t="s">
        <v>98</v>
      </c>
      <c r="F132" s="492"/>
      <c r="G132" s="492" t="s">
        <v>179</v>
      </c>
      <c r="H132" s="492"/>
      <c r="I132" s="492"/>
      <c r="J132" s="476" t="s">
        <v>127</v>
      </c>
      <c r="K132" s="476"/>
      <c r="L132" s="480"/>
      <c r="M132" s="480"/>
      <c r="N132" s="480"/>
      <c r="O132" s="480"/>
      <c r="P132" s="488" t="s">
        <v>125</v>
      </c>
      <c r="Q132" s="490"/>
      <c r="R132" s="480"/>
      <c r="S132" s="480"/>
    </row>
    <row r="133" spans="1:19" s="3" customFormat="1" ht="11.25" customHeight="1">
      <c r="A133" s="196">
        <v>126</v>
      </c>
      <c r="B133" s="214"/>
      <c r="C133" s="23"/>
      <c r="D133" s="8"/>
      <c r="E133" s="480"/>
      <c r="F133" s="480"/>
      <c r="G133" s="480"/>
      <c r="H133" s="480"/>
      <c r="I133" s="480"/>
      <c r="J133" s="480"/>
      <c r="K133" s="480"/>
      <c r="L133" s="480"/>
      <c r="M133" s="480"/>
      <c r="N133" s="480"/>
      <c r="O133" s="480"/>
      <c r="P133" s="480"/>
      <c r="Q133" s="480"/>
      <c r="R133" s="480"/>
      <c r="S133" s="480"/>
    </row>
    <row r="134" spans="1:19" s="3" customFormat="1" ht="99" customHeight="1">
      <c r="A134" s="196">
        <v>127</v>
      </c>
      <c r="B134" s="214"/>
      <c r="C134" s="23"/>
      <c r="D134" s="8" t="s">
        <v>54</v>
      </c>
      <c r="E134" s="494" t="s">
        <v>100</v>
      </c>
      <c r="F134" s="494"/>
      <c r="G134" s="488" t="s">
        <v>180</v>
      </c>
      <c r="H134" s="489"/>
      <c r="I134" s="490"/>
      <c r="J134" s="476" t="s">
        <v>127</v>
      </c>
      <c r="K134" s="476"/>
      <c r="L134" s="480"/>
      <c r="M134" s="480"/>
      <c r="N134" s="480"/>
      <c r="O134" s="480"/>
      <c r="P134" s="488" t="s">
        <v>126</v>
      </c>
      <c r="Q134" s="490"/>
      <c r="R134" s="480"/>
      <c r="S134" s="480"/>
    </row>
    <row r="135" spans="1:19" s="3" customFormat="1" ht="28.5" customHeight="1">
      <c r="A135" s="196">
        <v>128</v>
      </c>
      <c r="B135" s="214"/>
      <c r="C135" s="23"/>
      <c r="D135" s="8"/>
      <c r="E135" s="486"/>
      <c r="F135" s="487"/>
      <c r="G135" s="478"/>
      <c r="H135" s="493"/>
      <c r="I135" s="479"/>
      <c r="J135" s="478"/>
      <c r="K135" s="479"/>
      <c r="L135" s="478"/>
      <c r="M135" s="479"/>
      <c r="N135" s="478"/>
      <c r="O135" s="479"/>
      <c r="P135" s="478"/>
      <c r="Q135" s="479"/>
      <c r="R135" s="478"/>
      <c r="S135" s="479"/>
    </row>
    <row r="136" spans="1:19" s="3" customFormat="1" ht="54.75" customHeight="1">
      <c r="A136" s="196">
        <v>129</v>
      </c>
      <c r="B136" s="214"/>
      <c r="C136" s="23"/>
      <c r="D136" s="8" t="s">
        <v>120</v>
      </c>
      <c r="E136" s="486" t="s">
        <v>121</v>
      </c>
      <c r="F136" s="487"/>
      <c r="G136" s="494" t="s">
        <v>121</v>
      </c>
      <c r="H136" s="494"/>
      <c r="I136" s="494"/>
      <c r="J136" s="478" t="s">
        <v>124</v>
      </c>
      <c r="K136" s="479"/>
      <c r="L136" s="478"/>
      <c r="M136" s="479"/>
      <c r="N136" s="478"/>
      <c r="O136" s="479"/>
      <c r="P136" s="478"/>
      <c r="Q136" s="479"/>
      <c r="R136" s="488" t="s">
        <v>122</v>
      </c>
      <c r="S136" s="490"/>
    </row>
    <row r="137" spans="1:19" s="3" customFormat="1" ht="24" customHeight="1">
      <c r="A137" s="196">
        <v>130</v>
      </c>
      <c r="B137" s="214"/>
      <c r="C137" s="22"/>
      <c r="D137" s="27" t="s">
        <v>106</v>
      </c>
      <c r="E137" s="486"/>
      <c r="F137" s="487"/>
      <c r="G137" s="486"/>
      <c r="H137" s="505"/>
      <c r="I137" s="487"/>
      <c r="J137" s="486"/>
      <c r="K137" s="487"/>
      <c r="L137" s="486"/>
      <c r="M137" s="487"/>
      <c r="N137" s="486"/>
      <c r="O137" s="487"/>
      <c r="P137" s="486"/>
      <c r="Q137" s="487"/>
      <c r="R137" s="486"/>
      <c r="S137" s="487"/>
    </row>
    <row r="138" spans="1:19" s="3" customFormat="1" ht="24" customHeight="1">
      <c r="A138" s="196">
        <v>131</v>
      </c>
      <c r="B138" s="214"/>
      <c r="C138" s="22"/>
      <c r="D138" s="20" t="s">
        <v>107</v>
      </c>
      <c r="E138" s="486" t="s">
        <v>110</v>
      </c>
      <c r="F138" s="487"/>
      <c r="G138" s="494" t="s">
        <v>110</v>
      </c>
      <c r="H138" s="494"/>
      <c r="I138" s="494"/>
      <c r="J138" s="506" t="s">
        <v>127</v>
      </c>
      <c r="K138" s="507"/>
      <c r="L138" s="486"/>
      <c r="M138" s="487"/>
      <c r="N138" s="486"/>
      <c r="O138" s="487"/>
      <c r="P138" s="486"/>
      <c r="Q138" s="487"/>
      <c r="R138" s="486"/>
      <c r="S138" s="487"/>
    </row>
    <row r="139" spans="1:19" s="3" customFormat="1" ht="67.5" customHeight="1">
      <c r="A139" s="196">
        <v>132</v>
      </c>
      <c r="B139" s="214"/>
      <c r="C139" s="22"/>
      <c r="D139" s="20" t="s">
        <v>111</v>
      </c>
      <c r="E139" s="488" t="s">
        <v>112</v>
      </c>
      <c r="F139" s="490"/>
      <c r="G139" s="492" t="s">
        <v>181</v>
      </c>
      <c r="H139" s="492"/>
      <c r="I139" s="492"/>
      <c r="J139" s="473" t="s">
        <v>208</v>
      </c>
      <c r="K139" s="474"/>
      <c r="L139" s="486"/>
      <c r="M139" s="487"/>
      <c r="N139" s="486"/>
      <c r="O139" s="487"/>
      <c r="P139" s="486"/>
      <c r="Q139" s="487"/>
      <c r="R139" s="486"/>
      <c r="S139" s="487"/>
    </row>
    <row r="140" spans="1:19" s="3" customFormat="1" ht="97.5" customHeight="1">
      <c r="A140" s="196">
        <v>133</v>
      </c>
      <c r="B140" s="214"/>
      <c r="C140" s="22"/>
      <c r="D140" s="20" t="s">
        <v>113</v>
      </c>
      <c r="E140" s="488" t="s">
        <v>114</v>
      </c>
      <c r="F140" s="490"/>
      <c r="G140" s="492" t="s">
        <v>182</v>
      </c>
      <c r="H140" s="492"/>
      <c r="I140" s="492"/>
      <c r="J140" s="473" t="s">
        <v>208</v>
      </c>
      <c r="K140" s="474"/>
      <c r="L140" s="486"/>
      <c r="M140" s="487"/>
      <c r="N140" s="486"/>
      <c r="O140" s="487"/>
      <c r="P140" s="486"/>
      <c r="Q140" s="487"/>
      <c r="R140" s="486"/>
      <c r="S140" s="487"/>
    </row>
    <row r="141" spans="1:19" s="3" customFormat="1" ht="54.75" customHeight="1">
      <c r="A141" s="196">
        <v>134</v>
      </c>
      <c r="B141" s="214"/>
      <c r="C141" s="22"/>
      <c r="D141" s="20" t="s">
        <v>108</v>
      </c>
      <c r="E141" s="486" t="s">
        <v>110</v>
      </c>
      <c r="F141" s="487"/>
      <c r="G141" s="492" t="s">
        <v>183</v>
      </c>
      <c r="H141" s="492"/>
      <c r="I141" s="492"/>
      <c r="J141" s="473" t="s">
        <v>208</v>
      </c>
      <c r="K141" s="474"/>
      <c r="L141" s="486"/>
      <c r="M141" s="487"/>
      <c r="N141" s="486"/>
      <c r="O141" s="487"/>
      <c r="P141" s="486"/>
      <c r="Q141" s="487"/>
      <c r="R141" s="486"/>
      <c r="S141" s="487"/>
    </row>
    <row r="142" spans="1:19" s="180" customFormat="1" ht="54.75" customHeight="1">
      <c r="A142" s="227"/>
      <c r="B142" s="335" t="s">
        <v>206</v>
      </c>
      <c r="C142" s="228"/>
      <c r="D142" s="234" t="s">
        <v>209</v>
      </c>
      <c r="E142" s="229"/>
      <c r="F142" s="230"/>
      <c r="G142" s="231"/>
      <c r="H142" s="197"/>
      <c r="I142" s="232"/>
      <c r="J142" s="473" t="s">
        <v>208</v>
      </c>
      <c r="K142" s="474"/>
      <c r="L142" s="229"/>
      <c r="M142" s="230"/>
      <c r="N142" s="229"/>
      <c r="O142" s="230"/>
      <c r="P142" s="229"/>
      <c r="Q142" s="230"/>
      <c r="R142" s="229"/>
      <c r="S142" s="230"/>
    </row>
    <row r="143" spans="1:19" s="180" customFormat="1" ht="54.75" customHeight="1">
      <c r="A143" s="227"/>
      <c r="B143" s="335" t="s">
        <v>206</v>
      </c>
      <c r="C143" s="228"/>
      <c r="D143" s="235" t="s">
        <v>210</v>
      </c>
      <c r="E143" s="229"/>
      <c r="F143" s="230"/>
      <c r="G143" s="231"/>
      <c r="H143" s="197"/>
      <c r="I143" s="232"/>
      <c r="J143" s="473" t="s">
        <v>212</v>
      </c>
      <c r="K143" s="474"/>
      <c r="L143" s="229"/>
      <c r="M143" s="230"/>
      <c r="N143" s="229"/>
      <c r="O143" s="230"/>
      <c r="P143" s="229"/>
      <c r="Q143" s="230"/>
      <c r="R143" s="229"/>
      <c r="S143" s="230"/>
    </row>
    <row r="144" spans="1:19" s="180" customFormat="1" ht="115.5" customHeight="1">
      <c r="A144" s="227"/>
      <c r="B144" s="335" t="s">
        <v>206</v>
      </c>
      <c r="C144" s="228"/>
      <c r="D144" s="233" t="s">
        <v>211</v>
      </c>
      <c r="E144" s="229"/>
      <c r="F144" s="230"/>
      <c r="G144" s="231"/>
      <c r="H144" s="197"/>
      <c r="I144" s="232"/>
      <c r="J144" s="475" t="s">
        <v>213</v>
      </c>
      <c r="K144" s="475"/>
      <c r="L144" s="229"/>
      <c r="M144" s="230"/>
      <c r="N144" s="229"/>
      <c r="O144" s="230"/>
      <c r="P144" s="229"/>
      <c r="Q144" s="230"/>
      <c r="R144" s="229"/>
      <c r="S144" s="230"/>
    </row>
    <row r="145" spans="1:19" ht="57.75" customHeight="1">
      <c r="A145" s="196">
        <v>135</v>
      </c>
      <c r="B145" s="335" t="s">
        <v>229</v>
      </c>
      <c r="C145" s="173"/>
      <c r="D145" s="174" t="s">
        <v>184</v>
      </c>
      <c r="E145" s="486"/>
      <c r="F145" s="487"/>
      <c r="G145" s="488" t="s">
        <v>185</v>
      </c>
      <c r="H145" s="489"/>
      <c r="I145" s="490"/>
      <c r="J145" s="486"/>
      <c r="K145" s="487"/>
      <c r="L145" s="486"/>
      <c r="M145" s="487"/>
      <c r="N145" s="486"/>
      <c r="O145" s="487"/>
      <c r="P145" s="486"/>
      <c r="Q145" s="487"/>
      <c r="R145" s="486"/>
      <c r="S145" s="487"/>
    </row>
    <row r="147" spans="1:19">
      <c r="D147" s="485" t="s">
        <v>201</v>
      </c>
      <c r="E147" s="485"/>
      <c r="F147" s="485"/>
      <c r="G147" s="485"/>
      <c r="H147" s="485"/>
      <c r="I147" s="485"/>
      <c r="J147" s="485"/>
      <c r="K147" s="485"/>
      <c r="L147" s="485"/>
      <c r="M147" s="485"/>
      <c r="N147" s="485"/>
      <c r="O147" s="485"/>
      <c r="P147" s="485"/>
      <c r="Q147" s="485"/>
      <c r="R147" s="485"/>
      <c r="S147" s="180"/>
    </row>
  </sheetData>
  <mergeCells count="303">
    <mergeCell ref="R136:S136"/>
    <mergeCell ref="R135:S135"/>
    <mergeCell ref="R114:S114"/>
    <mergeCell ref="N115:O115"/>
    <mergeCell ref="P115:Q115"/>
    <mergeCell ref="R115:S115"/>
    <mergeCell ref="L132:M132"/>
    <mergeCell ref="N132:O132"/>
    <mergeCell ref="R132:S132"/>
    <mergeCell ref="N120:O120"/>
    <mergeCell ref="L119:M119"/>
    <mergeCell ref="R123:S123"/>
    <mergeCell ref="N124:O124"/>
    <mergeCell ref="R133:S133"/>
    <mergeCell ref="N134:O134"/>
    <mergeCell ref="R134:S134"/>
    <mergeCell ref="N133:O133"/>
    <mergeCell ref="L120:M120"/>
    <mergeCell ref="R120:S120"/>
    <mergeCell ref="R122:S122"/>
    <mergeCell ref="P120:Q120"/>
    <mergeCell ref="R119:S119"/>
    <mergeCell ref="R124:S124"/>
    <mergeCell ref="P125:Q125"/>
    <mergeCell ref="E105:F105"/>
    <mergeCell ref="G105:I105"/>
    <mergeCell ref="J105:K105"/>
    <mergeCell ref="L105:M105"/>
    <mergeCell ref="N105:O105"/>
    <mergeCell ref="P105:Q105"/>
    <mergeCell ref="R105:S105"/>
    <mergeCell ref="D1:S1"/>
    <mergeCell ref="D2:S2"/>
    <mergeCell ref="D3:S3"/>
    <mergeCell ref="E5:F5"/>
    <mergeCell ref="G5:I5"/>
    <mergeCell ref="J5:K5"/>
    <mergeCell ref="L5:M5"/>
    <mergeCell ref="N5:O5"/>
    <mergeCell ref="P5:Q5"/>
    <mergeCell ref="R5:S5"/>
    <mergeCell ref="G47:I47"/>
    <mergeCell ref="G49:I49"/>
    <mergeCell ref="G51:I51"/>
    <mergeCell ref="G53:I53"/>
    <mergeCell ref="J10:K10"/>
    <mergeCell ref="J12:K12"/>
    <mergeCell ref="J18:K18"/>
    <mergeCell ref="R129:S129"/>
    <mergeCell ref="E131:F131"/>
    <mergeCell ref="G131:I131"/>
    <mergeCell ref="J131:K131"/>
    <mergeCell ref="E130:F130"/>
    <mergeCell ref="E129:F129"/>
    <mergeCell ref="N114:O114"/>
    <mergeCell ref="E116:F116"/>
    <mergeCell ref="E122:F122"/>
    <mergeCell ref="E123:F123"/>
    <mergeCell ref="E124:F124"/>
    <mergeCell ref="E125:F125"/>
    <mergeCell ref="E117:F117"/>
    <mergeCell ref="E115:F115"/>
    <mergeCell ref="N131:O131"/>
    <mergeCell ref="P130:Q130"/>
    <mergeCell ref="R130:S130"/>
    <mergeCell ref="L130:M130"/>
    <mergeCell ref="N130:O130"/>
    <mergeCell ref="R128:S128"/>
    <mergeCell ref="L129:M129"/>
    <mergeCell ref="N129:O129"/>
    <mergeCell ref="P129:Q129"/>
    <mergeCell ref="E106:F106"/>
    <mergeCell ref="G106:I106"/>
    <mergeCell ref="L106:M106"/>
    <mergeCell ref="N106:O106"/>
    <mergeCell ref="P106:Q106"/>
    <mergeCell ref="J106:K106"/>
    <mergeCell ref="R113:S113"/>
    <mergeCell ref="P118:Q118"/>
    <mergeCell ref="R118:S118"/>
    <mergeCell ref="R116:S116"/>
    <mergeCell ref="G111:I111"/>
    <mergeCell ref="G109:I109"/>
    <mergeCell ref="G110:I110"/>
    <mergeCell ref="J114:K114"/>
    <mergeCell ref="J115:K115"/>
    <mergeCell ref="J116:K116"/>
    <mergeCell ref="J117:K117"/>
    <mergeCell ref="L113:M113"/>
    <mergeCell ref="E114:F114"/>
    <mergeCell ref="R106:S106"/>
    <mergeCell ref="G118:I118"/>
    <mergeCell ref="G122:I122"/>
    <mergeCell ref="J122:K122"/>
    <mergeCell ref="E118:F118"/>
    <mergeCell ref="E119:F119"/>
    <mergeCell ref="E120:F120"/>
    <mergeCell ref="N113:O113"/>
    <mergeCell ref="P113:Q113"/>
    <mergeCell ref="G119:I119"/>
    <mergeCell ref="J119:K119"/>
    <mergeCell ref="G120:I120"/>
    <mergeCell ref="P114:Q114"/>
    <mergeCell ref="E113:F113"/>
    <mergeCell ref="G113:I113"/>
    <mergeCell ref="J113:K113"/>
    <mergeCell ref="N128:O128"/>
    <mergeCell ref="P119:Q119"/>
    <mergeCell ref="P116:Q116"/>
    <mergeCell ref="L118:M118"/>
    <mergeCell ref="N118:O118"/>
    <mergeCell ref="N116:O116"/>
    <mergeCell ref="N119:O119"/>
    <mergeCell ref="P124:Q124"/>
    <mergeCell ref="L125:M125"/>
    <mergeCell ref="N125:O125"/>
    <mergeCell ref="L122:M122"/>
    <mergeCell ref="N122:O122"/>
    <mergeCell ref="P122:Q122"/>
    <mergeCell ref="L124:M124"/>
    <mergeCell ref="P128:Q128"/>
    <mergeCell ref="N135:O135"/>
    <mergeCell ref="P135:Q135"/>
    <mergeCell ref="P139:Q139"/>
    <mergeCell ref="P140:Q140"/>
    <mergeCell ref="P132:Q132"/>
    <mergeCell ref="P134:Q134"/>
    <mergeCell ref="J137:K137"/>
    <mergeCell ref="N136:O136"/>
    <mergeCell ref="P136:Q136"/>
    <mergeCell ref="P133:Q133"/>
    <mergeCell ref="J136:K136"/>
    <mergeCell ref="L136:M136"/>
    <mergeCell ref="L134:M134"/>
    <mergeCell ref="J133:K133"/>
    <mergeCell ref="L133:M133"/>
    <mergeCell ref="P137:Q137"/>
    <mergeCell ref="P138:Q138"/>
    <mergeCell ref="P141:Q141"/>
    <mergeCell ref="G137:I137"/>
    <mergeCell ref="L137:M137"/>
    <mergeCell ref="L138:M138"/>
    <mergeCell ref="L139:M139"/>
    <mergeCell ref="L140:M140"/>
    <mergeCell ref="L141:M141"/>
    <mergeCell ref="G138:I138"/>
    <mergeCell ref="G139:I139"/>
    <mergeCell ref="G140:I140"/>
    <mergeCell ref="G141:I141"/>
    <mergeCell ref="J138:K138"/>
    <mergeCell ref="J141:K141"/>
    <mergeCell ref="R141:S141"/>
    <mergeCell ref="R140:S140"/>
    <mergeCell ref="R139:S139"/>
    <mergeCell ref="R138:S138"/>
    <mergeCell ref="R137:S137"/>
    <mergeCell ref="N117:O117"/>
    <mergeCell ref="R117:S117"/>
    <mergeCell ref="P117:Q117"/>
    <mergeCell ref="R125:S125"/>
    <mergeCell ref="P126:Q126"/>
    <mergeCell ref="R126:S126"/>
    <mergeCell ref="N127:O127"/>
    <mergeCell ref="P127:Q127"/>
    <mergeCell ref="R127:S127"/>
    <mergeCell ref="N126:O126"/>
    <mergeCell ref="N123:O123"/>
    <mergeCell ref="P123:Q123"/>
    <mergeCell ref="P131:Q131"/>
    <mergeCell ref="R131:S131"/>
    <mergeCell ref="N141:O141"/>
    <mergeCell ref="N140:O140"/>
    <mergeCell ref="N139:O139"/>
    <mergeCell ref="N138:O138"/>
    <mergeCell ref="N137:O137"/>
    <mergeCell ref="J36:K36"/>
    <mergeCell ref="J50:K50"/>
    <mergeCell ref="J20:K20"/>
    <mergeCell ref="J22:K22"/>
    <mergeCell ref="J24:K24"/>
    <mergeCell ref="J32:K32"/>
    <mergeCell ref="J34:K34"/>
    <mergeCell ref="J14:K14"/>
    <mergeCell ref="J28:K28"/>
    <mergeCell ref="J30:K30"/>
    <mergeCell ref="J38:K38"/>
    <mergeCell ref="J42:K42"/>
    <mergeCell ref="G7:I7"/>
    <mergeCell ref="G8:I8"/>
    <mergeCell ref="E7:F7"/>
    <mergeCell ref="G11:I11"/>
    <mergeCell ref="G13:I13"/>
    <mergeCell ref="G15:I15"/>
    <mergeCell ref="G17:I17"/>
    <mergeCell ref="G43:I43"/>
    <mergeCell ref="G45:I45"/>
    <mergeCell ref="G41:I41"/>
    <mergeCell ref="G23:I23"/>
    <mergeCell ref="G25:I25"/>
    <mergeCell ref="G27:I27"/>
    <mergeCell ref="G29:I29"/>
    <mergeCell ref="G31:I31"/>
    <mergeCell ref="G33:I33"/>
    <mergeCell ref="G35:I35"/>
    <mergeCell ref="G37:I37"/>
    <mergeCell ref="G39:I39"/>
    <mergeCell ref="G70:I70"/>
    <mergeCell ref="G73:I73"/>
    <mergeCell ref="G75:I75"/>
    <mergeCell ref="G81:I81"/>
    <mergeCell ref="G83:I83"/>
    <mergeCell ref="G85:I85"/>
    <mergeCell ref="G88:I88"/>
    <mergeCell ref="G90:I90"/>
    <mergeCell ref="G136:I136"/>
    <mergeCell ref="G77:I77"/>
    <mergeCell ref="G79:I79"/>
    <mergeCell ref="G91:I91"/>
    <mergeCell ref="G92:I92"/>
    <mergeCell ref="G93:I93"/>
    <mergeCell ref="G94:I94"/>
    <mergeCell ref="G96:I96"/>
    <mergeCell ref="G97:I97"/>
    <mergeCell ref="G102:I102"/>
    <mergeCell ref="G117:I117"/>
    <mergeCell ref="G114:I114"/>
    <mergeCell ref="G115:I115"/>
    <mergeCell ref="G116:I116"/>
    <mergeCell ref="G107:I107"/>
    <mergeCell ref="G108:I108"/>
    <mergeCell ref="E140:F140"/>
    <mergeCell ref="E127:F127"/>
    <mergeCell ref="E126:F126"/>
    <mergeCell ref="E128:F128"/>
    <mergeCell ref="G134:I134"/>
    <mergeCell ref="J132:K132"/>
    <mergeCell ref="J134:K134"/>
    <mergeCell ref="J140:K140"/>
    <mergeCell ref="J139:K139"/>
    <mergeCell ref="E135:F135"/>
    <mergeCell ref="G135:I135"/>
    <mergeCell ref="J135:K135"/>
    <mergeCell ref="E136:F136"/>
    <mergeCell ref="E132:F132"/>
    <mergeCell ref="E134:F134"/>
    <mergeCell ref="E133:F133"/>
    <mergeCell ref="G133:I133"/>
    <mergeCell ref="D147:R147"/>
    <mergeCell ref="J86:K86"/>
    <mergeCell ref="L145:M145"/>
    <mergeCell ref="N145:O145"/>
    <mergeCell ref="P145:Q145"/>
    <mergeCell ref="R145:S145"/>
    <mergeCell ref="G145:I145"/>
    <mergeCell ref="G19:I19"/>
    <mergeCell ref="G21:I21"/>
    <mergeCell ref="E145:F145"/>
    <mergeCell ref="J145:K145"/>
    <mergeCell ref="G123:I123"/>
    <mergeCell ref="G124:I124"/>
    <mergeCell ref="G125:I125"/>
    <mergeCell ref="G126:I126"/>
    <mergeCell ref="G127:I127"/>
    <mergeCell ref="G128:I128"/>
    <mergeCell ref="G129:I129"/>
    <mergeCell ref="G130:I130"/>
    <mergeCell ref="G132:I132"/>
    <mergeCell ref="E141:F141"/>
    <mergeCell ref="E137:F137"/>
    <mergeCell ref="E138:F138"/>
    <mergeCell ref="E139:F139"/>
    <mergeCell ref="J69:K69"/>
    <mergeCell ref="J71:K71"/>
    <mergeCell ref="J94:K94"/>
    <mergeCell ref="J96:K96"/>
    <mergeCell ref="J98:K98"/>
    <mergeCell ref="J120:K120"/>
    <mergeCell ref="J129:K129"/>
    <mergeCell ref="J126:K126"/>
    <mergeCell ref="J130:K130"/>
    <mergeCell ref="J124:K124"/>
    <mergeCell ref="J128:K128"/>
    <mergeCell ref="J127:K127"/>
    <mergeCell ref="J125:K125"/>
    <mergeCell ref="J123:K123"/>
    <mergeCell ref="J95:K95"/>
    <mergeCell ref="J97:K97"/>
    <mergeCell ref="J89:K89"/>
    <mergeCell ref="J76:K76"/>
    <mergeCell ref="J118:K118"/>
    <mergeCell ref="J142:K142"/>
    <mergeCell ref="J144:K144"/>
    <mergeCell ref="J143:K143"/>
    <mergeCell ref="L115:M115"/>
    <mergeCell ref="L114:M114"/>
    <mergeCell ref="L116:M116"/>
    <mergeCell ref="L117:M117"/>
    <mergeCell ref="L123:M123"/>
    <mergeCell ref="L128:M128"/>
    <mergeCell ref="L127:M127"/>
    <mergeCell ref="L126:M126"/>
    <mergeCell ref="L135:M135"/>
    <mergeCell ref="L131:M131"/>
  </mergeCells>
  <printOptions horizontalCentered="1"/>
  <pageMargins left="0.28999999999999998" right="0.18" top="0.31" bottom="0.49" header="0.23" footer="0.17"/>
  <pageSetup paperSize="5" scale="55" fitToHeight="7" orientation="landscape" r:id="rId1"/>
  <headerFooter>
    <oddFooter>&amp;C&amp;16&amp;F
&amp;D&amp;R&amp;16&amp;A Page &amp;P of &amp;N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S113"/>
  <sheetViews>
    <sheetView topLeftCell="E1" zoomScaleNormal="100" workbookViewId="0">
      <selection activeCell="J64" sqref="J64"/>
    </sheetView>
  </sheetViews>
  <sheetFormatPr defaultRowHeight="15.75"/>
  <cols>
    <col min="1" max="1" width="5.28515625" style="4" bestFit="1" customWidth="1"/>
    <col min="2" max="2" width="8.140625" style="240" customWidth="1"/>
    <col min="3" max="3" width="9.42578125" style="21" bestFit="1" customWidth="1"/>
    <col min="4" max="4" width="51.5703125" style="4" customWidth="1"/>
    <col min="5" max="6" width="19.42578125" style="12" customWidth="1"/>
    <col min="7" max="7" width="16.85546875" style="4" customWidth="1"/>
    <col min="8" max="8" width="16.85546875" style="259" customWidth="1"/>
    <col min="9" max="19" width="16.85546875" style="4" customWidth="1"/>
    <col min="20" max="16384" width="9.140625" style="4"/>
  </cols>
  <sheetData>
    <row r="1" spans="1:19">
      <c r="D1" s="510" t="s">
        <v>115</v>
      </c>
      <c r="E1" s="510"/>
      <c r="F1" s="510"/>
      <c r="G1" s="510"/>
      <c r="H1" s="510"/>
      <c r="I1" s="510"/>
      <c r="J1" s="510"/>
      <c r="K1" s="510"/>
      <c r="L1" s="510"/>
      <c r="M1" s="510"/>
      <c r="N1" s="510"/>
      <c r="O1" s="510"/>
      <c r="P1" s="510"/>
      <c r="Q1" s="510"/>
      <c r="R1" s="510"/>
      <c r="S1" s="510"/>
    </row>
    <row r="2" spans="1:19">
      <c r="D2" s="510" t="s">
        <v>58</v>
      </c>
      <c r="E2" s="510"/>
      <c r="F2" s="510"/>
      <c r="G2" s="510"/>
      <c r="H2" s="510"/>
      <c r="I2" s="510"/>
      <c r="J2" s="510"/>
      <c r="K2" s="510"/>
      <c r="L2" s="510"/>
      <c r="M2" s="510"/>
      <c r="N2" s="510"/>
      <c r="O2" s="510"/>
      <c r="P2" s="510"/>
      <c r="Q2" s="510"/>
      <c r="R2" s="510"/>
      <c r="S2" s="510"/>
    </row>
    <row r="3" spans="1:19">
      <c r="D3" s="511" t="str">
        <f>Electric!D3</f>
        <v>October 1, 2012</v>
      </c>
      <c r="E3" s="511"/>
      <c r="F3" s="511"/>
      <c r="G3" s="510"/>
      <c r="H3" s="510"/>
      <c r="I3" s="510"/>
      <c r="J3" s="510"/>
      <c r="K3" s="510"/>
      <c r="L3" s="510"/>
      <c r="M3" s="510"/>
      <c r="N3" s="510"/>
      <c r="O3" s="510"/>
      <c r="P3" s="510"/>
      <c r="Q3" s="510"/>
      <c r="R3" s="510"/>
      <c r="S3" s="510"/>
    </row>
    <row r="4" spans="1:19">
      <c r="D4" s="243" t="s">
        <v>200</v>
      </c>
    </row>
    <row r="5" spans="1:19" s="10" customFormat="1">
      <c r="A5" s="9"/>
      <c r="B5" s="241"/>
      <c r="C5" s="28" t="s">
        <v>119</v>
      </c>
      <c r="D5" s="9" t="s">
        <v>0</v>
      </c>
      <c r="E5" s="478" t="s">
        <v>60</v>
      </c>
      <c r="F5" s="479"/>
      <c r="G5" s="478" t="s">
        <v>1</v>
      </c>
      <c r="H5" s="493"/>
      <c r="I5" s="479"/>
      <c r="J5" s="478" t="s">
        <v>2</v>
      </c>
      <c r="K5" s="479"/>
      <c r="L5" s="478" t="s">
        <v>3</v>
      </c>
      <c r="M5" s="479"/>
      <c r="N5" s="478" t="s">
        <v>4</v>
      </c>
      <c r="O5" s="479"/>
      <c r="P5" s="478" t="s">
        <v>5</v>
      </c>
      <c r="Q5" s="479"/>
      <c r="R5" s="478" t="s">
        <v>6</v>
      </c>
      <c r="S5" s="479"/>
    </row>
    <row r="6" spans="1:19" s="10" customFormat="1">
      <c r="A6" s="9"/>
      <c r="B6" s="241"/>
      <c r="C6" s="28" t="s">
        <v>109</v>
      </c>
      <c r="E6" s="11" t="s">
        <v>116</v>
      </c>
      <c r="F6" s="11" t="s">
        <v>117</v>
      </c>
      <c r="G6" s="11" t="s">
        <v>116</v>
      </c>
      <c r="H6" s="261" t="s">
        <v>130</v>
      </c>
      <c r="I6" s="11" t="s">
        <v>117</v>
      </c>
      <c r="J6" s="11" t="s">
        <v>116</v>
      </c>
      <c r="K6" s="11" t="s">
        <v>117</v>
      </c>
      <c r="L6" s="11" t="s">
        <v>116</v>
      </c>
      <c r="M6" s="11" t="s">
        <v>117</v>
      </c>
      <c r="N6" s="11" t="s">
        <v>116</v>
      </c>
      <c r="O6" s="11" t="s">
        <v>117</v>
      </c>
      <c r="P6" s="11" t="s">
        <v>116</v>
      </c>
      <c r="Q6" s="11" t="s">
        <v>117</v>
      </c>
      <c r="R6" s="11" t="s">
        <v>116</v>
      </c>
      <c r="S6" s="11" t="s">
        <v>117</v>
      </c>
    </row>
    <row r="7" spans="1:19" s="252" customFormat="1">
      <c r="A7" s="251"/>
      <c r="B7" s="335" t="s">
        <v>230</v>
      </c>
      <c r="C7" s="254"/>
      <c r="D7" s="468" t="s">
        <v>228</v>
      </c>
      <c r="E7" s="253"/>
      <c r="F7" s="253"/>
      <c r="G7" s="516">
        <v>3972</v>
      </c>
      <c r="H7" s="517"/>
      <c r="I7" s="517"/>
      <c r="J7" s="262"/>
      <c r="K7" s="253"/>
      <c r="L7" s="253"/>
      <c r="M7" s="253"/>
      <c r="N7" s="253"/>
      <c r="O7" s="253"/>
      <c r="P7" s="253"/>
      <c r="Q7" s="253"/>
      <c r="R7" s="253"/>
      <c r="S7" s="253"/>
    </row>
    <row r="8" spans="1:19" s="252" customFormat="1" ht="43.5" customHeight="1">
      <c r="A8" s="251"/>
      <c r="B8" s="335" t="s">
        <v>230</v>
      </c>
      <c r="C8" s="254"/>
      <c r="E8" s="253"/>
      <c r="F8" s="253"/>
      <c r="G8" s="501" t="s">
        <v>215</v>
      </c>
      <c r="H8" s="501"/>
      <c r="I8" s="501"/>
      <c r="J8" s="253"/>
      <c r="K8" s="253"/>
      <c r="L8" s="253"/>
      <c r="M8" s="253"/>
      <c r="N8" s="253"/>
      <c r="O8" s="253"/>
      <c r="P8" s="253"/>
      <c r="Q8" s="253"/>
      <c r="R8" s="253"/>
      <c r="S8" s="253"/>
    </row>
    <row r="9" spans="1:19" ht="22.5" customHeight="1">
      <c r="A9" s="9">
        <v>1</v>
      </c>
      <c r="B9" s="241"/>
      <c r="C9" s="23">
        <v>1</v>
      </c>
      <c r="D9" s="1" t="s">
        <v>89</v>
      </c>
      <c r="E9" s="2">
        <v>5858</v>
      </c>
      <c r="F9" s="2">
        <v>196579</v>
      </c>
      <c r="G9" s="269">
        <v>2598</v>
      </c>
      <c r="H9" s="269">
        <v>12580</v>
      </c>
      <c r="I9" s="269">
        <v>196579</v>
      </c>
      <c r="J9" s="236">
        <v>5858</v>
      </c>
      <c r="K9" s="236">
        <v>196579</v>
      </c>
      <c r="L9" s="3"/>
      <c r="M9" s="3"/>
      <c r="N9" s="3"/>
      <c r="O9" s="3"/>
      <c r="P9" s="3"/>
      <c r="Q9" s="3"/>
      <c r="R9" s="3"/>
      <c r="S9" s="3"/>
    </row>
    <row r="10" spans="1:19" ht="22.5" customHeight="1">
      <c r="A10" s="9">
        <v>2</v>
      </c>
      <c r="B10" s="241"/>
      <c r="C10" s="23">
        <v>1.01</v>
      </c>
      <c r="D10" s="1" t="s">
        <v>9</v>
      </c>
      <c r="E10" s="2">
        <v>-34</v>
      </c>
      <c r="F10" s="2">
        <v>-297</v>
      </c>
      <c r="G10" s="269">
        <v>-29</v>
      </c>
      <c r="H10" s="269">
        <v>-3</v>
      </c>
      <c r="I10" s="269">
        <v>-297</v>
      </c>
      <c r="J10" s="481" t="s">
        <v>127</v>
      </c>
      <c r="K10" s="482"/>
      <c r="L10" s="3"/>
      <c r="M10" s="3"/>
      <c r="N10" s="3"/>
      <c r="O10" s="3"/>
      <c r="P10" s="3"/>
      <c r="Q10" s="3"/>
      <c r="R10" s="3"/>
      <c r="S10" s="3"/>
    </row>
    <row r="11" spans="1:19" s="266" customFormat="1" ht="22.5" customHeight="1">
      <c r="A11" s="267"/>
      <c r="B11" s="267"/>
      <c r="C11" s="268"/>
      <c r="D11" s="263"/>
      <c r="E11" s="264"/>
      <c r="F11" s="264"/>
      <c r="G11" s="512" t="s">
        <v>133</v>
      </c>
      <c r="H11" s="513"/>
      <c r="I11" s="514"/>
      <c r="J11" s="256"/>
      <c r="K11" s="257"/>
      <c r="L11" s="265"/>
      <c r="M11" s="265"/>
      <c r="N11" s="265"/>
      <c r="O11" s="265"/>
      <c r="P11" s="265"/>
      <c r="Q11" s="265"/>
      <c r="R11" s="265"/>
      <c r="S11" s="265"/>
    </row>
    <row r="12" spans="1:19" ht="22.5" customHeight="1">
      <c r="A12" s="9">
        <v>3</v>
      </c>
      <c r="B12" s="241"/>
      <c r="C12" s="23">
        <v>1.02</v>
      </c>
      <c r="D12" s="1" t="s">
        <v>61</v>
      </c>
      <c r="E12" s="2">
        <v>48</v>
      </c>
      <c r="F12" s="2">
        <v>12</v>
      </c>
      <c r="G12" s="270">
        <v>48</v>
      </c>
      <c r="H12" s="270">
        <v>-29</v>
      </c>
      <c r="I12" s="270">
        <v>12</v>
      </c>
      <c r="J12" s="481" t="s">
        <v>127</v>
      </c>
      <c r="K12" s="482"/>
      <c r="L12" s="3"/>
      <c r="M12" s="3"/>
      <c r="N12" s="3"/>
      <c r="O12" s="3"/>
      <c r="P12" s="3"/>
      <c r="Q12" s="3"/>
      <c r="R12" s="3"/>
      <c r="S12" s="3"/>
    </row>
    <row r="13" spans="1:19" s="334" customFormat="1" ht="22.5" customHeight="1">
      <c r="A13" s="335"/>
      <c r="B13" s="335"/>
      <c r="C13" s="337"/>
      <c r="D13" s="331"/>
      <c r="E13" s="332"/>
      <c r="F13" s="332"/>
      <c r="G13" s="512" t="s">
        <v>133</v>
      </c>
      <c r="H13" s="513"/>
      <c r="I13" s="514"/>
      <c r="J13" s="256"/>
      <c r="K13" s="257"/>
      <c r="L13" s="333"/>
      <c r="M13" s="333"/>
      <c r="N13" s="333"/>
      <c r="O13" s="333"/>
      <c r="P13" s="333"/>
      <c r="Q13" s="333"/>
      <c r="R13" s="333"/>
      <c r="S13" s="333"/>
    </row>
    <row r="14" spans="1:19" ht="22.5" customHeight="1">
      <c r="A14" s="9">
        <v>4</v>
      </c>
      <c r="B14" s="241"/>
      <c r="C14" s="23">
        <v>1.03</v>
      </c>
      <c r="D14" s="1" t="s">
        <v>75</v>
      </c>
      <c r="E14" s="2">
        <v>285</v>
      </c>
      <c r="F14" s="2">
        <v>649</v>
      </c>
      <c r="G14" s="276">
        <v>-974</v>
      </c>
      <c r="H14" s="276">
        <v>-173</v>
      </c>
      <c r="I14" s="276">
        <v>-10773</v>
      </c>
      <c r="J14" s="481" t="s">
        <v>127</v>
      </c>
      <c r="K14" s="482"/>
      <c r="L14" s="3"/>
      <c r="M14" s="3"/>
      <c r="N14" s="3"/>
      <c r="O14" s="3"/>
      <c r="P14" s="3"/>
      <c r="Q14" s="3"/>
      <c r="R14" s="3"/>
      <c r="S14" s="3"/>
    </row>
    <row r="15" spans="1:19" s="334" customFormat="1" ht="82.5" customHeight="1">
      <c r="A15" s="335"/>
      <c r="B15" s="335"/>
      <c r="C15" s="337"/>
      <c r="D15" s="331"/>
      <c r="E15" s="332"/>
      <c r="F15" s="332"/>
      <c r="G15" s="512" t="s">
        <v>222</v>
      </c>
      <c r="H15" s="513"/>
      <c r="I15" s="514"/>
      <c r="J15" s="256"/>
      <c r="K15" s="257"/>
      <c r="L15" s="333"/>
      <c r="M15" s="333"/>
      <c r="N15" s="333"/>
      <c r="O15" s="333"/>
      <c r="P15" s="333"/>
      <c r="Q15" s="333"/>
      <c r="R15" s="333"/>
      <c r="S15" s="333"/>
    </row>
    <row r="16" spans="1:19" s="273" customFormat="1" ht="22.5" customHeight="1">
      <c r="A16" s="274"/>
      <c r="B16" s="335" t="s">
        <v>230</v>
      </c>
      <c r="C16" s="275">
        <v>1.04</v>
      </c>
      <c r="D16" s="278" t="s">
        <v>135</v>
      </c>
      <c r="E16" s="271"/>
      <c r="F16" s="271"/>
      <c r="G16" s="277">
        <v>-32</v>
      </c>
      <c r="H16" s="277">
        <v>20</v>
      </c>
      <c r="I16" s="277">
        <v>0</v>
      </c>
      <c r="J16" s="256"/>
      <c r="K16" s="257"/>
      <c r="L16" s="272"/>
      <c r="M16" s="272"/>
      <c r="N16" s="272"/>
      <c r="O16" s="272"/>
      <c r="P16" s="272"/>
      <c r="Q16" s="272"/>
      <c r="R16" s="272"/>
      <c r="S16" s="272"/>
    </row>
    <row r="17" spans="1:19" s="345" customFormat="1" ht="78" customHeight="1">
      <c r="A17" s="346"/>
      <c r="B17" s="346"/>
      <c r="C17" s="347"/>
      <c r="D17" s="342"/>
      <c r="E17" s="343"/>
      <c r="F17" s="343"/>
      <c r="G17" s="512" t="s">
        <v>136</v>
      </c>
      <c r="H17" s="513"/>
      <c r="I17" s="514"/>
      <c r="J17" s="256"/>
      <c r="K17" s="257"/>
      <c r="L17" s="344"/>
      <c r="M17" s="344"/>
      <c r="N17" s="344"/>
      <c r="O17" s="344"/>
      <c r="P17" s="344"/>
      <c r="Q17" s="344"/>
      <c r="R17" s="344"/>
      <c r="S17" s="344"/>
    </row>
    <row r="18" spans="1:19" s="281" customFormat="1" ht="22.5" customHeight="1">
      <c r="A18" s="282"/>
      <c r="B18" s="335" t="s">
        <v>230</v>
      </c>
      <c r="C18" s="283">
        <v>1.05</v>
      </c>
      <c r="D18" s="284" t="s">
        <v>10</v>
      </c>
      <c r="E18" s="279"/>
      <c r="F18" s="279"/>
      <c r="G18" s="285">
        <v>354</v>
      </c>
      <c r="H18" s="285">
        <v>38</v>
      </c>
      <c r="I18" s="285">
        <v>3568</v>
      </c>
      <c r="J18" s="256"/>
      <c r="K18" s="257"/>
      <c r="L18" s="280"/>
      <c r="M18" s="280"/>
      <c r="N18" s="280"/>
      <c r="O18" s="280"/>
      <c r="P18" s="280"/>
      <c r="Q18" s="280"/>
      <c r="R18" s="280"/>
      <c r="S18" s="280"/>
    </row>
    <row r="19" spans="1:19" s="351" customFormat="1" ht="62.25" customHeight="1">
      <c r="A19" s="352"/>
      <c r="B19" s="352"/>
      <c r="C19" s="353"/>
      <c r="D19" s="348"/>
      <c r="E19" s="349"/>
      <c r="F19" s="349"/>
      <c r="G19" s="512" t="s">
        <v>223</v>
      </c>
      <c r="H19" s="513"/>
      <c r="I19" s="514"/>
      <c r="J19" s="256"/>
      <c r="K19" s="257"/>
      <c r="L19" s="350"/>
      <c r="M19" s="350"/>
      <c r="N19" s="350"/>
      <c r="O19" s="350"/>
      <c r="P19" s="350"/>
      <c r="Q19" s="350"/>
      <c r="R19" s="350"/>
      <c r="S19" s="350"/>
    </row>
    <row r="20" spans="1:19" ht="22.5" customHeight="1">
      <c r="A20" s="9">
        <v>5</v>
      </c>
      <c r="B20" s="241"/>
      <c r="C20" s="23">
        <v>2.0099999999999998</v>
      </c>
      <c r="D20" s="1" t="s">
        <v>44</v>
      </c>
      <c r="E20" s="2">
        <v>-2481</v>
      </c>
      <c r="F20" s="2">
        <v>0</v>
      </c>
      <c r="G20" s="286">
        <v>-2480</v>
      </c>
      <c r="H20" s="286">
        <v>1540</v>
      </c>
      <c r="I20" s="286">
        <v>0</v>
      </c>
      <c r="J20" s="472">
        <v>-2902</v>
      </c>
      <c r="K20" s="237">
        <v>0</v>
      </c>
      <c r="L20" s="3"/>
      <c r="M20" s="3"/>
      <c r="N20" s="3"/>
      <c r="O20" s="3"/>
      <c r="P20" s="3"/>
      <c r="Q20" s="3"/>
      <c r="R20" s="3"/>
      <c r="S20" s="3"/>
    </row>
    <row r="21" spans="1:19" s="434" customFormat="1" ht="22.5" customHeight="1">
      <c r="A21" s="435"/>
      <c r="B21" s="435"/>
      <c r="C21" s="436"/>
      <c r="D21" s="431"/>
      <c r="E21" s="432"/>
      <c r="F21" s="432"/>
      <c r="G21" s="512" t="s">
        <v>133</v>
      </c>
      <c r="H21" s="513"/>
      <c r="I21" s="514"/>
      <c r="J21" s="340"/>
      <c r="K21" s="341"/>
      <c r="L21" s="433"/>
      <c r="M21" s="433"/>
      <c r="N21" s="433"/>
      <c r="O21" s="433"/>
      <c r="P21" s="433"/>
      <c r="Q21" s="433"/>
      <c r="R21" s="433"/>
      <c r="S21" s="433"/>
    </row>
    <row r="22" spans="1:19" ht="22.5" customHeight="1">
      <c r="A22" s="9">
        <v>6</v>
      </c>
      <c r="B22" s="241"/>
      <c r="C22" s="23">
        <v>2.02</v>
      </c>
      <c r="D22" s="1" t="s">
        <v>11</v>
      </c>
      <c r="E22" s="2">
        <v>7</v>
      </c>
      <c r="F22" s="2">
        <v>0</v>
      </c>
      <c r="G22" s="287">
        <v>8</v>
      </c>
      <c r="H22" s="287">
        <v>-5</v>
      </c>
      <c r="I22" s="287">
        <v>0</v>
      </c>
      <c r="J22" s="481" t="s">
        <v>127</v>
      </c>
      <c r="K22" s="482"/>
      <c r="L22" s="3"/>
      <c r="M22" s="3"/>
      <c r="N22" s="3"/>
      <c r="O22" s="3"/>
      <c r="P22" s="3"/>
      <c r="Q22" s="3"/>
      <c r="R22" s="3"/>
      <c r="S22" s="3"/>
    </row>
    <row r="23" spans="1:19" s="434" customFormat="1" ht="22.5" customHeight="1">
      <c r="A23" s="435"/>
      <c r="B23" s="435"/>
      <c r="C23" s="436"/>
      <c r="D23" s="431"/>
      <c r="E23" s="432"/>
      <c r="F23" s="432"/>
      <c r="G23" s="512" t="s">
        <v>133</v>
      </c>
      <c r="H23" s="513"/>
      <c r="I23" s="514"/>
      <c r="J23" s="256"/>
      <c r="K23" s="257"/>
      <c r="L23" s="433"/>
      <c r="M23" s="433"/>
      <c r="N23" s="433"/>
      <c r="O23" s="433"/>
      <c r="P23" s="433"/>
      <c r="Q23" s="433"/>
      <c r="R23" s="433"/>
      <c r="S23" s="433"/>
    </row>
    <row r="24" spans="1:19" ht="22.5" customHeight="1">
      <c r="A24" s="9">
        <v>7</v>
      </c>
      <c r="B24" s="241"/>
      <c r="C24" s="23">
        <v>2.0299999999999998</v>
      </c>
      <c r="D24" s="1" t="s">
        <v>45</v>
      </c>
      <c r="E24" s="2">
        <v>-382</v>
      </c>
      <c r="F24" s="2">
        <v>0</v>
      </c>
      <c r="G24" s="288">
        <v>-382</v>
      </c>
      <c r="H24" s="288">
        <v>237</v>
      </c>
      <c r="I24" s="288">
        <v>0</v>
      </c>
      <c r="J24" s="481" t="s">
        <v>127</v>
      </c>
      <c r="K24" s="482"/>
      <c r="L24" s="3"/>
      <c r="M24" s="3"/>
      <c r="N24" s="3"/>
      <c r="O24" s="3"/>
      <c r="P24" s="3"/>
      <c r="Q24" s="3"/>
      <c r="R24" s="3"/>
      <c r="S24" s="3"/>
    </row>
    <row r="25" spans="1:19" s="434" customFormat="1" ht="22.5" customHeight="1">
      <c r="A25" s="435"/>
      <c r="B25" s="435"/>
      <c r="C25" s="436"/>
      <c r="D25" s="431"/>
      <c r="E25" s="432"/>
      <c r="F25" s="432"/>
      <c r="G25" s="512" t="s">
        <v>133</v>
      </c>
      <c r="H25" s="513"/>
      <c r="I25" s="514"/>
      <c r="J25" s="256"/>
      <c r="K25" s="257"/>
      <c r="L25" s="433"/>
      <c r="M25" s="433"/>
      <c r="N25" s="433"/>
      <c r="O25" s="433"/>
      <c r="P25" s="433"/>
      <c r="Q25" s="433"/>
      <c r="R25" s="433"/>
      <c r="S25" s="433"/>
    </row>
    <row r="26" spans="1:19" ht="22.5" customHeight="1">
      <c r="A26" s="9">
        <v>8</v>
      </c>
      <c r="B26" s="241"/>
      <c r="C26" s="23">
        <v>2.04</v>
      </c>
      <c r="D26" s="1" t="s">
        <v>46</v>
      </c>
      <c r="E26" s="2">
        <v>46</v>
      </c>
      <c r="F26" s="2">
        <v>0</v>
      </c>
      <c r="G26" s="289">
        <v>47</v>
      </c>
      <c r="H26" s="289">
        <v>-29</v>
      </c>
      <c r="I26" s="289">
        <v>0</v>
      </c>
      <c r="J26" s="481" t="s">
        <v>127</v>
      </c>
      <c r="K26" s="482"/>
      <c r="L26" s="3"/>
      <c r="M26" s="3"/>
      <c r="N26" s="3"/>
      <c r="O26" s="3"/>
      <c r="P26" s="3"/>
      <c r="Q26" s="3"/>
      <c r="R26" s="3"/>
      <c r="S26" s="3"/>
    </row>
    <row r="27" spans="1:19" s="434" customFormat="1" ht="22.5" customHeight="1">
      <c r="A27" s="435"/>
      <c r="B27" s="435"/>
      <c r="C27" s="436"/>
      <c r="D27" s="431"/>
      <c r="E27" s="432"/>
      <c r="F27" s="432"/>
      <c r="G27" s="512" t="s">
        <v>133</v>
      </c>
      <c r="H27" s="513"/>
      <c r="I27" s="514"/>
      <c r="J27" s="256"/>
      <c r="K27" s="257"/>
      <c r="L27" s="433"/>
      <c r="M27" s="433"/>
      <c r="N27" s="433"/>
      <c r="O27" s="433"/>
      <c r="P27" s="433"/>
      <c r="Q27" s="433"/>
      <c r="R27" s="433"/>
      <c r="S27" s="433"/>
    </row>
    <row r="28" spans="1:19" ht="22.5" customHeight="1">
      <c r="A28" s="9">
        <v>9</v>
      </c>
      <c r="B28" s="241"/>
      <c r="C28" s="23">
        <v>2.0499999999999998</v>
      </c>
      <c r="D28" s="1" t="s">
        <v>13</v>
      </c>
      <c r="E28" s="2">
        <v>195</v>
      </c>
      <c r="F28" s="2">
        <v>0</v>
      </c>
      <c r="G28" s="290">
        <v>195</v>
      </c>
      <c r="H28" s="290">
        <v>-121</v>
      </c>
      <c r="I28" s="290">
        <v>0</v>
      </c>
      <c r="J28" s="481" t="s">
        <v>127</v>
      </c>
      <c r="K28" s="482"/>
      <c r="L28" s="3"/>
      <c r="M28" s="3"/>
      <c r="N28" s="3"/>
      <c r="O28" s="3"/>
      <c r="P28" s="3"/>
      <c r="Q28" s="3"/>
      <c r="R28" s="3"/>
      <c r="S28" s="3"/>
    </row>
    <row r="29" spans="1:19" s="434" customFormat="1" ht="22.5" customHeight="1">
      <c r="A29" s="435"/>
      <c r="B29" s="435"/>
      <c r="C29" s="436"/>
      <c r="D29" s="431"/>
      <c r="E29" s="432"/>
      <c r="F29" s="432"/>
      <c r="G29" s="512" t="s">
        <v>133</v>
      </c>
      <c r="H29" s="513"/>
      <c r="I29" s="514"/>
      <c r="J29" s="256"/>
      <c r="K29" s="257"/>
      <c r="L29" s="433"/>
      <c r="M29" s="433"/>
      <c r="N29" s="433"/>
      <c r="O29" s="433"/>
      <c r="P29" s="433"/>
      <c r="Q29" s="433"/>
      <c r="R29" s="433"/>
      <c r="S29" s="433"/>
    </row>
    <row r="30" spans="1:19" ht="22.5" customHeight="1">
      <c r="A30" s="9">
        <v>10</v>
      </c>
      <c r="B30" s="241"/>
      <c r="C30" s="23">
        <v>2.06</v>
      </c>
      <c r="D30" s="1" t="s">
        <v>76</v>
      </c>
      <c r="E30" s="2">
        <v>-16</v>
      </c>
      <c r="F30" s="2">
        <v>0</v>
      </c>
      <c r="G30" s="291">
        <v>-16</v>
      </c>
      <c r="H30" s="291">
        <v>10</v>
      </c>
      <c r="I30" s="291">
        <v>0</v>
      </c>
      <c r="J30" s="472">
        <v>-49</v>
      </c>
      <c r="K30" s="237">
        <v>0</v>
      </c>
      <c r="L30" s="3"/>
      <c r="M30" s="3"/>
      <c r="N30" s="3"/>
      <c r="O30" s="3"/>
      <c r="P30" s="3"/>
      <c r="Q30" s="3"/>
      <c r="R30" s="3"/>
      <c r="S30" s="3"/>
    </row>
    <row r="31" spans="1:19" s="434" customFormat="1" ht="22.5" customHeight="1">
      <c r="A31" s="435"/>
      <c r="B31" s="435"/>
      <c r="C31" s="436"/>
      <c r="D31" s="431"/>
      <c r="E31" s="432"/>
      <c r="F31" s="432"/>
      <c r="G31" s="512" t="s">
        <v>133</v>
      </c>
      <c r="H31" s="513"/>
      <c r="I31" s="514"/>
      <c r="J31" s="340"/>
      <c r="K31" s="341"/>
      <c r="L31" s="433"/>
      <c r="M31" s="433"/>
      <c r="N31" s="433"/>
      <c r="O31" s="433"/>
      <c r="P31" s="433"/>
      <c r="Q31" s="433"/>
      <c r="R31" s="433"/>
      <c r="S31" s="433"/>
    </row>
    <row r="32" spans="1:19" ht="22.5" customHeight="1">
      <c r="A32" s="9">
        <v>11</v>
      </c>
      <c r="B32" s="241"/>
      <c r="C32" s="23">
        <v>2.0699999999999998</v>
      </c>
      <c r="D32" s="1" t="s">
        <v>47</v>
      </c>
      <c r="E32" s="2">
        <v>-3</v>
      </c>
      <c r="F32" s="2">
        <v>0</v>
      </c>
      <c r="G32" s="292">
        <v>-3</v>
      </c>
      <c r="H32" s="292">
        <v>2</v>
      </c>
      <c r="I32" s="292">
        <v>0</v>
      </c>
      <c r="J32" s="481" t="s">
        <v>127</v>
      </c>
      <c r="K32" s="482"/>
      <c r="L32" s="3"/>
      <c r="M32" s="3"/>
      <c r="N32" s="3"/>
      <c r="O32" s="3"/>
      <c r="P32" s="3"/>
      <c r="Q32" s="3"/>
      <c r="R32" s="3"/>
      <c r="S32" s="3"/>
    </row>
    <row r="33" spans="1:19" s="434" customFormat="1" ht="22.5" customHeight="1">
      <c r="A33" s="435"/>
      <c r="B33" s="435"/>
      <c r="C33" s="436"/>
      <c r="D33" s="431"/>
      <c r="E33" s="432"/>
      <c r="F33" s="432"/>
      <c r="G33" s="512" t="s">
        <v>133</v>
      </c>
      <c r="H33" s="513"/>
      <c r="I33" s="514"/>
      <c r="J33" s="256"/>
      <c r="K33" s="257"/>
      <c r="L33" s="433"/>
      <c r="M33" s="433"/>
      <c r="N33" s="433"/>
      <c r="O33" s="433"/>
      <c r="P33" s="433"/>
      <c r="Q33" s="433"/>
      <c r="R33" s="433"/>
      <c r="S33" s="433"/>
    </row>
    <row r="34" spans="1:19" ht="22.5" customHeight="1">
      <c r="A34" s="9">
        <v>12</v>
      </c>
      <c r="B34" s="241"/>
      <c r="C34" s="23">
        <v>2.08</v>
      </c>
      <c r="D34" s="1" t="s">
        <v>15</v>
      </c>
      <c r="E34" s="2">
        <v>0</v>
      </c>
      <c r="F34" s="2">
        <v>0</v>
      </c>
      <c r="G34" s="293">
        <v>0</v>
      </c>
      <c r="H34" s="293">
        <v>0</v>
      </c>
      <c r="I34" s="293">
        <v>0</v>
      </c>
      <c r="J34" s="481" t="s">
        <v>127</v>
      </c>
      <c r="K34" s="482"/>
      <c r="L34" s="3"/>
      <c r="M34" s="3"/>
      <c r="N34" s="3"/>
      <c r="O34" s="3"/>
      <c r="P34" s="3"/>
      <c r="Q34" s="3"/>
      <c r="R34" s="3"/>
      <c r="S34" s="3"/>
    </row>
    <row r="35" spans="1:19" s="434" customFormat="1" ht="22.5" customHeight="1">
      <c r="A35" s="435"/>
      <c r="B35" s="435"/>
      <c r="C35" s="436"/>
      <c r="D35" s="431"/>
      <c r="E35" s="432"/>
      <c r="F35" s="432"/>
      <c r="G35" s="512" t="s">
        <v>133</v>
      </c>
      <c r="H35" s="513"/>
      <c r="I35" s="514"/>
      <c r="J35" s="256"/>
      <c r="K35" s="257"/>
      <c r="L35" s="433"/>
      <c r="M35" s="433"/>
      <c r="N35" s="433"/>
      <c r="O35" s="433"/>
      <c r="P35" s="433"/>
      <c r="Q35" s="433"/>
      <c r="R35" s="433"/>
      <c r="S35" s="433"/>
    </row>
    <row r="36" spans="1:19" ht="22.5" customHeight="1">
      <c r="A36" s="9">
        <v>13</v>
      </c>
      <c r="B36" s="241"/>
      <c r="C36" s="23">
        <v>2.09</v>
      </c>
      <c r="D36" s="1" t="s">
        <v>16</v>
      </c>
      <c r="E36" s="2">
        <v>-1</v>
      </c>
      <c r="F36" s="2">
        <v>0</v>
      </c>
      <c r="G36" s="294">
        <v>-2</v>
      </c>
      <c r="H36" s="294">
        <v>1</v>
      </c>
      <c r="I36" s="294">
        <v>0</v>
      </c>
      <c r="J36" s="481" t="s">
        <v>127</v>
      </c>
      <c r="K36" s="482"/>
      <c r="L36" s="3"/>
      <c r="M36" s="3"/>
      <c r="N36" s="3"/>
      <c r="O36" s="3"/>
      <c r="P36" s="3"/>
      <c r="Q36" s="3"/>
      <c r="R36" s="3"/>
      <c r="S36" s="3"/>
    </row>
    <row r="37" spans="1:19" s="434" customFormat="1" ht="22.5" customHeight="1">
      <c r="A37" s="435"/>
      <c r="B37" s="435"/>
      <c r="C37" s="436"/>
      <c r="D37" s="431"/>
      <c r="E37" s="432"/>
      <c r="F37" s="432"/>
      <c r="G37" s="512" t="s">
        <v>133</v>
      </c>
      <c r="H37" s="513"/>
      <c r="I37" s="514"/>
      <c r="J37" s="256"/>
      <c r="K37" s="257"/>
      <c r="L37" s="433"/>
      <c r="M37" s="433"/>
      <c r="N37" s="433"/>
      <c r="O37" s="433"/>
      <c r="P37" s="433"/>
      <c r="Q37" s="433"/>
      <c r="R37" s="433"/>
      <c r="S37" s="433"/>
    </row>
    <row r="38" spans="1:19" ht="22.5" customHeight="1">
      <c r="A38" s="9">
        <v>14</v>
      </c>
      <c r="B38" s="241"/>
      <c r="C38" s="23">
        <v>2.1</v>
      </c>
      <c r="D38" s="1" t="s">
        <v>17</v>
      </c>
      <c r="E38" s="2">
        <v>2</v>
      </c>
      <c r="F38" s="2">
        <v>0</v>
      </c>
      <c r="G38" s="295">
        <v>2</v>
      </c>
      <c r="H38" s="295">
        <v>-1</v>
      </c>
      <c r="I38" s="295">
        <v>0</v>
      </c>
      <c r="J38" s="481" t="s">
        <v>127</v>
      </c>
      <c r="K38" s="482"/>
      <c r="L38" s="3"/>
      <c r="M38" s="3"/>
      <c r="N38" s="3"/>
      <c r="O38" s="3"/>
      <c r="P38" s="3"/>
      <c r="Q38" s="3"/>
      <c r="R38" s="3"/>
      <c r="S38" s="3"/>
    </row>
    <row r="39" spans="1:19" s="434" customFormat="1" ht="22.5" customHeight="1">
      <c r="A39" s="435"/>
      <c r="B39" s="435"/>
      <c r="C39" s="436"/>
      <c r="D39" s="431"/>
      <c r="E39" s="432"/>
      <c r="F39" s="432"/>
      <c r="G39" s="512" t="s">
        <v>133</v>
      </c>
      <c r="H39" s="513"/>
      <c r="I39" s="514"/>
      <c r="J39" s="256"/>
      <c r="K39" s="257"/>
      <c r="L39" s="433"/>
      <c r="M39" s="433"/>
      <c r="N39" s="433"/>
      <c r="O39" s="433"/>
      <c r="P39" s="433"/>
      <c r="Q39" s="433"/>
      <c r="R39" s="433"/>
      <c r="S39" s="433"/>
    </row>
    <row r="40" spans="1:19" ht="22.5" customHeight="1">
      <c r="A40" s="9">
        <v>15</v>
      </c>
      <c r="B40" s="241"/>
      <c r="C40" s="23">
        <v>2.11</v>
      </c>
      <c r="D40" s="1" t="s">
        <v>48</v>
      </c>
      <c r="E40" s="2">
        <v>-26</v>
      </c>
      <c r="F40" s="2">
        <v>0</v>
      </c>
      <c r="G40" s="296">
        <v>-93</v>
      </c>
      <c r="H40" s="296">
        <v>58</v>
      </c>
      <c r="I40" s="296">
        <v>0</v>
      </c>
      <c r="J40" s="481" t="s">
        <v>127</v>
      </c>
      <c r="K40" s="482"/>
      <c r="L40" s="3"/>
      <c r="M40" s="3"/>
      <c r="N40" s="3"/>
      <c r="O40" s="3"/>
      <c r="P40" s="3"/>
      <c r="Q40" s="3"/>
      <c r="R40" s="3"/>
      <c r="S40" s="3"/>
    </row>
    <row r="41" spans="1:19" s="357" customFormat="1" ht="72.75" customHeight="1">
      <c r="A41" s="358"/>
      <c r="B41" s="358"/>
      <c r="C41" s="359"/>
      <c r="D41" s="354"/>
      <c r="E41" s="355"/>
      <c r="F41" s="355"/>
      <c r="G41" s="491" t="s">
        <v>137</v>
      </c>
      <c r="H41" s="491"/>
      <c r="I41" s="491"/>
      <c r="J41" s="256"/>
      <c r="K41" s="257"/>
      <c r="L41" s="356"/>
      <c r="M41" s="356"/>
      <c r="N41" s="356"/>
      <c r="O41" s="356"/>
      <c r="P41" s="356"/>
      <c r="Q41" s="356"/>
      <c r="R41" s="356"/>
      <c r="S41" s="356"/>
    </row>
    <row r="42" spans="1:19" ht="22.5" customHeight="1">
      <c r="A42" s="9">
        <v>16</v>
      </c>
      <c r="B42" s="241"/>
      <c r="C42" s="23">
        <v>2.12</v>
      </c>
      <c r="D42" s="1" t="s">
        <v>49</v>
      </c>
      <c r="E42" s="2">
        <v>212</v>
      </c>
      <c r="F42" s="2">
        <v>0</v>
      </c>
      <c r="G42" s="297">
        <v>69</v>
      </c>
      <c r="H42" s="297">
        <v>-43</v>
      </c>
      <c r="I42" s="297">
        <v>0</v>
      </c>
      <c r="J42" s="237">
        <v>133</v>
      </c>
      <c r="K42" s="237">
        <v>0</v>
      </c>
      <c r="L42" s="3"/>
      <c r="M42" s="3"/>
      <c r="N42" s="3"/>
      <c r="O42" s="3"/>
      <c r="P42" s="3"/>
      <c r="Q42" s="3"/>
      <c r="R42" s="3"/>
      <c r="S42" s="3"/>
    </row>
    <row r="43" spans="1:19" s="363" customFormat="1" ht="60.75" customHeight="1">
      <c r="A43" s="364"/>
      <c r="B43" s="364"/>
      <c r="C43" s="365"/>
      <c r="D43" s="360"/>
      <c r="E43" s="361"/>
      <c r="F43" s="361"/>
      <c r="G43" s="491" t="s">
        <v>139</v>
      </c>
      <c r="H43" s="491"/>
      <c r="I43" s="491"/>
      <c r="J43" s="340"/>
      <c r="K43" s="341"/>
      <c r="L43" s="362"/>
      <c r="M43" s="362"/>
      <c r="N43" s="362"/>
      <c r="O43" s="362"/>
      <c r="P43" s="362"/>
      <c r="Q43" s="362"/>
      <c r="R43" s="362"/>
      <c r="S43" s="362"/>
    </row>
    <row r="44" spans="1:19" ht="22.5" customHeight="1">
      <c r="A44" s="9">
        <v>17</v>
      </c>
      <c r="B44" s="241"/>
      <c r="C44" s="23">
        <v>2.13</v>
      </c>
      <c r="D44" s="1" t="s">
        <v>20</v>
      </c>
      <c r="E44" s="2">
        <v>-35</v>
      </c>
      <c r="F44" s="2">
        <v>0</v>
      </c>
      <c r="G44" s="303">
        <v>-158</v>
      </c>
      <c r="H44" s="303">
        <v>98</v>
      </c>
      <c r="I44" s="303">
        <v>0</v>
      </c>
      <c r="J44" s="481" t="s">
        <v>127</v>
      </c>
      <c r="K44" s="482"/>
      <c r="L44" s="3"/>
      <c r="M44" s="3"/>
      <c r="N44" s="3"/>
      <c r="O44" s="3"/>
      <c r="P44" s="3"/>
      <c r="Q44" s="3"/>
      <c r="R44" s="3"/>
      <c r="S44" s="3"/>
    </row>
    <row r="45" spans="1:19" s="369" customFormat="1" ht="57" customHeight="1">
      <c r="A45" s="370"/>
      <c r="B45" s="370"/>
      <c r="C45" s="371"/>
      <c r="D45" s="366"/>
      <c r="E45" s="367"/>
      <c r="F45" s="367"/>
      <c r="G45" s="491" t="s">
        <v>141</v>
      </c>
      <c r="H45" s="491"/>
      <c r="I45" s="491"/>
      <c r="J45" s="256"/>
      <c r="K45" s="257"/>
      <c r="L45" s="368"/>
      <c r="M45" s="368"/>
      <c r="N45" s="368"/>
      <c r="O45" s="368"/>
      <c r="P45" s="368"/>
      <c r="Q45" s="368"/>
      <c r="R45" s="368"/>
      <c r="S45" s="368"/>
    </row>
    <row r="46" spans="1:19" s="240" customFormat="1" ht="22.5" customHeight="1">
      <c r="A46" s="241"/>
      <c r="B46" s="241" t="s">
        <v>214</v>
      </c>
      <c r="C46" s="242">
        <v>2.14</v>
      </c>
      <c r="D46" s="246" t="s">
        <v>190</v>
      </c>
      <c r="E46" s="238"/>
      <c r="F46" s="238"/>
      <c r="G46" s="239"/>
      <c r="H46" s="258"/>
      <c r="I46" s="239"/>
      <c r="J46" s="472">
        <v>-321</v>
      </c>
      <c r="K46" s="247">
        <v>0</v>
      </c>
      <c r="L46" s="239"/>
      <c r="M46" s="239"/>
      <c r="N46" s="239"/>
      <c r="O46" s="239"/>
      <c r="P46" s="239"/>
      <c r="Q46" s="239"/>
      <c r="R46" s="239"/>
      <c r="S46" s="239"/>
    </row>
    <row r="47" spans="1:19" s="374" customFormat="1" ht="48" customHeight="1">
      <c r="A47" s="375"/>
      <c r="B47" s="375"/>
      <c r="C47" s="376"/>
      <c r="D47" s="373"/>
      <c r="E47" s="372"/>
      <c r="F47" s="372"/>
      <c r="G47" s="491" t="s">
        <v>142</v>
      </c>
      <c r="H47" s="491"/>
      <c r="I47" s="491"/>
      <c r="J47" s="255"/>
      <c r="K47" s="255"/>
      <c r="L47" s="373"/>
      <c r="M47" s="373"/>
      <c r="N47" s="373"/>
      <c r="O47" s="373"/>
      <c r="P47" s="373"/>
      <c r="Q47" s="373"/>
      <c r="R47" s="373"/>
      <c r="S47" s="373"/>
    </row>
    <row r="48" spans="1:19" s="240" customFormat="1" ht="22.5" customHeight="1">
      <c r="A48" s="241"/>
      <c r="B48" s="241" t="s">
        <v>214</v>
      </c>
      <c r="C48" s="242">
        <v>2.15</v>
      </c>
      <c r="D48" s="246" t="s">
        <v>191</v>
      </c>
      <c r="E48" s="238"/>
      <c r="F48" s="238"/>
      <c r="G48" s="239"/>
      <c r="H48" s="258"/>
      <c r="I48" s="239"/>
      <c r="J48" s="472">
        <v>-16</v>
      </c>
      <c r="K48" s="247">
        <v>0</v>
      </c>
      <c r="L48" s="239"/>
      <c r="M48" s="239"/>
      <c r="N48" s="239"/>
      <c r="O48" s="239"/>
      <c r="P48" s="239"/>
      <c r="Q48" s="239"/>
      <c r="R48" s="239"/>
      <c r="S48" s="239"/>
    </row>
    <row r="49" spans="1:19" s="240" customFormat="1" ht="22.5" customHeight="1">
      <c r="A49" s="241"/>
      <c r="B49" s="241" t="s">
        <v>214</v>
      </c>
      <c r="C49" s="242">
        <v>2.16</v>
      </c>
      <c r="D49" s="246" t="s">
        <v>192</v>
      </c>
      <c r="E49" s="238"/>
      <c r="F49" s="238"/>
      <c r="G49" s="239"/>
      <c r="H49" s="258"/>
      <c r="I49" s="239"/>
      <c r="J49" s="472">
        <v>-24</v>
      </c>
      <c r="K49" s="247">
        <v>0</v>
      </c>
      <c r="L49" s="239"/>
      <c r="M49" s="239"/>
      <c r="N49" s="239"/>
      <c r="O49" s="239"/>
      <c r="P49" s="239"/>
      <c r="Q49" s="239"/>
      <c r="R49" s="239"/>
      <c r="S49" s="239"/>
    </row>
    <row r="50" spans="1:19" s="240" customFormat="1" ht="22.5" customHeight="1">
      <c r="A50" s="241"/>
      <c r="B50" s="241" t="s">
        <v>214</v>
      </c>
      <c r="C50" s="242">
        <v>2.17</v>
      </c>
      <c r="D50" s="245" t="s">
        <v>193</v>
      </c>
      <c r="E50" s="238"/>
      <c r="F50" s="238"/>
      <c r="G50" s="239"/>
      <c r="H50" s="258"/>
      <c r="I50" s="239"/>
      <c r="J50" s="472">
        <v>-17</v>
      </c>
      <c r="K50" s="247">
        <v>0</v>
      </c>
      <c r="L50" s="239"/>
      <c r="M50" s="239"/>
      <c r="N50" s="239"/>
      <c r="O50" s="239"/>
      <c r="P50" s="239"/>
      <c r="Q50" s="239"/>
      <c r="R50" s="239"/>
      <c r="S50" s="239"/>
    </row>
    <row r="51" spans="1:19" s="240" customFormat="1" ht="22.5" customHeight="1">
      <c r="A51" s="241"/>
      <c r="B51" s="241" t="s">
        <v>214</v>
      </c>
      <c r="C51" s="242">
        <v>2.1800000000000002</v>
      </c>
      <c r="D51" s="246" t="s">
        <v>194</v>
      </c>
      <c r="E51" s="238"/>
      <c r="F51" s="238"/>
      <c r="G51" s="239"/>
      <c r="H51" s="258"/>
      <c r="I51" s="239"/>
      <c r="J51" s="472">
        <v>-1</v>
      </c>
      <c r="K51" s="247">
        <v>0</v>
      </c>
      <c r="L51" s="239"/>
      <c r="M51" s="239"/>
      <c r="N51" s="239"/>
      <c r="O51" s="239"/>
      <c r="P51" s="239"/>
      <c r="Q51" s="239"/>
      <c r="R51" s="239"/>
      <c r="S51" s="239"/>
    </row>
    <row r="52" spans="1:19" s="240" customFormat="1" ht="22.5" customHeight="1">
      <c r="A52" s="241"/>
      <c r="B52" s="241" t="s">
        <v>214</v>
      </c>
      <c r="C52" s="242">
        <v>2.19</v>
      </c>
      <c r="D52" s="246" t="s">
        <v>195</v>
      </c>
      <c r="E52" s="238"/>
      <c r="F52" s="238"/>
      <c r="G52" s="239"/>
      <c r="H52" s="258"/>
      <c r="I52" s="239"/>
      <c r="J52" s="472">
        <v>-5</v>
      </c>
      <c r="K52" s="247">
        <v>0</v>
      </c>
      <c r="L52" s="239"/>
      <c r="M52" s="239"/>
      <c r="N52" s="239"/>
      <c r="O52" s="239"/>
      <c r="P52" s="239"/>
      <c r="Q52" s="239"/>
      <c r="R52" s="239"/>
      <c r="S52" s="239"/>
    </row>
    <row r="53" spans="1:19" s="240" customFormat="1" ht="22.5" customHeight="1">
      <c r="A53" s="241"/>
      <c r="B53" s="241" t="s">
        <v>214</v>
      </c>
      <c r="C53" s="242">
        <v>2.2000000000000002</v>
      </c>
      <c r="D53" s="246" t="s">
        <v>196</v>
      </c>
      <c r="E53" s="238"/>
      <c r="F53" s="238"/>
      <c r="G53" s="239"/>
      <c r="H53" s="258"/>
      <c r="I53" s="239"/>
      <c r="J53" s="472">
        <v>-73</v>
      </c>
      <c r="K53" s="247">
        <v>0</v>
      </c>
      <c r="L53" s="239"/>
      <c r="M53" s="239"/>
      <c r="N53" s="239"/>
      <c r="O53" s="239"/>
      <c r="P53" s="239"/>
      <c r="Q53" s="239"/>
      <c r="R53" s="239"/>
      <c r="S53" s="239"/>
    </row>
    <row r="54" spans="1:19" s="240" customFormat="1" ht="22.5" customHeight="1">
      <c r="A54" s="241"/>
      <c r="B54" s="241" t="s">
        <v>214</v>
      </c>
      <c r="C54" s="242">
        <v>2.21</v>
      </c>
      <c r="D54" s="246" t="s">
        <v>197</v>
      </c>
      <c r="E54" s="238"/>
      <c r="F54" s="238"/>
      <c r="G54" s="239"/>
      <c r="H54" s="258"/>
      <c r="I54" s="239"/>
      <c r="J54" s="472">
        <v>-51</v>
      </c>
      <c r="K54" s="247">
        <v>0</v>
      </c>
      <c r="L54" s="239"/>
      <c r="M54" s="239"/>
      <c r="N54" s="239"/>
      <c r="O54" s="239"/>
      <c r="P54" s="239"/>
      <c r="Q54" s="239"/>
      <c r="R54" s="239"/>
      <c r="S54" s="239"/>
    </row>
    <row r="55" spans="1:19" s="240" customFormat="1" ht="22.5" customHeight="1">
      <c r="A55" s="241"/>
      <c r="B55" s="241" t="s">
        <v>214</v>
      </c>
      <c r="C55" s="242">
        <v>2.2200000000000002</v>
      </c>
      <c r="D55" s="246" t="s">
        <v>198</v>
      </c>
      <c r="E55" s="238"/>
      <c r="F55" s="238"/>
      <c r="G55" s="239"/>
      <c r="H55" s="258"/>
      <c r="I55" s="239"/>
      <c r="J55" s="472">
        <v>-87</v>
      </c>
      <c r="K55" s="247">
        <v>0</v>
      </c>
      <c r="L55" s="239"/>
      <c r="M55" s="239"/>
      <c r="N55" s="239"/>
      <c r="O55" s="239"/>
      <c r="P55" s="239"/>
      <c r="Q55" s="239"/>
      <c r="R55" s="239"/>
      <c r="S55" s="239"/>
    </row>
    <row r="56" spans="1:19" s="240" customFormat="1" ht="22.5" customHeight="1">
      <c r="A56" s="241"/>
      <c r="B56" s="241" t="s">
        <v>214</v>
      </c>
      <c r="C56" s="242">
        <v>2.23</v>
      </c>
      <c r="D56" s="246" t="s">
        <v>199</v>
      </c>
      <c r="E56" s="238"/>
      <c r="F56" s="238"/>
      <c r="G56" s="239"/>
      <c r="H56" s="258"/>
      <c r="I56" s="239"/>
      <c r="J56" s="472">
        <v>-1</v>
      </c>
      <c r="K56" s="247">
        <v>0</v>
      </c>
      <c r="L56" s="239"/>
      <c r="M56" s="239"/>
      <c r="N56" s="239"/>
      <c r="O56" s="239"/>
      <c r="P56" s="239"/>
      <c r="Q56" s="239"/>
      <c r="R56" s="239"/>
      <c r="S56" s="239"/>
    </row>
    <row r="57" spans="1:19" s="300" customFormat="1" ht="22.5" customHeight="1">
      <c r="A57" s="301"/>
      <c r="B57" s="335" t="s">
        <v>230</v>
      </c>
      <c r="C57" s="302"/>
      <c r="D57" s="304" t="s">
        <v>143</v>
      </c>
      <c r="E57" s="298"/>
      <c r="F57" s="298"/>
      <c r="G57" s="305">
        <v>-322</v>
      </c>
      <c r="H57" s="305">
        <v>200</v>
      </c>
      <c r="I57" s="305">
        <v>0</v>
      </c>
      <c r="J57" s="255"/>
      <c r="K57" s="255"/>
      <c r="L57" s="299"/>
      <c r="M57" s="299"/>
      <c r="N57" s="299"/>
      <c r="O57" s="299"/>
      <c r="P57" s="299"/>
      <c r="Q57" s="299"/>
      <c r="R57" s="299"/>
      <c r="S57" s="299"/>
    </row>
    <row r="58" spans="1:19" ht="22.5" customHeight="1">
      <c r="A58" s="9">
        <v>18</v>
      </c>
      <c r="B58" s="241"/>
      <c r="C58" s="23">
        <v>3</v>
      </c>
      <c r="D58" s="1" t="s">
        <v>73</v>
      </c>
      <c r="E58" s="2">
        <v>614</v>
      </c>
      <c r="F58" s="2">
        <v>0</v>
      </c>
      <c r="G58" s="306">
        <v>436</v>
      </c>
      <c r="H58" s="306">
        <v>-271</v>
      </c>
      <c r="I58" s="306">
        <v>0</v>
      </c>
      <c r="J58" s="248">
        <v>377</v>
      </c>
      <c r="K58" s="248">
        <v>0</v>
      </c>
      <c r="L58" s="3"/>
      <c r="M58" s="3"/>
      <c r="N58" s="3"/>
      <c r="O58" s="3"/>
      <c r="P58" s="3"/>
      <c r="Q58" s="3"/>
      <c r="R58" s="3"/>
      <c r="S58" s="3"/>
    </row>
    <row r="59" spans="1:19" s="380" customFormat="1" ht="45" customHeight="1">
      <c r="A59" s="381"/>
      <c r="B59" s="381"/>
      <c r="C59" s="382"/>
      <c r="D59" s="377"/>
      <c r="E59" s="378"/>
      <c r="F59" s="378"/>
      <c r="G59" s="491" t="s">
        <v>145</v>
      </c>
      <c r="H59" s="491"/>
      <c r="I59" s="491"/>
      <c r="J59" s="255"/>
      <c r="K59" s="255"/>
      <c r="L59" s="379"/>
      <c r="M59" s="379"/>
      <c r="N59" s="379"/>
      <c r="O59" s="379"/>
      <c r="P59" s="379"/>
      <c r="Q59" s="379"/>
      <c r="R59" s="379"/>
      <c r="S59" s="379"/>
    </row>
    <row r="60" spans="1:19" ht="22.5" customHeight="1">
      <c r="A60" s="9">
        <v>19</v>
      </c>
      <c r="B60" s="241"/>
      <c r="C60" s="23">
        <v>3.01</v>
      </c>
      <c r="D60" s="1" t="s">
        <v>74</v>
      </c>
      <c r="E60" s="2">
        <v>-13</v>
      </c>
      <c r="F60" s="2">
        <v>0</v>
      </c>
      <c r="G60" s="307">
        <v>-205</v>
      </c>
      <c r="H60" s="307">
        <v>127</v>
      </c>
      <c r="I60" s="307">
        <v>0</v>
      </c>
      <c r="J60" s="472">
        <v>-92</v>
      </c>
      <c r="K60" s="248">
        <v>0</v>
      </c>
      <c r="L60" s="3"/>
      <c r="M60" s="3"/>
      <c r="N60" s="3"/>
      <c r="O60" s="3"/>
      <c r="P60" s="3"/>
      <c r="Q60" s="3"/>
      <c r="R60" s="3"/>
      <c r="S60" s="3"/>
    </row>
    <row r="61" spans="1:19" s="386" customFormat="1" ht="65.25" customHeight="1">
      <c r="A61" s="387"/>
      <c r="B61" s="387"/>
      <c r="C61" s="388"/>
      <c r="D61" s="383"/>
      <c r="E61" s="384"/>
      <c r="F61" s="384"/>
      <c r="G61" s="491" t="s">
        <v>146</v>
      </c>
      <c r="H61" s="491"/>
      <c r="I61" s="491"/>
      <c r="J61" s="340"/>
      <c r="K61" s="341"/>
      <c r="L61" s="385"/>
      <c r="M61" s="385"/>
      <c r="N61" s="385"/>
      <c r="O61" s="385"/>
      <c r="P61" s="385"/>
      <c r="Q61" s="385"/>
      <c r="R61" s="385"/>
      <c r="S61" s="385"/>
    </row>
    <row r="62" spans="1:19" ht="22.5" customHeight="1">
      <c r="A62" s="9">
        <v>20</v>
      </c>
      <c r="B62" s="241"/>
      <c r="C62" s="23">
        <v>3.02</v>
      </c>
      <c r="D62" s="1" t="s">
        <v>22</v>
      </c>
      <c r="E62" s="2">
        <v>961</v>
      </c>
      <c r="F62" s="2">
        <v>0</v>
      </c>
      <c r="G62" s="308">
        <v>961</v>
      </c>
      <c r="H62" s="308">
        <v>-597</v>
      </c>
      <c r="I62" s="308">
        <v>0</v>
      </c>
      <c r="J62" s="481" t="s">
        <v>127</v>
      </c>
      <c r="K62" s="482"/>
      <c r="L62" s="3"/>
      <c r="M62" s="3"/>
      <c r="N62" s="3"/>
      <c r="O62" s="3"/>
      <c r="P62" s="3"/>
      <c r="Q62" s="3"/>
      <c r="R62" s="3"/>
      <c r="S62" s="3"/>
    </row>
    <row r="63" spans="1:19" s="434" customFormat="1" ht="22.5" customHeight="1">
      <c r="A63" s="435"/>
      <c r="B63" s="435"/>
      <c r="C63" s="436"/>
      <c r="D63" s="431"/>
      <c r="E63" s="432"/>
      <c r="F63" s="432"/>
      <c r="G63" s="512" t="s">
        <v>133</v>
      </c>
      <c r="H63" s="513"/>
      <c r="I63" s="514"/>
      <c r="J63" s="256"/>
      <c r="K63" s="257"/>
      <c r="L63" s="433"/>
      <c r="M63" s="433"/>
      <c r="N63" s="433"/>
      <c r="O63" s="433"/>
      <c r="P63" s="433"/>
      <c r="Q63" s="433"/>
      <c r="R63" s="433"/>
      <c r="S63" s="433"/>
    </row>
    <row r="64" spans="1:19" ht="22.5" customHeight="1">
      <c r="A64" s="9">
        <v>21</v>
      </c>
      <c r="B64" s="241"/>
      <c r="C64" s="23">
        <v>3.03</v>
      </c>
      <c r="D64" s="1" t="s">
        <v>23</v>
      </c>
      <c r="E64" s="2">
        <v>-29</v>
      </c>
      <c r="F64" s="2">
        <v>0</v>
      </c>
      <c r="G64" s="309">
        <v>-29</v>
      </c>
      <c r="H64" s="309">
        <v>18</v>
      </c>
      <c r="I64" s="309">
        <v>0</v>
      </c>
      <c r="J64" s="472">
        <v>-90</v>
      </c>
      <c r="K64" s="248">
        <v>0</v>
      </c>
      <c r="L64" s="3"/>
      <c r="M64" s="3"/>
      <c r="N64" s="3"/>
      <c r="O64" s="3"/>
      <c r="P64" s="3"/>
      <c r="Q64" s="3"/>
      <c r="R64" s="3"/>
      <c r="S64" s="3"/>
    </row>
    <row r="65" spans="1:19" s="434" customFormat="1" ht="22.5" customHeight="1">
      <c r="A65" s="435"/>
      <c r="B65" s="435"/>
      <c r="C65" s="436"/>
      <c r="D65" s="431"/>
      <c r="E65" s="432"/>
      <c r="F65" s="432"/>
      <c r="G65" s="512" t="s">
        <v>133</v>
      </c>
      <c r="H65" s="513"/>
      <c r="I65" s="514"/>
      <c r="J65" s="255"/>
      <c r="K65" s="255"/>
      <c r="L65" s="433"/>
      <c r="M65" s="433"/>
      <c r="N65" s="433"/>
      <c r="O65" s="433"/>
      <c r="P65" s="433"/>
      <c r="Q65" s="433"/>
      <c r="R65" s="433"/>
      <c r="S65" s="433"/>
    </row>
    <row r="66" spans="1:19" ht="22.5" customHeight="1">
      <c r="A66" s="9">
        <v>22</v>
      </c>
      <c r="B66" s="241"/>
      <c r="C66" s="23">
        <v>3.04</v>
      </c>
      <c r="D66" s="1" t="s">
        <v>67</v>
      </c>
      <c r="E66" s="2">
        <v>293</v>
      </c>
      <c r="F66" s="2">
        <v>0</v>
      </c>
      <c r="G66" s="310">
        <v>64</v>
      </c>
      <c r="H66" s="310">
        <v>-40</v>
      </c>
      <c r="I66" s="310">
        <v>0</v>
      </c>
      <c r="J66" s="248">
        <v>219</v>
      </c>
      <c r="K66" s="248">
        <v>0</v>
      </c>
      <c r="L66" s="3"/>
      <c r="M66" s="3"/>
      <c r="N66" s="3"/>
      <c r="O66" s="3"/>
      <c r="P66" s="3"/>
      <c r="Q66" s="3"/>
      <c r="R66" s="3"/>
      <c r="S66" s="3"/>
    </row>
    <row r="67" spans="1:19" s="392" customFormat="1" ht="55.5" customHeight="1">
      <c r="A67" s="393"/>
      <c r="B67" s="393"/>
      <c r="C67" s="394"/>
      <c r="D67" s="389"/>
      <c r="E67" s="390"/>
      <c r="F67" s="390"/>
      <c r="G67" s="491" t="s">
        <v>147</v>
      </c>
      <c r="H67" s="491"/>
      <c r="I67" s="491"/>
      <c r="J67" s="340"/>
      <c r="K67" s="341"/>
      <c r="L67" s="391"/>
      <c r="M67" s="391"/>
      <c r="N67" s="391"/>
      <c r="O67" s="391"/>
      <c r="P67" s="391"/>
      <c r="Q67" s="391"/>
      <c r="R67" s="391"/>
      <c r="S67" s="391"/>
    </row>
    <row r="68" spans="1:19" ht="22.5" customHeight="1">
      <c r="A68" s="9">
        <v>23</v>
      </c>
      <c r="B68" s="241"/>
      <c r="C68" s="23">
        <v>3.05</v>
      </c>
      <c r="D68" s="1" t="s">
        <v>50</v>
      </c>
      <c r="E68" s="2">
        <v>196</v>
      </c>
      <c r="F68" s="2">
        <v>0</v>
      </c>
      <c r="G68" s="311">
        <v>196</v>
      </c>
      <c r="H68" s="311">
        <v>-122</v>
      </c>
      <c r="I68" s="311">
        <v>0</v>
      </c>
      <c r="J68" s="481" t="s">
        <v>127</v>
      </c>
      <c r="K68" s="482"/>
      <c r="L68" s="3"/>
      <c r="M68" s="3"/>
      <c r="N68" s="3"/>
      <c r="O68" s="3"/>
      <c r="P68" s="3"/>
      <c r="Q68" s="3"/>
      <c r="R68" s="3"/>
      <c r="S68" s="3"/>
    </row>
    <row r="69" spans="1:19" s="434" customFormat="1" ht="22.5" customHeight="1">
      <c r="A69" s="435"/>
      <c r="B69" s="435"/>
      <c r="C69" s="436"/>
      <c r="D69" s="431"/>
      <c r="E69" s="432"/>
      <c r="F69" s="432"/>
      <c r="G69" s="512" t="s">
        <v>133</v>
      </c>
      <c r="H69" s="513"/>
      <c r="I69" s="514"/>
      <c r="J69" s="256"/>
      <c r="K69" s="257"/>
      <c r="L69" s="433"/>
      <c r="M69" s="433"/>
      <c r="N69" s="433"/>
      <c r="O69" s="433"/>
      <c r="P69" s="433"/>
      <c r="Q69" s="433"/>
      <c r="R69" s="433"/>
      <c r="S69" s="433"/>
    </row>
    <row r="70" spans="1:19" ht="22.5" customHeight="1">
      <c r="A70" s="9">
        <v>24</v>
      </c>
      <c r="B70" s="241"/>
      <c r="C70" s="23">
        <v>3.06</v>
      </c>
      <c r="D70" s="1" t="s">
        <v>77</v>
      </c>
      <c r="E70" s="2">
        <v>1203</v>
      </c>
      <c r="F70" s="2">
        <v>7165</v>
      </c>
      <c r="G70" s="312">
        <v>0</v>
      </c>
      <c r="H70" s="312">
        <v>0</v>
      </c>
      <c r="I70" s="312">
        <v>0</v>
      </c>
      <c r="J70" s="248" t="s">
        <v>128</v>
      </c>
      <c r="K70" s="248" t="s">
        <v>128</v>
      </c>
      <c r="L70" s="3"/>
      <c r="M70" s="3"/>
      <c r="N70" s="3"/>
      <c r="O70" s="3"/>
      <c r="P70" s="3"/>
      <c r="Q70" s="3"/>
      <c r="R70" s="3"/>
      <c r="S70" s="3"/>
    </row>
    <row r="71" spans="1:19" s="398" customFormat="1" ht="80.25" customHeight="1">
      <c r="A71" s="399"/>
      <c r="B71" s="399"/>
      <c r="C71" s="400"/>
      <c r="D71" s="395"/>
      <c r="E71" s="396"/>
      <c r="F71" s="396"/>
      <c r="G71" s="491" t="s">
        <v>148</v>
      </c>
      <c r="H71" s="491"/>
      <c r="I71" s="491"/>
      <c r="J71" s="340"/>
      <c r="K71" s="341"/>
      <c r="L71" s="397"/>
      <c r="M71" s="397"/>
      <c r="N71" s="397"/>
      <c r="O71" s="397"/>
      <c r="P71" s="397"/>
      <c r="Q71" s="397"/>
      <c r="R71" s="397"/>
      <c r="S71" s="397"/>
    </row>
    <row r="72" spans="1:19" ht="22.5" customHeight="1">
      <c r="A72" s="9">
        <v>25</v>
      </c>
      <c r="B72" s="241"/>
      <c r="C72" s="23"/>
      <c r="D72" s="1" t="s">
        <v>105</v>
      </c>
      <c r="E72" s="2"/>
      <c r="F72" s="2"/>
      <c r="G72" s="3"/>
      <c r="H72" s="258"/>
      <c r="I72" s="3"/>
      <c r="J72" s="481" t="s">
        <v>127</v>
      </c>
      <c r="K72" s="482"/>
      <c r="L72" s="3"/>
      <c r="M72" s="3"/>
      <c r="N72" s="3"/>
      <c r="O72" s="3"/>
      <c r="P72" s="3"/>
      <c r="Q72" s="3"/>
      <c r="R72" s="3"/>
      <c r="S72" s="3"/>
    </row>
    <row r="73" spans="1:19" ht="22.5" customHeight="1">
      <c r="A73" s="9">
        <v>26</v>
      </c>
      <c r="B73" s="241"/>
      <c r="C73" s="23">
        <v>4</v>
      </c>
      <c r="D73" s="19" t="s">
        <v>78</v>
      </c>
      <c r="E73" s="2">
        <v>2156</v>
      </c>
      <c r="F73" s="2">
        <v>5255</v>
      </c>
      <c r="G73" s="313">
        <v>0</v>
      </c>
      <c r="H73" s="313">
        <v>0</v>
      </c>
      <c r="I73" s="313">
        <v>0</v>
      </c>
      <c r="J73" s="248" t="s">
        <v>124</v>
      </c>
      <c r="K73" s="248" t="s">
        <v>124</v>
      </c>
      <c r="L73" s="3"/>
      <c r="M73" s="3"/>
      <c r="N73" s="471">
        <v>0</v>
      </c>
      <c r="O73" s="471">
        <v>0</v>
      </c>
      <c r="P73" s="3"/>
      <c r="Q73" s="3"/>
      <c r="R73" s="3"/>
      <c r="S73" s="3"/>
    </row>
    <row r="74" spans="1:19" s="403" customFormat="1" ht="55.5" customHeight="1">
      <c r="A74" s="404"/>
      <c r="B74" s="404"/>
      <c r="C74" s="406"/>
      <c r="D74" s="405"/>
      <c r="E74" s="401"/>
      <c r="F74" s="401"/>
      <c r="G74" s="491" t="s">
        <v>153</v>
      </c>
      <c r="H74" s="491"/>
      <c r="I74" s="491"/>
      <c r="J74" s="255"/>
      <c r="K74" s="255"/>
      <c r="L74" s="402"/>
      <c r="M74" s="402"/>
      <c r="N74" s="471"/>
      <c r="O74" s="471"/>
      <c r="P74" s="402"/>
      <c r="Q74" s="402"/>
      <c r="R74" s="402"/>
      <c r="S74" s="402"/>
    </row>
    <row r="75" spans="1:19" ht="22.5" customHeight="1">
      <c r="A75" s="9">
        <v>27</v>
      </c>
      <c r="B75" s="241"/>
      <c r="C75" s="23">
        <v>4.01</v>
      </c>
      <c r="D75" s="19" t="s">
        <v>79</v>
      </c>
      <c r="E75" s="2">
        <v>519</v>
      </c>
      <c r="F75" s="2">
        <v>641</v>
      </c>
      <c r="G75" s="314">
        <v>0</v>
      </c>
      <c r="H75" s="314">
        <v>0</v>
      </c>
      <c r="I75" s="314">
        <v>0</v>
      </c>
      <c r="J75" s="248" t="s">
        <v>124</v>
      </c>
      <c r="K75" s="248" t="s">
        <v>124</v>
      </c>
      <c r="L75" s="3"/>
      <c r="M75" s="3"/>
      <c r="N75" s="471">
        <v>0</v>
      </c>
      <c r="O75" s="471">
        <v>0</v>
      </c>
      <c r="P75" s="3"/>
      <c r="Q75" s="3"/>
      <c r="R75" s="3"/>
      <c r="S75" s="3"/>
    </row>
    <row r="76" spans="1:19" s="409" customFormat="1" ht="22.5" customHeight="1">
      <c r="A76" s="410"/>
      <c r="B76" s="410"/>
      <c r="C76" s="412"/>
      <c r="D76" s="411"/>
      <c r="E76" s="407"/>
      <c r="F76" s="407"/>
      <c r="G76" s="491" t="s">
        <v>154</v>
      </c>
      <c r="H76" s="491"/>
      <c r="I76" s="491"/>
      <c r="J76" s="340"/>
      <c r="K76" s="341"/>
      <c r="L76" s="408"/>
      <c r="M76" s="408"/>
      <c r="N76" s="408"/>
      <c r="O76" s="408"/>
      <c r="P76" s="408"/>
      <c r="Q76" s="408"/>
      <c r="R76" s="408"/>
      <c r="S76" s="408"/>
    </row>
    <row r="77" spans="1:19" ht="22.5" customHeight="1">
      <c r="A77" s="9">
        <v>28</v>
      </c>
      <c r="B77" s="241"/>
      <c r="C77" s="23">
        <v>4.0199999999999996</v>
      </c>
      <c r="D77" s="1" t="s">
        <v>83</v>
      </c>
      <c r="E77" s="2">
        <v>525</v>
      </c>
      <c r="F77" s="2">
        <v>0</v>
      </c>
      <c r="G77" s="315">
        <v>883</v>
      </c>
      <c r="H77" s="315">
        <v>-548</v>
      </c>
      <c r="I77" s="315">
        <v>0</v>
      </c>
      <c r="J77" s="481" t="s">
        <v>127</v>
      </c>
      <c r="K77" s="482"/>
      <c r="L77" s="3"/>
      <c r="M77" s="3"/>
      <c r="N77" s="3"/>
      <c r="O77" s="3"/>
      <c r="P77" s="3"/>
      <c r="Q77" s="3"/>
      <c r="R77" s="3"/>
      <c r="S77" s="3"/>
    </row>
    <row r="78" spans="1:19" s="416" customFormat="1" ht="93.75" customHeight="1">
      <c r="A78" s="417"/>
      <c r="B78" s="417"/>
      <c r="C78" s="418"/>
      <c r="D78" s="413"/>
      <c r="E78" s="414"/>
      <c r="F78" s="414"/>
      <c r="G78" s="491" t="s">
        <v>156</v>
      </c>
      <c r="H78" s="491"/>
      <c r="I78" s="491"/>
      <c r="J78" s="256"/>
      <c r="K78" s="257"/>
      <c r="L78" s="415"/>
      <c r="M78" s="415"/>
      <c r="N78" s="415"/>
      <c r="O78" s="415"/>
      <c r="P78" s="415"/>
      <c r="Q78" s="415"/>
      <c r="R78" s="415"/>
      <c r="S78" s="415"/>
    </row>
    <row r="79" spans="1:19" ht="22.5" customHeight="1">
      <c r="A79" s="9">
        <v>29</v>
      </c>
      <c r="B79" s="241"/>
      <c r="C79" s="23">
        <v>4.03</v>
      </c>
      <c r="D79" s="1" t="s">
        <v>84</v>
      </c>
      <c r="E79" s="2">
        <v>-13</v>
      </c>
      <c r="F79" s="2">
        <v>0</v>
      </c>
      <c r="G79" s="316">
        <v>0</v>
      </c>
      <c r="H79" s="316">
        <v>0</v>
      </c>
      <c r="I79" s="316">
        <v>0</v>
      </c>
      <c r="J79" s="481" t="s">
        <v>127</v>
      </c>
      <c r="K79" s="482"/>
      <c r="L79" s="3"/>
      <c r="M79" s="3"/>
      <c r="N79" s="3"/>
      <c r="O79" s="3"/>
      <c r="P79" s="3"/>
      <c r="Q79" s="3"/>
      <c r="R79" s="3"/>
      <c r="S79" s="3"/>
    </row>
    <row r="80" spans="1:19" s="422" customFormat="1" ht="22.5" customHeight="1">
      <c r="A80" s="423"/>
      <c r="B80" s="423"/>
      <c r="C80" s="424"/>
      <c r="D80" s="419"/>
      <c r="E80" s="420"/>
      <c r="F80" s="420"/>
      <c r="G80" s="491" t="s">
        <v>154</v>
      </c>
      <c r="H80" s="491"/>
      <c r="I80" s="491"/>
      <c r="J80" s="256"/>
      <c r="K80" s="257"/>
      <c r="L80" s="421"/>
      <c r="M80" s="421"/>
      <c r="N80" s="421"/>
      <c r="O80" s="421"/>
      <c r="P80" s="421"/>
      <c r="Q80" s="421"/>
      <c r="R80" s="421"/>
      <c r="S80" s="421"/>
    </row>
    <row r="81" spans="1:19" ht="144" customHeight="1">
      <c r="A81" s="9">
        <v>30</v>
      </c>
      <c r="B81" s="241"/>
      <c r="C81" s="23"/>
      <c r="D81" s="8" t="s">
        <v>59</v>
      </c>
      <c r="E81" s="15">
        <f>SUM(E9:E79)+1</f>
        <v>10088</v>
      </c>
      <c r="F81" s="15">
        <f>SUM(F9:F79)</f>
        <v>210004</v>
      </c>
      <c r="G81" s="322">
        <v>1135</v>
      </c>
      <c r="H81" s="323">
        <v>12947</v>
      </c>
      <c r="I81" s="323">
        <v>189089</v>
      </c>
      <c r="J81" s="483" t="s">
        <v>129</v>
      </c>
      <c r="K81" s="484"/>
      <c r="L81" s="3"/>
      <c r="M81" s="3"/>
      <c r="N81" s="3"/>
      <c r="O81" s="3"/>
      <c r="P81" s="3"/>
      <c r="Q81" s="3"/>
      <c r="R81" s="3"/>
      <c r="S81" s="3"/>
    </row>
    <row r="82" spans="1:19" ht="22.5" customHeight="1">
      <c r="A82" s="9">
        <v>31</v>
      </c>
      <c r="B82" s="241"/>
      <c r="C82" s="23"/>
      <c r="D82" s="1" t="s">
        <v>56</v>
      </c>
      <c r="E82" s="15"/>
      <c r="F82" s="15"/>
      <c r="G82" s="3"/>
      <c r="H82" s="258"/>
      <c r="I82" s="3"/>
      <c r="J82" s="3"/>
      <c r="K82" s="3"/>
      <c r="L82" s="3"/>
      <c r="M82" s="3"/>
      <c r="N82" s="3"/>
      <c r="O82" s="3"/>
      <c r="P82" s="3"/>
      <c r="Q82" s="3"/>
      <c r="R82" s="3"/>
      <c r="S82" s="3"/>
    </row>
    <row r="83" spans="1:19" s="318" customFormat="1" ht="22.5" customHeight="1">
      <c r="A83" s="319"/>
      <c r="B83" s="335" t="s">
        <v>230</v>
      </c>
      <c r="C83" s="321"/>
      <c r="D83" s="325" t="s">
        <v>157</v>
      </c>
      <c r="E83" s="320"/>
      <c r="F83" s="320"/>
      <c r="G83" s="326">
        <v>2837</v>
      </c>
      <c r="H83" s="317"/>
      <c r="I83" s="317"/>
      <c r="J83" s="317"/>
      <c r="K83" s="317"/>
      <c r="L83" s="317"/>
      <c r="M83" s="317"/>
      <c r="N83" s="317"/>
      <c r="O83" s="317"/>
      <c r="P83" s="317"/>
      <c r="Q83" s="317"/>
      <c r="R83" s="317"/>
      <c r="S83" s="317"/>
    </row>
    <row r="84" spans="1:19" s="318" customFormat="1" ht="22.5" customHeight="1">
      <c r="A84" s="319"/>
      <c r="B84" s="335" t="s">
        <v>230</v>
      </c>
      <c r="C84" s="321"/>
      <c r="D84" s="324" t="s">
        <v>216</v>
      </c>
      <c r="E84" s="320"/>
      <c r="F84" s="320"/>
      <c r="G84" s="326">
        <v>3972</v>
      </c>
      <c r="H84" s="317"/>
      <c r="I84" s="317"/>
      <c r="J84" s="317"/>
      <c r="K84" s="317"/>
      <c r="L84" s="317"/>
      <c r="M84" s="317"/>
      <c r="N84" s="317"/>
      <c r="O84" s="317"/>
      <c r="P84" s="317"/>
      <c r="Q84" s="317"/>
      <c r="R84" s="317"/>
      <c r="S84" s="317"/>
    </row>
    <row r="85" spans="1:19" s="426" customFormat="1" ht="100.5" customHeight="1">
      <c r="A85" s="428"/>
      <c r="B85" s="428"/>
      <c r="C85" s="430"/>
      <c r="D85" s="427"/>
      <c r="E85" s="429"/>
      <c r="F85" s="429"/>
      <c r="G85" s="495" t="s">
        <v>224</v>
      </c>
      <c r="H85" s="495"/>
      <c r="I85" s="495"/>
      <c r="J85" s="425"/>
      <c r="K85" s="425"/>
      <c r="L85" s="425"/>
      <c r="M85" s="425"/>
      <c r="N85" s="425"/>
      <c r="O85" s="425"/>
      <c r="P85" s="425"/>
      <c r="Q85" s="425"/>
      <c r="R85" s="425"/>
      <c r="S85" s="425"/>
    </row>
    <row r="86" spans="1:19" ht="22.5" customHeight="1">
      <c r="A86" s="9">
        <v>32</v>
      </c>
      <c r="B86" s="241"/>
      <c r="C86" s="26"/>
      <c r="D86" s="5"/>
      <c r="E86" s="17"/>
      <c r="F86" s="17"/>
      <c r="G86" s="7"/>
      <c r="H86" s="260"/>
      <c r="I86" s="7"/>
      <c r="J86" s="7"/>
      <c r="K86" s="7"/>
      <c r="L86" s="7"/>
      <c r="M86" s="7"/>
      <c r="N86" s="7"/>
      <c r="O86" s="7"/>
      <c r="P86" s="7"/>
      <c r="Q86" s="7"/>
      <c r="R86" s="7"/>
      <c r="S86" s="7"/>
    </row>
    <row r="87" spans="1:19" ht="22.5" customHeight="1">
      <c r="A87" s="9">
        <v>33</v>
      </c>
      <c r="B87" s="241"/>
      <c r="C87" s="26"/>
      <c r="D87" s="5"/>
      <c r="E87" s="6"/>
      <c r="F87" s="6"/>
      <c r="G87" s="7"/>
      <c r="H87" s="260"/>
      <c r="I87" s="7"/>
      <c r="J87" s="7"/>
      <c r="K87" s="7"/>
      <c r="L87" s="7"/>
      <c r="M87" s="7"/>
      <c r="N87" s="7"/>
      <c r="O87" s="7"/>
      <c r="P87" s="7"/>
      <c r="Q87" s="7"/>
      <c r="R87" s="7"/>
      <c r="S87" s="7"/>
    </row>
    <row r="88" spans="1:19" ht="22.5" customHeight="1">
      <c r="A88" s="9">
        <v>34</v>
      </c>
      <c r="B88" s="241"/>
      <c r="C88" s="23"/>
      <c r="D88" s="8" t="s">
        <v>7</v>
      </c>
      <c r="E88" s="478" t="s">
        <v>8</v>
      </c>
      <c r="F88" s="479"/>
      <c r="G88" s="478" t="s">
        <v>1</v>
      </c>
      <c r="H88" s="493"/>
      <c r="I88" s="479"/>
      <c r="J88" s="478" t="s">
        <v>2</v>
      </c>
      <c r="K88" s="479"/>
      <c r="L88" s="478" t="s">
        <v>3</v>
      </c>
      <c r="M88" s="479"/>
      <c r="N88" s="478" t="s">
        <v>4</v>
      </c>
      <c r="O88" s="479"/>
      <c r="P88" s="478" t="s">
        <v>5</v>
      </c>
      <c r="Q88" s="479"/>
      <c r="R88" s="478" t="s">
        <v>6</v>
      </c>
      <c r="S88" s="479"/>
    </row>
    <row r="89" spans="1:19" ht="12.75" customHeight="1">
      <c r="A89" s="9">
        <v>35</v>
      </c>
      <c r="B89" s="244"/>
      <c r="C89" s="24"/>
      <c r="D89" s="14"/>
      <c r="E89" s="478"/>
      <c r="F89" s="479"/>
      <c r="G89" s="478"/>
      <c r="H89" s="493"/>
      <c r="I89" s="479"/>
      <c r="J89" s="478"/>
      <c r="K89" s="479"/>
      <c r="L89" s="478"/>
      <c r="M89" s="479"/>
      <c r="N89" s="478"/>
      <c r="O89" s="479"/>
      <c r="P89" s="478"/>
      <c r="Q89" s="479"/>
      <c r="R89" s="478"/>
      <c r="S89" s="479"/>
    </row>
    <row r="90" spans="1:19" ht="22.5" customHeight="1">
      <c r="A90" s="9">
        <v>36</v>
      </c>
      <c r="B90" s="244"/>
      <c r="C90" s="24"/>
      <c r="D90" s="14" t="s">
        <v>57</v>
      </c>
      <c r="E90" s="478"/>
      <c r="F90" s="479"/>
      <c r="G90" s="478"/>
      <c r="H90" s="493"/>
      <c r="I90" s="479"/>
      <c r="J90" s="478"/>
      <c r="K90" s="479"/>
      <c r="L90" s="478"/>
      <c r="M90" s="479"/>
      <c r="N90" s="478"/>
      <c r="O90" s="479"/>
      <c r="P90" s="478"/>
      <c r="Q90" s="479"/>
      <c r="R90" s="478"/>
      <c r="S90" s="479"/>
    </row>
    <row r="91" spans="1:19" ht="22.5" customHeight="1">
      <c r="A91" s="9">
        <v>37</v>
      </c>
      <c r="B91" s="244"/>
      <c r="C91" s="24"/>
      <c r="D91" s="13" t="s">
        <v>34</v>
      </c>
      <c r="E91" s="524">
        <v>0.109</v>
      </c>
      <c r="F91" s="525"/>
      <c r="G91" s="518">
        <v>0.09</v>
      </c>
      <c r="H91" s="519"/>
      <c r="I91" s="520"/>
      <c r="J91" s="506" t="s">
        <v>127</v>
      </c>
      <c r="K91" s="507"/>
      <c r="L91" s="478"/>
      <c r="M91" s="479"/>
      <c r="N91" s="478"/>
      <c r="O91" s="479"/>
      <c r="P91" s="478"/>
      <c r="Q91" s="479"/>
      <c r="R91" s="478"/>
      <c r="S91" s="479"/>
    </row>
    <row r="92" spans="1:19" ht="22.5" customHeight="1">
      <c r="A92" s="9">
        <v>38</v>
      </c>
      <c r="B92" s="244"/>
      <c r="C92" s="24"/>
      <c r="D92" s="13" t="s">
        <v>35</v>
      </c>
      <c r="E92" s="524">
        <v>5.7599999999999998E-2</v>
      </c>
      <c r="F92" s="525"/>
      <c r="G92" s="518">
        <v>5.7000000000000002E-2</v>
      </c>
      <c r="H92" s="519"/>
      <c r="I92" s="520"/>
      <c r="J92" s="506" t="s">
        <v>127</v>
      </c>
      <c r="K92" s="507"/>
      <c r="L92" s="478"/>
      <c r="M92" s="479"/>
      <c r="N92" s="478"/>
      <c r="O92" s="479"/>
      <c r="P92" s="478"/>
      <c r="Q92" s="479"/>
      <c r="R92" s="478"/>
      <c r="S92" s="479"/>
    </row>
    <row r="93" spans="1:19" ht="22.5" customHeight="1">
      <c r="A93" s="9">
        <v>39</v>
      </c>
      <c r="B93" s="244"/>
      <c r="C93" s="24"/>
      <c r="D93" s="13" t="s">
        <v>36</v>
      </c>
      <c r="E93" s="486" t="s">
        <v>69</v>
      </c>
      <c r="F93" s="487"/>
      <c r="G93" s="518" t="s">
        <v>160</v>
      </c>
      <c r="H93" s="519"/>
      <c r="I93" s="520"/>
      <c r="J93" s="506" t="s">
        <v>127</v>
      </c>
      <c r="K93" s="507"/>
      <c r="L93" s="478"/>
      <c r="M93" s="479"/>
      <c r="N93" s="478"/>
      <c r="O93" s="479"/>
      <c r="P93" s="478"/>
      <c r="Q93" s="479"/>
      <c r="R93" s="478"/>
      <c r="S93" s="479"/>
    </row>
    <row r="94" spans="1:19" ht="22.5" customHeight="1">
      <c r="A94" s="9">
        <v>40</v>
      </c>
      <c r="B94" s="244"/>
      <c r="C94" s="24"/>
      <c r="D94" s="13" t="s">
        <v>70</v>
      </c>
      <c r="E94" s="524">
        <v>8.2500000000000004E-2</v>
      </c>
      <c r="F94" s="525"/>
      <c r="G94" s="518">
        <v>7.22E-2</v>
      </c>
      <c r="H94" s="519"/>
      <c r="I94" s="520"/>
      <c r="J94" s="506" t="s">
        <v>127</v>
      </c>
      <c r="K94" s="507"/>
      <c r="L94" s="478"/>
      <c r="M94" s="479"/>
      <c r="N94" s="478"/>
      <c r="O94" s="479"/>
      <c r="P94" s="478"/>
      <c r="Q94" s="479"/>
      <c r="R94" s="478"/>
      <c r="S94" s="479"/>
    </row>
    <row r="95" spans="1:19" ht="12.75" customHeight="1">
      <c r="A95" s="9">
        <v>41</v>
      </c>
      <c r="B95" s="244"/>
      <c r="C95" s="24"/>
      <c r="D95" s="13"/>
      <c r="E95" s="478"/>
      <c r="F95" s="479"/>
      <c r="G95" s="478"/>
      <c r="H95" s="493"/>
      <c r="I95" s="479"/>
      <c r="J95" s="522"/>
      <c r="K95" s="523"/>
      <c r="L95" s="478"/>
      <c r="M95" s="479"/>
      <c r="N95" s="478"/>
      <c r="O95" s="479"/>
      <c r="P95" s="478"/>
      <c r="Q95" s="479"/>
      <c r="R95" s="478"/>
      <c r="S95" s="479"/>
    </row>
    <row r="96" spans="1:19" ht="22.5" customHeight="1">
      <c r="A96" s="9">
        <v>42</v>
      </c>
      <c r="B96" s="244"/>
      <c r="C96" s="24"/>
      <c r="D96" s="14" t="s">
        <v>52</v>
      </c>
      <c r="E96" s="478"/>
      <c r="F96" s="479"/>
      <c r="G96" s="478"/>
      <c r="H96" s="493"/>
      <c r="I96" s="479"/>
      <c r="J96" s="522"/>
      <c r="K96" s="523"/>
      <c r="L96" s="478"/>
      <c r="M96" s="479"/>
      <c r="N96" s="478"/>
      <c r="O96" s="479"/>
      <c r="P96" s="478"/>
      <c r="Q96" s="479"/>
      <c r="R96" s="478"/>
      <c r="S96" s="479"/>
    </row>
    <row r="97" spans="1:19" ht="22.5" customHeight="1">
      <c r="A97" s="9">
        <v>43</v>
      </c>
      <c r="B97" s="244"/>
      <c r="C97" s="24"/>
      <c r="D97" s="13" t="s">
        <v>85</v>
      </c>
      <c r="E97" s="506" t="s">
        <v>86</v>
      </c>
      <c r="F97" s="507"/>
      <c r="G97" s="478"/>
      <c r="H97" s="493"/>
      <c r="I97" s="479"/>
      <c r="J97" s="506" t="s">
        <v>124</v>
      </c>
      <c r="K97" s="507"/>
      <c r="L97" s="478"/>
      <c r="M97" s="479"/>
      <c r="N97" s="478"/>
      <c r="O97" s="479"/>
      <c r="P97" s="478"/>
      <c r="Q97" s="479"/>
      <c r="R97" s="478"/>
      <c r="S97" s="479"/>
    </row>
    <row r="98" spans="1:19" ht="12.75" customHeight="1">
      <c r="A98" s="9">
        <v>44</v>
      </c>
      <c r="B98" s="244"/>
      <c r="C98" s="24"/>
      <c r="D98" s="13"/>
      <c r="E98" s="478"/>
      <c r="F98" s="479"/>
      <c r="G98" s="478"/>
      <c r="H98" s="493"/>
      <c r="I98" s="479"/>
      <c r="J98" s="522"/>
      <c r="K98" s="523"/>
      <c r="L98" s="478"/>
      <c r="M98" s="479"/>
      <c r="N98" s="478"/>
      <c r="O98" s="479"/>
      <c r="P98" s="478"/>
      <c r="Q98" s="479"/>
      <c r="R98" s="478"/>
      <c r="S98" s="479"/>
    </row>
    <row r="99" spans="1:19" ht="22.5" customHeight="1">
      <c r="A99" s="9">
        <v>45</v>
      </c>
      <c r="B99" s="244"/>
      <c r="C99" s="24"/>
      <c r="D99" s="14" t="s">
        <v>51</v>
      </c>
      <c r="E99" s="478"/>
      <c r="F99" s="479"/>
      <c r="G99" s="478"/>
      <c r="H99" s="493"/>
      <c r="I99" s="479"/>
      <c r="J99" s="522"/>
      <c r="K99" s="523"/>
      <c r="L99" s="478"/>
      <c r="M99" s="479"/>
      <c r="N99" s="478"/>
      <c r="O99" s="479"/>
      <c r="P99" s="478"/>
      <c r="Q99" s="479"/>
      <c r="R99" s="478"/>
      <c r="S99" s="479"/>
    </row>
    <row r="100" spans="1:19" ht="89.25" customHeight="1">
      <c r="A100" s="9">
        <v>46</v>
      </c>
      <c r="B100" s="244"/>
      <c r="C100" s="24"/>
      <c r="D100" s="13" t="s">
        <v>25</v>
      </c>
      <c r="E100" s="473" t="s">
        <v>90</v>
      </c>
      <c r="F100" s="490"/>
      <c r="G100" s="473" t="s">
        <v>217</v>
      </c>
      <c r="H100" s="521"/>
      <c r="I100" s="490"/>
      <c r="J100" s="473" t="s">
        <v>186</v>
      </c>
      <c r="K100" s="474"/>
      <c r="L100" s="478"/>
      <c r="M100" s="479"/>
      <c r="N100" s="473" t="s">
        <v>232</v>
      </c>
      <c r="O100" s="521"/>
      <c r="P100" s="478"/>
      <c r="Q100" s="479"/>
      <c r="R100" s="478"/>
      <c r="S100" s="479"/>
    </row>
    <row r="101" spans="1:19" ht="72" customHeight="1">
      <c r="A101" s="9">
        <v>47</v>
      </c>
      <c r="B101" s="241"/>
      <c r="C101" s="23"/>
      <c r="D101" s="1" t="s">
        <v>26</v>
      </c>
      <c r="E101" s="506" t="s">
        <v>92</v>
      </c>
      <c r="F101" s="487"/>
      <c r="G101" s="473" t="s">
        <v>173</v>
      </c>
      <c r="H101" s="521"/>
      <c r="I101" s="490"/>
      <c r="J101" s="506" t="s">
        <v>127</v>
      </c>
      <c r="K101" s="507"/>
      <c r="L101" s="478"/>
      <c r="M101" s="479"/>
      <c r="N101" s="473" t="s">
        <v>231</v>
      </c>
      <c r="O101" s="521"/>
      <c r="P101" s="478"/>
      <c r="Q101" s="479"/>
      <c r="R101" s="478"/>
      <c r="S101" s="479"/>
    </row>
    <row r="102" spans="1:19" ht="63.75" customHeight="1">
      <c r="A102" s="9">
        <v>48</v>
      </c>
      <c r="B102" s="241"/>
      <c r="C102" s="23"/>
      <c r="D102" s="1" t="s">
        <v>37</v>
      </c>
      <c r="E102" s="473" t="s">
        <v>101</v>
      </c>
      <c r="F102" s="490"/>
      <c r="G102" s="473" t="s">
        <v>218</v>
      </c>
      <c r="H102" s="521"/>
      <c r="I102" s="490"/>
      <c r="J102" s="475" t="s">
        <v>187</v>
      </c>
      <c r="K102" s="475"/>
      <c r="L102" s="478"/>
      <c r="M102" s="479"/>
      <c r="N102" s="478"/>
      <c r="O102" s="479"/>
      <c r="P102" s="478"/>
      <c r="Q102" s="479"/>
      <c r="R102" s="478"/>
      <c r="S102" s="479"/>
    </row>
    <row r="103" spans="1:19" ht="94.5" customHeight="1">
      <c r="A103" s="9">
        <v>49</v>
      </c>
      <c r="B103" s="241"/>
      <c r="C103" s="23"/>
      <c r="D103" s="1" t="s">
        <v>38</v>
      </c>
      <c r="E103" s="473" t="s">
        <v>102</v>
      </c>
      <c r="F103" s="490"/>
      <c r="G103" s="473" t="s">
        <v>43</v>
      </c>
      <c r="H103" s="521"/>
      <c r="I103" s="490"/>
      <c r="J103" s="506" t="s">
        <v>127</v>
      </c>
      <c r="K103" s="507"/>
      <c r="L103" s="478"/>
      <c r="M103" s="479"/>
      <c r="N103" s="478"/>
      <c r="O103" s="479"/>
      <c r="P103" s="478"/>
      <c r="Q103" s="479"/>
      <c r="R103" s="478"/>
      <c r="S103" s="479"/>
    </row>
    <row r="104" spans="1:19" ht="94.5" customHeight="1">
      <c r="A104" s="9">
        <v>50</v>
      </c>
      <c r="B104" s="241"/>
      <c r="C104" s="23"/>
      <c r="D104" s="1" t="s">
        <v>39</v>
      </c>
      <c r="E104" s="473" t="s">
        <v>42</v>
      </c>
      <c r="F104" s="490"/>
      <c r="G104" s="473" t="s">
        <v>43</v>
      </c>
      <c r="H104" s="521"/>
      <c r="I104" s="490"/>
      <c r="J104" s="506" t="s">
        <v>127</v>
      </c>
      <c r="K104" s="507"/>
      <c r="L104" s="478"/>
      <c r="M104" s="479"/>
      <c r="N104" s="478"/>
      <c r="O104" s="479"/>
      <c r="P104" s="478"/>
      <c r="Q104" s="479"/>
      <c r="R104" s="478"/>
      <c r="S104" s="479"/>
    </row>
    <row r="105" spans="1:19" ht="49.5" customHeight="1">
      <c r="A105" s="9">
        <v>51</v>
      </c>
      <c r="B105" s="241"/>
      <c r="C105" s="23"/>
      <c r="D105" s="1" t="s">
        <v>41</v>
      </c>
      <c r="E105" s="473" t="s">
        <v>43</v>
      </c>
      <c r="F105" s="490"/>
      <c r="G105" s="473" t="s">
        <v>43</v>
      </c>
      <c r="H105" s="521"/>
      <c r="I105" s="490"/>
      <c r="J105" s="506" t="s">
        <v>127</v>
      </c>
      <c r="K105" s="507"/>
      <c r="L105" s="478"/>
      <c r="M105" s="479"/>
      <c r="N105" s="478"/>
      <c r="O105" s="479"/>
      <c r="P105" s="478"/>
      <c r="Q105" s="479"/>
      <c r="R105" s="478"/>
      <c r="S105" s="479"/>
    </row>
    <row r="106" spans="1:19" ht="94.5" customHeight="1">
      <c r="A106" s="9">
        <v>52</v>
      </c>
      <c r="B106" s="241"/>
      <c r="C106" s="23"/>
      <c r="D106" s="1" t="s">
        <v>40</v>
      </c>
      <c r="E106" s="473" t="s">
        <v>103</v>
      </c>
      <c r="F106" s="490"/>
      <c r="G106" s="473" t="s">
        <v>219</v>
      </c>
      <c r="H106" s="521"/>
      <c r="I106" s="490"/>
      <c r="J106" s="506" t="s">
        <v>127</v>
      </c>
      <c r="K106" s="507"/>
      <c r="L106" s="478"/>
      <c r="M106" s="479"/>
      <c r="N106" s="473" t="s">
        <v>233</v>
      </c>
      <c r="O106" s="521"/>
      <c r="P106" s="478"/>
      <c r="Q106" s="479"/>
      <c r="R106" s="478"/>
      <c r="S106" s="479"/>
    </row>
    <row r="107" spans="1:19" ht="12.75" customHeight="1">
      <c r="A107" s="9">
        <v>53</v>
      </c>
      <c r="B107" s="244"/>
      <c r="C107" s="24"/>
      <c r="D107" s="14"/>
      <c r="E107" s="478"/>
      <c r="F107" s="479"/>
      <c r="G107" s="478"/>
      <c r="H107" s="493"/>
      <c r="I107" s="479"/>
      <c r="J107" s="478"/>
      <c r="K107" s="479"/>
      <c r="L107" s="478"/>
      <c r="M107" s="479"/>
      <c r="N107" s="478"/>
      <c r="O107" s="479"/>
      <c r="P107" s="478"/>
      <c r="Q107" s="479"/>
      <c r="R107" s="478"/>
      <c r="S107" s="479"/>
    </row>
    <row r="108" spans="1:19" ht="96" customHeight="1">
      <c r="A108" s="9">
        <v>54</v>
      </c>
      <c r="B108" s="244"/>
      <c r="C108" s="24"/>
      <c r="D108" s="14" t="s">
        <v>53</v>
      </c>
      <c r="E108" s="488" t="s">
        <v>99</v>
      </c>
      <c r="F108" s="490"/>
      <c r="G108" s="492" t="s">
        <v>179</v>
      </c>
      <c r="H108" s="492"/>
      <c r="I108" s="492"/>
      <c r="J108" s="506" t="s">
        <v>127</v>
      </c>
      <c r="K108" s="507"/>
      <c r="L108" s="478"/>
      <c r="M108" s="479"/>
      <c r="N108" s="478"/>
      <c r="O108" s="479"/>
      <c r="P108" s="478"/>
      <c r="Q108" s="479"/>
      <c r="R108" s="478"/>
      <c r="S108" s="479"/>
    </row>
    <row r="109" spans="1:19" ht="12.75" customHeight="1">
      <c r="A109" s="9">
        <v>55</v>
      </c>
      <c r="B109" s="244"/>
      <c r="C109" s="24"/>
      <c r="D109" s="14"/>
      <c r="E109" s="478"/>
      <c r="F109" s="479"/>
      <c r="G109" s="478"/>
      <c r="H109" s="493"/>
      <c r="I109" s="479"/>
      <c r="J109" s="478"/>
      <c r="K109" s="479"/>
      <c r="L109" s="478"/>
      <c r="M109" s="479"/>
      <c r="N109" s="478"/>
      <c r="O109" s="479"/>
      <c r="P109" s="478"/>
      <c r="Q109" s="479"/>
      <c r="R109" s="478"/>
      <c r="S109" s="479"/>
    </row>
    <row r="110" spans="1:19" ht="118.5" customHeight="1">
      <c r="A110" s="9">
        <v>56</v>
      </c>
      <c r="B110" s="244"/>
      <c r="C110" s="24"/>
      <c r="D110" s="14" t="s">
        <v>54</v>
      </c>
      <c r="E110" s="486"/>
      <c r="F110" s="487"/>
      <c r="G110" s="488" t="s">
        <v>220</v>
      </c>
      <c r="H110" s="489"/>
      <c r="I110" s="490"/>
      <c r="J110" s="478"/>
      <c r="K110" s="479"/>
      <c r="L110" s="478"/>
      <c r="M110" s="479"/>
      <c r="N110" s="478"/>
      <c r="O110" s="479"/>
      <c r="P110" s="478"/>
      <c r="Q110" s="479"/>
      <c r="R110" s="478"/>
      <c r="S110" s="479"/>
    </row>
    <row r="111" spans="1:19" ht="22.5" customHeight="1">
      <c r="A111" s="9">
        <v>57</v>
      </c>
      <c r="B111" s="250" t="s">
        <v>214</v>
      </c>
      <c r="C111" s="24"/>
      <c r="D111" s="249" t="s">
        <v>188</v>
      </c>
      <c r="E111" s="478"/>
      <c r="F111" s="479"/>
      <c r="G111" s="478"/>
      <c r="H111" s="493"/>
      <c r="I111" s="479"/>
      <c r="J111" s="473" t="s">
        <v>189</v>
      </c>
      <c r="K111" s="515"/>
      <c r="L111" s="478"/>
      <c r="M111" s="479"/>
      <c r="N111" s="478"/>
      <c r="O111" s="479"/>
      <c r="P111" s="478"/>
      <c r="Q111" s="479"/>
      <c r="R111" s="478"/>
      <c r="S111" s="479"/>
    </row>
    <row r="113" spans="4:19">
      <c r="D113" s="485" t="s">
        <v>201</v>
      </c>
      <c r="E113" s="485"/>
      <c r="F113" s="485"/>
      <c r="G113" s="485"/>
      <c r="H113" s="485"/>
      <c r="I113" s="485"/>
      <c r="J113" s="485"/>
      <c r="K113" s="485"/>
      <c r="L113" s="485"/>
      <c r="M113" s="485"/>
      <c r="N113" s="485"/>
      <c r="O113" s="485"/>
      <c r="P113" s="485"/>
      <c r="Q113" s="485"/>
      <c r="R113" s="485"/>
      <c r="S113" s="485"/>
    </row>
  </sheetData>
  <mergeCells count="231">
    <mergeCell ref="D1:S1"/>
    <mergeCell ref="D2:S2"/>
    <mergeCell ref="D3:S3"/>
    <mergeCell ref="E5:F5"/>
    <mergeCell ref="G5:I5"/>
    <mergeCell ref="J5:K5"/>
    <mergeCell ref="L5:M5"/>
    <mergeCell ref="N5:O5"/>
    <mergeCell ref="P5:Q5"/>
    <mergeCell ref="R5:S5"/>
    <mergeCell ref="R88:S88"/>
    <mergeCell ref="E89:F89"/>
    <mergeCell ref="G89:I89"/>
    <mergeCell ref="J89:K89"/>
    <mergeCell ref="L89:M89"/>
    <mergeCell ref="N89:O89"/>
    <mergeCell ref="P89:Q89"/>
    <mergeCell ref="R89:S89"/>
    <mergeCell ref="E88:F88"/>
    <mergeCell ref="G88:I88"/>
    <mergeCell ref="J88:K88"/>
    <mergeCell ref="L88:M88"/>
    <mergeCell ref="N88:O88"/>
    <mergeCell ref="P88:Q88"/>
    <mergeCell ref="R90:S90"/>
    <mergeCell ref="E91:F91"/>
    <mergeCell ref="L91:M91"/>
    <mergeCell ref="N91:O91"/>
    <mergeCell ref="P91:Q91"/>
    <mergeCell ref="R91:S91"/>
    <mergeCell ref="E90:F90"/>
    <mergeCell ref="G90:I90"/>
    <mergeCell ref="J90:K90"/>
    <mergeCell ref="L90:M90"/>
    <mergeCell ref="N90:O90"/>
    <mergeCell ref="P90:Q90"/>
    <mergeCell ref="R92:S92"/>
    <mergeCell ref="E93:F93"/>
    <mergeCell ref="L93:M93"/>
    <mergeCell ref="N93:O93"/>
    <mergeCell ref="P93:Q93"/>
    <mergeCell ref="R93:S93"/>
    <mergeCell ref="E92:F92"/>
    <mergeCell ref="L92:M92"/>
    <mergeCell ref="N92:O92"/>
    <mergeCell ref="P92:Q92"/>
    <mergeCell ref="J93:K93"/>
    <mergeCell ref="J92:K92"/>
    <mergeCell ref="R94:S94"/>
    <mergeCell ref="E94:F94"/>
    <mergeCell ref="L94:M94"/>
    <mergeCell ref="N94:O94"/>
    <mergeCell ref="P94:Q94"/>
    <mergeCell ref="R96:S96"/>
    <mergeCell ref="E97:F97"/>
    <mergeCell ref="G97:I97"/>
    <mergeCell ref="L97:M97"/>
    <mergeCell ref="N97:O97"/>
    <mergeCell ref="P97:Q97"/>
    <mergeCell ref="R97:S97"/>
    <mergeCell ref="E96:F96"/>
    <mergeCell ref="G96:I96"/>
    <mergeCell ref="L96:M96"/>
    <mergeCell ref="N96:O96"/>
    <mergeCell ref="P96:Q96"/>
    <mergeCell ref="R95:S95"/>
    <mergeCell ref="P95:Q95"/>
    <mergeCell ref="N95:O95"/>
    <mergeCell ref="L95:M95"/>
    <mergeCell ref="G95:I95"/>
    <mergeCell ref="E95:F95"/>
    <mergeCell ref="J94:K94"/>
    <mergeCell ref="R98:S98"/>
    <mergeCell ref="E99:F99"/>
    <mergeCell ref="G99:I99"/>
    <mergeCell ref="L99:M99"/>
    <mergeCell ref="N99:O99"/>
    <mergeCell ref="P99:Q99"/>
    <mergeCell ref="R99:S99"/>
    <mergeCell ref="E98:F98"/>
    <mergeCell ref="G98:I98"/>
    <mergeCell ref="L98:M98"/>
    <mergeCell ref="N98:O98"/>
    <mergeCell ref="P98:Q98"/>
    <mergeCell ref="R100:S100"/>
    <mergeCell ref="E101:F101"/>
    <mergeCell ref="L101:M101"/>
    <mergeCell ref="N101:O101"/>
    <mergeCell ref="P101:Q101"/>
    <mergeCell ref="R101:S101"/>
    <mergeCell ref="E100:F100"/>
    <mergeCell ref="L100:M100"/>
    <mergeCell ref="N100:O100"/>
    <mergeCell ref="P100:Q100"/>
    <mergeCell ref="R102:S102"/>
    <mergeCell ref="E103:F103"/>
    <mergeCell ref="L103:M103"/>
    <mergeCell ref="N103:O103"/>
    <mergeCell ref="P103:Q103"/>
    <mergeCell ref="R103:S103"/>
    <mergeCell ref="E102:F102"/>
    <mergeCell ref="L102:M102"/>
    <mergeCell ref="N102:O102"/>
    <mergeCell ref="P102:Q102"/>
    <mergeCell ref="R106:S106"/>
    <mergeCell ref="E106:F106"/>
    <mergeCell ref="L106:M106"/>
    <mergeCell ref="N106:O106"/>
    <mergeCell ref="P106:Q106"/>
    <mergeCell ref="R104:S104"/>
    <mergeCell ref="E105:F105"/>
    <mergeCell ref="L105:M105"/>
    <mergeCell ref="N105:O105"/>
    <mergeCell ref="P105:Q105"/>
    <mergeCell ref="R105:S105"/>
    <mergeCell ref="E104:F104"/>
    <mergeCell ref="L104:M104"/>
    <mergeCell ref="N104:O104"/>
    <mergeCell ref="P104:Q104"/>
    <mergeCell ref="J106:K106"/>
    <mergeCell ref="J105:K105"/>
    <mergeCell ref="J104:K104"/>
    <mergeCell ref="L108:M108"/>
    <mergeCell ref="N108:O108"/>
    <mergeCell ref="P108:Q108"/>
    <mergeCell ref="R108:S108"/>
    <mergeCell ref="E107:F107"/>
    <mergeCell ref="G107:I107"/>
    <mergeCell ref="J107:K107"/>
    <mergeCell ref="L107:M107"/>
    <mergeCell ref="N107:O107"/>
    <mergeCell ref="P107:Q107"/>
    <mergeCell ref="J108:K108"/>
    <mergeCell ref="R107:S107"/>
    <mergeCell ref="E108:F108"/>
    <mergeCell ref="R111:S111"/>
    <mergeCell ref="E111:F111"/>
    <mergeCell ref="G111:I111"/>
    <mergeCell ref="L111:M111"/>
    <mergeCell ref="N111:O111"/>
    <mergeCell ref="P111:Q111"/>
    <mergeCell ref="R109:S109"/>
    <mergeCell ref="E110:F110"/>
    <mergeCell ref="J110:K110"/>
    <mergeCell ref="L110:M110"/>
    <mergeCell ref="N110:O110"/>
    <mergeCell ref="P110:Q110"/>
    <mergeCell ref="R110:S110"/>
    <mergeCell ref="E109:F109"/>
    <mergeCell ref="G109:I109"/>
    <mergeCell ref="J109:K109"/>
    <mergeCell ref="L109:M109"/>
    <mergeCell ref="N109:O109"/>
    <mergeCell ref="P109:Q109"/>
    <mergeCell ref="J36:K36"/>
    <mergeCell ref="J38:K38"/>
    <mergeCell ref="J10:K10"/>
    <mergeCell ref="J12:K12"/>
    <mergeCell ref="J14:K14"/>
    <mergeCell ref="J22:K22"/>
    <mergeCell ref="J24:K24"/>
    <mergeCell ref="J26:K26"/>
    <mergeCell ref="J28:K28"/>
    <mergeCell ref="J32:K32"/>
    <mergeCell ref="J34:K34"/>
    <mergeCell ref="J40:K40"/>
    <mergeCell ref="J44:K44"/>
    <mergeCell ref="J62:K62"/>
    <mergeCell ref="J68:K68"/>
    <mergeCell ref="J72:K72"/>
    <mergeCell ref="J81:K81"/>
    <mergeCell ref="J77:K77"/>
    <mergeCell ref="J79:K79"/>
    <mergeCell ref="J91:K91"/>
    <mergeCell ref="J97:K97"/>
    <mergeCell ref="J96:K96"/>
    <mergeCell ref="J99:K99"/>
    <mergeCell ref="J98:K98"/>
    <mergeCell ref="J101:K101"/>
    <mergeCell ref="J100:K100"/>
    <mergeCell ref="J103:K103"/>
    <mergeCell ref="J102:K102"/>
    <mergeCell ref="J95:K95"/>
    <mergeCell ref="G76:I76"/>
    <mergeCell ref="J111:K111"/>
    <mergeCell ref="D113:S113"/>
    <mergeCell ref="G7:I7"/>
    <mergeCell ref="G8:I8"/>
    <mergeCell ref="G11:I11"/>
    <mergeCell ref="G94:I94"/>
    <mergeCell ref="G93:I93"/>
    <mergeCell ref="G92:I92"/>
    <mergeCell ref="G91:I91"/>
    <mergeCell ref="G106:I106"/>
    <mergeCell ref="G105:I105"/>
    <mergeCell ref="G104:I104"/>
    <mergeCell ref="G103:I103"/>
    <mergeCell ref="G102:I102"/>
    <mergeCell ref="G101:I101"/>
    <mergeCell ref="G100:I100"/>
    <mergeCell ref="G108:I108"/>
    <mergeCell ref="G110:I110"/>
    <mergeCell ref="G13:I13"/>
    <mergeCell ref="G15:I15"/>
    <mergeCell ref="G17:I17"/>
    <mergeCell ref="G19:I19"/>
    <mergeCell ref="G41:I41"/>
    <mergeCell ref="G78:I78"/>
    <mergeCell ref="G80:I80"/>
    <mergeCell ref="G85:I85"/>
    <mergeCell ref="G21:I21"/>
    <mergeCell ref="G23:I23"/>
    <mergeCell ref="G25:I25"/>
    <mergeCell ref="G27:I27"/>
    <mergeCell ref="G29:I29"/>
    <mergeCell ref="G31:I31"/>
    <mergeCell ref="G33:I33"/>
    <mergeCell ref="G35:I35"/>
    <mergeCell ref="G37:I37"/>
    <mergeCell ref="G39:I39"/>
    <mergeCell ref="G63:I63"/>
    <mergeCell ref="G65:I65"/>
    <mergeCell ref="G69:I69"/>
    <mergeCell ref="G43:I43"/>
    <mergeCell ref="G45:I45"/>
    <mergeCell ref="G47:I47"/>
    <mergeCell ref="G59:I59"/>
    <mergeCell ref="G61:I61"/>
    <mergeCell ref="G67:I67"/>
    <mergeCell ref="G71:I71"/>
    <mergeCell ref="G74:I74"/>
  </mergeCells>
  <printOptions horizontalCentered="1"/>
  <pageMargins left="0.43" right="0.23" top="0.64" bottom="0.55000000000000004" header="0.3" footer="0.17"/>
  <pageSetup paperSize="5" scale="51" fitToHeight="9" orientation="landscape" r:id="rId1"/>
  <headerFooter>
    <oddFooter>&amp;C&amp;16&amp;F
&amp;D&amp;R&amp;16&amp;A Page &amp;P of &amp;N</oddFooter>
  </headerFooter>
  <rowBreaks count="1" manualBreakCount="1">
    <brk id="8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Letter</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2012-04-02T07:00:00+00:00</OpenedDate>
    <Date1 xmlns="dc463f71-b30c-4ab2-9473-d307f9d35888">2012-10-01T07:00:00+00:00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120436</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EEBBBECEF4A9741925D1E0FF525C9BE" ma:contentTypeVersion="139" ma:contentTypeDescription="" ma:contentTypeScope="" ma:versionID="e1c2431b48247bef897b70fc6688e99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6A8E60-6D68-462B-8DFD-26790544B39C}"/>
</file>

<file path=customXml/itemProps2.xml><?xml version="1.0" encoding="utf-8"?>
<ds:datastoreItem xmlns:ds="http://schemas.openxmlformats.org/officeDocument/2006/customXml" ds:itemID="{081BAC08-97AD-4EE6-A780-4B2AE3F48D19}"/>
</file>

<file path=customXml/itemProps3.xml><?xml version="1.0" encoding="utf-8"?>
<ds:datastoreItem xmlns:ds="http://schemas.openxmlformats.org/officeDocument/2006/customXml" ds:itemID="{6FED36C9-8677-4CF7-845A-8D468B718F98}"/>
</file>

<file path=customXml/itemProps4.xml><?xml version="1.0" encoding="utf-8"?>
<ds:datastoreItem xmlns:ds="http://schemas.openxmlformats.org/officeDocument/2006/customXml" ds:itemID="{75C85C8B-569D-4117-B9E1-0BF0B64D15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Electric</vt:lpstr>
      <vt:lpstr>Natural Gas</vt:lpstr>
      <vt:lpstr>Electric!Print_Titles</vt:lpstr>
      <vt:lpstr>'Natural Gas'!Print_Titles</vt:lpstr>
    </vt:vector>
  </TitlesOfParts>
  <Company>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Ehrbar</dc:creator>
  <cp:lastModifiedBy>jzlfgj</cp:lastModifiedBy>
  <cp:lastPrinted>2012-10-01T21:16:19Z</cp:lastPrinted>
  <dcterms:created xsi:type="dcterms:W3CDTF">2011-09-06T20:33:12Z</dcterms:created>
  <dcterms:modified xsi:type="dcterms:W3CDTF">2012-10-01T21:46:58Z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0x0101006E56B4D1795A2E4DB2F0B01679ED314A00DEEBBBECEF4A9741925D1E0FF525C9BE</vt:lpwstr>
  </property>
  <property fmtid="{D5CDD505-2E9C-101B-9397-08002B2CF9AE}" pid="3" name="_docset_NoMedatataSyncRequired">
    <vt:lpwstr>False</vt:lpwstr>
  </property>
</Properties>
</file>