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47" activeTab="0"/>
  </bookViews>
  <sheets>
    <sheet name="SUMMARY" sheetId="1" r:id="rId1"/>
    <sheet name="RES" sheetId="2" r:id="rId2"/>
    <sheet name="BUS" sheetId="3" r:id="rId3"/>
    <sheet name="SPECIAL" sheetId="4" r:id="rId4"/>
  </sheets>
  <definedNames>
    <definedName name="EMPCONC">#REF!</definedName>
    <definedName name="LPC">#REF!</definedName>
    <definedName name="RESALE">#REF!</definedName>
    <definedName name="VAC">#REF!</definedName>
  </definedNames>
  <calcPr fullCalcOnLoad="1"/>
</workbook>
</file>

<file path=xl/sharedStrings.xml><?xml version="1.0" encoding="utf-8"?>
<sst xmlns="http://schemas.openxmlformats.org/spreadsheetml/2006/main" count="396" uniqueCount="83">
  <si>
    <t>Current</t>
  </si>
  <si>
    <t>Annual</t>
  </si>
  <si>
    <t>Rate</t>
  </si>
  <si>
    <t>Proposed</t>
  </si>
  <si>
    <t>Local Package Extra</t>
  </si>
  <si>
    <t xml:space="preserve">Local Package </t>
  </si>
  <si>
    <t>Special Transport (Per Mile)</t>
  </si>
  <si>
    <t>Special Access Line Two-Wire</t>
  </si>
  <si>
    <t>Special Transport - All Speeds</t>
  </si>
  <si>
    <t>Special Access Lines - All Speeds</t>
  </si>
  <si>
    <t>DS1 Special Access Line - 1st System</t>
  </si>
  <si>
    <t>DS1 Special Access Line - Addl System</t>
  </si>
  <si>
    <t>Revenue</t>
  </si>
  <si>
    <t>Change</t>
  </si>
  <si>
    <t>Subtotal</t>
  </si>
  <si>
    <t>Revenues</t>
  </si>
  <si>
    <t>in Rate</t>
  </si>
  <si>
    <t>Change in</t>
  </si>
  <si>
    <t>Premium One Party Flat</t>
  </si>
  <si>
    <t>Premium Foreign Company</t>
  </si>
  <si>
    <t xml:space="preserve">Premium Foreign Exchange </t>
  </si>
  <si>
    <t>Basic One Party Measured</t>
  </si>
  <si>
    <t xml:space="preserve">     Subtotal</t>
  </si>
  <si>
    <t>TOTAL</t>
  </si>
  <si>
    <t>Voiceband Facilities</t>
  </si>
  <si>
    <t>Digital Data Services (DDS)</t>
  </si>
  <si>
    <t>High Capacity DS1</t>
  </si>
  <si>
    <t>SPECIAL ACCESS</t>
  </si>
  <si>
    <t>(a)</t>
  </si>
  <si>
    <t>(b)</t>
  </si>
  <si>
    <t>(c)</t>
  </si>
  <si>
    <t>(d)</t>
  </si>
  <si>
    <t>(e)</t>
  </si>
  <si>
    <t>(f)</t>
  </si>
  <si>
    <t>(g)</t>
  </si>
  <si>
    <t>(h)</t>
  </si>
  <si>
    <t>12 MTD</t>
  </si>
  <si>
    <t>Avg Units</t>
  </si>
  <si>
    <t>Special Access Line Four-Wire</t>
  </si>
  <si>
    <t>Business One Party</t>
  </si>
  <si>
    <r>
      <t xml:space="preserve">Premium Plus Measured </t>
    </r>
    <r>
      <rPr>
        <b/>
        <vertAlign val="superscript"/>
        <sz val="12"/>
        <rFont val="Arial"/>
        <family val="2"/>
      </rPr>
      <t>1</t>
    </r>
  </si>
  <si>
    <r>
      <t xml:space="preserve">Premium Plus Flat </t>
    </r>
    <r>
      <rPr>
        <b/>
        <vertAlign val="superscript"/>
        <sz val="12"/>
        <rFont val="Arial"/>
        <family val="2"/>
      </rPr>
      <t>1</t>
    </r>
  </si>
  <si>
    <r>
      <t xml:space="preserve">1  </t>
    </r>
    <r>
      <rPr>
        <sz val="10"/>
        <rFont val="Arial"/>
        <family val="2"/>
      </rPr>
      <t xml:space="preserve"> Current and proposed rates do not include the flat rate service adder.</t>
    </r>
  </si>
  <si>
    <t xml:space="preserve">(d) - (c) </t>
  </si>
  <si>
    <t>(b) * (c) *12</t>
  </si>
  <si>
    <t xml:space="preserve">(g) - (f) </t>
  </si>
  <si>
    <t>(b) * (d) *12</t>
  </si>
  <si>
    <t>RESIDENTIAL NETWORK ACCESS SERVICE</t>
  </si>
  <si>
    <t>BUSINESS NETWORK ACCESS SERVICE</t>
  </si>
  <si>
    <t>Business Trunk</t>
  </si>
  <si>
    <t>Basic Trunk - PBX - Two-Way</t>
  </si>
  <si>
    <t>Basic Trunk - Key</t>
  </si>
  <si>
    <t>Premium Trunk - PBX</t>
  </si>
  <si>
    <t>Premium Trunk - PBX Foreign Company</t>
  </si>
  <si>
    <t>Premium Trunk - PBX Foreign Exchange</t>
  </si>
  <si>
    <t>Premium Trunk - Key System</t>
  </si>
  <si>
    <t>Premium Trunk - Key System - FX</t>
  </si>
  <si>
    <t>Premium Trunk - PBX - DID</t>
  </si>
  <si>
    <t>Premium Trunk - PBX - DOD</t>
  </si>
  <si>
    <t>Premium Trunk - Key System - FCO</t>
  </si>
  <si>
    <r>
      <t xml:space="preserve">Premium Plus Trunk - Flat </t>
    </r>
    <r>
      <rPr>
        <vertAlign val="superscript"/>
        <sz val="12"/>
        <rFont val="Arial"/>
        <family val="2"/>
      </rPr>
      <t>1</t>
    </r>
  </si>
  <si>
    <r>
      <t xml:space="preserve">Premium Plus Trunk - Measured </t>
    </r>
    <r>
      <rPr>
        <vertAlign val="superscript"/>
        <sz val="12"/>
        <rFont val="Arial"/>
        <family val="2"/>
      </rPr>
      <t>1</t>
    </r>
  </si>
  <si>
    <r>
      <t xml:space="preserve">Premium Plus Flat </t>
    </r>
    <r>
      <rPr>
        <b/>
        <vertAlign val="superscript"/>
        <sz val="12"/>
        <rFont val="Arial"/>
        <family val="2"/>
      </rPr>
      <t>2</t>
    </r>
  </si>
  <si>
    <r>
      <t xml:space="preserve">Premium Plus Measured </t>
    </r>
    <r>
      <rPr>
        <b/>
        <vertAlign val="superscript"/>
        <sz val="12"/>
        <rFont val="Arial"/>
        <family val="2"/>
      </rPr>
      <t>2</t>
    </r>
  </si>
  <si>
    <r>
      <t xml:space="preserve">2  </t>
    </r>
    <r>
      <rPr>
        <sz val="10"/>
        <rFont val="Arial"/>
        <family val="2"/>
      </rPr>
      <t xml:space="preserve"> Current and proposed rates do not include the flat rate service adder.</t>
    </r>
  </si>
  <si>
    <r>
      <t>1</t>
    </r>
    <r>
      <rPr>
        <sz val="10"/>
        <rFont val="Arial"/>
        <family val="2"/>
      </rPr>
      <t xml:space="preserve">  Includes Lifeline units.</t>
    </r>
  </si>
  <si>
    <r>
      <t>Premium One Party Flat</t>
    </r>
    <r>
      <rPr>
        <b/>
        <vertAlign val="superscript"/>
        <sz val="12"/>
        <rFont val="Arial"/>
        <family val="2"/>
      </rPr>
      <t>1</t>
    </r>
  </si>
  <si>
    <t>RESIDENTIAL , BUSINESS SERVICES, AND SPECIAL ACCESS</t>
  </si>
  <si>
    <t xml:space="preserve"> Residential Services</t>
  </si>
  <si>
    <t>Business Services</t>
  </si>
  <si>
    <t>Special Access</t>
  </si>
  <si>
    <t>Percent Increase</t>
  </si>
  <si>
    <t>Total</t>
  </si>
  <si>
    <t>SUMMARY OF RATE DECREASES</t>
  </si>
  <si>
    <t>Decrease</t>
  </si>
  <si>
    <t>Begin Confidential</t>
  </si>
  <si>
    <t>End confidential</t>
  </si>
  <si>
    <t>Begin confidential</t>
  </si>
  <si>
    <t>End Confidential</t>
  </si>
  <si>
    <t>***********</t>
  </si>
  <si>
    <t>*****</t>
  </si>
  <si>
    <t>******</t>
  </si>
  <si>
    <t>****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</si>
</sst>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"/>
    <numFmt numFmtId="168" formatCode="&quot;$&quot;#,##0.00"/>
    <numFmt numFmtId="169" formatCode="&quot;$&quot;#,##0"/>
    <numFmt numFmtId="170" formatCode="mm/yy"/>
    <numFmt numFmtId="171" formatCode="&quot;034&quot;00"/>
    <numFmt numFmtId="172" formatCode="&quot;$&quot;#,##0.000_);[Red]\(&quot;$&quot;#,##0.000\)"/>
    <numFmt numFmtId="173" formatCode="_(* #,##0.0_);_(* \(#,##0.0\);_(* &quot;-&quot;?_);_(@_)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#,##0.0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"/>
    <numFmt numFmtId="185" formatCode="m/d/yy"/>
  </numFmts>
  <fonts count="1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u val="single"/>
      <sz val="12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0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4" fontId="2" fillId="0" borderId="0" xfId="17" applyFont="1" applyBorder="1" applyAlignment="1">
      <alignment/>
    </xf>
    <xf numFmtId="44" fontId="2" fillId="0" borderId="0" xfId="17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44" fontId="2" fillId="0" borderId="0" xfId="17" applyFont="1" applyBorder="1" applyAlignment="1">
      <alignment horizontal="right"/>
    </xf>
    <xf numFmtId="44" fontId="4" fillId="0" borderId="0" xfId="17" applyFont="1" applyFill="1" applyBorder="1" applyAlignment="1">
      <alignment horizontal="right"/>
    </xf>
    <xf numFmtId="44" fontId="4" fillId="0" borderId="0" xfId="17" applyFont="1" applyBorder="1" applyAlignment="1">
      <alignment horizontal="right"/>
    </xf>
    <xf numFmtId="165" fontId="2" fillId="0" borderId="0" xfId="17" applyNumberFormat="1" applyFont="1" applyBorder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169" fontId="2" fillId="0" borderId="0" xfId="17" applyNumberFormat="1" applyFont="1" applyFill="1" applyBorder="1" applyAlignment="1">
      <alignment/>
    </xf>
    <xf numFmtId="169" fontId="2" fillId="0" borderId="0" xfId="17" applyNumberFormat="1" applyFont="1" applyBorder="1" applyAlignment="1">
      <alignment/>
    </xf>
    <xf numFmtId="168" fontId="2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7" fontId="7" fillId="0" borderId="0" xfId="17" applyNumberFormat="1" applyFont="1" applyBorder="1" applyAlignment="1">
      <alignment/>
    </xf>
    <xf numFmtId="44" fontId="7" fillId="0" borderId="0" xfId="17" applyFont="1" applyBorder="1" applyAlignment="1">
      <alignment/>
    </xf>
    <xf numFmtId="168" fontId="7" fillId="0" borderId="0" xfId="0" applyNumberFormat="1" applyFont="1" applyFill="1" applyAlignment="1">
      <alignment/>
    </xf>
    <xf numFmtId="168" fontId="2" fillId="0" borderId="0" xfId="17" applyNumberFormat="1" applyFont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13" fillId="0" borderId="0" xfId="0" applyNumberFormat="1" applyFont="1" applyFill="1" applyAlignment="1">
      <alignment/>
    </xf>
    <xf numFmtId="168" fontId="13" fillId="0" borderId="0" xfId="0" applyNumberFormat="1" applyFont="1" applyAlignment="1">
      <alignment/>
    </xf>
    <xf numFmtId="168" fontId="7" fillId="0" borderId="0" xfId="17" applyNumberFormat="1" applyFont="1" applyBorder="1" applyAlignment="1">
      <alignment/>
    </xf>
    <xf numFmtId="7" fontId="12" fillId="0" borderId="0" xfId="17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9" fontId="2" fillId="0" borderId="0" xfId="15" applyNumberFormat="1" applyFont="1" applyFill="1" applyAlignment="1">
      <alignment/>
    </xf>
    <xf numFmtId="169" fontId="2" fillId="0" borderId="0" xfId="15" applyNumberFormat="1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4" fontId="2" fillId="0" borderId="0" xfId="17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2" fillId="0" borderId="0" xfId="0" applyNumberFormat="1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12" fillId="0" borderId="0" xfId="15" applyNumberFormat="1" applyFont="1" applyFill="1" applyBorder="1" applyAlignment="1">
      <alignment horizontal="center"/>
    </xf>
    <xf numFmtId="44" fontId="12" fillId="0" borderId="0" xfId="17" applyFont="1" applyFill="1" applyBorder="1" applyAlignment="1">
      <alignment horizontal="center"/>
    </xf>
    <xf numFmtId="169" fontId="2" fillId="0" borderId="0" xfId="17" applyNumberFormat="1" applyFont="1" applyFill="1" applyBorder="1" applyAlignment="1">
      <alignment horizontal="center"/>
    </xf>
    <xf numFmtId="169" fontId="2" fillId="0" borderId="0" xfId="17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169" fontId="9" fillId="0" borderId="0" xfId="0" applyNumberFormat="1" applyFont="1" applyFill="1" applyAlignment="1">
      <alignment horizontal="center"/>
    </xf>
    <xf numFmtId="44" fontId="2" fillId="0" borderId="0" xfId="17" applyFont="1" applyBorder="1" applyAlignment="1">
      <alignment horizontal="center"/>
    </xf>
    <xf numFmtId="168" fontId="2" fillId="0" borderId="0" xfId="17" applyNumberFormat="1" applyFont="1" applyBorder="1" applyAlignment="1">
      <alignment horizontal="center"/>
    </xf>
    <xf numFmtId="169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9" fontId="2" fillId="0" borderId="0" xfId="15" applyNumberFormat="1" applyFont="1" applyFill="1" applyAlignment="1">
      <alignment horizontal="center"/>
    </xf>
    <xf numFmtId="0" fontId="12" fillId="0" borderId="0" xfId="15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/>
    </xf>
    <xf numFmtId="10" fontId="2" fillId="0" borderId="0" xfId="21" applyNumberFormat="1" applyFont="1" applyFill="1" applyAlignment="1">
      <alignment/>
    </xf>
    <xf numFmtId="167" fontId="2" fillId="0" borderId="0" xfId="21" applyNumberFormat="1" applyFont="1" applyBorder="1" applyAlignment="1">
      <alignment/>
    </xf>
    <xf numFmtId="167" fontId="2" fillId="0" borderId="0" xfId="21" applyNumberFormat="1" applyFont="1" applyAlignment="1">
      <alignment/>
    </xf>
    <xf numFmtId="0" fontId="4" fillId="0" borderId="0" xfId="0" applyFont="1" applyAlignment="1">
      <alignment/>
    </xf>
    <xf numFmtId="169" fontId="2" fillId="0" borderId="0" xfId="15" applyNumberFormat="1" applyFont="1" applyFill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21" applyNumberFormat="1" applyFont="1" applyAlignment="1">
      <alignment/>
    </xf>
    <xf numFmtId="10" fontId="2" fillId="0" borderId="0" xfId="17" applyNumberFormat="1" applyFont="1" applyBorder="1" applyAlignment="1">
      <alignment/>
    </xf>
    <xf numFmtId="169" fontId="2" fillId="2" borderId="0" xfId="15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center"/>
    </xf>
    <xf numFmtId="164" fontId="12" fillId="2" borderId="0" xfId="15" applyNumberFormat="1" applyFont="1" applyFill="1" applyBorder="1" applyAlignment="1">
      <alignment horizontal="center"/>
    </xf>
    <xf numFmtId="164" fontId="12" fillId="2" borderId="0" xfId="15" applyNumberFormat="1" applyFont="1" applyFill="1" applyAlignment="1">
      <alignment horizontal="center"/>
    </xf>
    <xf numFmtId="169" fontId="1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17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4.8515625" style="12" customWidth="1"/>
    <col min="2" max="2" width="6.421875" style="62" customWidth="1"/>
    <col min="3" max="3" width="73.7109375" style="2" customWidth="1"/>
    <col min="4" max="4" width="17.00390625" style="2" bestFit="1" customWidth="1"/>
    <col min="5" max="5" width="14.7109375" style="2" bestFit="1" customWidth="1"/>
    <col min="6" max="6" width="14.140625" style="2" bestFit="1" customWidth="1"/>
    <col min="7" max="7" width="9.140625" style="2" customWidth="1"/>
    <col min="8" max="9" width="16.00390625" style="2" bestFit="1" customWidth="1"/>
    <col min="10" max="10" width="14.7109375" style="2" bestFit="1" customWidth="1"/>
    <col min="11" max="16384" width="9.140625" style="2" customWidth="1"/>
  </cols>
  <sheetData>
    <row r="1" spans="2:4" ht="15.75">
      <c r="B1" s="1"/>
      <c r="C1" s="14"/>
      <c r="D1" s="14"/>
    </row>
    <row r="2" spans="2:4" ht="15.75">
      <c r="B2" s="1"/>
      <c r="C2" s="14"/>
      <c r="D2" s="14"/>
    </row>
    <row r="3" spans="2:4" ht="15.75">
      <c r="B3" s="1"/>
      <c r="C3" s="14"/>
      <c r="D3" s="14"/>
    </row>
    <row r="4" spans="2:4" ht="15.75">
      <c r="B4" s="1" t="s">
        <v>73</v>
      </c>
      <c r="C4" s="14"/>
      <c r="D4" s="14" t="s">
        <v>75</v>
      </c>
    </row>
    <row r="5" spans="2:4" ht="15.75">
      <c r="B5" s="1"/>
      <c r="C5" s="14"/>
      <c r="D5" s="13" t="s">
        <v>1</v>
      </c>
    </row>
    <row r="6" spans="2:4" ht="15.75">
      <c r="B6" s="1"/>
      <c r="C6" s="14"/>
      <c r="D6" s="13" t="s">
        <v>12</v>
      </c>
    </row>
    <row r="7" spans="2:4" ht="15.75">
      <c r="B7" s="1"/>
      <c r="C7" s="14"/>
      <c r="D7" s="34" t="s">
        <v>74</v>
      </c>
    </row>
    <row r="8" spans="2:4" ht="15.75">
      <c r="B8" s="63" t="s">
        <v>67</v>
      </c>
      <c r="C8" s="21"/>
      <c r="D8" s="14"/>
    </row>
    <row r="9" spans="2:6" ht="15.75">
      <c r="B9" s="63"/>
      <c r="C9" s="21"/>
      <c r="D9" s="14"/>
      <c r="F9" s="64"/>
    </row>
    <row r="10" spans="2:6" ht="15">
      <c r="B10" s="62" t="s">
        <v>68</v>
      </c>
      <c r="D10" s="108" t="s">
        <v>79</v>
      </c>
      <c r="E10" s="11"/>
      <c r="F10" s="64" t="s">
        <v>71</v>
      </c>
    </row>
    <row r="11" spans="2:6" ht="15">
      <c r="B11" s="62" t="s">
        <v>69</v>
      </c>
      <c r="D11" s="108" t="s">
        <v>79</v>
      </c>
      <c r="F11" s="100">
        <v>-0.12080471920137052</v>
      </c>
    </row>
    <row r="12" spans="2:6" ht="15">
      <c r="B12" s="62" t="s">
        <v>70</v>
      </c>
      <c r="D12" s="108" t="s">
        <v>79</v>
      </c>
      <c r="F12" s="100"/>
    </row>
    <row r="13" spans="2:10" ht="15">
      <c r="B13" s="2"/>
      <c r="C13" s="62" t="s">
        <v>72</v>
      </c>
      <c r="D13" s="64">
        <v>20000000</v>
      </c>
      <c r="E13" s="33"/>
      <c r="F13" s="64"/>
      <c r="H13" s="33"/>
      <c r="I13" s="33"/>
      <c r="J13" s="33"/>
    </row>
    <row r="14" spans="4:10" ht="15">
      <c r="D14" s="16"/>
      <c r="E14" s="4"/>
      <c r="F14" s="64"/>
      <c r="J14" s="102"/>
    </row>
    <row r="15" spans="2:6" ht="15.75">
      <c r="B15" s="63"/>
      <c r="C15" s="14"/>
      <c r="D15" s="112" t="s">
        <v>76</v>
      </c>
      <c r="E15" s="33"/>
      <c r="F15" s="64"/>
    </row>
    <row r="16" spans="2:6" ht="15.75">
      <c r="B16" s="63"/>
      <c r="C16" s="14"/>
      <c r="D16" s="65"/>
      <c r="F16" s="64"/>
    </row>
    <row r="17" spans="4:6" ht="15">
      <c r="D17" s="97"/>
      <c r="F17" s="64"/>
    </row>
    <row r="18" spans="4:14" ht="15">
      <c r="D18" s="104"/>
      <c r="F18" s="64"/>
      <c r="H18" s="103"/>
      <c r="I18" s="103"/>
      <c r="J18" s="103"/>
      <c r="K18" s="103"/>
      <c r="L18" s="103"/>
      <c r="M18" s="103"/>
      <c r="N18" s="103"/>
    </row>
    <row r="19" spans="4:14" ht="15">
      <c r="D19" s="104"/>
      <c r="F19" s="64"/>
      <c r="H19" s="103"/>
      <c r="I19" s="103"/>
      <c r="J19" s="103"/>
      <c r="K19" s="103"/>
      <c r="L19" s="103"/>
      <c r="M19" s="103"/>
      <c r="N19" s="103"/>
    </row>
    <row r="20" spans="4:6" ht="15">
      <c r="D20" s="104"/>
      <c r="F20" s="64"/>
    </row>
    <row r="21" spans="4:6" ht="15">
      <c r="D21"/>
      <c r="F21" s="64"/>
    </row>
    <row r="22" spans="2:6" ht="15">
      <c r="B22" s="2"/>
      <c r="C22" s="62"/>
      <c r="D22"/>
      <c r="F22" s="64"/>
    </row>
    <row r="23" spans="4:6" ht="15">
      <c r="D23"/>
      <c r="F23" s="64"/>
    </row>
    <row r="24" spans="3:6" ht="15.75">
      <c r="C24" s="1"/>
      <c r="D24"/>
      <c r="F24" s="64"/>
    </row>
    <row r="25" spans="4:6" ht="15">
      <c r="D25"/>
      <c r="F25" s="64"/>
    </row>
    <row r="26" spans="4:6" ht="15">
      <c r="D26" s="18"/>
      <c r="F26" s="64"/>
    </row>
    <row r="28" ht="15">
      <c r="B28" s="77"/>
    </row>
  </sheetData>
  <printOptions horizontalCentered="1"/>
  <pageMargins left="0.75" right="0.75" top="1" bottom="1" header="0.5" footer="0.5"/>
  <pageSetup fitToHeight="1" fitToWidth="1" horizontalDpi="600" verticalDpi="600" orientation="landscape" scale="88" r:id="rId1"/>
  <headerFooter alignWithMargins="0">
    <oddHeader>&amp;RDocket No. UT-040788
Exhibit No. ___, RL-5
Page 1 of 4</oddHeader>
    <oddFooter>&amp;L7/23/04&amp;CREDACTED VERSION
Confidential per Protective Order in WUTC Docket No. UT-040788&amp;RPage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SheetLayoutView="75" workbookViewId="0" topLeftCell="B1">
      <selection activeCell="G11" sqref="G11:I23"/>
    </sheetView>
  </sheetViews>
  <sheetFormatPr defaultColWidth="9.140625" defaultRowHeight="12.75"/>
  <cols>
    <col min="1" max="1" width="5.8515625" style="2" customWidth="1"/>
    <col min="2" max="2" width="51.421875" style="2" customWidth="1"/>
    <col min="3" max="4" width="15.7109375" style="2" customWidth="1"/>
    <col min="5" max="5" width="14.7109375" style="2" bestFit="1" customWidth="1"/>
    <col min="6" max="6" width="16.00390625" style="2" customWidth="1"/>
    <col min="7" max="8" width="16.8515625" style="2" bestFit="1" customWidth="1"/>
    <col min="9" max="9" width="18.8515625" style="2" customWidth="1"/>
    <col min="10" max="10" width="16.7109375" style="2" customWidth="1"/>
    <col min="11" max="11" width="15.421875" style="2" bestFit="1" customWidth="1"/>
    <col min="12" max="16384" width="9.140625" style="2" customWidth="1"/>
  </cols>
  <sheetData>
    <row r="1" spans="2:4" ht="15.75">
      <c r="B1" s="1"/>
      <c r="C1" s="14"/>
      <c r="D1" s="14"/>
    </row>
    <row r="2" spans="2:10" ht="15.75">
      <c r="B2" s="14"/>
      <c r="C2" s="14"/>
      <c r="D2" s="14"/>
      <c r="G2" s="3"/>
      <c r="H2" s="3"/>
      <c r="J2" s="4"/>
    </row>
    <row r="3" spans="3:12" ht="15.75">
      <c r="C3" s="1"/>
      <c r="D3" s="1"/>
      <c r="E3" s="105">
        <f>SUMMARY!F11</f>
        <v>-0.12080471920137052</v>
      </c>
      <c r="F3" s="6"/>
      <c r="G3" s="7"/>
      <c r="H3" s="7"/>
      <c r="I3" s="8"/>
      <c r="J3" s="9"/>
      <c r="K3" s="5"/>
      <c r="L3" s="5"/>
    </row>
    <row r="4" spans="1:12" ht="15.75">
      <c r="A4" s="10"/>
      <c r="B4" s="1" t="s">
        <v>47</v>
      </c>
      <c r="C4" s="10"/>
      <c r="D4" s="10"/>
      <c r="E4" s="5"/>
      <c r="F4" s="5"/>
      <c r="G4" s="7"/>
      <c r="H4" s="7"/>
      <c r="I4" s="8"/>
      <c r="J4" s="9"/>
      <c r="K4" s="5"/>
      <c r="L4" s="5"/>
    </row>
    <row r="5" spans="3:10" ht="15.75">
      <c r="C5" s="14" t="s">
        <v>77</v>
      </c>
      <c r="D5" s="14"/>
      <c r="H5" s="3"/>
      <c r="I5" s="4"/>
      <c r="J5" s="11"/>
    </row>
    <row r="6" spans="2:9" ht="15.75">
      <c r="B6" s="13" t="s">
        <v>28</v>
      </c>
      <c r="C6" s="13" t="s">
        <v>29</v>
      </c>
      <c r="D6" s="13" t="s">
        <v>30</v>
      </c>
      <c r="E6" s="13" t="s">
        <v>31</v>
      </c>
      <c r="F6" s="13" t="s">
        <v>32</v>
      </c>
      <c r="G6" s="13" t="s">
        <v>33</v>
      </c>
      <c r="H6" s="13" t="s">
        <v>34</v>
      </c>
      <c r="I6" s="13" t="s">
        <v>35</v>
      </c>
    </row>
    <row r="7" spans="3:9" ht="15.75">
      <c r="C7" s="13" t="s">
        <v>36</v>
      </c>
      <c r="D7" s="13"/>
      <c r="E7" s="13"/>
      <c r="F7" s="13"/>
      <c r="G7" s="13" t="s">
        <v>0</v>
      </c>
      <c r="H7" s="13" t="s">
        <v>3</v>
      </c>
      <c r="I7" s="13" t="s">
        <v>17</v>
      </c>
    </row>
    <row r="8" spans="3:9" ht="15.75">
      <c r="C8" s="19">
        <v>37867</v>
      </c>
      <c r="D8" s="13" t="s">
        <v>0</v>
      </c>
      <c r="E8" s="13" t="s">
        <v>3</v>
      </c>
      <c r="F8" s="13" t="s">
        <v>13</v>
      </c>
      <c r="G8" s="13" t="s">
        <v>1</v>
      </c>
      <c r="H8" s="13" t="s">
        <v>1</v>
      </c>
      <c r="I8" s="13" t="s">
        <v>1</v>
      </c>
    </row>
    <row r="9" spans="3:9" ht="15.75">
      <c r="C9" s="34" t="s">
        <v>37</v>
      </c>
      <c r="D9" s="34" t="s">
        <v>2</v>
      </c>
      <c r="E9" s="34" t="s">
        <v>2</v>
      </c>
      <c r="F9" s="34" t="s">
        <v>16</v>
      </c>
      <c r="G9" s="34" t="s">
        <v>15</v>
      </c>
      <c r="H9" s="34" t="s">
        <v>15</v>
      </c>
      <c r="I9" s="34" t="s">
        <v>15</v>
      </c>
    </row>
    <row r="10" spans="1:9" ht="15.75">
      <c r="A10" s="12">
        <v>1</v>
      </c>
      <c r="C10" s="13"/>
      <c r="D10" s="13"/>
      <c r="E10" s="13"/>
      <c r="F10" s="67" t="s">
        <v>43</v>
      </c>
      <c r="G10" s="67" t="s">
        <v>44</v>
      </c>
      <c r="H10" s="67" t="s">
        <v>46</v>
      </c>
      <c r="I10" s="67" t="s">
        <v>45</v>
      </c>
    </row>
    <row r="11" spans="1:9" ht="15.75">
      <c r="A11" s="12">
        <v>2</v>
      </c>
      <c r="B11" s="14" t="s">
        <v>21</v>
      </c>
      <c r="C11" s="109" t="s">
        <v>80</v>
      </c>
      <c r="D11" s="51">
        <v>7.25</v>
      </c>
      <c r="E11" s="3">
        <f>D11*(1+$E$3)</f>
        <v>6.374165785790064</v>
      </c>
      <c r="F11" s="51">
        <f>E11-D11</f>
        <v>-0.8758342142099362</v>
      </c>
      <c r="G11" s="109" t="s">
        <v>81</v>
      </c>
      <c r="H11" s="109" t="s">
        <v>81</v>
      </c>
      <c r="I11" s="109" t="s">
        <v>81</v>
      </c>
    </row>
    <row r="12" spans="1:9" ht="15.75">
      <c r="A12" s="12">
        <v>3</v>
      </c>
      <c r="B12" s="14"/>
      <c r="C12" s="109" t="s">
        <v>80</v>
      </c>
      <c r="D12" s="51"/>
      <c r="E12" s="3"/>
      <c r="F12" s="51"/>
      <c r="G12" s="109" t="s">
        <v>81</v>
      </c>
      <c r="H12" s="109" t="s">
        <v>81</v>
      </c>
      <c r="I12" s="109" t="s">
        <v>81</v>
      </c>
    </row>
    <row r="13" spans="1:9" ht="18.75">
      <c r="A13" s="12">
        <v>4</v>
      </c>
      <c r="B13" s="14" t="s">
        <v>66</v>
      </c>
      <c r="C13" s="109" t="s">
        <v>80</v>
      </c>
      <c r="D13" s="51">
        <v>13</v>
      </c>
      <c r="E13" s="3">
        <f aca="true" t="shared" si="0" ref="E13:E21">D13*(1+$E$3)</f>
        <v>11.429538650382185</v>
      </c>
      <c r="F13" s="51">
        <f aca="true" t="shared" si="1" ref="F13:F21">E13-D13</f>
        <v>-1.5704613496178155</v>
      </c>
      <c r="G13" s="109" t="s">
        <v>81</v>
      </c>
      <c r="H13" s="109" t="s">
        <v>81</v>
      </c>
      <c r="I13" s="109" t="s">
        <v>81</v>
      </c>
    </row>
    <row r="14" spans="1:9" ht="15.75">
      <c r="A14" s="12">
        <v>5</v>
      </c>
      <c r="B14" s="14" t="s">
        <v>19</v>
      </c>
      <c r="C14" s="109" t="s">
        <v>80</v>
      </c>
      <c r="D14" s="51">
        <v>13</v>
      </c>
      <c r="E14" s="3">
        <f t="shared" si="0"/>
        <v>11.429538650382185</v>
      </c>
      <c r="F14" s="51">
        <f t="shared" si="1"/>
        <v>-1.5704613496178155</v>
      </c>
      <c r="G14" s="109" t="s">
        <v>81</v>
      </c>
      <c r="H14" s="109" t="s">
        <v>81</v>
      </c>
      <c r="I14" s="109" t="s">
        <v>81</v>
      </c>
    </row>
    <row r="15" spans="1:9" ht="15.75">
      <c r="A15" s="12">
        <v>6</v>
      </c>
      <c r="B15" s="14" t="s">
        <v>20</v>
      </c>
      <c r="C15" s="109" t="s">
        <v>80</v>
      </c>
      <c r="D15" s="51">
        <v>13</v>
      </c>
      <c r="E15" s="3">
        <f t="shared" si="0"/>
        <v>11.429538650382185</v>
      </c>
      <c r="F15" s="51">
        <f t="shared" si="1"/>
        <v>-1.5704613496178155</v>
      </c>
      <c r="G15" s="109" t="s">
        <v>81</v>
      </c>
      <c r="H15" s="109" t="s">
        <v>81</v>
      </c>
      <c r="I15" s="109" t="s">
        <v>81</v>
      </c>
    </row>
    <row r="16" spans="1:9" ht="15.75">
      <c r="A16" s="12">
        <v>7</v>
      </c>
      <c r="B16" s="14"/>
      <c r="C16" s="109" t="s">
        <v>80</v>
      </c>
      <c r="D16" s="51"/>
      <c r="E16" s="3"/>
      <c r="F16" s="51"/>
      <c r="G16" s="109" t="s">
        <v>81</v>
      </c>
      <c r="H16" s="109" t="s">
        <v>81</v>
      </c>
      <c r="I16" s="109" t="s">
        <v>81</v>
      </c>
    </row>
    <row r="17" spans="1:9" ht="18.75">
      <c r="A17" s="12">
        <v>8</v>
      </c>
      <c r="B17" s="14" t="s">
        <v>62</v>
      </c>
      <c r="C17" s="109" t="s">
        <v>80</v>
      </c>
      <c r="D17" s="51">
        <v>13</v>
      </c>
      <c r="E17" s="3">
        <f t="shared" si="0"/>
        <v>11.429538650382185</v>
      </c>
      <c r="F17" s="51">
        <f t="shared" si="1"/>
        <v>-1.5704613496178155</v>
      </c>
      <c r="G17" s="109" t="s">
        <v>81</v>
      </c>
      <c r="H17" s="109" t="s">
        <v>81</v>
      </c>
      <c r="I17" s="109" t="s">
        <v>81</v>
      </c>
    </row>
    <row r="18" spans="1:9" ht="18.75">
      <c r="A18" s="12">
        <v>9</v>
      </c>
      <c r="B18" s="14" t="s">
        <v>63</v>
      </c>
      <c r="C18" s="109" t="s">
        <v>80</v>
      </c>
      <c r="D18" s="51">
        <v>13</v>
      </c>
      <c r="E18" s="3">
        <f t="shared" si="0"/>
        <v>11.429538650382185</v>
      </c>
      <c r="F18" s="51">
        <f t="shared" si="1"/>
        <v>-1.5704613496178155</v>
      </c>
      <c r="G18" s="109" t="s">
        <v>81</v>
      </c>
      <c r="H18" s="109" t="s">
        <v>81</v>
      </c>
      <c r="I18" s="109" t="s">
        <v>81</v>
      </c>
    </row>
    <row r="19" spans="1:9" ht="15.75">
      <c r="A19" s="12">
        <v>10</v>
      </c>
      <c r="B19" s="14"/>
      <c r="C19" s="109" t="s">
        <v>80</v>
      </c>
      <c r="D19" s="51"/>
      <c r="E19" s="3"/>
      <c r="F19" s="51"/>
      <c r="G19" s="109" t="s">
        <v>81</v>
      </c>
      <c r="H19" s="109" t="s">
        <v>81</v>
      </c>
      <c r="I19" s="109" t="s">
        <v>81</v>
      </c>
    </row>
    <row r="20" spans="1:9" ht="15.75">
      <c r="A20" s="12">
        <v>11</v>
      </c>
      <c r="B20" s="14" t="s">
        <v>4</v>
      </c>
      <c r="C20" s="109" t="s">
        <v>80</v>
      </c>
      <c r="D20" s="51">
        <v>28.95</v>
      </c>
      <c r="E20" s="3">
        <f t="shared" si="0"/>
        <v>25.452703379120322</v>
      </c>
      <c r="F20" s="51">
        <f t="shared" si="1"/>
        <v>-3.497296620879677</v>
      </c>
      <c r="G20" s="109" t="s">
        <v>81</v>
      </c>
      <c r="H20" s="109" t="s">
        <v>81</v>
      </c>
      <c r="I20" s="109" t="s">
        <v>81</v>
      </c>
    </row>
    <row r="21" spans="1:9" ht="15.75">
      <c r="A21" s="12">
        <v>12</v>
      </c>
      <c r="B21" s="14" t="s">
        <v>5</v>
      </c>
      <c r="C21" s="109" t="s">
        <v>80</v>
      </c>
      <c r="D21" s="51">
        <v>25.95</v>
      </c>
      <c r="E21" s="3">
        <f t="shared" si="0"/>
        <v>22.815117536724436</v>
      </c>
      <c r="F21" s="51">
        <f t="shared" si="1"/>
        <v>-3.134882463275563</v>
      </c>
      <c r="G21" s="109" t="s">
        <v>81</v>
      </c>
      <c r="H21" s="109" t="s">
        <v>81</v>
      </c>
      <c r="I21" s="109" t="s">
        <v>81</v>
      </c>
    </row>
    <row r="22" spans="1:9" ht="15.75">
      <c r="A22" s="12">
        <v>13</v>
      </c>
      <c r="B22" s="14"/>
      <c r="C22" s="109" t="s">
        <v>80</v>
      </c>
      <c r="D22" s="3"/>
      <c r="E22" s="3"/>
      <c r="F22" s="3"/>
      <c r="G22" s="109" t="s">
        <v>81</v>
      </c>
      <c r="H22" s="109" t="s">
        <v>81</v>
      </c>
      <c r="I22" s="109" t="s">
        <v>81</v>
      </c>
    </row>
    <row r="23" spans="1:9" ht="15.75">
      <c r="A23" s="12">
        <v>14</v>
      </c>
      <c r="B23" s="14" t="s">
        <v>23</v>
      </c>
      <c r="C23" s="109" t="s">
        <v>80</v>
      </c>
      <c r="D23" s="12"/>
      <c r="E23" s="12"/>
      <c r="F23" s="95"/>
      <c r="G23" s="109" t="s">
        <v>81</v>
      </c>
      <c r="H23" s="109" t="s">
        <v>81</v>
      </c>
      <c r="I23" s="109" t="s">
        <v>81</v>
      </c>
    </row>
    <row r="24" spans="1:9" ht="15.75">
      <c r="A24" s="12">
        <v>15</v>
      </c>
      <c r="B24" s="14"/>
      <c r="C24" s="14"/>
      <c r="E24" s="3"/>
      <c r="F24" s="3"/>
      <c r="G24" s="12"/>
      <c r="I24" s="15"/>
    </row>
    <row r="25" spans="1:11" ht="15.75">
      <c r="A25" s="12">
        <v>16</v>
      </c>
      <c r="B25" s="14"/>
      <c r="C25" s="14"/>
      <c r="D25" s="14"/>
      <c r="G25" s="14" t="s">
        <v>78</v>
      </c>
      <c r="H25" s="50"/>
      <c r="I25" s="3"/>
      <c r="K25" s="15"/>
    </row>
    <row r="26" spans="1:11" ht="15.75">
      <c r="A26" s="12">
        <v>17</v>
      </c>
      <c r="B26" s="78" t="s">
        <v>65</v>
      </c>
      <c r="C26" s="14"/>
      <c r="D26" s="14"/>
      <c r="H26" s="3"/>
      <c r="I26" s="3"/>
      <c r="K26" s="15"/>
    </row>
    <row r="27" spans="1:11" ht="15.75">
      <c r="A27" s="12">
        <v>18</v>
      </c>
      <c r="B27" s="66" t="s">
        <v>64</v>
      </c>
      <c r="C27" s="14"/>
      <c r="D27" s="14"/>
      <c r="H27" s="3"/>
      <c r="I27" s="3"/>
      <c r="K27" s="4"/>
    </row>
    <row r="28" spans="1:11" ht="15.75">
      <c r="A28" s="12">
        <v>19</v>
      </c>
      <c r="C28" s="14"/>
      <c r="D28" s="14"/>
      <c r="H28" s="3"/>
      <c r="I28" s="3"/>
      <c r="K28" s="16"/>
    </row>
    <row r="30" ht="15">
      <c r="J30" s="16"/>
    </row>
    <row r="32" spans="2:10" ht="15.75">
      <c r="B32" s="14"/>
      <c r="C32" s="14"/>
      <c r="D32" s="14"/>
      <c r="J32" s="17"/>
    </row>
    <row r="33" spans="2:8" ht="15.75">
      <c r="B33" s="14"/>
      <c r="C33" s="14"/>
      <c r="D33" s="14"/>
      <c r="G33" s="3"/>
      <c r="H33" s="3"/>
    </row>
    <row r="34" spans="3:9" ht="15.75">
      <c r="C34" s="1"/>
      <c r="D34" s="1"/>
      <c r="E34" s="6"/>
      <c r="F34" s="6"/>
      <c r="G34" s="7"/>
      <c r="H34" s="7"/>
      <c r="I34" s="8"/>
    </row>
    <row r="35" spans="1:9" ht="15.75">
      <c r="A35" s="10"/>
      <c r="B35" s="1"/>
      <c r="C35" s="10"/>
      <c r="D35" s="10"/>
      <c r="E35" s="99"/>
      <c r="F35" s="5"/>
      <c r="G35" s="7"/>
      <c r="H35" s="7"/>
      <c r="I35" s="8"/>
    </row>
    <row r="36" spans="8:9" ht="15">
      <c r="H36" s="3"/>
      <c r="I36" s="4"/>
    </row>
    <row r="37" spans="2:9" ht="15.75">
      <c r="B37" s="13"/>
      <c r="C37" s="13"/>
      <c r="D37" s="13"/>
      <c r="E37" s="13"/>
      <c r="F37" s="13"/>
      <c r="G37" s="13"/>
      <c r="H37" s="13"/>
      <c r="I37" s="13"/>
    </row>
    <row r="38" spans="3:9" ht="15.75">
      <c r="C38" s="13"/>
      <c r="D38" s="13"/>
      <c r="E38" s="13"/>
      <c r="F38" s="13"/>
      <c r="G38" s="13"/>
      <c r="H38" s="13"/>
      <c r="I38" s="13"/>
    </row>
    <row r="39" spans="3:9" ht="15.75">
      <c r="C39" s="19"/>
      <c r="D39" s="13"/>
      <c r="E39" s="13"/>
      <c r="F39" s="13"/>
      <c r="G39" s="13"/>
      <c r="H39" s="13"/>
      <c r="I39" s="13"/>
    </row>
    <row r="40" spans="3:10" ht="15.75">
      <c r="C40" s="34"/>
      <c r="D40" s="34"/>
      <c r="E40" s="34"/>
      <c r="F40" s="34"/>
      <c r="G40" s="34"/>
      <c r="H40" s="34"/>
      <c r="I40" s="34"/>
      <c r="J40" s="18"/>
    </row>
    <row r="41" spans="1:10" ht="15.75">
      <c r="A41" s="12"/>
      <c r="C41" s="13"/>
      <c r="D41" s="13"/>
      <c r="E41" s="13"/>
      <c r="F41" s="67"/>
      <c r="G41" s="67"/>
      <c r="H41" s="67"/>
      <c r="I41" s="67"/>
      <c r="J41" s="18"/>
    </row>
    <row r="42" spans="1:10" ht="15.75">
      <c r="A42" s="12"/>
      <c r="B42" s="14"/>
      <c r="C42" s="79"/>
      <c r="D42" s="51"/>
      <c r="E42" s="3"/>
      <c r="F42" s="51"/>
      <c r="G42" s="79"/>
      <c r="H42" s="79"/>
      <c r="I42" s="79"/>
      <c r="J42" s="18"/>
    </row>
    <row r="43" spans="1:9" ht="15.75">
      <c r="A43" s="12"/>
      <c r="B43" s="14"/>
      <c r="C43" s="79"/>
      <c r="D43" s="51"/>
      <c r="E43" s="3"/>
      <c r="F43" s="51"/>
      <c r="G43" s="79"/>
      <c r="H43" s="79"/>
      <c r="I43" s="79"/>
    </row>
    <row r="44" spans="1:9" ht="15.75">
      <c r="A44" s="12"/>
      <c r="B44" s="14"/>
      <c r="C44" s="79"/>
      <c r="D44" s="51"/>
      <c r="E44" s="3"/>
      <c r="F44" s="51"/>
      <c r="G44" s="79"/>
      <c r="H44" s="79"/>
      <c r="I44" s="79"/>
    </row>
    <row r="45" spans="1:9" ht="15.75">
      <c r="A45" s="12"/>
      <c r="B45" s="14"/>
      <c r="C45" s="79"/>
      <c r="D45" s="51"/>
      <c r="E45" s="3"/>
      <c r="F45" s="51"/>
      <c r="G45" s="79"/>
      <c r="H45" s="79"/>
      <c r="I45" s="79"/>
    </row>
    <row r="46" spans="1:9" ht="15.75">
      <c r="A46" s="12"/>
      <c r="B46" s="14"/>
      <c r="C46" s="79"/>
      <c r="D46" s="51"/>
      <c r="E46" s="3"/>
      <c r="F46" s="51"/>
      <c r="G46" s="79"/>
      <c r="H46" s="79"/>
      <c r="I46" s="79"/>
    </row>
    <row r="47" spans="1:9" ht="15.75">
      <c r="A47" s="12"/>
      <c r="B47" s="14"/>
      <c r="C47" s="79"/>
      <c r="D47" s="51"/>
      <c r="E47" s="3"/>
      <c r="F47" s="51"/>
      <c r="G47" s="79"/>
      <c r="H47" s="79"/>
      <c r="I47" s="79"/>
    </row>
    <row r="48" spans="1:9" ht="15.75">
      <c r="A48" s="12"/>
      <c r="B48" s="14"/>
      <c r="C48" s="79"/>
      <c r="D48" s="51"/>
      <c r="E48" s="3"/>
      <c r="F48" s="51"/>
      <c r="G48" s="79"/>
      <c r="H48" s="79"/>
      <c r="I48" s="79"/>
    </row>
    <row r="49" spans="1:9" ht="15.75">
      <c r="A49" s="12"/>
      <c r="B49" s="14"/>
      <c r="C49" s="79"/>
      <c r="D49" s="51"/>
      <c r="E49" s="3"/>
      <c r="F49" s="51"/>
      <c r="G49" s="79"/>
      <c r="H49" s="79"/>
      <c r="I49" s="79"/>
    </row>
    <row r="50" spans="1:9" ht="15.75">
      <c r="A50" s="12"/>
      <c r="B50" s="14"/>
      <c r="C50" s="79"/>
      <c r="D50" s="51"/>
      <c r="E50" s="3"/>
      <c r="F50" s="51"/>
      <c r="G50" s="79"/>
      <c r="H50" s="79"/>
      <c r="I50" s="79"/>
    </row>
    <row r="51" spans="1:9" ht="15.75">
      <c r="A51" s="12"/>
      <c r="B51" s="14"/>
      <c r="C51" s="79"/>
      <c r="D51" s="51"/>
      <c r="E51" s="3"/>
      <c r="F51" s="51"/>
      <c r="G51" s="79"/>
      <c r="H51" s="79"/>
      <c r="I51" s="79"/>
    </row>
    <row r="52" spans="1:9" ht="15.75">
      <c r="A52" s="12"/>
      <c r="B52" s="14"/>
      <c r="C52" s="79"/>
      <c r="D52" s="51"/>
      <c r="E52" s="3"/>
      <c r="F52" s="51"/>
      <c r="G52" s="79"/>
      <c r="H52" s="79"/>
      <c r="I52" s="79"/>
    </row>
    <row r="53" spans="1:9" ht="15.75">
      <c r="A53" s="12"/>
      <c r="B53" s="14"/>
      <c r="C53" s="4"/>
      <c r="D53" s="3"/>
      <c r="E53" s="3"/>
      <c r="F53" s="3"/>
      <c r="G53" s="33"/>
      <c r="H53" s="33"/>
      <c r="I53" s="79"/>
    </row>
    <row r="54" spans="1:9" ht="15.75">
      <c r="A54" s="12"/>
      <c r="B54" s="14"/>
      <c r="C54" s="94"/>
      <c r="D54" s="12"/>
      <c r="E54" s="12"/>
      <c r="F54" s="95"/>
      <c r="G54" s="96"/>
      <c r="H54" s="96"/>
      <c r="I54" s="96"/>
    </row>
    <row r="55" spans="1:9" ht="15.75">
      <c r="A55" s="12"/>
      <c r="B55" s="14"/>
      <c r="C55" s="14"/>
      <c r="E55" s="3"/>
      <c r="F55" s="3"/>
      <c r="G55" s="12"/>
      <c r="I55" s="15"/>
    </row>
    <row r="56" spans="1:9" ht="15.75">
      <c r="A56" s="12"/>
      <c r="B56" s="14"/>
      <c r="C56" s="14"/>
      <c r="D56" s="14"/>
      <c r="H56" s="3"/>
      <c r="I56" s="3"/>
    </row>
    <row r="57" spans="1:9" ht="15.75">
      <c r="A57" s="12"/>
      <c r="B57" s="78"/>
      <c r="C57" s="14"/>
      <c r="D57" s="14"/>
      <c r="H57" s="3"/>
      <c r="I57" s="3"/>
    </row>
    <row r="58" spans="1:9" ht="15.75">
      <c r="A58" s="12"/>
      <c r="B58" s="66"/>
      <c r="C58" s="14"/>
      <c r="D58" s="14"/>
      <c r="H58" s="3"/>
      <c r="I58" s="3"/>
    </row>
    <row r="59" spans="1:9" ht="15.75">
      <c r="A59" s="12"/>
      <c r="C59" s="14"/>
      <c r="D59" s="14"/>
      <c r="H59" s="3"/>
      <c r="I59" s="3"/>
    </row>
  </sheetData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Header>&amp;RDocket No. UT-040788
Exhibit No.___, RL-5
Page 2 of 4</oddHeader>
    <oddFooter>&amp;L7/23/04&amp;CREDACTED VERSION
Confidential per Protective Order in WUTC Docket No. UT-040788&amp;RPage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6.28125" style="5" customWidth="1"/>
    <col min="2" max="2" width="7.140625" style="5" customWidth="1"/>
    <col min="3" max="3" width="49.421875" style="5" customWidth="1"/>
    <col min="4" max="4" width="15.7109375" style="24" customWidth="1"/>
    <col min="5" max="5" width="14.421875" style="25" customWidth="1"/>
    <col min="6" max="6" width="16.00390625" style="25" customWidth="1"/>
    <col min="7" max="7" width="14.57421875" style="25" customWidth="1"/>
    <col min="8" max="8" width="16.7109375" style="26" customWidth="1"/>
    <col min="9" max="9" width="16.7109375" style="27" customWidth="1"/>
    <col min="10" max="10" width="16.7109375" style="5" customWidth="1"/>
    <col min="11" max="11" width="14.8515625" style="5" customWidth="1"/>
    <col min="12" max="16384" width="9.140625" style="5" customWidth="1"/>
  </cols>
  <sheetData>
    <row r="1" spans="2:4" ht="15.75">
      <c r="B1" s="14"/>
      <c r="C1" s="1"/>
      <c r="D1" s="71"/>
    </row>
    <row r="2" spans="2:4" ht="15.75">
      <c r="B2" s="14"/>
      <c r="C2" s="14"/>
      <c r="D2" s="71"/>
    </row>
    <row r="3" spans="2:4" ht="15.75">
      <c r="B3" s="23"/>
      <c r="C3" s="23"/>
      <c r="D3" s="71"/>
    </row>
    <row r="4" spans="2:6" ht="15.75">
      <c r="B4" s="1" t="s">
        <v>48</v>
      </c>
      <c r="C4" s="23"/>
      <c r="D4" s="71"/>
      <c r="F4" s="107">
        <f>SUMMARY!F11</f>
        <v>-0.12080471920137052</v>
      </c>
    </row>
    <row r="5" spans="2:4" ht="15.75">
      <c r="B5" s="23"/>
      <c r="C5" s="23"/>
      <c r="D5" s="71" t="s">
        <v>75</v>
      </c>
    </row>
    <row r="6" spans="3:10" ht="15.75">
      <c r="C6" s="13" t="s">
        <v>28</v>
      </c>
      <c r="D6" s="72" t="s">
        <v>29</v>
      </c>
      <c r="E6" s="13" t="s">
        <v>30</v>
      </c>
      <c r="F6" s="13" t="s">
        <v>31</v>
      </c>
      <c r="G6" s="13" t="s">
        <v>32</v>
      </c>
      <c r="H6" s="13" t="s">
        <v>33</v>
      </c>
      <c r="I6" s="13" t="s">
        <v>34</v>
      </c>
      <c r="J6" s="13" t="s">
        <v>35</v>
      </c>
    </row>
    <row r="7" spans="2:10" ht="15.75">
      <c r="B7" s="28"/>
      <c r="C7" s="28"/>
      <c r="D7" s="72" t="s">
        <v>36</v>
      </c>
      <c r="E7" s="22"/>
      <c r="F7" s="22"/>
      <c r="G7" s="22"/>
      <c r="H7" s="22" t="s">
        <v>0</v>
      </c>
      <c r="I7" s="22" t="s">
        <v>3</v>
      </c>
      <c r="J7" s="22" t="s">
        <v>17</v>
      </c>
    </row>
    <row r="8" spans="2:10" ht="15.75">
      <c r="B8" s="28"/>
      <c r="C8" s="28"/>
      <c r="D8" s="73">
        <v>37867</v>
      </c>
      <c r="E8" s="22" t="s">
        <v>0</v>
      </c>
      <c r="F8" s="22" t="s">
        <v>3</v>
      </c>
      <c r="G8" s="22" t="s">
        <v>13</v>
      </c>
      <c r="H8" s="22" t="s">
        <v>1</v>
      </c>
      <c r="I8" s="22" t="s">
        <v>1</v>
      </c>
      <c r="J8" s="22" t="s">
        <v>1</v>
      </c>
    </row>
    <row r="9" spans="2:10" ht="15.75">
      <c r="B9" s="28"/>
      <c r="C9" s="28"/>
      <c r="D9" s="74" t="s">
        <v>37</v>
      </c>
      <c r="E9" s="35" t="s">
        <v>2</v>
      </c>
      <c r="F9" s="35" t="s">
        <v>2</v>
      </c>
      <c r="G9" s="35" t="s">
        <v>16</v>
      </c>
      <c r="H9" s="35" t="s">
        <v>15</v>
      </c>
      <c r="I9" s="35" t="s">
        <v>15</v>
      </c>
      <c r="J9" s="35" t="s">
        <v>15</v>
      </c>
    </row>
    <row r="10" spans="1:10" ht="15.75">
      <c r="A10" s="12">
        <v>1</v>
      </c>
      <c r="B10" s="23"/>
      <c r="C10" s="23"/>
      <c r="D10" s="75"/>
      <c r="E10" s="29"/>
      <c r="F10" s="29"/>
      <c r="G10" s="67" t="s">
        <v>43</v>
      </c>
      <c r="H10" s="67" t="s">
        <v>44</v>
      </c>
      <c r="I10" s="67" t="s">
        <v>46</v>
      </c>
      <c r="J10" s="67" t="s">
        <v>45</v>
      </c>
    </row>
    <row r="11" spans="1:9" ht="15.75">
      <c r="A11" s="12">
        <v>2</v>
      </c>
      <c r="B11" s="52" t="s">
        <v>39</v>
      </c>
      <c r="C11" s="52"/>
      <c r="D11" s="75"/>
      <c r="E11" s="29"/>
      <c r="F11" s="29"/>
      <c r="H11" s="30"/>
      <c r="I11" s="31"/>
    </row>
    <row r="12" spans="1:9" ht="15.75">
      <c r="A12" s="12">
        <v>3</v>
      </c>
      <c r="B12" s="23"/>
      <c r="C12" s="23"/>
      <c r="D12" s="75"/>
      <c r="E12" s="29"/>
      <c r="F12" s="29"/>
      <c r="H12" s="30"/>
      <c r="I12" s="31"/>
    </row>
    <row r="13" spans="1:10" ht="15.75">
      <c r="A13" s="12">
        <v>4</v>
      </c>
      <c r="C13" s="23" t="s">
        <v>21</v>
      </c>
      <c r="D13" s="110" t="s">
        <v>82</v>
      </c>
      <c r="E13" s="53">
        <v>17.7</v>
      </c>
      <c r="F13" s="61">
        <f>E13*(1+$F$4)</f>
        <v>15.561756470135743</v>
      </c>
      <c r="G13" s="60">
        <f>F13-E13</f>
        <v>-2.1382435298642566</v>
      </c>
      <c r="H13" s="110" t="s">
        <v>82</v>
      </c>
      <c r="I13" s="110" t="s">
        <v>82</v>
      </c>
      <c r="J13" s="110" t="s">
        <v>82</v>
      </c>
    </row>
    <row r="14" spans="1:10" ht="15.75">
      <c r="A14" s="12">
        <v>5</v>
      </c>
      <c r="C14" s="23"/>
      <c r="D14" s="110" t="s">
        <v>82</v>
      </c>
      <c r="E14" s="53"/>
      <c r="F14" s="61"/>
      <c r="G14" s="60"/>
      <c r="H14" s="110" t="s">
        <v>82</v>
      </c>
      <c r="I14" s="110" t="s">
        <v>82</v>
      </c>
      <c r="J14" s="110" t="s">
        <v>82</v>
      </c>
    </row>
    <row r="15" spans="1:10" ht="15.75">
      <c r="A15" s="12">
        <v>6</v>
      </c>
      <c r="C15" s="23" t="s">
        <v>18</v>
      </c>
      <c r="D15" s="110" t="s">
        <v>82</v>
      </c>
      <c r="E15" s="53">
        <v>29.7</v>
      </c>
      <c r="F15" s="61">
        <f aca="true" t="shared" si="0" ref="F15:F38">E15*(1+$F$4)</f>
        <v>26.112099839719296</v>
      </c>
      <c r="G15" s="60">
        <f aca="true" t="shared" si="1" ref="G15:G38">F15-E15</f>
        <v>-3.5879001602807037</v>
      </c>
      <c r="H15" s="110" t="s">
        <v>82</v>
      </c>
      <c r="I15" s="110" t="s">
        <v>82</v>
      </c>
      <c r="J15" s="110" t="s">
        <v>82</v>
      </c>
    </row>
    <row r="16" spans="1:10" ht="15.75">
      <c r="A16" s="12">
        <v>7</v>
      </c>
      <c r="C16" s="23" t="s">
        <v>19</v>
      </c>
      <c r="D16" s="110" t="s">
        <v>82</v>
      </c>
      <c r="E16" s="53">
        <v>29.7</v>
      </c>
      <c r="F16" s="61">
        <f t="shared" si="0"/>
        <v>26.112099839719296</v>
      </c>
      <c r="G16" s="60">
        <f t="shared" si="1"/>
        <v>-3.5879001602807037</v>
      </c>
      <c r="H16" s="110" t="s">
        <v>82</v>
      </c>
      <c r="I16" s="110" t="s">
        <v>82</v>
      </c>
      <c r="J16" s="110" t="s">
        <v>82</v>
      </c>
    </row>
    <row r="17" spans="1:10" ht="15.75">
      <c r="A17" s="12">
        <v>8</v>
      </c>
      <c r="C17" s="23" t="s">
        <v>20</v>
      </c>
      <c r="D17" s="110" t="s">
        <v>82</v>
      </c>
      <c r="E17" s="53">
        <v>29.7</v>
      </c>
      <c r="F17" s="61">
        <f t="shared" si="0"/>
        <v>26.112099839719296</v>
      </c>
      <c r="G17" s="60">
        <f t="shared" si="1"/>
        <v>-3.5879001602807037</v>
      </c>
      <c r="H17" s="110" t="s">
        <v>82</v>
      </c>
      <c r="I17" s="110" t="s">
        <v>82</v>
      </c>
      <c r="J17" s="110" t="s">
        <v>82</v>
      </c>
    </row>
    <row r="18" spans="1:10" ht="15">
      <c r="A18" s="12">
        <v>9</v>
      </c>
      <c r="D18" s="110" t="s">
        <v>82</v>
      </c>
      <c r="E18" s="53"/>
      <c r="F18" s="61"/>
      <c r="G18" s="60"/>
      <c r="H18" s="110" t="s">
        <v>82</v>
      </c>
      <c r="I18" s="110" t="s">
        <v>82</v>
      </c>
      <c r="J18" s="110" t="s">
        <v>82</v>
      </c>
    </row>
    <row r="19" spans="1:10" ht="18.75">
      <c r="A19" s="12">
        <v>10</v>
      </c>
      <c r="C19" s="14" t="s">
        <v>41</v>
      </c>
      <c r="D19" s="110" t="s">
        <v>82</v>
      </c>
      <c r="E19" s="53">
        <v>29.7</v>
      </c>
      <c r="F19" s="61">
        <f t="shared" si="0"/>
        <v>26.112099839719296</v>
      </c>
      <c r="G19" s="60">
        <f t="shared" si="1"/>
        <v>-3.5879001602807037</v>
      </c>
      <c r="H19" s="110" t="s">
        <v>82</v>
      </c>
      <c r="I19" s="110" t="s">
        <v>82</v>
      </c>
      <c r="J19" s="110" t="s">
        <v>82</v>
      </c>
    </row>
    <row r="20" spans="1:10" ht="18.75">
      <c r="A20" s="12">
        <v>11</v>
      </c>
      <c r="C20" s="14" t="s">
        <v>40</v>
      </c>
      <c r="D20" s="110" t="s">
        <v>82</v>
      </c>
      <c r="E20" s="53">
        <v>29.7</v>
      </c>
      <c r="F20" s="61">
        <f t="shared" si="0"/>
        <v>26.112099839719296</v>
      </c>
      <c r="G20" s="60">
        <f t="shared" si="1"/>
        <v>-3.5879001602807037</v>
      </c>
      <c r="H20" s="110" t="s">
        <v>82</v>
      </c>
      <c r="I20" s="110" t="s">
        <v>82</v>
      </c>
      <c r="J20" s="110" t="s">
        <v>82</v>
      </c>
    </row>
    <row r="21" spans="1:10" ht="15.75">
      <c r="A21" s="12">
        <v>12</v>
      </c>
      <c r="B21" s="23"/>
      <c r="C21" s="23"/>
      <c r="D21" s="110" t="s">
        <v>82</v>
      </c>
      <c r="E21" s="54"/>
      <c r="F21" s="61"/>
      <c r="G21" s="60"/>
      <c r="H21" s="110" t="s">
        <v>82</v>
      </c>
      <c r="I21" s="110" t="s">
        <v>82</v>
      </c>
      <c r="J21" s="110" t="s">
        <v>82</v>
      </c>
    </row>
    <row r="22" spans="1:10" ht="15.75">
      <c r="A22" s="12">
        <v>13</v>
      </c>
      <c r="B22" s="23"/>
      <c r="C22" s="23" t="s">
        <v>14</v>
      </c>
      <c r="D22" s="110" t="s">
        <v>82</v>
      </c>
      <c r="E22" s="54"/>
      <c r="F22" s="61"/>
      <c r="G22" s="60"/>
      <c r="H22" s="110" t="s">
        <v>82</v>
      </c>
      <c r="I22" s="110" t="s">
        <v>82</v>
      </c>
      <c r="J22" s="110" t="s">
        <v>82</v>
      </c>
    </row>
    <row r="23" spans="1:10" ht="15.75">
      <c r="A23" s="12">
        <v>14</v>
      </c>
      <c r="B23" s="23"/>
      <c r="C23" s="23"/>
      <c r="D23" s="110" t="s">
        <v>82</v>
      </c>
      <c r="E23" s="54"/>
      <c r="F23" s="61"/>
      <c r="G23" s="60"/>
      <c r="H23" s="110" t="s">
        <v>82</v>
      </c>
      <c r="I23" s="110" t="s">
        <v>82</v>
      </c>
      <c r="J23" s="110" t="s">
        <v>82</v>
      </c>
    </row>
    <row r="24" spans="1:10" ht="15.75">
      <c r="A24" s="12">
        <v>15</v>
      </c>
      <c r="B24" s="52" t="s">
        <v>49</v>
      </c>
      <c r="C24" s="23"/>
      <c r="D24" s="110" t="s">
        <v>82</v>
      </c>
      <c r="E24" s="54"/>
      <c r="F24" s="61"/>
      <c r="G24" s="60"/>
      <c r="H24" s="110" t="s">
        <v>82</v>
      </c>
      <c r="I24" s="110" t="s">
        <v>82</v>
      </c>
      <c r="J24" s="110" t="s">
        <v>82</v>
      </c>
    </row>
    <row r="25" spans="1:10" ht="15.75">
      <c r="A25" s="12">
        <v>16</v>
      </c>
      <c r="B25" s="23"/>
      <c r="C25" s="23"/>
      <c r="D25" s="110" t="s">
        <v>82</v>
      </c>
      <c r="E25" s="54"/>
      <c r="F25" s="61"/>
      <c r="G25" s="60"/>
      <c r="H25" s="110" t="s">
        <v>82</v>
      </c>
      <c r="I25" s="110" t="s">
        <v>82</v>
      </c>
      <c r="J25" s="110" t="s">
        <v>82</v>
      </c>
    </row>
    <row r="26" spans="1:10" ht="15.75">
      <c r="A26" s="12">
        <v>17</v>
      </c>
      <c r="B26" s="23"/>
      <c r="C26" s="23" t="s">
        <v>50</v>
      </c>
      <c r="D26" s="110" t="s">
        <v>82</v>
      </c>
      <c r="E26" s="53">
        <v>24.7</v>
      </c>
      <c r="F26" s="61">
        <f t="shared" si="0"/>
        <v>21.71612343572615</v>
      </c>
      <c r="G26" s="60">
        <f t="shared" si="1"/>
        <v>-2.9838765642738494</v>
      </c>
      <c r="H26" s="110" t="s">
        <v>82</v>
      </c>
      <c r="I26" s="110" t="s">
        <v>82</v>
      </c>
      <c r="J26" s="110" t="s">
        <v>82</v>
      </c>
    </row>
    <row r="27" spans="1:10" ht="15.75">
      <c r="A27" s="12">
        <v>18</v>
      </c>
      <c r="B27" s="23"/>
      <c r="C27" s="23" t="s">
        <v>51</v>
      </c>
      <c r="D27" s="110" t="s">
        <v>82</v>
      </c>
      <c r="E27" s="53">
        <v>24.7</v>
      </c>
      <c r="F27" s="61">
        <f t="shared" si="0"/>
        <v>21.71612343572615</v>
      </c>
      <c r="G27" s="60">
        <f t="shared" si="1"/>
        <v>-2.9838765642738494</v>
      </c>
      <c r="H27" s="110" t="s">
        <v>82</v>
      </c>
      <c r="I27" s="110" t="s">
        <v>82</v>
      </c>
      <c r="J27" s="110" t="s">
        <v>82</v>
      </c>
    </row>
    <row r="28" spans="1:10" ht="15.75">
      <c r="A28" s="12">
        <v>19</v>
      </c>
      <c r="B28" s="23"/>
      <c r="C28" s="23"/>
      <c r="D28" s="110" t="s">
        <v>82</v>
      </c>
      <c r="E28" s="53"/>
      <c r="F28" s="61"/>
      <c r="G28" s="60"/>
      <c r="H28" s="110" t="s">
        <v>82</v>
      </c>
      <c r="I28" s="110" t="s">
        <v>82</v>
      </c>
      <c r="J28" s="110" t="s">
        <v>82</v>
      </c>
    </row>
    <row r="29" spans="1:10" ht="15.75">
      <c r="A29" s="12">
        <v>20</v>
      </c>
      <c r="B29" s="23"/>
      <c r="C29" s="23" t="s">
        <v>52</v>
      </c>
      <c r="D29" s="110" t="s">
        <v>82</v>
      </c>
      <c r="E29" s="53">
        <v>34.7</v>
      </c>
      <c r="F29" s="61">
        <f t="shared" si="0"/>
        <v>30.50807624371245</v>
      </c>
      <c r="G29" s="60">
        <f t="shared" si="1"/>
        <v>-4.191923756287554</v>
      </c>
      <c r="H29" s="110" t="s">
        <v>82</v>
      </c>
      <c r="I29" s="110" t="s">
        <v>82</v>
      </c>
      <c r="J29" s="110" t="s">
        <v>82</v>
      </c>
    </row>
    <row r="30" spans="1:10" ht="15.75">
      <c r="A30" s="12">
        <v>21</v>
      </c>
      <c r="B30" s="23"/>
      <c r="C30" s="23" t="s">
        <v>53</v>
      </c>
      <c r="D30" s="110" t="s">
        <v>82</v>
      </c>
      <c r="E30" s="53">
        <v>34.7</v>
      </c>
      <c r="F30" s="61">
        <f t="shared" si="0"/>
        <v>30.50807624371245</v>
      </c>
      <c r="G30" s="60">
        <f t="shared" si="1"/>
        <v>-4.191923756287554</v>
      </c>
      <c r="H30" s="110" t="s">
        <v>82</v>
      </c>
      <c r="I30" s="110" t="s">
        <v>82</v>
      </c>
      <c r="J30" s="110" t="s">
        <v>82</v>
      </c>
    </row>
    <row r="31" spans="1:10" ht="15.75">
      <c r="A31" s="12">
        <v>22</v>
      </c>
      <c r="B31" s="23"/>
      <c r="C31" s="23" t="s">
        <v>54</v>
      </c>
      <c r="D31" s="110" t="s">
        <v>82</v>
      </c>
      <c r="E31" s="53">
        <v>34.7</v>
      </c>
      <c r="F31" s="61">
        <f t="shared" si="0"/>
        <v>30.50807624371245</v>
      </c>
      <c r="G31" s="60">
        <f t="shared" si="1"/>
        <v>-4.191923756287554</v>
      </c>
      <c r="H31" s="110" t="s">
        <v>82</v>
      </c>
      <c r="I31" s="110" t="s">
        <v>82</v>
      </c>
      <c r="J31" s="110" t="s">
        <v>82</v>
      </c>
    </row>
    <row r="32" spans="1:10" ht="15.75">
      <c r="A32" s="12">
        <v>23</v>
      </c>
      <c r="B32" s="23"/>
      <c r="C32" s="23" t="s">
        <v>55</v>
      </c>
      <c r="D32" s="110" t="s">
        <v>82</v>
      </c>
      <c r="E32" s="53">
        <v>34.7</v>
      </c>
      <c r="F32" s="61">
        <f t="shared" si="0"/>
        <v>30.50807624371245</v>
      </c>
      <c r="G32" s="60">
        <f t="shared" si="1"/>
        <v>-4.191923756287554</v>
      </c>
      <c r="H32" s="110" t="s">
        <v>82</v>
      </c>
      <c r="I32" s="110" t="s">
        <v>82</v>
      </c>
      <c r="J32" s="110" t="s">
        <v>82</v>
      </c>
    </row>
    <row r="33" spans="1:10" ht="15.75">
      <c r="A33" s="12">
        <v>24</v>
      </c>
      <c r="B33" s="23"/>
      <c r="C33" s="23" t="s">
        <v>56</v>
      </c>
      <c r="D33" s="110" t="s">
        <v>82</v>
      </c>
      <c r="E33" s="53">
        <v>34.7</v>
      </c>
      <c r="F33" s="61">
        <f t="shared" si="0"/>
        <v>30.50807624371245</v>
      </c>
      <c r="G33" s="60">
        <f t="shared" si="1"/>
        <v>-4.191923756287554</v>
      </c>
      <c r="H33" s="110" t="s">
        <v>82</v>
      </c>
      <c r="I33" s="110" t="s">
        <v>82</v>
      </c>
      <c r="J33" s="110" t="s">
        <v>82</v>
      </c>
    </row>
    <row r="34" spans="1:10" ht="15.75">
      <c r="A34" s="12">
        <v>25</v>
      </c>
      <c r="B34" s="23"/>
      <c r="C34" s="23" t="s">
        <v>57</v>
      </c>
      <c r="D34" s="110" t="s">
        <v>82</v>
      </c>
      <c r="E34" s="53">
        <v>34.7</v>
      </c>
      <c r="F34" s="61">
        <f t="shared" si="0"/>
        <v>30.50807624371245</v>
      </c>
      <c r="G34" s="60">
        <f t="shared" si="1"/>
        <v>-4.191923756287554</v>
      </c>
      <c r="H34" s="110" t="s">
        <v>82</v>
      </c>
      <c r="I34" s="110" t="s">
        <v>82</v>
      </c>
      <c r="J34" s="110" t="s">
        <v>82</v>
      </c>
    </row>
    <row r="35" spans="1:10" ht="15.75">
      <c r="A35" s="12">
        <v>26</v>
      </c>
      <c r="B35" s="23"/>
      <c r="C35" s="23" t="s">
        <v>58</v>
      </c>
      <c r="D35" s="110" t="s">
        <v>82</v>
      </c>
      <c r="E35" s="53">
        <v>34.7</v>
      </c>
      <c r="F35" s="61">
        <f t="shared" si="0"/>
        <v>30.50807624371245</v>
      </c>
      <c r="G35" s="60">
        <f t="shared" si="1"/>
        <v>-4.191923756287554</v>
      </c>
      <c r="H35" s="110" t="s">
        <v>82</v>
      </c>
      <c r="I35" s="110" t="s">
        <v>82</v>
      </c>
      <c r="J35" s="110" t="s">
        <v>82</v>
      </c>
    </row>
    <row r="36" spans="1:10" ht="15.75">
      <c r="A36" s="12">
        <v>27</v>
      </c>
      <c r="B36" s="23"/>
      <c r="C36" s="23" t="s">
        <v>59</v>
      </c>
      <c r="D36" s="110" t="s">
        <v>82</v>
      </c>
      <c r="E36" s="53">
        <v>34.7</v>
      </c>
      <c r="F36" s="61">
        <f t="shared" si="0"/>
        <v>30.50807624371245</v>
      </c>
      <c r="G36" s="60">
        <f t="shared" si="1"/>
        <v>-4.191923756287554</v>
      </c>
      <c r="H36" s="110" t="s">
        <v>82</v>
      </c>
      <c r="I36" s="110" t="s">
        <v>82</v>
      </c>
      <c r="J36" s="110" t="s">
        <v>82</v>
      </c>
    </row>
    <row r="37" spans="1:10" ht="18.75">
      <c r="A37" s="12">
        <v>28</v>
      </c>
      <c r="B37" s="23"/>
      <c r="C37" s="23" t="s">
        <v>60</v>
      </c>
      <c r="D37" s="110" t="s">
        <v>82</v>
      </c>
      <c r="E37" s="53">
        <v>34.7</v>
      </c>
      <c r="F37" s="61">
        <f t="shared" si="0"/>
        <v>30.50807624371245</v>
      </c>
      <c r="G37" s="60">
        <f t="shared" si="1"/>
        <v>-4.191923756287554</v>
      </c>
      <c r="H37" s="110" t="s">
        <v>82</v>
      </c>
      <c r="I37" s="110" t="s">
        <v>82</v>
      </c>
      <c r="J37" s="110" t="s">
        <v>82</v>
      </c>
    </row>
    <row r="38" spans="1:10" ht="18.75">
      <c r="A38" s="12">
        <v>29</v>
      </c>
      <c r="B38" s="23"/>
      <c r="C38" s="23" t="s">
        <v>61</v>
      </c>
      <c r="D38" s="110" t="s">
        <v>82</v>
      </c>
      <c r="E38" s="53">
        <v>34.7</v>
      </c>
      <c r="F38" s="61">
        <f t="shared" si="0"/>
        <v>30.50807624371245</v>
      </c>
      <c r="G38" s="60">
        <f t="shared" si="1"/>
        <v>-4.191923756287554</v>
      </c>
      <c r="H38" s="110" t="s">
        <v>82</v>
      </c>
      <c r="I38" s="110" t="s">
        <v>82</v>
      </c>
      <c r="J38" s="110" t="s">
        <v>82</v>
      </c>
    </row>
    <row r="39" spans="1:10" ht="15.75">
      <c r="A39" s="12">
        <v>30</v>
      </c>
      <c r="B39" s="23"/>
      <c r="C39" s="23"/>
      <c r="D39" s="110" t="s">
        <v>82</v>
      </c>
      <c r="G39" s="56"/>
      <c r="H39" s="110" t="s">
        <v>82</v>
      </c>
      <c r="I39" s="110" t="s">
        <v>82</v>
      </c>
      <c r="J39" s="110" t="s">
        <v>82</v>
      </c>
    </row>
    <row r="40" spans="1:10" ht="15.75">
      <c r="A40" s="12">
        <v>31</v>
      </c>
      <c r="B40" s="23"/>
      <c r="C40" s="23" t="s">
        <v>14</v>
      </c>
      <c r="D40" s="110" t="s">
        <v>82</v>
      </c>
      <c r="G40" s="56"/>
      <c r="H40" s="110" t="s">
        <v>82</v>
      </c>
      <c r="I40" s="110" t="s">
        <v>82</v>
      </c>
      <c r="J40" s="110" t="s">
        <v>82</v>
      </c>
    </row>
    <row r="41" spans="1:10" ht="15.75">
      <c r="A41" s="12">
        <v>32</v>
      </c>
      <c r="B41" s="23"/>
      <c r="C41" s="23"/>
      <c r="D41" s="110" t="s">
        <v>82</v>
      </c>
      <c r="G41" s="56"/>
      <c r="H41" s="110" t="s">
        <v>82</v>
      </c>
      <c r="I41" s="110" t="s">
        <v>82</v>
      </c>
      <c r="J41" s="110" t="s">
        <v>82</v>
      </c>
    </row>
    <row r="42" spans="1:10" ht="15.75">
      <c r="A42" s="12">
        <v>33</v>
      </c>
      <c r="B42" s="14" t="s">
        <v>23</v>
      </c>
      <c r="C42" s="14"/>
      <c r="D42" s="110" t="s">
        <v>82</v>
      </c>
      <c r="E42" s="91"/>
      <c r="F42" s="91"/>
      <c r="G42" s="92"/>
      <c r="H42" s="110" t="s">
        <v>82</v>
      </c>
      <c r="I42" s="110" t="s">
        <v>82</v>
      </c>
      <c r="J42" s="110" t="s">
        <v>82</v>
      </c>
    </row>
    <row r="43" spans="1:9" ht="15">
      <c r="A43" s="12">
        <v>34</v>
      </c>
      <c r="D43" s="76"/>
      <c r="G43" s="56"/>
      <c r="I43" s="32"/>
    </row>
    <row r="44" spans="1:9" ht="15">
      <c r="A44" s="12">
        <v>35</v>
      </c>
      <c r="B44" s="66" t="s">
        <v>42</v>
      </c>
      <c r="C44" s="36"/>
      <c r="D44" s="76"/>
      <c r="I44" s="32"/>
    </row>
    <row r="45" spans="1:9" ht="15">
      <c r="A45" s="12"/>
      <c r="D45" s="76"/>
      <c r="I45" s="32"/>
    </row>
    <row r="46" spans="1:9" ht="15">
      <c r="A46" s="12"/>
      <c r="D46" s="76"/>
      <c r="I46" s="32"/>
    </row>
    <row r="47" spans="1:8" ht="15.75">
      <c r="A47" s="12"/>
      <c r="B47" s="28"/>
      <c r="H47" s="115" t="s">
        <v>76</v>
      </c>
    </row>
    <row r="48" spans="1:2" ht="15">
      <c r="A48" s="12"/>
      <c r="B48" s="28"/>
    </row>
    <row r="49" spans="2:4" ht="15.75">
      <c r="B49" s="14"/>
      <c r="C49" s="14"/>
      <c r="D49" s="71"/>
    </row>
    <row r="50" spans="2:6" ht="15.75">
      <c r="B50" s="14"/>
      <c r="C50" s="14"/>
      <c r="D50" s="71"/>
      <c r="F50" s="101"/>
    </row>
    <row r="51" spans="2:4" ht="15.75">
      <c r="B51" s="23"/>
      <c r="C51" s="23"/>
      <c r="D51" s="71"/>
    </row>
    <row r="52" spans="2:4" ht="15.75">
      <c r="B52" s="1"/>
      <c r="C52" s="23"/>
      <c r="D52" s="71"/>
    </row>
    <row r="53" spans="2:4" ht="15.75">
      <c r="B53" s="23"/>
      <c r="C53" s="23"/>
      <c r="D53" s="71"/>
    </row>
    <row r="54" spans="3:10" ht="15.75">
      <c r="C54" s="13"/>
      <c r="D54" s="72"/>
      <c r="E54" s="13"/>
      <c r="F54" s="13"/>
      <c r="G54" s="13"/>
      <c r="H54" s="13"/>
      <c r="I54" s="13"/>
      <c r="J54" s="13"/>
    </row>
    <row r="55" spans="2:10" ht="15.75">
      <c r="B55" s="28"/>
      <c r="C55" s="28"/>
      <c r="D55" s="72"/>
      <c r="E55" s="22"/>
      <c r="F55" s="22"/>
      <c r="G55" s="22"/>
      <c r="H55" s="22"/>
      <c r="I55" s="22"/>
      <c r="J55" s="22"/>
    </row>
    <row r="56" spans="2:10" ht="15.75">
      <c r="B56" s="28"/>
      <c r="C56" s="28"/>
      <c r="D56" s="73"/>
      <c r="E56" s="22"/>
      <c r="F56" s="22"/>
      <c r="G56" s="22"/>
      <c r="H56" s="22"/>
      <c r="I56" s="22"/>
      <c r="J56" s="22"/>
    </row>
    <row r="57" spans="2:10" ht="15.75">
      <c r="B57" s="28"/>
      <c r="C57" s="28"/>
      <c r="D57" s="74"/>
      <c r="E57" s="35"/>
      <c r="F57" s="35"/>
      <c r="G57" s="35"/>
      <c r="H57" s="35"/>
      <c r="I57" s="35"/>
      <c r="J57" s="35"/>
    </row>
    <row r="58" spans="1:10" ht="15.75">
      <c r="A58" s="12"/>
      <c r="B58" s="23"/>
      <c r="C58" s="23"/>
      <c r="D58" s="75"/>
      <c r="E58" s="29"/>
      <c r="F58" s="29"/>
      <c r="G58" s="67"/>
      <c r="H58" s="67"/>
      <c r="I58" s="67"/>
      <c r="J58" s="67"/>
    </row>
    <row r="59" spans="1:9" ht="15.75">
      <c r="A59" s="12"/>
      <c r="B59" s="52"/>
      <c r="C59" s="52"/>
      <c r="D59" s="75"/>
      <c r="E59" s="29"/>
      <c r="F59" s="29"/>
      <c r="H59" s="30"/>
      <c r="I59" s="31"/>
    </row>
    <row r="60" spans="1:9" ht="15.75">
      <c r="A60" s="12"/>
      <c r="B60" s="23"/>
      <c r="C60" s="23"/>
      <c r="D60" s="75"/>
      <c r="E60" s="29"/>
      <c r="F60" s="29"/>
      <c r="H60" s="30"/>
      <c r="I60" s="31"/>
    </row>
    <row r="61" spans="1:10" ht="15.75">
      <c r="A61" s="12"/>
      <c r="C61" s="23"/>
      <c r="D61" s="81"/>
      <c r="E61" s="53"/>
      <c r="F61" s="61"/>
      <c r="G61" s="60"/>
      <c r="H61" s="81"/>
      <c r="I61" s="81"/>
      <c r="J61" s="81"/>
    </row>
    <row r="62" spans="1:10" ht="15.75">
      <c r="A62" s="12"/>
      <c r="C62" s="23"/>
      <c r="D62" s="82"/>
      <c r="E62" s="53"/>
      <c r="F62" s="61"/>
      <c r="G62" s="60"/>
      <c r="H62" s="81"/>
      <c r="I62" s="81"/>
      <c r="J62" s="81"/>
    </row>
    <row r="63" spans="1:10" ht="15.75">
      <c r="A63" s="12"/>
      <c r="C63" s="23"/>
      <c r="D63" s="81"/>
      <c r="E63" s="53"/>
      <c r="F63" s="61"/>
      <c r="G63" s="60"/>
      <c r="H63" s="81"/>
      <c r="I63" s="81"/>
      <c r="J63" s="81"/>
    </row>
    <row r="64" spans="1:10" ht="15.75">
      <c r="A64" s="12"/>
      <c r="C64" s="23"/>
      <c r="D64" s="81"/>
      <c r="E64" s="53"/>
      <c r="F64" s="61"/>
      <c r="G64" s="60"/>
      <c r="H64" s="81"/>
      <c r="I64" s="81"/>
      <c r="J64" s="81"/>
    </row>
    <row r="65" spans="1:10" ht="15.75">
      <c r="A65" s="12"/>
      <c r="C65" s="23"/>
      <c r="D65" s="81"/>
      <c r="E65" s="53"/>
      <c r="F65" s="61"/>
      <c r="G65" s="60"/>
      <c r="H65" s="81"/>
      <c r="I65" s="81"/>
      <c r="J65" s="81"/>
    </row>
    <row r="66" spans="1:10" ht="15">
      <c r="A66" s="12"/>
      <c r="D66" s="81"/>
      <c r="E66" s="53"/>
      <c r="F66" s="61"/>
      <c r="G66" s="60"/>
      <c r="H66" s="81"/>
      <c r="I66" s="81"/>
      <c r="J66" s="81"/>
    </row>
    <row r="67" spans="1:10" ht="15.75">
      <c r="A67" s="12"/>
      <c r="C67" s="14"/>
      <c r="D67" s="81"/>
      <c r="E67" s="53"/>
      <c r="F67" s="61"/>
      <c r="G67" s="60"/>
      <c r="H67" s="81"/>
      <c r="I67" s="81"/>
      <c r="J67" s="81"/>
    </row>
    <row r="68" spans="1:10" ht="15.75">
      <c r="A68" s="12"/>
      <c r="C68" s="14"/>
      <c r="D68" s="81"/>
      <c r="E68" s="53"/>
      <c r="F68" s="61"/>
      <c r="G68" s="60"/>
      <c r="H68" s="81"/>
      <c r="I68" s="81"/>
      <c r="J68" s="81"/>
    </row>
    <row r="69" spans="1:10" ht="15.75">
      <c r="A69" s="12"/>
      <c r="B69" s="23"/>
      <c r="C69" s="23"/>
      <c r="D69" s="80"/>
      <c r="E69" s="54"/>
      <c r="F69" s="61"/>
      <c r="G69" s="60"/>
      <c r="H69" s="80"/>
      <c r="I69" s="81"/>
      <c r="J69" s="80"/>
    </row>
    <row r="70" spans="1:10" ht="15.75">
      <c r="A70" s="12"/>
      <c r="B70" s="23"/>
      <c r="C70" s="23"/>
      <c r="D70" s="80"/>
      <c r="E70" s="54"/>
      <c r="F70" s="61"/>
      <c r="G70" s="60"/>
      <c r="H70" s="80"/>
      <c r="I70" s="80"/>
      <c r="J70" s="80"/>
    </row>
    <row r="71" spans="1:10" ht="15.75">
      <c r="A71" s="12"/>
      <c r="B71" s="23"/>
      <c r="C71" s="23"/>
      <c r="D71" s="76"/>
      <c r="E71" s="54"/>
      <c r="F71" s="61"/>
      <c r="G71" s="60"/>
      <c r="H71" s="83"/>
      <c r="I71" s="84"/>
      <c r="J71" s="85"/>
    </row>
    <row r="72" spans="1:10" ht="15.75">
      <c r="A72" s="12"/>
      <c r="B72" s="52"/>
      <c r="C72" s="23"/>
      <c r="D72" s="76"/>
      <c r="E72" s="54"/>
      <c r="F72" s="61"/>
      <c r="G72" s="60"/>
      <c r="H72" s="46"/>
      <c r="I72" s="47"/>
      <c r="J72" s="9"/>
    </row>
    <row r="73" spans="1:10" ht="15.75">
      <c r="A73" s="12"/>
      <c r="B73" s="23"/>
      <c r="C73" s="23"/>
      <c r="D73" s="76"/>
      <c r="E73" s="54"/>
      <c r="F73" s="61"/>
      <c r="G73" s="60"/>
      <c r="H73" s="46"/>
      <c r="I73" s="47"/>
      <c r="J73" s="9"/>
    </row>
    <row r="74" spans="1:10" ht="15.75">
      <c r="A74" s="12"/>
      <c r="B74" s="23"/>
      <c r="C74" s="23"/>
      <c r="D74" s="80"/>
      <c r="E74" s="53"/>
      <c r="F74" s="61"/>
      <c r="G74" s="60"/>
      <c r="H74" s="98"/>
      <c r="I74" s="80"/>
      <c r="J74" s="80"/>
    </row>
    <row r="75" spans="1:10" ht="15.75">
      <c r="A75" s="12"/>
      <c r="B75" s="23"/>
      <c r="C75" s="23"/>
      <c r="D75" s="80"/>
      <c r="E75" s="53"/>
      <c r="F75" s="61"/>
      <c r="G75" s="60"/>
      <c r="H75" s="98"/>
      <c r="I75" s="80"/>
      <c r="J75" s="80"/>
    </row>
    <row r="76" spans="1:10" ht="15.75">
      <c r="A76" s="12"/>
      <c r="B76" s="23"/>
      <c r="C76" s="23"/>
      <c r="D76" s="76"/>
      <c r="E76" s="53"/>
      <c r="F76" s="61"/>
      <c r="G76" s="60"/>
      <c r="H76" s="98"/>
      <c r="I76" s="80"/>
      <c r="J76" s="80"/>
    </row>
    <row r="77" spans="1:10" ht="15.75">
      <c r="A77" s="12"/>
      <c r="B77" s="23"/>
      <c r="C77" s="23"/>
      <c r="D77" s="80"/>
      <c r="E77" s="53"/>
      <c r="F77" s="61"/>
      <c r="G77" s="60"/>
      <c r="H77" s="98"/>
      <c r="I77" s="80"/>
      <c r="J77" s="80"/>
    </row>
    <row r="78" spans="1:10" ht="15.75">
      <c r="A78" s="12"/>
      <c r="B78" s="23"/>
      <c r="C78" s="23"/>
      <c r="D78" s="80"/>
      <c r="E78" s="53"/>
      <c r="F78" s="61"/>
      <c r="G78" s="60"/>
      <c r="H78" s="98"/>
      <c r="I78" s="80"/>
      <c r="J78" s="80"/>
    </row>
    <row r="79" spans="1:10" ht="15.75">
      <c r="A79" s="12"/>
      <c r="B79" s="23"/>
      <c r="C79" s="23"/>
      <c r="D79" s="80"/>
      <c r="E79" s="53"/>
      <c r="F79" s="61"/>
      <c r="G79" s="60"/>
      <c r="H79" s="98"/>
      <c r="I79" s="80"/>
      <c r="J79" s="80"/>
    </row>
    <row r="80" spans="1:10" ht="15.75">
      <c r="A80" s="12"/>
      <c r="B80" s="23"/>
      <c r="C80" s="23"/>
      <c r="D80" s="80"/>
      <c r="E80" s="53"/>
      <c r="F80" s="61"/>
      <c r="G80" s="60"/>
      <c r="H80" s="98"/>
      <c r="I80" s="80"/>
      <c r="J80" s="80"/>
    </row>
    <row r="81" spans="1:10" ht="15.75">
      <c r="A81" s="12"/>
      <c r="B81" s="23"/>
      <c r="C81" s="23"/>
      <c r="D81" s="80"/>
      <c r="E81" s="53"/>
      <c r="F81" s="61"/>
      <c r="G81" s="60"/>
      <c r="H81" s="98"/>
      <c r="I81" s="80"/>
      <c r="J81" s="80"/>
    </row>
    <row r="82" spans="1:10" ht="15.75">
      <c r="A82" s="12"/>
      <c r="B82" s="23"/>
      <c r="C82" s="23"/>
      <c r="D82" s="80"/>
      <c r="E82" s="53"/>
      <c r="F82" s="61"/>
      <c r="G82" s="60"/>
      <c r="H82" s="98"/>
      <c r="I82" s="80"/>
      <c r="J82" s="80"/>
    </row>
    <row r="83" spans="1:10" ht="15.75">
      <c r="A83" s="12"/>
      <c r="B83" s="23"/>
      <c r="C83" s="23"/>
      <c r="D83" s="80"/>
      <c r="E83" s="53"/>
      <c r="F83" s="61"/>
      <c r="G83" s="60"/>
      <c r="H83" s="98"/>
      <c r="I83" s="80"/>
      <c r="J83" s="80"/>
    </row>
    <row r="84" spans="1:10" ht="15.75">
      <c r="A84" s="12"/>
      <c r="B84" s="23"/>
      <c r="C84" s="23"/>
      <c r="D84" s="80"/>
      <c r="E84" s="53"/>
      <c r="F84" s="61"/>
      <c r="G84" s="60"/>
      <c r="H84" s="98"/>
      <c r="I84" s="80"/>
      <c r="J84" s="80"/>
    </row>
    <row r="85" spans="1:10" ht="15.75">
      <c r="A85" s="12"/>
      <c r="B85" s="23"/>
      <c r="C85" s="23"/>
      <c r="D85" s="80"/>
      <c r="E85" s="53"/>
      <c r="F85" s="61"/>
      <c r="G85" s="60"/>
      <c r="H85" s="98"/>
      <c r="I85" s="80"/>
      <c r="J85" s="80"/>
    </row>
    <row r="86" spans="1:10" ht="15.75">
      <c r="A86" s="12"/>
      <c r="B86" s="23"/>
      <c r="C86" s="23"/>
      <c r="D86" s="80"/>
      <c r="E86" s="53"/>
      <c r="F86" s="61"/>
      <c r="G86" s="60"/>
      <c r="H86" s="98"/>
      <c r="I86" s="80"/>
      <c r="J86" s="80"/>
    </row>
    <row r="87" spans="1:10" ht="15.75">
      <c r="A87" s="12"/>
      <c r="B87" s="23"/>
      <c r="C87" s="23"/>
      <c r="D87" s="80"/>
      <c r="G87" s="56"/>
      <c r="H87" s="80"/>
      <c r="I87" s="80"/>
      <c r="J87" s="80"/>
    </row>
    <row r="88" spans="1:10" ht="15.75">
      <c r="A88" s="12"/>
      <c r="B88" s="23"/>
      <c r="C88" s="23"/>
      <c r="D88" s="80"/>
      <c r="G88" s="56"/>
      <c r="H88" s="80"/>
      <c r="I88" s="80"/>
      <c r="J88" s="80"/>
    </row>
    <row r="89" spans="1:10" ht="16.5" thickBot="1">
      <c r="A89" s="12"/>
      <c r="B89" s="23"/>
      <c r="C89" s="23"/>
      <c r="D89" s="76"/>
      <c r="G89" s="56"/>
      <c r="H89" s="46"/>
      <c r="I89" s="47"/>
      <c r="J89" s="9"/>
    </row>
    <row r="90" spans="1:10" ht="16.5" thickBot="1">
      <c r="A90" s="12"/>
      <c r="B90" s="14"/>
      <c r="C90" s="14"/>
      <c r="D90" s="80"/>
      <c r="E90" s="91"/>
      <c r="F90" s="91"/>
      <c r="G90" s="92"/>
      <c r="H90" s="93"/>
      <c r="I90" s="93"/>
      <c r="J90" s="86"/>
    </row>
    <row r="91" spans="1:9" ht="15">
      <c r="A91" s="12"/>
      <c r="D91" s="76"/>
      <c r="G91" s="56"/>
      <c r="I91" s="32"/>
    </row>
    <row r="92" spans="1:9" ht="15">
      <c r="A92" s="12"/>
      <c r="B92" s="66"/>
      <c r="C92" s="36"/>
      <c r="D92" s="76"/>
      <c r="I92" s="32"/>
    </row>
    <row r="93" spans="1:9" ht="15">
      <c r="A93" s="12"/>
      <c r="D93" s="76"/>
      <c r="I93" s="32"/>
    </row>
  </sheetData>
  <printOptions horizontalCentered="1"/>
  <pageMargins left="0.75" right="0.75" top="1" bottom="1" header="0.5" footer="0.5"/>
  <pageSetup fitToHeight="1" fitToWidth="1" horizontalDpi="600" verticalDpi="600" orientation="portrait" scale="46" r:id="rId1"/>
  <headerFooter alignWithMargins="0">
    <oddHeader>&amp;RDocket No. UT-040788
Exhibit No. ___, RL-5
Page 3 of 4</oddHeader>
    <oddFooter>&amp;L7/23/04&amp;CREDACTED VERSION
Confidential per Protective Order in WUTC Docket No. UT-040788&amp;RPage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5" zoomScaleNormal="75" workbookViewId="0" topLeftCell="A1">
      <selection activeCell="J12" sqref="J12:J27"/>
    </sheetView>
  </sheetViews>
  <sheetFormatPr defaultColWidth="9.140625" defaultRowHeight="12.75"/>
  <cols>
    <col min="1" max="1" width="5.7109375" style="12" customWidth="1"/>
    <col min="2" max="2" width="6.00390625" style="2" customWidth="1"/>
    <col min="3" max="3" width="47.28125" style="2" customWidth="1"/>
    <col min="4" max="4" width="14.28125" style="37" customWidth="1"/>
    <col min="5" max="5" width="12.7109375" style="2" customWidth="1"/>
    <col min="6" max="6" width="12.7109375" style="39" customWidth="1"/>
    <col min="7" max="7" width="12.7109375" style="38" customWidth="1"/>
    <col min="8" max="8" width="15.7109375" style="38" customWidth="1"/>
    <col min="9" max="10" width="15.7109375" style="2" customWidth="1"/>
    <col min="11" max="16384" width="9.140625" style="2" customWidth="1"/>
  </cols>
  <sheetData>
    <row r="1" spans="2:9" ht="15.75">
      <c r="B1" s="14"/>
      <c r="C1" s="1"/>
      <c r="E1" s="38"/>
      <c r="I1" s="38"/>
    </row>
    <row r="2" spans="2:9" ht="15.75">
      <c r="B2" s="14"/>
      <c r="C2" s="14"/>
      <c r="E2" s="38"/>
      <c r="I2" s="38"/>
    </row>
    <row r="3" spans="2:9" ht="15.75">
      <c r="B3" s="14"/>
      <c r="C3" s="14"/>
      <c r="E3" s="38"/>
      <c r="I3" s="38"/>
    </row>
    <row r="4" spans="2:9" ht="15.75">
      <c r="B4" s="14" t="s">
        <v>27</v>
      </c>
      <c r="C4" s="14"/>
      <c r="E4" s="38"/>
      <c r="F4" s="106">
        <f>SUMMARY!F11</f>
        <v>-0.12080471920137052</v>
      </c>
      <c r="I4" s="38"/>
    </row>
    <row r="5" spans="2:9" ht="15.75">
      <c r="B5" s="14"/>
      <c r="C5" s="14"/>
      <c r="D5" s="113" t="s">
        <v>75</v>
      </c>
      <c r="E5" s="114"/>
      <c r="I5" s="38"/>
    </row>
    <row r="6" spans="2:10" ht="15.75">
      <c r="B6" s="14"/>
      <c r="C6" s="13" t="s">
        <v>28</v>
      </c>
      <c r="D6" s="13" t="s">
        <v>29</v>
      </c>
      <c r="E6" s="13" t="s">
        <v>30</v>
      </c>
      <c r="F6" s="13" t="s">
        <v>31</v>
      </c>
      <c r="G6" s="13" t="s">
        <v>32</v>
      </c>
      <c r="H6" s="13" t="s">
        <v>33</v>
      </c>
      <c r="I6" s="13" t="s">
        <v>34</v>
      </c>
      <c r="J6" s="13" t="s">
        <v>35</v>
      </c>
    </row>
    <row r="7" spans="2:10" ht="15.75">
      <c r="B7" s="14"/>
      <c r="C7" s="14"/>
      <c r="D7" s="13" t="s">
        <v>36</v>
      </c>
      <c r="E7" s="13"/>
      <c r="F7" s="13"/>
      <c r="G7" s="13"/>
      <c r="H7" s="13" t="s">
        <v>0</v>
      </c>
      <c r="I7" s="13" t="s">
        <v>3</v>
      </c>
      <c r="J7" s="13" t="s">
        <v>17</v>
      </c>
    </row>
    <row r="8" spans="2:10" ht="15.75">
      <c r="B8" s="14"/>
      <c r="C8" s="14"/>
      <c r="D8" s="19">
        <v>37867</v>
      </c>
      <c r="E8" s="13" t="s">
        <v>0</v>
      </c>
      <c r="F8" s="13" t="s">
        <v>3</v>
      </c>
      <c r="G8" s="13" t="s">
        <v>13</v>
      </c>
      <c r="H8" s="13" t="s">
        <v>1</v>
      </c>
      <c r="I8" s="13" t="s">
        <v>1</v>
      </c>
      <c r="J8" s="13" t="s">
        <v>1</v>
      </c>
    </row>
    <row r="9" spans="2:10" ht="15.75">
      <c r="B9" s="14"/>
      <c r="C9" s="14"/>
      <c r="D9" s="34" t="s">
        <v>37</v>
      </c>
      <c r="E9" s="34" t="s">
        <v>2</v>
      </c>
      <c r="F9" s="34" t="s">
        <v>2</v>
      </c>
      <c r="G9" s="34" t="s">
        <v>16</v>
      </c>
      <c r="H9" s="34" t="s">
        <v>15</v>
      </c>
      <c r="I9" s="34" t="s">
        <v>15</v>
      </c>
      <c r="J9" s="34" t="s">
        <v>15</v>
      </c>
    </row>
    <row r="10" spans="1:10" ht="15.75">
      <c r="A10" s="12">
        <v>1</v>
      </c>
      <c r="B10" s="14"/>
      <c r="C10" s="14"/>
      <c r="E10" s="38"/>
      <c r="G10" s="67" t="s">
        <v>43</v>
      </c>
      <c r="H10" s="67" t="s">
        <v>44</v>
      </c>
      <c r="I10" s="67" t="s">
        <v>46</v>
      </c>
      <c r="J10" s="67" t="s">
        <v>45</v>
      </c>
    </row>
    <row r="11" spans="1:10" ht="15.75">
      <c r="A11" s="12">
        <v>2</v>
      </c>
      <c r="B11" s="68" t="s">
        <v>24</v>
      </c>
      <c r="C11" s="40"/>
      <c r="D11" s="41"/>
      <c r="E11" s="42"/>
      <c r="F11" s="43"/>
      <c r="G11" s="43"/>
      <c r="H11" s="43"/>
      <c r="J11" s="43"/>
    </row>
    <row r="12" spans="1:10" ht="15">
      <c r="A12" s="12">
        <v>3</v>
      </c>
      <c r="C12" s="20" t="s">
        <v>6</v>
      </c>
      <c r="D12" s="111" t="s">
        <v>80</v>
      </c>
      <c r="E12" s="55">
        <v>4.45</v>
      </c>
      <c r="F12" s="55">
        <f>E12*(1+$F$4)</f>
        <v>3.9124189995539016</v>
      </c>
      <c r="G12" s="48">
        <f>F12-E12</f>
        <v>-0.5375810004460986</v>
      </c>
      <c r="H12" s="111" t="s">
        <v>80</v>
      </c>
      <c r="I12" s="111" t="s">
        <v>82</v>
      </c>
      <c r="J12" s="111" t="s">
        <v>82</v>
      </c>
    </row>
    <row r="13" spans="1:10" ht="15">
      <c r="A13" s="12">
        <v>4</v>
      </c>
      <c r="C13" s="20" t="s">
        <v>7</v>
      </c>
      <c r="D13" s="111" t="s">
        <v>80</v>
      </c>
      <c r="E13" s="55">
        <v>17.5</v>
      </c>
      <c r="F13" s="55">
        <f>E13*(1+$F$4)</f>
        <v>15.385917413976017</v>
      </c>
      <c r="G13" s="48">
        <f>F13-E13</f>
        <v>-2.114082586023983</v>
      </c>
      <c r="H13" s="111" t="s">
        <v>80</v>
      </c>
      <c r="I13" s="111" t="s">
        <v>82</v>
      </c>
      <c r="J13" s="111" t="s">
        <v>82</v>
      </c>
    </row>
    <row r="14" spans="1:10" ht="15">
      <c r="A14" s="12">
        <v>5</v>
      </c>
      <c r="C14" s="24" t="s">
        <v>38</v>
      </c>
      <c r="D14" s="111" t="s">
        <v>80</v>
      </c>
      <c r="E14" s="57">
        <v>26.5</v>
      </c>
      <c r="F14" s="55">
        <f>E14*(1+$F$4)</f>
        <v>23.298674941163682</v>
      </c>
      <c r="G14" s="48">
        <f>F14-E14</f>
        <v>-3.201325058836318</v>
      </c>
      <c r="H14" s="111" t="s">
        <v>80</v>
      </c>
      <c r="I14" s="111" t="s">
        <v>82</v>
      </c>
      <c r="J14" s="111" t="s">
        <v>82</v>
      </c>
    </row>
    <row r="15" spans="1:10" ht="15.75">
      <c r="A15" s="12">
        <v>6</v>
      </c>
      <c r="C15" s="14" t="s">
        <v>22</v>
      </c>
      <c r="D15" s="111" t="s">
        <v>80</v>
      </c>
      <c r="E15" s="58"/>
      <c r="F15" s="58"/>
      <c r="G15" s="49"/>
      <c r="H15" s="111" t="s">
        <v>80</v>
      </c>
      <c r="I15" s="111" t="s">
        <v>82</v>
      </c>
      <c r="J15" s="111" t="s">
        <v>82</v>
      </c>
    </row>
    <row r="16" spans="1:10" ht="15.75">
      <c r="A16" s="12">
        <v>7</v>
      </c>
      <c r="B16" s="14"/>
      <c r="C16" s="14"/>
      <c r="D16" s="111" t="s">
        <v>80</v>
      </c>
      <c r="E16" s="58"/>
      <c r="F16" s="58"/>
      <c r="G16" s="49"/>
      <c r="H16" s="111" t="s">
        <v>80</v>
      </c>
      <c r="I16" s="111" t="s">
        <v>82</v>
      </c>
      <c r="J16" s="111" t="s">
        <v>82</v>
      </c>
    </row>
    <row r="17" spans="1:10" ht="15.75">
      <c r="A17" s="12">
        <v>8</v>
      </c>
      <c r="B17" s="69" t="s">
        <v>25</v>
      </c>
      <c r="C17" s="44"/>
      <c r="D17" s="111" t="s">
        <v>80</v>
      </c>
      <c r="E17" s="58"/>
      <c r="F17" s="58"/>
      <c r="G17" s="49"/>
      <c r="H17" s="111" t="s">
        <v>80</v>
      </c>
      <c r="I17" s="111" t="s">
        <v>82</v>
      </c>
      <c r="J17" s="111" t="s">
        <v>82</v>
      </c>
    </row>
    <row r="18" spans="1:10" ht="15">
      <c r="A18" s="12">
        <v>9</v>
      </c>
      <c r="C18" s="20" t="s">
        <v>8</v>
      </c>
      <c r="D18" s="111" t="s">
        <v>80</v>
      </c>
      <c r="E18" s="55">
        <v>4.45</v>
      </c>
      <c r="F18" s="55">
        <f>E18*(1+$F$4)</f>
        <v>3.9124189995539016</v>
      </c>
      <c r="G18" s="48">
        <f>F18-E18</f>
        <v>-0.5375810004460986</v>
      </c>
      <c r="H18" s="111" t="s">
        <v>80</v>
      </c>
      <c r="I18" s="111" t="s">
        <v>82</v>
      </c>
      <c r="J18" s="111" t="s">
        <v>82</v>
      </c>
    </row>
    <row r="19" spans="1:10" ht="15">
      <c r="A19" s="12">
        <v>10</v>
      </c>
      <c r="C19" s="20" t="s">
        <v>9</v>
      </c>
      <c r="D19" s="111" t="s">
        <v>80</v>
      </c>
      <c r="E19" s="55">
        <v>91.54</v>
      </c>
      <c r="F19" s="55">
        <f>E19*(1+$F$4)</f>
        <v>80.48153600430655</v>
      </c>
      <c r="G19" s="48">
        <f>F19-E19</f>
        <v>-11.058463995693458</v>
      </c>
      <c r="H19" s="111" t="s">
        <v>80</v>
      </c>
      <c r="I19" s="111" t="s">
        <v>82</v>
      </c>
      <c r="J19" s="111" t="s">
        <v>82</v>
      </c>
    </row>
    <row r="20" spans="1:10" ht="15.75">
      <c r="A20" s="12">
        <v>11</v>
      </c>
      <c r="C20" s="14" t="s">
        <v>22</v>
      </c>
      <c r="D20" s="111" t="s">
        <v>80</v>
      </c>
      <c r="E20" s="59"/>
      <c r="F20" s="59"/>
      <c r="G20" s="50"/>
      <c r="H20" s="111" t="s">
        <v>80</v>
      </c>
      <c r="I20" s="111" t="s">
        <v>82</v>
      </c>
      <c r="J20" s="111" t="s">
        <v>82</v>
      </c>
    </row>
    <row r="21" spans="1:10" ht="15">
      <c r="A21" s="12">
        <v>12</v>
      </c>
      <c r="D21" s="111" t="s">
        <v>80</v>
      </c>
      <c r="E21" s="51"/>
      <c r="F21" s="51"/>
      <c r="G21" s="3"/>
      <c r="H21" s="111" t="s">
        <v>80</v>
      </c>
      <c r="I21" s="111" t="s">
        <v>82</v>
      </c>
      <c r="J21" s="111" t="s">
        <v>82</v>
      </c>
    </row>
    <row r="22" spans="1:10" ht="15.75">
      <c r="A22" s="12">
        <v>13</v>
      </c>
      <c r="B22" s="70" t="s">
        <v>26</v>
      </c>
      <c r="C22" s="45"/>
      <c r="D22" s="111" t="s">
        <v>80</v>
      </c>
      <c r="E22" s="51"/>
      <c r="F22" s="51"/>
      <c r="G22" s="3"/>
      <c r="H22" s="111" t="s">
        <v>80</v>
      </c>
      <c r="I22" s="111" t="s">
        <v>82</v>
      </c>
      <c r="J22" s="111" t="s">
        <v>82</v>
      </c>
    </row>
    <row r="23" spans="1:10" ht="15">
      <c r="A23" s="12">
        <v>14</v>
      </c>
      <c r="C23" s="2" t="s">
        <v>10</v>
      </c>
      <c r="D23" s="111" t="s">
        <v>80</v>
      </c>
      <c r="E23" s="51">
        <v>150</v>
      </c>
      <c r="F23" s="55">
        <f>E23*(1+$F$4)</f>
        <v>131.87929211979443</v>
      </c>
      <c r="G23" s="48">
        <f>F23-E23</f>
        <v>-18.120707880205572</v>
      </c>
      <c r="H23" s="111" t="s">
        <v>80</v>
      </c>
      <c r="I23" s="111" t="s">
        <v>82</v>
      </c>
      <c r="J23" s="111" t="s">
        <v>82</v>
      </c>
    </row>
    <row r="24" spans="1:10" ht="15">
      <c r="A24" s="12">
        <v>15</v>
      </c>
      <c r="C24" s="2" t="s">
        <v>11</v>
      </c>
      <c r="D24" s="111" t="s">
        <v>80</v>
      </c>
      <c r="E24" s="51">
        <v>142.5</v>
      </c>
      <c r="F24" s="55">
        <f>E24*(1+$F$4)</f>
        <v>125.2853275138047</v>
      </c>
      <c r="G24" s="48">
        <f>F24-E24</f>
        <v>-17.214672486195298</v>
      </c>
      <c r="H24" s="111" t="s">
        <v>80</v>
      </c>
      <c r="I24" s="111" t="s">
        <v>82</v>
      </c>
      <c r="J24" s="111" t="s">
        <v>82</v>
      </c>
    </row>
    <row r="25" spans="1:10" ht="15.75">
      <c r="A25" s="12">
        <v>16</v>
      </c>
      <c r="C25" s="14" t="s">
        <v>22</v>
      </c>
      <c r="D25" s="111" t="s">
        <v>80</v>
      </c>
      <c r="E25" s="37"/>
      <c r="F25" s="2"/>
      <c r="H25" s="111" t="s">
        <v>80</v>
      </c>
      <c r="I25" s="111" t="s">
        <v>82</v>
      </c>
      <c r="J25" s="111" t="s">
        <v>82</v>
      </c>
    </row>
    <row r="26" spans="1:10" ht="15">
      <c r="A26" s="12">
        <v>17</v>
      </c>
      <c r="D26" s="111" t="s">
        <v>80</v>
      </c>
      <c r="E26" s="37"/>
      <c r="F26" s="2"/>
      <c r="H26" s="111" t="s">
        <v>80</v>
      </c>
      <c r="I26" s="111" t="s">
        <v>82</v>
      </c>
      <c r="J26" s="111" t="s">
        <v>82</v>
      </c>
    </row>
    <row r="27" spans="1:10" s="45" customFormat="1" ht="15.75">
      <c r="A27" s="12">
        <v>18</v>
      </c>
      <c r="B27" s="45" t="s">
        <v>23</v>
      </c>
      <c r="D27" s="111" t="s">
        <v>80</v>
      </c>
      <c r="E27" s="87"/>
      <c r="F27" s="88"/>
      <c r="G27" s="89"/>
      <c r="H27" s="111" t="s">
        <v>80</v>
      </c>
      <c r="I27" s="111" t="s">
        <v>82</v>
      </c>
      <c r="J27" s="111" t="s">
        <v>82</v>
      </c>
    </row>
    <row r="28" spans="4:10" ht="15.75">
      <c r="D28" s="39"/>
      <c r="E28" s="37"/>
      <c r="F28" s="2"/>
      <c r="H28" s="90"/>
      <c r="J28" s="4"/>
    </row>
    <row r="29" spans="4:10" ht="15.75">
      <c r="D29" s="39"/>
      <c r="E29" s="37"/>
      <c r="F29" s="2"/>
      <c r="I29" s="14" t="s">
        <v>78</v>
      </c>
      <c r="J29" s="14"/>
    </row>
    <row r="30" spans="4:10" ht="15.75">
      <c r="D30" s="39"/>
      <c r="E30" s="37"/>
      <c r="F30" s="2"/>
      <c r="I30" s="14"/>
      <c r="J30" s="14"/>
    </row>
    <row r="31" spans="4:6" ht="15">
      <c r="D31" s="39"/>
      <c r="E31" s="37"/>
      <c r="F31" s="2"/>
    </row>
    <row r="32" spans="4:6" ht="15">
      <c r="D32" s="39"/>
      <c r="E32" s="37"/>
      <c r="F32" s="2"/>
    </row>
    <row r="33" spans="4:6" ht="15">
      <c r="D33" s="39"/>
      <c r="E33" s="37"/>
      <c r="F33" s="2"/>
    </row>
    <row r="34" spans="4:6" ht="15">
      <c r="D34" s="39"/>
      <c r="E34" s="37"/>
      <c r="F34" s="2"/>
    </row>
    <row r="35" spans="4:6" ht="15">
      <c r="D35" s="39"/>
      <c r="E35" s="37"/>
      <c r="F35" s="2"/>
    </row>
    <row r="36" spans="4:6" ht="15">
      <c r="D36" s="39"/>
      <c r="E36" s="37"/>
      <c r="F36" s="2"/>
    </row>
    <row r="37" spans="4:6" ht="15">
      <c r="D37" s="39"/>
      <c r="E37" s="37"/>
      <c r="F37" s="2"/>
    </row>
    <row r="38" spans="4:6" ht="15">
      <c r="D38" s="39"/>
      <c r="E38" s="37"/>
      <c r="F38" s="2"/>
    </row>
  </sheetData>
  <printOptions horizontalCentered="1"/>
  <pageMargins left="0.75" right="0.75" top="1" bottom="1" header="0.5" footer="0.5"/>
  <pageSetup fitToHeight="1" fitToWidth="1" horizontalDpi="600" verticalDpi="600" orientation="portrait" scale="57" r:id="rId1"/>
  <headerFooter alignWithMargins="0">
    <oddHeader>&amp;RDocket No. UT-040788
Exhibit No. ___, RL-5
Page 4 of 4</oddHeader>
    <oddFooter>&amp;L7/23/04&amp;CREDACTED VERSION
Confidential per Protective Order in WUTC Docket No. UT-040788&amp;RPage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Russel</dc:creator>
  <cp:keywords/>
  <dc:description/>
  <cp:lastModifiedBy>Office of the Attorney General</cp:lastModifiedBy>
  <cp:lastPrinted>2004-12-16T21:22:37Z</cp:lastPrinted>
  <dcterms:created xsi:type="dcterms:W3CDTF">2003-11-11T16:58:00Z</dcterms:created>
  <dcterms:modified xsi:type="dcterms:W3CDTF">2004-12-16T22:25:49Z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