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Q6j9RkoZu0qWFDZUJb6isg==\"/>
    </mc:Choice>
  </mc:AlternateContent>
  <xr:revisionPtr revIDLastSave="0" documentId="13_ncr:1_{042A0425-0CEA-4E11-9421-38359CA18AD1}" xr6:coauthVersionLast="45" xr6:coauthVersionMax="45" xr10:uidLastSave="{00000000-0000-0000-0000-000000000000}"/>
  <bookViews>
    <workbookView xWindow="-120" yWindow="-120" windowWidth="25440" windowHeight="15390" xr2:uid="{5228A85B-DA94-4402-808F-8F21D1EC9737}"/>
  </bookViews>
  <sheets>
    <sheet name="BLR-2 page 1" sheetId="1" r:id="rId1"/>
    <sheet name="BLR-2 page 2" sheetId="2" r:id="rId2"/>
  </sheets>
  <definedNames>
    <definedName name="_xlnm.Print_Area" localSheetId="0">'BLR-2 page 1'!$A$1:$H$16</definedName>
    <definedName name="_xlnm.Print_Area" localSheetId="1">'BLR-2 page 2'!$A$1:$H$16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" l="1"/>
  <c r="D16" i="2"/>
  <c r="F15" i="2"/>
  <c r="C15" i="2"/>
  <c r="F14" i="2"/>
  <c r="C14" i="2"/>
  <c r="F13" i="2"/>
  <c r="C13" i="2"/>
  <c r="F12" i="2"/>
  <c r="C12" i="2"/>
  <c r="F11" i="2"/>
  <c r="C11" i="2"/>
  <c r="F10" i="2"/>
  <c r="C10" i="2"/>
  <c r="F9" i="2"/>
  <c r="C9" i="2"/>
  <c r="F8" i="2"/>
  <c r="C8" i="2"/>
  <c r="F7" i="2"/>
  <c r="C7" i="2"/>
  <c r="F6" i="2"/>
  <c r="C6" i="2"/>
  <c r="F5" i="2"/>
  <c r="C5" i="2"/>
  <c r="F4" i="2"/>
  <c r="F16" i="2" s="1"/>
  <c r="C4" i="2"/>
  <c r="C16" i="2" s="1"/>
  <c r="G16" i="1" l="1"/>
  <c r="D16" i="1"/>
  <c r="F15" i="1"/>
  <c r="F14" i="1"/>
  <c r="F13" i="1"/>
  <c r="F12" i="1"/>
  <c r="F11" i="1"/>
  <c r="F10" i="1"/>
  <c r="F9" i="1"/>
  <c r="F8" i="1"/>
  <c r="F7" i="1"/>
  <c r="F6" i="1"/>
  <c r="F5" i="1"/>
  <c r="F4" i="1"/>
  <c r="C5" i="1"/>
  <c r="C6" i="1"/>
  <c r="C7" i="1"/>
  <c r="C8" i="1"/>
  <c r="C9" i="1"/>
  <c r="C10" i="1"/>
  <c r="C11" i="1"/>
  <c r="C12" i="1"/>
  <c r="C13" i="1"/>
  <c r="C14" i="1"/>
  <c r="C15" i="1"/>
  <c r="C4" i="1"/>
  <c r="C16" i="1" l="1"/>
  <c r="F16" i="1"/>
</calcChain>
</file>

<file path=xl/sharedStrings.xml><?xml version="1.0" encoding="utf-8"?>
<sst xmlns="http://schemas.openxmlformats.org/spreadsheetml/2006/main" count="18" uniqueCount="7">
  <si>
    <t>Residential</t>
  </si>
  <si>
    <t>Commercial</t>
  </si>
  <si>
    <t>Actual</t>
  </si>
  <si>
    <t>Adjustment</t>
  </si>
  <si>
    <t>Weather Normalized Therms</t>
  </si>
  <si>
    <t>NOAA Normals (1981-2010)</t>
  </si>
  <si>
    <t>NOAA Normals (1991-2020)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</si>
</sst>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9E08B-4C49-4380-800B-33C4D3978E8D}">
  <sheetPr>
    <pageSetUpPr fitToPage="1"/>
  </sheetPr>
  <dimension ref="A1:G16"/>
  <sheetViews>
    <sheetView tabSelected="1" zoomScaleNormal="100" workbookViewId="0">
      <selection activeCell="D3" sqref="D3"/>
    </sheetView>
  </sheetViews>
  <sheetFormatPr defaultColWidth="9.42578125" defaultRowHeight="15" x14ac:dyDescent="0.25"/>
  <cols>
    <col min="1" max="1" width="9.7109375" bestFit="1" customWidth="1"/>
    <col min="2" max="2" width="12.5703125" bestFit="1" customWidth="1"/>
    <col min="3" max="3" width="11.42578125" bestFit="1" customWidth="1"/>
    <col min="4" max="4" width="27" bestFit="1" customWidth="1"/>
    <col min="5" max="5" width="11.5703125" bestFit="1" customWidth="1"/>
    <col min="6" max="6" width="11.42578125" bestFit="1" customWidth="1"/>
    <col min="7" max="7" width="27" bestFit="1" customWidth="1"/>
  </cols>
  <sheetData>
    <row r="1" spans="1:7" x14ac:dyDescent="0.25">
      <c r="A1" s="4" t="s">
        <v>5</v>
      </c>
      <c r="B1" s="4"/>
      <c r="C1" s="4"/>
      <c r="D1" s="4"/>
      <c r="E1" s="4"/>
      <c r="F1" s="4"/>
      <c r="G1" s="4"/>
    </row>
    <row r="2" spans="1:7" x14ac:dyDescent="0.25">
      <c r="B2" s="4" t="s">
        <v>0</v>
      </c>
      <c r="C2" s="4"/>
      <c r="D2" s="4"/>
      <c r="E2" s="4" t="s">
        <v>1</v>
      </c>
      <c r="F2" s="4"/>
      <c r="G2" s="4"/>
    </row>
    <row r="3" spans="1:7" x14ac:dyDescent="0.25">
      <c r="B3" t="s">
        <v>2</v>
      </c>
      <c r="C3" t="s">
        <v>3</v>
      </c>
      <c r="D3" t="s">
        <v>4</v>
      </c>
      <c r="E3" t="s">
        <v>2</v>
      </c>
      <c r="F3" t="s">
        <v>3</v>
      </c>
      <c r="G3" t="s">
        <v>4</v>
      </c>
    </row>
    <row r="4" spans="1:7" x14ac:dyDescent="0.25">
      <c r="A4" s="1">
        <v>43831</v>
      </c>
      <c r="B4" s="2">
        <v>19143613</v>
      </c>
      <c r="C4" s="2">
        <f t="shared" ref="C4:C15" si="0">D4-B4</f>
        <v>2370599.4507531971</v>
      </c>
      <c r="D4" s="2">
        <v>21514212.450753197</v>
      </c>
      <c r="E4" s="2">
        <v>10806170</v>
      </c>
      <c r="F4" s="2">
        <f t="shared" ref="F4:F15" si="1">G4-E4</f>
        <v>3776673.4784350898</v>
      </c>
      <c r="G4" s="2">
        <v>14582843.47843509</v>
      </c>
    </row>
    <row r="5" spans="1:7" x14ac:dyDescent="0.25">
      <c r="A5" s="1">
        <v>43862</v>
      </c>
      <c r="B5" s="2">
        <v>16839336</v>
      </c>
      <c r="C5" s="2">
        <f t="shared" si="0"/>
        <v>614544.98708351329</v>
      </c>
      <c r="D5" s="2">
        <v>17453880.987083513</v>
      </c>
      <c r="E5" s="2">
        <v>11772389</v>
      </c>
      <c r="F5" s="2">
        <f t="shared" si="1"/>
        <v>198769.23025471345</v>
      </c>
      <c r="G5" s="2">
        <v>11971158.230254713</v>
      </c>
    </row>
    <row r="6" spans="1:7" x14ac:dyDescent="0.25">
      <c r="A6" s="1">
        <v>43891</v>
      </c>
      <c r="B6" s="2">
        <v>15506070.999999998</v>
      </c>
      <c r="C6" s="2">
        <f t="shared" si="0"/>
        <v>-829497.03093363158</v>
      </c>
      <c r="D6" s="2">
        <v>14676573.969066367</v>
      </c>
      <c r="E6" s="2">
        <v>9857624</v>
      </c>
      <c r="F6" s="2">
        <f t="shared" si="1"/>
        <v>-461740.76418096013</v>
      </c>
      <c r="G6" s="2">
        <v>9395883.2358190399</v>
      </c>
    </row>
    <row r="7" spans="1:7" x14ac:dyDescent="0.25">
      <c r="A7" s="1">
        <v>43922</v>
      </c>
      <c r="B7" s="2">
        <v>8818616</v>
      </c>
      <c r="C7" s="2">
        <f t="shared" si="0"/>
        <v>744896.36078133993</v>
      </c>
      <c r="D7" s="2">
        <v>9563512.3607813399</v>
      </c>
      <c r="E7" s="2">
        <v>4129568</v>
      </c>
      <c r="F7" s="2">
        <f t="shared" si="1"/>
        <v>1869892.9257409219</v>
      </c>
      <c r="G7" s="2">
        <v>5999460.9257409219</v>
      </c>
    </row>
    <row r="8" spans="1:7" x14ac:dyDescent="0.25">
      <c r="A8" s="1">
        <v>43952</v>
      </c>
      <c r="B8" s="2">
        <v>5420623</v>
      </c>
      <c r="C8" s="2">
        <f t="shared" si="0"/>
        <v>811841.15706710704</v>
      </c>
      <c r="D8" s="2">
        <v>6232464.157067107</v>
      </c>
      <c r="E8" s="2">
        <v>3165969</v>
      </c>
      <c r="F8" s="2">
        <f t="shared" si="1"/>
        <v>1022537.5388877052</v>
      </c>
      <c r="G8" s="2">
        <v>4188506.5388877052</v>
      </c>
    </row>
    <row r="9" spans="1:7" x14ac:dyDescent="0.25">
      <c r="A9" s="1">
        <v>43983</v>
      </c>
      <c r="B9" s="2">
        <v>3969679</v>
      </c>
      <c r="C9" s="2">
        <f t="shared" si="0"/>
        <v>-188646.68200603779</v>
      </c>
      <c r="D9" s="2">
        <v>3781032.3179939622</v>
      </c>
      <c r="E9" s="2">
        <v>2278038</v>
      </c>
      <c r="F9" s="2">
        <f t="shared" si="1"/>
        <v>508232.64583449392</v>
      </c>
      <c r="G9" s="2">
        <v>2786270.6458344939</v>
      </c>
    </row>
    <row r="10" spans="1:7" x14ac:dyDescent="0.25">
      <c r="A10" s="1">
        <v>44013</v>
      </c>
      <c r="B10" s="2">
        <v>3611351</v>
      </c>
      <c r="C10" s="2">
        <f t="shared" si="0"/>
        <v>-474688.02773466799</v>
      </c>
      <c r="D10" s="2">
        <v>3136662.972265332</v>
      </c>
      <c r="E10" s="2">
        <v>2532545</v>
      </c>
      <c r="F10" s="2">
        <f t="shared" si="1"/>
        <v>343984.23495318275</v>
      </c>
      <c r="G10" s="2">
        <v>2876529.2349531827</v>
      </c>
    </row>
    <row r="11" spans="1:7" x14ac:dyDescent="0.25">
      <c r="A11" s="1">
        <v>44044</v>
      </c>
      <c r="B11" s="2">
        <v>3237272</v>
      </c>
      <c r="C11" s="2">
        <f t="shared" si="0"/>
        <v>-97983.188165101223</v>
      </c>
      <c r="D11" s="2">
        <v>3139288.8118348988</v>
      </c>
      <c r="E11" s="2">
        <v>2861863</v>
      </c>
      <c r="F11" s="2">
        <f t="shared" si="1"/>
        <v>13366.184134857729</v>
      </c>
      <c r="G11" s="2">
        <v>2875229.1841348577</v>
      </c>
    </row>
    <row r="12" spans="1:7" x14ac:dyDescent="0.25">
      <c r="A12" s="1">
        <v>44075</v>
      </c>
      <c r="B12" s="2">
        <v>3509195</v>
      </c>
      <c r="C12" s="2">
        <f t="shared" si="0"/>
        <v>430384.82242194377</v>
      </c>
      <c r="D12" s="2">
        <v>3939579.8224219438</v>
      </c>
      <c r="E12" s="2">
        <v>3082851</v>
      </c>
      <c r="F12" s="2">
        <f t="shared" si="1"/>
        <v>867501.92861686042</v>
      </c>
      <c r="G12" s="2">
        <v>3950352.9286168604</v>
      </c>
    </row>
    <row r="13" spans="1:7" x14ac:dyDescent="0.25">
      <c r="A13" s="1">
        <v>44105</v>
      </c>
      <c r="B13" s="2">
        <v>8247151</v>
      </c>
      <c r="C13" s="2">
        <f t="shared" si="0"/>
        <v>991658.95404268615</v>
      </c>
      <c r="D13" s="2">
        <v>9238809.9540426861</v>
      </c>
      <c r="E13" s="2">
        <v>7017364</v>
      </c>
      <c r="F13" s="2">
        <f t="shared" si="1"/>
        <v>130891.20798958745</v>
      </c>
      <c r="G13" s="2">
        <v>7148255.2079895874</v>
      </c>
    </row>
    <row r="14" spans="1:7" x14ac:dyDescent="0.25">
      <c r="A14" s="1">
        <v>44136</v>
      </c>
      <c r="B14" s="2">
        <v>16943344</v>
      </c>
      <c r="C14" s="2">
        <f t="shared" si="0"/>
        <v>478927.81369296834</v>
      </c>
      <c r="D14" s="2">
        <v>17422271.813692968</v>
      </c>
      <c r="E14" s="2">
        <v>9145178</v>
      </c>
      <c r="F14" s="2">
        <f t="shared" si="1"/>
        <v>1719173.4716664255</v>
      </c>
      <c r="G14" s="2">
        <v>10864351.471666425</v>
      </c>
    </row>
    <row r="15" spans="1:7" x14ac:dyDescent="0.25">
      <c r="A15" s="1">
        <v>44166</v>
      </c>
      <c r="B15" s="2">
        <v>19322301</v>
      </c>
      <c r="C15" s="2">
        <f t="shared" si="0"/>
        <v>3772254.5426088534</v>
      </c>
      <c r="D15" s="2">
        <v>23094555.542608853</v>
      </c>
      <c r="E15" s="2">
        <v>12951216</v>
      </c>
      <c r="F15" s="2">
        <f t="shared" si="1"/>
        <v>1404947.0034531094</v>
      </c>
      <c r="G15" s="2">
        <v>14356163.003453109</v>
      </c>
    </row>
    <row r="16" spans="1:7" x14ac:dyDescent="0.25">
      <c r="B16" s="3">
        <v>124568552</v>
      </c>
      <c r="C16" s="3">
        <f>SUM(C4:C15)</f>
        <v>8624293.1596121714</v>
      </c>
      <c r="D16" s="3">
        <f>SUM(D4:D15)</f>
        <v>133192845.15961218</v>
      </c>
      <c r="E16" s="3">
        <v>79600775</v>
      </c>
      <c r="F16" s="3">
        <f>SUM(F4:F15)</f>
        <v>11394229.085785989</v>
      </c>
      <c r="G16" s="3">
        <f>SUM(G4:G15)</f>
        <v>90995004.08578597</v>
      </c>
    </row>
  </sheetData>
  <mergeCells count="3">
    <mergeCell ref="A1:G1"/>
    <mergeCell ref="B2:D2"/>
    <mergeCell ref="E2:G2"/>
  </mergeCells>
  <pageMargins left="1" right="1" top="1" bottom="1" header="0.5" footer="0.5"/>
  <pageSetup scale="69" orientation="portrait" horizontalDpi="1200" verticalDpi="1200" r:id="rId1"/>
  <headerFooter>
    <oddHeader xml:space="preserve">&amp;R&amp;"Times New Roman,Regular"&amp;12Exh. BLR-2
Page 1 of 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C232-7454-44DF-9ADE-DE11A92896DA}">
  <sheetPr>
    <pageSetUpPr fitToPage="1"/>
  </sheetPr>
  <dimension ref="A1:G16"/>
  <sheetViews>
    <sheetView zoomScaleNormal="100" workbookViewId="0">
      <selection activeCell="D31" sqref="D31"/>
    </sheetView>
  </sheetViews>
  <sheetFormatPr defaultRowHeight="15" x14ac:dyDescent="0.25"/>
  <cols>
    <col min="1" max="1" width="9.7109375" bestFit="1" customWidth="1"/>
    <col min="2" max="2" width="12.5703125" bestFit="1" customWidth="1"/>
    <col min="3" max="3" width="11.42578125" bestFit="1" customWidth="1"/>
    <col min="4" max="4" width="27" bestFit="1" customWidth="1"/>
    <col min="5" max="5" width="11.5703125" bestFit="1" customWidth="1"/>
    <col min="6" max="6" width="11.42578125" bestFit="1" customWidth="1"/>
    <col min="7" max="7" width="27" bestFit="1" customWidth="1"/>
  </cols>
  <sheetData>
    <row r="1" spans="1:7" x14ac:dyDescent="0.25">
      <c r="A1" s="4" t="s">
        <v>6</v>
      </c>
      <c r="B1" s="4"/>
      <c r="C1" s="4"/>
      <c r="D1" s="4"/>
      <c r="E1" s="4"/>
      <c r="F1" s="4"/>
      <c r="G1" s="4"/>
    </row>
    <row r="2" spans="1:7" x14ac:dyDescent="0.25">
      <c r="B2" s="4" t="s">
        <v>0</v>
      </c>
      <c r="C2" s="4"/>
      <c r="D2" s="4"/>
      <c r="E2" s="4" t="s">
        <v>1</v>
      </c>
      <c r="F2" s="4"/>
      <c r="G2" s="4"/>
    </row>
    <row r="3" spans="1:7" x14ac:dyDescent="0.25">
      <c r="B3" t="s">
        <v>2</v>
      </c>
      <c r="C3" t="s">
        <v>3</v>
      </c>
      <c r="D3" t="s">
        <v>4</v>
      </c>
      <c r="E3" t="s">
        <v>2</v>
      </c>
      <c r="F3" t="s">
        <v>3</v>
      </c>
      <c r="G3" t="s">
        <v>4</v>
      </c>
    </row>
    <row r="4" spans="1:7" x14ac:dyDescent="0.25">
      <c r="A4" s="1">
        <v>43831</v>
      </c>
      <c r="B4" s="2">
        <v>19143613</v>
      </c>
      <c r="C4" s="2">
        <f>D4-B4</f>
        <v>1464245.4141717665</v>
      </c>
      <c r="D4" s="2">
        <v>20607858.414171766</v>
      </c>
      <c r="E4" s="2">
        <v>10806170</v>
      </c>
      <c r="F4" s="2">
        <f>G4-E4</f>
        <v>3248766.215536328</v>
      </c>
      <c r="G4" s="2">
        <v>14054936.215536328</v>
      </c>
    </row>
    <row r="5" spans="1:7" x14ac:dyDescent="0.25">
      <c r="A5" s="1">
        <v>43862</v>
      </c>
      <c r="B5" s="2">
        <v>16839336</v>
      </c>
      <c r="C5" s="2">
        <f t="shared" ref="C5:C15" si="0">D5-B5</f>
        <v>-72529.834133118391</v>
      </c>
      <c r="D5" s="2">
        <v>16766806.165866882</v>
      </c>
      <c r="E5" s="2">
        <v>11772389</v>
      </c>
      <c r="F5" s="2">
        <f t="shared" ref="F5:F15" si="1">G5-E5</f>
        <v>-195373.29947349243</v>
      </c>
      <c r="G5" s="2">
        <v>11577015.700526508</v>
      </c>
    </row>
    <row r="6" spans="1:7" x14ac:dyDescent="0.25">
      <c r="A6" s="1">
        <v>43891</v>
      </c>
      <c r="B6" s="2">
        <v>15506070.999999998</v>
      </c>
      <c r="C6" s="2">
        <f t="shared" si="0"/>
        <v>-1220262.3826187719</v>
      </c>
      <c r="D6" s="2">
        <v>14285808.617381226</v>
      </c>
      <c r="E6" s="2">
        <v>9857624</v>
      </c>
      <c r="F6" s="2">
        <f t="shared" si="1"/>
        <v>-653725.29001974687</v>
      </c>
      <c r="G6" s="2">
        <v>9203898.7099802531</v>
      </c>
    </row>
    <row r="7" spans="1:7" x14ac:dyDescent="0.25">
      <c r="A7" s="1">
        <v>43922</v>
      </c>
      <c r="B7" s="2">
        <v>8818616</v>
      </c>
      <c r="C7" s="2">
        <f t="shared" si="0"/>
        <v>483978.32768993825</v>
      </c>
      <c r="D7" s="2">
        <v>9302594.3276899382</v>
      </c>
      <c r="E7" s="2">
        <v>4129568</v>
      </c>
      <c r="F7" s="2">
        <f t="shared" si="1"/>
        <v>1744786.52691771</v>
      </c>
      <c r="G7" s="2">
        <v>5874354.52691771</v>
      </c>
    </row>
    <row r="8" spans="1:7" x14ac:dyDescent="0.25">
      <c r="A8" s="1">
        <v>43952</v>
      </c>
      <c r="B8" s="2">
        <v>5420623</v>
      </c>
      <c r="C8" s="2">
        <f t="shared" si="0"/>
        <v>534636.10946083441</v>
      </c>
      <c r="D8" s="2">
        <v>5955259.1094608344</v>
      </c>
      <c r="E8" s="2">
        <v>3165969</v>
      </c>
      <c r="F8" s="2">
        <f t="shared" si="1"/>
        <v>896087.17525188904</v>
      </c>
      <c r="G8" s="2">
        <v>4062056.175251889</v>
      </c>
    </row>
    <row r="9" spans="1:7" x14ac:dyDescent="0.25">
      <c r="A9" s="1">
        <v>43983</v>
      </c>
      <c r="B9" s="2">
        <v>3969679</v>
      </c>
      <c r="C9" s="2">
        <f t="shared" si="0"/>
        <v>-148869.07649383973</v>
      </c>
      <c r="D9" s="2">
        <v>3820809.9235061603</v>
      </c>
      <c r="E9" s="2">
        <v>2278038</v>
      </c>
      <c r="F9" s="2">
        <f t="shared" si="1"/>
        <v>508232.64583449392</v>
      </c>
      <c r="G9" s="2">
        <v>2786270.6458344939</v>
      </c>
    </row>
    <row r="10" spans="1:7" x14ac:dyDescent="0.25">
      <c r="A10" s="1">
        <v>44013</v>
      </c>
      <c r="B10" s="2">
        <v>3611351</v>
      </c>
      <c r="C10" s="2">
        <f t="shared" si="0"/>
        <v>-474688.02773466799</v>
      </c>
      <c r="D10" s="2">
        <v>3136662.972265332</v>
      </c>
      <c r="E10" s="2">
        <v>2532545</v>
      </c>
      <c r="F10" s="2">
        <f t="shared" si="1"/>
        <v>343984.23495318275</v>
      </c>
      <c r="G10" s="2">
        <v>2876529.2349531827</v>
      </c>
    </row>
    <row r="11" spans="1:7" x14ac:dyDescent="0.25">
      <c r="A11" s="1">
        <v>44044</v>
      </c>
      <c r="B11" s="2">
        <v>3237272</v>
      </c>
      <c r="C11" s="2">
        <f t="shared" si="0"/>
        <v>-97983.188165101688</v>
      </c>
      <c r="D11" s="2">
        <v>3139288.8118348983</v>
      </c>
      <c r="E11" s="2">
        <v>2861863</v>
      </c>
      <c r="F11" s="2">
        <f t="shared" si="1"/>
        <v>13366.184134857729</v>
      </c>
      <c r="G11" s="2">
        <v>2875229.1841348577</v>
      </c>
    </row>
    <row r="12" spans="1:7" x14ac:dyDescent="0.25">
      <c r="A12" s="1">
        <v>44075</v>
      </c>
      <c r="B12" s="2">
        <v>3509195</v>
      </c>
      <c r="C12" s="2">
        <f t="shared" si="0"/>
        <v>298208.72252603061</v>
      </c>
      <c r="D12" s="2">
        <v>3807403.7225260306</v>
      </c>
      <c r="E12" s="2">
        <v>3082851</v>
      </c>
      <c r="F12" s="2">
        <f t="shared" si="1"/>
        <v>642379.91232142365</v>
      </c>
      <c r="G12" s="2">
        <v>3725230.9123214236</v>
      </c>
    </row>
    <row r="13" spans="1:7" x14ac:dyDescent="0.25">
      <c r="A13" s="1">
        <v>44105</v>
      </c>
      <c r="B13" s="2">
        <v>8247151</v>
      </c>
      <c r="C13" s="2">
        <f t="shared" si="0"/>
        <v>458043.10876279511</v>
      </c>
      <c r="D13" s="2">
        <v>8705194.1087627951</v>
      </c>
      <c r="E13" s="2">
        <v>7017364</v>
      </c>
      <c r="F13" s="2">
        <f t="shared" si="1"/>
        <v>-194134.83091567177</v>
      </c>
      <c r="G13" s="2">
        <v>6823229.1690843282</v>
      </c>
    </row>
    <row r="14" spans="1:7" x14ac:dyDescent="0.25">
      <c r="A14" s="1">
        <v>44136</v>
      </c>
      <c r="B14" s="2">
        <v>16943344</v>
      </c>
      <c r="C14" s="2">
        <f t="shared" si="0"/>
        <v>-472954.53449820355</v>
      </c>
      <c r="D14" s="2">
        <v>16470389.465501796</v>
      </c>
      <c r="E14" s="2">
        <v>9145178</v>
      </c>
      <c r="F14" s="2">
        <f t="shared" si="1"/>
        <v>1249455.725068152</v>
      </c>
      <c r="G14" s="2">
        <v>10394633.725068152</v>
      </c>
    </row>
    <row r="15" spans="1:7" x14ac:dyDescent="0.25">
      <c r="A15" s="1">
        <v>44166</v>
      </c>
      <c r="B15" s="2">
        <v>19322301</v>
      </c>
      <c r="C15" s="2">
        <f t="shared" si="0"/>
        <v>2108479.9791668653</v>
      </c>
      <c r="D15" s="2">
        <v>21430780.979166865</v>
      </c>
      <c r="E15" s="2">
        <v>12951216</v>
      </c>
      <c r="F15" s="2">
        <f t="shared" si="1"/>
        <v>473585.66882208548</v>
      </c>
      <c r="G15" s="2">
        <v>13424801.668822085</v>
      </c>
    </row>
    <row r="16" spans="1:7" x14ac:dyDescent="0.25">
      <c r="B16" s="3">
        <v>124568552</v>
      </c>
      <c r="C16" s="3">
        <f>SUM(C4:C15)</f>
        <v>2860304.618134527</v>
      </c>
      <c r="D16" s="3">
        <f>SUM(D4:D15)</f>
        <v>127428856.61813454</v>
      </c>
      <c r="E16" s="3">
        <v>79600775</v>
      </c>
      <c r="F16" s="3">
        <f>SUM(F4:F15)</f>
        <v>8077410.8684312114</v>
      </c>
      <c r="G16" s="3">
        <f>SUM(G4:G15)</f>
        <v>87678185.868431196</v>
      </c>
    </row>
  </sheetData>
  <mergeCells count="3">
    <mergeCell ref="A1:G1"/>
    <mergeCell ref="B2:D2"/>
    <mergeCell ref="E2:G2"/>
  </mergeCells>
  <pageMargins left="1" right="1" top="1" bottom="1" header="0.5" footer="0.5"/>
  <pageSetup scale="69" orientation="portrait" horizontalDpi="1200" verticalDpi="1200" r:id="rId1"/>
  <headerFooter>
    <oddHeader xml:space="preserve">&amp;R&amp;"Times New Roman,Regular"&amp;12Exh. BLR-2
Page 2 of 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F6BCA26D4124898A947854461FAE8" ma:contentTypeVersion="44" ma:contentTypeDescription="" ma:contentTypeScope="" ma:versionID="04d8f703f5bd88e2dedb0ceddeacae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2021-09-30T07:00:00+00:00</OpenedDate>
    <SignificantOrder xmlns="dc463f71-b30c-4ab2-9473-d307f9d35888">false</SignificantOrder>
    <Date1 xmlns="dc463f71-b30c-4ab2-9473-d307f9d35888">2021-09-30T07:00:00+00:00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210755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6D3EBA-C5F3-4829-AA41-0DFB6E91D7AD}"/>
</file>

<file path=customXml/itemProps2.xml><?xml version="1.0" encoding="utf-8"?>
<ds:datastoreItem xmlns:ds="http://schemas.openxmlformats.org/officeDocument/2006/customXml" ds:itemID="{F348DA59-CC3E-4C33-B6DC-1351A6792473}"/>
</file>

<file path=customXml/itemProps3.xml><?xml version="1.0" encoding="utf-8"?>
<ds:datastoreItem xmlns:ds="http://schemas.openxmlformats.org/officeDocument/2006/customXml" ds:itemID="{9F5502BF-5801-49C9-B763-A3F04C500609}"/>
</file>

<file path=customXml/itemProps4.xml><?xml version="1.0" encoding="utf-8"?>
<ds:datastoreItem xmlns:ds="http://schemas.openxmlformats.org/officeDocument/2006/customXml" ds:itemID="{2FCAD67F-59BE-4B39-B3B9-33ACE3C2CD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BLR-2 page 1</vt:lpstr>
      <vt:lpstr>BLR-2 page 2</vt:lpstr>
      <vt:lpstr>'BLR-2 page 1'!Print_Area</vt:lpstr>
      <vt:lpstr>'BLR-2 page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Robertson, Brian</dc:creator>
  <cp:lastModifiedBy>Barnett, Donna L. (BEL)</cp:lastModifiedBy>
  <cp:lastPrinted>2021-09-29T14:29:39Z</cp:lastPrinted>
  <dcterms:created xsi:type="dcterms:W3CDTF">2021-05-25T23:03:42Z</dcterms:created>
  <dcterms:modified xsi:type="dcterms:W3CDTF">2021-09-29T21:38:43Z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0x0101006E56B4D1795A2E4DB2F0B01679ED314A003E4F6BCA26D4124898A947854461FAE8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