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0370" windowHeight="9795" tabRatio="653" activeTab="0"/>
  </bookViews>
  <sheets>
    <sheet name="Report 1-Energy Delivery" sheetId="1" r:id="rId1"/>
    <sheet name="Report 2-Contributions and FTEs" sheetId="2" r:id="rId2"/>
  </sheets>
  <definedNames>
    <definedName name="_xlnm.Print_Area" localSheetId="0">'Report 1-Energy Delivery'!$A$1:$G$25</definedName>
    <definedName name="_xlnm.Print_Area" localSheetId="1">'Report 2-Contributions and FTEs'!$A$1:$G$26</definedName>
  </definedNames>
  <calcPr fullCalcOnLoad="1"/>
</workbook>
</file>

<file path=xl/sharedStrings.xml><?xml version="1.0" encoding="utf-8"?>
<sst xmlns="http://schemas.openxmlformats.org/spreadsheetml/2006/main" count="71" uniqueCount="61">
  <si>
    <t>Pursuant to Order 08 in WUTC Docket No. UE-121373 as Defined in RCW 80.80.010</t>
  </si>
  <si>
    <t>Period Hours in the Month</t>
  </si>
  <si>
    <t>Total number of hours during such month in which the CTCF generated any electric energy</t>
  </si>
  <si>
    <t>Total MWHs of energy delivered  by TransAlta to PSE during the Period</t>
  </si>
  <si>
    <t>Total MWhs of energy delivered by TransAlta to PSE generated from the CTCF</t>
  </si>
  <si>
    <t>Totals</t>
  </si>
  <si>
    <t>Dec 2014</t>
  </si>
  <si>
    <t>Annual Report of Energy Delivery to Puget Sound Energy from TransAlta-Centralia Transition Coal Facility (CTCF)</t>
  </si>
  <si>
    <t>Reporting Period</t>
  </si>
  <si>
    <t xml:space="preserve">NOTEs: </t>
  </si>
  <si>
    <t>Energy Amounts by Period Provided by TransAlta-CTCF and verified by PSE</t>
  </si>
  <si>
    <t>Report Compiled by:</t>
  </si>
  <si>
    <t>Art Francis, Consulting Energy Contract Administrator, PSE</t>
  </si>
  <si>
    <t>Date</t>
  </si>
  <si>
    <r>
      <t xml:space="preserve">Total MWhs delivered by TransAlta to PSE during the period from </t>
    </r>
    <r>
      <rPr>
        <b/>
        <u val="single"/>
        <sz val="11"/>
        <color indexed="8"/>
        <rFont val="Calibri"/>
        <family val="2"/>
      </rPr>
      <t xml:space="preserve">sources other than the CTCF </t>
    </r>
    <r>
      <rPr>
        <b/>
        <sz val="11"/>
        <color indexed="8"/>
        <rFont val="Calibri"/>
        <family val="2"/>
      </rPr>
      <t>with the # of MWhs delivered from each source as specified by the NERC e-Tags for such energy</t>
    </r>
  </si>
  <si>
    <t>NERC e-Tag Soucre by MWh for energy delivered from sources other than the CTCF</t>
  </si>
  <si>
    <t>A. Each payment made by TransAlta pursuant to Section 3 of the MOA during the calendar year.</t>
  </si>
  <si>
    <t>B. The average number of Full Time Employees (FTE) during the calendar year.</t>
  </si>
  <si>
    <t>A-1</t>
  </si>
  <si>
    <t xml:space="preserve">Weatherization Annual Fund Payment of $833,333.33                               </t>
  </si>
  <si>
    <t>A-2</t>
  </si>
  <si>
    <t>Economic and Community Development Fund Annual Payment of $1,666.666.67</t>
  </si>
  <si>
    <t>A-3</t>
  </si>
  <si>
    <t>Energy Tecnology Fund Annual Payment of $2,083,000.33</t>
  </si>
  <si>
    <t>B</t>
  </si>
  <si>
    <t>NOTE: For each fund listed above A-1, A-2 &amp; A-3, payment will be less interest Tax Liabiltiy incurred with respect to amounts during the previous year pursuant to the terms in Section 3(b) of the Memorandum of Agreement</t>
  </si>
  <si>
    <t>Arthur E. Francis</t>
  </si>
  <si>
    <t>Consulting Energy Contract Administrator</t>
  </si>
  <si>
    <t>Puget Sound Energy</t>
  </si>
  <si>
    <t>Contractually-Required Contributions of Financial Assistance</t>
  </si>
  <si>
    <t>Total of Contributions to the Three Weather Funds</t>
  </si>
  <si>
    <t>1. Annually  Required Payment to the "Weatherisation Fund" - $833,333.33</t>
  </si>
  <si>
    <t>2. Annually Required Payment to the "Economic and Commuinty Development Fund" - $1,666,666.67</t>
  </si>
  <si>
    <t>3. Annually Required Payment to the "Energy Technology Fund" -  $2,083,000.33</t>
  </si>
  <si>
    <t>Annual Report - Contractually Required Contributions and Report of FTEs TransAlta-Centralia Transition Coal Facility (CTCF)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</si>
  <si>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</si>
  <si>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</si>
  <si>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</si>
  <si>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</si>
  <si>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</si>
  <si>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</si>
  <si>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</si>
  <si>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</si>
  <si>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</si>
  <si>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</si>
  <si>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</si>
  <si>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</si>
  <si>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r>
      <rPr>
        <b/>
        <u val="single"/>
        <sz val="12"/>
        <color indexed="8"/>
        <rFont val="Calibri"/>
        <family val="2"/>
      </rPr>
      <t>Report Period</t>
    </r>
    <r>
      <rPr>
        <b/>
        <sz val="12"/>
        <color indexed="8"/>
        <rFont val="Calibri"/>
        <family val="2"/>
      </rPr>
      <t>:  12/1/2014 - 12/31/2015</t>
    </r>
  </si>
  <si>
    <r>
      <rPr>
        <b/>
        <u val="single"/>
        <sz val="12"/>
        <color indexed="8"/>
        <rFont val="Calibri"/>
        <family val="2"/>
      </rPr>
      <t>Report Date</t>
    </r>
    <r>
      <rPr>
        <b/>
        <sz val="12"/>
        <color indexed="8"/>
        <rFont val="Calibri"/>
        <family val="2"/>
      </rPr>
      <t>:  March 2016</t>
    </r>
  </si>
  <si>
    <t>Contribution Reported by TransAlta for Calendar Year 2015</t>
  </si>
  <si>
    <t>N/A</t>
  </si>
  <si>
    <t>Contract Deliveries December 1, 2014 through December 31, 2015</t>
  </si>
  <si>
    <t>Average Number of FTEs during Calendar Year 2015</t>
  </si>
  <si>
    <t>"Bookout" transactions are not counted in Column F as they are Net Zero to Delivery</t>
  </si>
  <si>
    <t>BCHA-57,784; BNDY-799; BPAPOWER-22,312; BPASLICE-1,304; CHPD SLICE-400; COLSTRIP PPL-361; DOPD SYS-311; FRANKLIN-160; GCPD-440; HERMISTONCPN-10,288; MIDC-16,864; OKPD SYS-265; PSRC_GEN-104; PWX_GCPD-176; SNPD.BEVPARK-10,000; TPWR-7,992; BOOKOUT-(39)</t>
  </si>
  <si>
    <t>BCHA-4,328, BPAPOWER-2,800 , GHPUD-400, HERMISTONCPN-4160, IBR_GCPD-1,575, MIDC-20,712,  SNPD.BEVPARK-50, SNPD.SYSTEM-750, TPWR-1,200, BOOKOUT- (-25)</t>
  </si>
  <si>
    <r>
      <t xml:space="preserve">BENTON-264; BNDY-28,821; BPAPOWER - 3,840; BPASLICE-73,122; FRANKLIN-960;  GHPUD-800; HERMISTONCPN-832; SCL-9808; SNPD.SYSTEM-1440; TPWR-1072 </t>
    </r>
    <r>
      <rPr>
        <sz val="11"/>
        <rFont val="Calibri"/>
        <family val="2"/>
      </rPr>
      <t>, BOOKOUT - (-1)</t>
    </r>
  </si>
  <si>
    <t>BCHA-22224 , BNDY-240, BPAPOWER-23217, BPASLICE-144, COLSTRIP PPL-2198, DOPD SYS-640, GCPD-240, MIDC-18,572, MIDC-NNH-2584, NP15-180, PGEGEN-360, PWX_GCPD-752, RRP-1,200, SCL-1,600, SNPD.BEVPARK-3496, TPWR-2280</t>
  </si>
  <si>
    <t>BNDY-275; BPAPOWER-927; BPASLICE-600; COLSTRIP PPL - 1710;  GHPUD - 505;  HERMISTONCPN - 225;  KLONDIKE 3BPA - 154;  MIDC - 190; MIDC NNH - 492;  PGEGEN - 5670; PSEISYSGEN - 200; RRP - 41;  SCL - 55; SENA_GCPD-2964; SNPD.SYSTEM - 636; STARPOINT - 270;  TUOLUMNE - 415; BOOKOUT -(- 226)</t>
  </si>
  <si>
    <t>BENTON-1704; BNDY-10183; BPAPOWER-13647; BPASLICE-44426; COLSTRIP PPL-400; EWEB-960; FRANKLIN-1720; GCPD-2848; GHPUD-3328;  HERMISTONCPN-40600; MIDC-4337; OKPD SYS-416; RRP-880; SCL-3616; TPWR-4674</t>
  </si>
  <si>
    <r>
      <rPr>
        <b/>
        <u val="single"/>
        <sz val="12"/>
        <color indexed="8"/>
        <rFont val="Calibri"/>
        <family val="2"/>
      </rPr>
      <t>Report Date</t>
    </r>
    <r>
      <rPr>
        <b/>
        <sz val="12"/>
        <color indexed="8"/>
        <rFont val="Calibri"/>
        <family val="2"/>
      </rPr>
      <t>:  March 2016 (Amended February, 2017)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</si>
</sst>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1" fillId="2" borderId="10" xfId="0" applyFont="1" applyFill="1" applyBorder="1" applyAlignment="1">
      <alignment horizontal="centerContinuous"/>
    </xf>
    <xf numFmtId="0" fontId="41" fillId="2" borderId="11" xfId="0" applyFont="1" applyFill="1" applyBorder="1" applyAlignment="1">
      <alignment horizontal="centerContinuous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1" fillId="0" borderId="0" xfId="0" applyFont="1" applyFill="1" applyBorder="1" applyAlignment="1">
      <alignment/>
    </xf>
    <xf numFmtId="0" fontId="41" fillId="2" borderId="0" xfId="0" applyFont="1" applyFill="1" applyBorder="1" applyAlignment="1">
      <alignment horizontal="centerContinuous"/>
    </xf>
    <xf numFmtId="0" fontId="41" fillId="2" borderId="12" xfId="0" applyFont="1" applyFill="1" applyBorder="1" applyAlignment="1">
      <alignment horizontal="centerContinuous"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42" fillId="2" borderId="16" xfId="0" applyFont="1" applyFill="1" applyBorder="1" applyAlignment="1">
      <alignment horizontal="centerContinuous"/>
    </xf>
    <xf numFmtId="0" fontId="42" fillId="2" borderId="17" xfId="0" applyFont="1" applyFill="1" applyBorder="1" applyAlignment="1">
      <alignment horizontal="centerContinuous"/>
    </xf>
    <xf numFmtId="0" fontId="0" fillId="0" borderId="18" xfId="0" applyBorder="1" applyAlignment="1">
      <alignment/>
    </xf>
    <xf numFmtId="0" fontId="28" fillId="33" borderId="19" xfId="0" applyFont="1" applyFill="1" applyBorder="1" applyAlignment="1">
      <alignment/>
    </xf>
    <xf numFmtId="3" fontId="28" fillId="33" borderId="20" xfId="0" applyNumberFormat="1" applyFont="1" applyFill="1" applyBorder="1" applyAlignment="1">
      <alignment/>
    </xf>
    <xf numFmtId="0" fontId="28" fillId="33" borderId="21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left" wrapText="1"/>
    </xf>
    <xf numFmtId="164" fontId="0" fillId="33" borderId="27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center"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Fill="1" applyBorder="1" applyAlignment="1">
      <alignment vertical="center" wrapText="1"/>
    </xf>
    <xf numFmtId="0" fontId="39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39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Border="1" applyAlignment="1">
      <alignment wrapText="1"/>
    </xf>
    <xf numFmtId="0" fontId="0" fillId="0" borderId="25" xfId="0" applyBorder="1" applyAlignment="1">
      <alignment horizontal="center"/>
    </xf>
    <xf numFmtId="0" fontId="39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39" fillId="0" borderId="17" xfId="0" applyFont="1" applyFill="1" applyBorder="1" applyAlignment="1">
      <alignment/>
    </xf>
    <xf numFmtId="0" fontId="40" fillId="0" borderId="17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Continuous"/>
    </xf>
    <xf numFmtId="0" fontId="39" fillId="0" borderId="0" xfId="0" applyFont="1" applyBorder="1" applyAlignment="1">
      <alignment horizontal="centerContinuous"/>
    </xf>
    <xf numFmtId="0" fontId="39" fillId="0" borderId="0" xfId="0" applyFont="1" applyBorder="1" applyAlignment="1">
      <alignment horizontal="centerContinuous" wrapText="1"/>
    </xf>
    <xf numFmtId="0" fontId="39" fillId="0" borderId="12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Fill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2" fillId="2" borderId="28" xfId="0" applyFont="1" applyFill="1" applyBorder="1" applyAlignment="1">
      <alignment horizontal="centerContinuous"/>
    </xf>
    <xf numFmtId="0" fontId="41" fillId="2" borderId="29" xfId="0" applyFont="1" applyFill="1" applyBorder="1" applyAlignment="1">
      <alignment horizontal="centerContinuous"/>
    </xf>
    <xf numFmtId="0" fontId="41" fillId="2" borderId="30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/>
    </xf>
    <xf numFmtId="0" fontId="0" fillId="34" borderId="31" xfId="0" applyFill="1" applyBorder="1" applyAlignment="1">
      <alignment horizontal="center" wrapText="1"/>
    </xf>
    <xf numFmtId="0" fontId="39" fillId="34" borderId="32" xfId="0" applyNumberFormat="1" applyFont="1" applyFill="1" applyBorder="1" applyAlignment="1">
      <alignment horizontal="left" vertical="center" wrapText="1"/>
    </xf>
    <xf numFmtId="0" fontId="0" fillId="34" borderId="32" xfId="0" applyNumberFormat="1" applyFill="1" applyBorder="1" applyAlignment="1">
      <alignment vertical="center" wrapText="1"/>
    </xf>
    <xf numFmtId="0" fontId="0" fillId="34" borderId="33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39" fillId="0" borderId="29" xfId="0" applyFont="1" applyBorder="1" applyAlignment="1">
      <alignment/>
    </xf>
    <xf numFmtId="164" fontId="0" fillId="0" borderId="35" xfId="0" applyNumberFormat="1" applyFont="1" applyBorder="1" applyAlignment="1">
      <alignment horizontal="right" wrapText="1"/>
    </xf>
    <xf numFmtId="164" fontId="0" fillId="0" borderId="36" xfId="0" applyNumberFormat="1" applyFont="1" applyBorder="1" applyAlignment="1">
      <alignment horizontal="right" wrapText="1"/>
    </xf>
    <xf numFmtId="164" fontId="0" fillId="0" borderId="37" xfId="0" applyNumberFormat="1" applyFont="1" applyFill="1" applyBorder="1" applyAlignment="1">
      <alignment horizontal="right" wrapText="1"/>
    </xf>
    <xf numFmtId="164" fontId="39" fillId="0" borderId="27" xfId="0" applyNumberFormat="1" applyFont="1" applyFill="1" applyBorder="1" applyAlignment="1">
      <alignment horizontal="right" wrapText="1"/>
    </xf>
    <xf numFmtId="0" fontId="0" fillId="2" borderId="38" xfId="0" applyFill="1" applyBorder="1" applyAlignment="1">
      <alignment wrapText="1"/>
    </xf>
    <xf numFmtId="0" fontId="0" fillId="0" borderId="36" xfId="0" applyBorder="1" applyAlignment="1">
      <alignment wrapText="1"/>
    </xf>
    <xf numFmtId="0" fontId="0" fillId="2" borderId="36" xfId="0" applyFill="1" applyBorder="1" applyAlignment="1">
      <alignment wrapText="1"/>
    </xf>
    <xf numFmtId="49" fontId="0" fillId="2" borderId="39" xfId="0" applyNumberFormat="1" applyFill="1" applyBorder="1" applyAlignment="1">
      <alignment vertical="center"/>
    </xf>
    <xf numFmtId="3" fontId="0" fillId="2" borderId="40" xfId="0" applyNumberFormat="1" applyFill="1" applyBorder="1" applyAlignment="1">
      <alignment horizontal="center" vertical="center"/>
    </xf>
    <xf numFmtId="3" fontId="0" fillId="2" borderId="41" xfId="0" applyNumberFormat="1" applyFill="1" applyBorder="1" applyAlignment="1">
      <alignment vertical="center"/>
    </xf>
    <xf numFmtId="3" fontId="0" fillId="2" borderId="40" xfId="0" applyNumberFormat="1" applyFill="1" applyBorder="1" applyAlignment="1">
      <alignment vertical="center"/>
    </xf>
    <xf numFmtId="49" fontId="0" fillId="0" borderId="23" xfId="0" applyNumberFormat="1" applyBorder="1" applyAlignment="1">
      <alignment vertical="center"/>
    </xf>
    <xf numFmtId="3" fontId="0" fillId="0" borderId="42" xfId="0" applyNumberFormat="1" applyBorder="1" applyAlignment="1">
      <alignment horizontal="center" vertical="center"/>
    </xf>
    <xf numFmtId="3" fontId="0" fillId="0" borderId="42" xfId="0" applyNumberFormat="1" applyBorder="1" applyAlignment="1">
      <alignment vertical="center"/>
    </xf>
    <xf numFmtId="49" fontId="0" fillId="2" borderId="23" xfId="0" applyNumberFormat="1" applyFill="1" applyBorder="1" applyAlignment="1">
      <alignment vertical="center"/>
    </xf>
    <xf numFmtId="3" fontId="0" fillId="2" borderId="42" xfId="0" applyNumberFormat="1" applyFill="1" applyBorder="1" applyAlignment="1">
      <alignment horizontal="center" vertical="center"/>
    </xf>
    <xf numFmtId="3" fontId="0" fillId="2" borderId="42" xfId="0" applyNumberFormat="1" applyFill="1" applyBorder="1" applyAlignment="1">
      <alignment vertical="center"/>
    </xf>
    <xf numFmtId="49" fontId="0" fillId="0" borderId="39" xfId="0" applyNumberFormat="1" applyBorder="1" applyAlignment="1">
      <alignment vertical="center"/>
    </xf>
    <xf numFmtId="49" fontId="0" fillId="2" borderId="24" xfId="0" applyNumberFormat="1" applyFill="1" applyBorder="1" applyAlignment="1">
      <alignment vertical="center"/>
    </xf>
    <xf numFmtId="3" fontId="0" fillId="2" borderId="41" xfId="0" applyNumberFormat="1" applyFill="1" applyBorder="1" applyAlignment="1">
      <alignment horizontal="center" vertical="center"/>
    </xf>
    <xf numFmtId="0" fontId="0" fillId="0" borderId="36" xfId="0" applyBorder="1" applyAlignment="1">
      <alignment vertical="top" wrapText="1"/>
    </xf>
    <xf numFmtId="0" fontId="39" fillId="0" borderId="15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41" fillId="0" borderId="0" xfId="0" applyFont="1" applyFill="1" applyBorder="1" applyAlignment="1">
      <alignment wrapText="1"/>
    </xf>
    <xf numFmtId="14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 vertical="center" wrapText="1"/>
    </xf>
    <xf numFmtId="14" fontId="39" fillId="0" borderId="0" xfId="0" applyNumberFormat="1" applyFont="1" applyFill="1" applyAlignment="1">
      <alignment horizontal="center" vertical="center" wrapText="1"/>
    </xf>
    <xf numFmtId="3" fontId="9" fillId="0" borderId="42" xfId="0" applyNumberFormat="1" applyFont="1" applyFill="1" applyBorder="1" applyAlignment="1">
      <alignment horizontal="right" vertical="center"/>
    </xf>
    <xf numFmtId="3" fontId="11" fillId="0" borderId="42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0" fontId="11" fillId="0" borderId="36" xfId="0" applyFont="1" applyBorder="1" applyAlignment="1">
      <alignment vertical="top" wrapText="1"/>
    </xf>
    <xf numFmtId="0" fontId="11" fillId="2" borderId="37" xfId="0" applyFont="1" applyFill="1" applyBorder="1" applyAlignment="1">
      <alignment wrapText="1"/>
    </xf>
    <xf numFmtId="3" fontId="11" fillId="2" borderId="42" xfId="0" applyNumberFormat="1" applyFont="1" applyFill="1" applyBorder="1" applyAlignment="1">
      <alignment horizontal="right" vertical="center"/>
    </xf>
    <xf numFmtId="3" fontId="11" fillId="2" borderId="4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39" fillId="0" borderId="0" xfId="0" applyFont="1" applyFill="1" applyAlignment="1">
      <alignment vertical="center" wrapText="1"/>
    </xf>
    <xf numFmtId="0" fontId="0" fillId="0" borderId="0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39" fillId="0" borderId="43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44" xfId="0" applyFont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3" fontId="0" fillId="0" borderId="14" xfId="0" applyNumberForma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25"/>
  <sheetViews>
    <sheetView tabSelected="1" zoomScale="90" zoomScaleNormal="90" zoomScalePageLayoutView="0" workbookViewId="0" topLeftCell="A1">
      <selection activeCell="I13" sqref="I13"/>
    </sheetView>
  </sheetViews>
  <sheetFormatPr defaultColWidth="9.140625" defaultRowHeight="15"/>
  <cols>
    <col min="1" max="1" width="10.140625" style="0" customWidth="1"/>
    <col min="2" max="2" width="8.421875" style="0" customWidth="1"/>
    <col min="3" max="3" width="19.00390625" style="0" customWidth="1"/>
    <col min="4" max="4" width="16.140625" style="0" customWidth="1"/>
    <col min="5" max="5" width="20.00390625" style="0" customWidth="1"/>
    <col min="6" max="6" width="21.00390625" style="0" customWidth="1"/>
    <col min="7" max="7" width="27.140625" style="0" customWidth="1"/>
    <col min="8" max="8" width="21.140625" style="95" customWidth="1"/>
    <col min="9" max="9" width="38.421875" style="3" customWidth="1"/>
  </cols>
  <sheetData>
    <row r="1" spans="1:13" ht="18.75">
      <c r="A1" s="11" t="s">
        <v>7</v>
      </c>
      <c r="B1" s="1"/>
      <c r="C1" s="1"/>
      <c r="D1" s="1"/>
      <c r="E1" s="1"/>
      <c r="F1" s="1"/>
      <c r="G1" s="2"/>
      <c r="H1" s="94"/>
      <c r="I1" s="96"/>
      <c r="J1" s="5"/>
      <c r="K1" s="5"/>
      <c r="L1" s="5"/>
      <c r="M1" s="5"/>
    </row>
    <row r="2" spans="1:13" ht="18.75">
      <c r="A2" s="12" t="s">
        <v>0</v>
      </c>
      <c r="B2" s="6"/>
      <c r="C2" s="6"/>
      <c r="D2" s="6"/>
      <c r="E2" s="6"/>
      <c r="F2" s="6"/>
      <c r="G2" s="7"/>
      <c r="H2" s="94"/>
      <c r="I2" s="96"/>
      <c r="J2" s="5"/>
      <c r="K2" s="5"/>
      <c r="L2" s="5"/>
      <c r="M2" s="5"/>
    </row>
    <row r="3" spans="1:13" ht="18.75">
      <c r="A3" s="12" t="s">
        <v>47</v>
      </c>
      <c r="B3" s="6"/>
      <c r="C3" s="6"/>
      <c r="D3" s="6"/>
      <c r="E3" s="6"/>
      <c r="F3" s="6"/>
      <c r="G3" s="7"/>
      <c r="H3" s="94"/>
      <c r="I3" s="96"/>
      <c r="J3" s="5"/>
      <c r="K3" s="5"/>
      <c r="L3" s="5"/>
      <c r="M3" s="5"/>
    </row>
    <row r="4" spans="1:13" ht="19.5" thickBot="1">
      <c r="A4" s="12" t="s">
        <v>60</v>
      </c>
      <c r="B4" s="6"/>
      <c r="C4" s="6"/>
      <c r="D4" s="6"/>
      <c r="E4" s="6"/>
      <c r="F4" s="6"/>
      <c r="G4" s="7"/>
      <c r="H4" s="94"/>
      <c r="I4" s="96"/>
      <c r="J4" s="5"/>
      <c r="K4" s="5"/>
      <c r="L4" s="5"/>
      <c r="M4" s="5"/>
    </row>
    <row r="5" spans="1:13" s="3" customFormat="1" ht="134.25" customHeight="1" thickBot="1">
      <c r="A5" s="8" t="s">
        <v>8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14</v>
      </c>
      <c r="G5" s="10" t="s">
        <v>15</v>
      </c>
      <c r="H5" s="98"/>
      <c r="I5" s="108"/>
      <c r="J5" s="4"/>
      <c r="K5" s="4"/>
      <c r="L5" s="4"/>
      <c r="M5" s="4"/>
    </row>
    <row r="6" spans="1:9" ht="15.75" thickBot="1">
      <c r="A6" s="79" t="s">
        <v>6</v>
      </c>
      <c r="B6" s="80">
        <v>744</v>
      </c>
      <c r="C6" s="81">
        <v>739</v>
      </c>
      <c r="D6" s="81">
        <f>SUM(E6:F6)</f>
        <v>133020</v>
      </c>
      <c r="E6" s="81">
        <v>133020</v>
      </c>
      <c r="F6" s="82">
        <v>0</v>
      </c>
      <c r="G6" s="76" t="s">
        <v>50</v>
      </c>
      <c r="H6" s="98"/>
      <c r="I6" s="109"/>
    </row>
    <row r="7" spans="1:9" ht="15">
      <c r="A7" s="83" t="s">
        <v>35</v>
      </c>
      <c r="B7" s="84">
        <v>744</v>
      </c>
      <c r="C7" s="85">
        <v>744</v>
      </c>
      <c r="D7" s="85">
        <f>SUM(E7:F7)</f>
        <v>133920</v>
      </c>
      <c r="E7" s="85">
        <v>133920</v>
      </c>
      <c r="F7" s="85">
        <v>0</v>
      </c>
      <c r="G7" s="77" t="s">
        <v>50</v>
      </c>
      <c r="H7" s="98"/>
      <c r="I7" s="109"/>
    </row>
    <row r="8" spans="1:9" ht="105">
      <c r="A8" s="86" t="s">
        <v>36</v>
      </c>
      <c r="B8" s="87">
        <v>672</v>
      </c>
      <c r="C8" s="88">
        <v>0</v>
      </c>
      <c r="D8" s="88">
        <f>SUM(E8:F8)</f>
        <v>120959</v>
      </c>
      <c r="E8" s="88">
        <v>0</v>
      </c>
      <c r="F8" s="88">
        <v>120959</v>
      </c>
      <c r="G8" s="78" t="s">
        <v>56</v>
      </c>
      <c r="H8" s="97"/>
      <c r="I8" s="109"/>
    </row>
    <row r="9" spans="1:9" ht="138.75" customHeight="1">
      <c r="A9" s="89" t="s">
        <v>37</v>
      </c>
      <c r="B9" s="84">
        <v>743</v>
      </c>
      <c r="C9" s="85">
        <v>0</v>
      </c>
      <c r="D9" s="85">
        <f>SUM(E9:F9)</f>
        <v>133739</v>
      </c>
      <c r="E9" s="85">
        <v>0</v>
      </c>
      <c r="F9" s="85">
        <v>133739</v>
      </c>
      <c r="G9" s="92" t="s">
        <v>59</v>
      </c>
      <c r="H9" s="97"/>
      <c r="I9" s="109"/>
    </row>
    <row r="10" spans="1:9" ht="150">
      <c r="A10" s="86" t="s">
        <v>38</v>
      </c>
      <c r="B10" s="87">
        <v>720</v>
      </c>
      <c r="C10" s="88">
        <v>0</v>
      </c>
      <c r="D10" s="88">
        <f>SUM(E10:F10)</f>
        <v>129560</v>
      </c>
      <c r="E10" s="88">
        <v>0</v>
      </c>
      <c r="F10" s="88">
        <v>129560</v>
      </c>
      <c r="G10" s="78" t="s">
        <v>54</v>
      </c>
      <c r="H10" s="97"/>
      <c r="I10" s="109"/>
    </row>
    <row r="11" spans="1:9" ht="150">
      <c r="A11" s="83" t="s">
        <v>39</v>
      </c>
      <c r="B11" s="84">
        <v>744</v>
      </c>
      <c r="C11" s="101">
        <v>316</v>
      </c>
      <c r="D11" s="102">
        <f>SUM(E11:F11)</f>
        <v>133898</v>
      </c>
      <c r="E11" s="103">
        <v>53971</v>
      </c>
      <c r="F11" s="85">
        <v>79927</v>
      </c>
      <c r="G11" s="104" t="s">
        <v>57</v>
      </c>
      <c r="H11" s="98"/>
      <c r="I11" s="110"/>
    </row>
    <row r="12" spans="1:9" ht="105">
      <c r="A12" s="79" t="s">
        <v>40</v>
      </c>
      <c r="B12" s="87">
        <v>720</v>
      </c>
      <c r="C12" s="88">
        <v>520</v>
      </c>
      <c r="D12" s="88">
        <f>SUM(E12:F12)</f>
        <v>129575</v>
      </c>
      <c r="E12" s="88">
        <v>93600</v>
      </c>
      <c r="F12" s="88">
        <v>35975</v>
      </c>
      <c r="G12" s="78" t="s">
        <v>55</v>
      </c>
      <c r="H12" s="99"/>
      <c r="I12" s="109"/>
    </row>
    <row r="13" spans="1:9" ht="15">
      <c r="A13" s="83" t="s">
        <v>41</v>
      </c>
      <c r="B13" s="84">
        <v>744</v>
      </c>
      <c r="C13" s="85">
        <v>744</v>
      </c>
      <c r="D13" s="85">
        <f>SUM(E13:F13)</f>
        <v>133920</v>
      </c>
      <c r="E13" s="85">
        <v>133920</v>
      </c>
      <c r="F13" s="85">
        <v>0</v>
      </c>
      <c r="G13" s="77" t="s">
        <v>50</v>
      </c>
      <c r="H13" s="100"/>
      <c r="I13" s="109"/>
    </row>
    <row r="14" spans="1:9" ht="15">
      <c r="A14" s="86" t="s">
        <v>42</v>
      </c>
      <c r="B14" s="87">
        <v>744</v>
      </c>
      <c r="C14" s="88">
        <v>744</v>
      </c>
      <c r="D14" s="88">
        <v>133920</v>
      </c>
      <c r="E14" s="88">
        <v>133920</v>
      </c>
      <c r="F14" s="88">
        <v>0</v>
      </c>
      <c r="G14" s="78" t="s">
        <v>50</v>
      </c>
      <c r="H14" s="100"/>
      <c r="I14" s="109"/>
    </row>
    <row r="15" spans="1:9" ht="15">
      <c r="A15" s="89" t="s">
        <v>43</v>
      </c>
      <c r="B15" s="84">
        <v>721</v>
      </c>
      <c r="C15" s="85">
        <v>721</v>
      </c>
      <c r="D15" s="85">
        <v>129600</v>
      </c>
      <c r="E15" s="85">
        <v>129600</v>
      </c>
      <c r="F15" s="85">
        <v>0</v>
      </c>
      <c r="G15" s="77" t="s">
        <v>50</v>
      </c>
      <c r="H15" s="100"/>
      <c r="I15" s="109"/>
    </row>
    <row r="16" spans="1:9" ht="15">
      <c r="A16" s="86" t="s">
        <v>44</v>
      </c>
      <c r="B16" s="87">
        <v>744</v>
      </c>
      <c r="C16" s="88">
        <v>744</v>
      </c>
      <c r="D16" s="88">
        <v>133920</v>
      </c>
      <c r="E16" s="88">
        <v>133920</v>
      </c>
      <c r="F16" s="88">
        <v>0</v>
      </c>
      <c r="G16" s="78" t="s">
        <v>50</v>
      </c>
      <c r="H16" s="100"/>
      <c r="I16" s="109"/>
    </row>
    <row r="17" spans="1:9" ht="15">
      <c r="A17" s="83" t="s">
        <v>45</v>
      </c>
      <c r="B17" s="84">
        <v>721</v>
      </c>
      <c r="C17" s="85">
        <v>721</v>
      </c>
      <c r="D17" s="85">
        <v>129780</v>
      </c>
      <c r="E17" s="85">
        <v>129780</v>
      </c>
      <c r="F17" s="85">
        <v>0</v>
      </c>
      <c r="G17" s="77" t="s">
        <v>50</v>
      </c>
      <c r="H17" s="100"/>
      <c r="I17" s="109"/>
    </row>
    <row r="18" spans="1:9" ht="195.75" thickBot="1">
      <c r="A18" s="90" t="s">
        <v>46</v>
      </c>
      <c r="B18" s="91">
        <v>744</v>
      </c>
      <c r="C18" s="88">
        <v>721</v>
      </c>
      <c r="D18" s="88">
        <f>SUM(E18:F18)</f>
        <v>208320</v>
      </c>
      <c r="E18" s="106">
        <v>192991</v>
      </c>
      <c r="F18" s="107">
        <v>15329</v>
      </c>
      <c r="G18" s="105" t="s">
        <v>58</v>
      </c>
      <c r="H18" s="100"/>
      <c r="I18" s="109"/>
    </row>
    <row r="19" spans="1:9" ht="15.75" thickBot="1">
      <c r="A19" s="14" t="s">
        <v>5</v>
      </c>
      <c r="B19" s="15">
        <f>SUM(B6:B18)</f>
        <v>9505</v>
      </c>
      <c r="C19" s="15">
        <f>SUM(C6:C18)</f>
        <v>6714</v>
      </c>
      <c r="D19" s="15">
        <f>SUM(D6:D18)</f>
        <v>1784131</v>
      </c>
      <c r="E19" s="15">
        <f>SUM(E6:E18)</f>
        <v>1268642</v>
      </c>
      <c r="F19" s="15">
        <f>SUM(F6:F18)</f>
        <v>515489</v>
      </c>
      <c r="G19" s="16"/>
      <c r="H19" s="98"/>
      <c r="I19" s="109"/>
    </row>
    <row r="20" spans="1:9" ht="15">
      <c r="A20" s="34" t="s">
        <v>9</v>
      </c>
      <c r="B20" s="64">
        <v>1</v>
      </c>
      <c r="C20" s="41" t="s">
        <v>51</v>
      </c>
      <c r="D20" s="35"/>
      <c r="E20" s="35"/>
      <c r="F20" s="35"/>
      <c r="G20" s="65"/>
      <c r="H20" s="98"/>
      <c r="I20" s="109"/>
    </row>
    <row r="21" spans="1:9" ht="15">
      <c r="A21" s="37"/>
      <c r="B21" s="64">
        <v>2</v>
      </c>
      <c r="C21" s="35" t="s">
        <v>10</v>
      </c>
      <c r="D21" s="35"/>
      <c r="E21" s="35"/>
      <c r="F21" s="35"/>
      <c r="G21" s="65"/>
      <c r="H21" s="98"/>
      <c r="I21" s="109"/>
    </row>
    <row r="22" spans="1:7" ht="15.75" thickBot="1">
      <c r="A22" s="48"/>
      <c r="B22" s="66">
        <v>3</v>
      </c>
      <c r="C22" t="s">
        <v>53</v>
      </c>
      <c r="D22" s="49"/>
      <c r="E22" s="49"/>
      <c r="F22" s="49"/>
      <c r="G22" s="50"/>
    </row>
    <row r="23" spans="1:7" ht="15">
      <c r="A23" s="67"/>
      <c r="B23" s="68"/>
      <c r="C23" s="68"/>
      <c r="D23" s="68"/>
      <c r="E23" s="68"/>
      <c r="F23" s="68"/>
      <c r="G23" s="69"/>
    </row>
    <row r="24" spans="1:7" ht="15">
      <c r="A24" s="37"/>
      <c r="B24" s="35"/>
      <c r="C24" s="35"/>
      <c r="D24" s="13"/>
      <c r="E24" s="13"/>
      <c r="F24" s="13"/>
      <c r="G24" s="70"/>
    </row>
    <row r="25" spans="1:7" ht="15.75" thickBot="1">
      <c r="A25" s="48"/>
      <c r="B25" s="49"/>
      <c r="C25" s="71" t="s">
        <v>11</v>
      </c>
      <c r="D25" s="49" t="s">
        <v>12</v>
      </c>
      <c r="E25" s="49"/>
      <c r="F25" s="49"/>
      <c r="G25" s="50" t="s">
        <v>13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M2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0.140625" style="0" customWidth="1"/>
    <col min="2" max="2" width="8.421875" style="0" customWidth="1"/>
    <col min="3" max="3" width="19.00390625" style="0" customWidth="1"/>
    <col min="4" max="4" width="16.140625" style="0" customWidth="1"/>
    <col min="5" max="5" width="20.00390625" style="0" customWidth="1"/>
    <col min="6" max="6" width="21.00390625" style="0" customWidth="1"/>
    <col min="7" max="7" width="27.00390625" style="0" customWidth="1"/>
  </cols>
  <sheetData>
    <row r="1" spans="1:13" ht="18.75">
      <c r="A1" s="11" t="s">
        <v>34</v>
      </c>
      <c r="B1" s="1"/>
      <c r="C1" s="1"/>
      <c r="D1" s="1"/>
      <c r="E1" s="1"/>
      <c r="F1" s="1"/>
      <c r="G1" s="2"/>
      <c r="H1" s="5"/>
      <c r="I1" s="5"/>
      <c r="J1" s="5"/>
      <c r="K1" s="5"/>
      <c r="L1" s="5"/>
      <c r="M1" s="5"/>
    </row>
    <row r="2" spans="1:13" ht="18.75">
      <c r="A2" s="12" t="s">
        <v>0</v>
      </c>
      <c r="B2" s="6"/>
      <c r="C2" s="6"/>
      <c r="D2" s="6"/>
      <c r="E2" s="6"/>
      <c r="F2" s="6"/>
      <c r="G2" s="7"/>
      <c r="H2" s="5"/>
      <c r="I2" s="5"/>
      <c r="J2" s="5"/>
      <c r="K2" s="5"/>
      <c r="L2" s="5"/>
      <c r="M2" s="5"/>
    </row>
    <row r="3" spans="1:13" ht="18.75">
      <c r="A3" s="12" t="s">
        <v>47</v>
      </c>
      <c r="B3" s="6"/>
      <c r="C3" s="6"/>
      <c r="D3" s="6"/>
      <c r="E3" s="6"/>
      <c r="F3" s="6"/>
      <c r="G3" s="7"/>
      <c r="H3" s="5"/>
      <c r="I3" s="5"/>
      <c r="J3" s="5"/>
      <c r="K3" s="5"/>
      <c r="L3" s="5"/>
      <c r="M3" s="5"/>
    </row>
    <row r="4" spans="1:13" ht="19.5" thickBot="1">
      <c r="A4" s="51" t="s">
        <v>48</v>
      </c>
      <c r="B4" s="52"/>
      <c r="C4" s="52"/>
      <c r="D4" s="52"/>
      <c r="E4" s="52"/>
      <c r="F4" s="52"/>
      <c r="G4" s="53"/>
      <c r="H4" s="5"/>
      <c r="I4" s="5"/>
      <c r="J4" s="5"/>
      <c r="K4" s="5"/>
      <c r="L4" s="5"/>
      <c r="M4" s="5"/>
    </row>
    <row r="5" spans="1:13" s="3" customFormat="1" ht="15.75" customHeight="1">
      <c r="A5" s="54"/>
      <c r="B5" s="55"/>
      <c r="C5" s="55"/>
      <c r="D5" s="55"/>
      <c r="E5" s="55"/>
      <c r="F5" s="55"/>
      <c r="G5" s="56"/>
      <c r="H5" s="4"/>
      <c r="I5" s="4"/>
      <c r="J5" s="4"/>
      <c r="K5" s="4"/>
      <c r="L5" s="4"/>
      <c r="M5" s="4"/>
    </row>
    <row r="6" spans="1:7" ht="15">
      <c r="A6" s="34" t="s">
        <v>16</v>
      </c>
      <c r="B6" s="35"/>
      <c r="C6" s="35"/>
      <c r="D6" s="35"/>
      <c r="E6" s="35"/>
      <c r="F6" s="25"/>
      <c r="G6" s="36"/>
    </row>
    <row r="7" spans="1:7" ht="15">
      <c r="A7" s="37"/>
      <c r="B7" s="35" t="s">
        <v>31</v>
      </c>
      <c r="C7" s="35"/>
      <c r="D7" s="35"/>
      <c r="E7" s="35"/>
      <c r="F7" s="25"/>
      <c r="G7" s="36"/>
    </row>
    <row r="8" spans="1:7" ht="15">
      <c r="A8" s="37"/>
      <c r="B8" s="35" t="s">
        <v>32</v>
      </c>
      <c r="C8" s="35"/>
      <c r="D8" s="35"/>
      <c r="E8" s="35"/>
      <c r="F8" s="25"/>
      <c r="G8" s="36"/>
    </row>
    <row r="9" spans="1:7" ht="15">
      <c r="A9" s="38"/>
      <c r="B9" s="35" t="s">
        <v>33</v>
      </c>
      <c r="C9" s="35"/>
      <c r="D9" s="35"/>
      <c r="E9" s="35"/>
      <c r="F9" s="25"/>
      <c r="G9" s="36"/>
    </row>
    <row r="10" spans="1:7" ht="15">
      <c r="A10" s="39" t="s">
        <v>17</v>
      </c>
      <c r="B10" s="35"/>
      <c r="C10" s="35"/>
      <c r="D10" s="35"/>
      <c r="E10" s="35"/>
      <c r="F10" s="25"/>
      <c r="G10" s="36"/>
    </row>
    <row r="11" spans="1:7" ht="15">
      <c r="A11" s="40"/>
      <c r="B11" s="35"/>
      <c r="C11" s="35"/>
      <c r="D11" s="35"/>
      <c r="E11" s="35"/>
      <c r="F11" s="25"/>
      <c r="G11" s="36"/>
    </row>
    <row r="12" spans="1:7" ht="53.25" customHeight="1" thickBot="1">
      <c r="A12" s="37"/>
      <c r="B12" s="41"/>
      <c r="C12" s="42" t="s">
        <v>29</v>
      </c>
      <c r="D12" s="43"/>
      <c r="E12" s="43"/>
      <c r="F12" s="44"/>
      <c r="G12" s="45" t="s">
        <v>49</v>
      </c>
    </row>
    <row r="13" spans="1:7" ht="28.5" customHeight="1">
      <c r="A13" s="37"/>
      <c r="B13" s="17" t="s">
        <v>18</v>
      </c>
      <c r="C13" s="116" t="s">
        <v>19</v>
      </c>
      <c r="D13" s="116"/>
      <c r="E13" s="116"/>
      <c r="F13" s="116"/>
      <c r="G13" s="72">
        <v>833333.33</v>
      </c>
    </row>
    <row r="14" spans="1:7" ht="30" customHeight="1">
      <c r="A14" s="37"/>
      <c r="B14" s="18" t="s">
        <v>20</v>
      </c>
      <c r="C14" s="117" t="s">
        <v>21</v>
      </c>
      <c r="D14" s="117"/>
      <c r="E14" s="117"/>
      <c r="F14" s="117"/>
      <c r="G14" s="73">
        <v>1666666.67</v>
      </c>
    </row>
    <row r="15" spans="1:7" ht="28.5" customHeight="1" thickBot="1">
      <c r="A15" s="37"/>
      <c r="B15" s="19" t="s">
        <v>22</v>
      </c>
      <c r="C15" s="118" t="s">
        <v>23</v>
      </c>
      <c r="D15" s="118"/>
      <c r="E15" s="118"/>
      <c r="F15" s="118"/>
      <c r="G15" s="74">
        <v>2083333.33</v>
      </c>
    </row>
    <row r="16" spans="1:7" ht="28.5" customHeight="1">
      <c r="A16" s="37"/>
      <c r="B16" s="33"/>
      <c r="C16" s="113" t="s">
        <v>30</v>
      </c>
      <c r="D16" s="114"/>
      <c r="E16" s="114"/>
      <c r="F16" s="115"/>
      <c r="G16" s="75">
        <f>SUM(G13:G15)</f>
        <v>4583333.33</v>
      </c>
    </row>
    <row r="17" spans="1:7" ht="15.75" customHeight="1" thickBot="1">
      <c r="A17" s="37"/>
      <c r="B17" s="20"/>
      <c r="C17" s="21"/>
      <c r="D17" s="21"/>
      <c r="E17" s="21"/>
      <c r="F17" s="21"/>
      <c r="G17" s="22"/>
    </row>
    <row r="18" spans="1:11" s="3" customFormat="1" ht="15.75" thickBot="1">
      <c r="A18" s="46"/>
      <c r="B18" s="23" t="s">
        <v>24</v>
      </c>
      <c r="C18" s="119" t="s">
        <v>52</v>
      </c>
      <c r="D18" s="119"/>
      <c r="E18" s="119"/>
      <c r="F18" s="119"/>
      <c r="G18" s="93">
        <v>220</v>
      </c>
      <c r="H18" s="24"/>
      <c r="I18" s="24"/>
      <c r="J18" s="24"/>
      <c r="K18" s="25"/>
    </row>
    <row r="19" spans="1:11" s="3" customFormat="1" ht="15">
      <c r="A19" s="46"/>
      <c r="B19" s="27"/>
      <c r="C19" s="26"/>
      <c r="D19" s="26"/>
      <c r="E19" s="26"/>
      <c r="F19" s="26"/>
      <c r="G19" s="47"/>
      <c r="H19" s="24"/>
      <c r="I19" s="24"/>
      <c r="J19" s="24"/>
      <c r="K19" s="25"/>
    </row>
    <row r="20" spans="1:10" s="3" customFormat="1" ht="31.5" customHeight="1" thickBot="1">
      <c r="A20" s="57"/>
      <c r="B20" s="120" t="s">
        <v>25</v>
      </c>
      <c r="C20" s="121"/>
      <c r="D20" s="121"/>
      <c r="E20" s="121"/>
      <c r="F20" s="121"/>
      <c r="G20" s="122"/>
      <c r="H20" s="28"/>
      <c r="I20" s="28"/>
      <c r="J20" s="28"/>
    </row>
    <row r="21" spans="1:10" s="3" customFormat="1" ht="15.75" thickBot="1">
      <c r="A21" s="60"/>
      <c r="B21" s="61"/>
      <c r="C21" s="62"/>
      <c r="D21" s="62"/>
      <c r="E21" s="62"/>
      <c r="F21" s="62"/>
      <c r="G21" s="63"/>
      <c r="H21" s="28"/>
      <c r="I21" s="28"/>
      <c r="J21" s="28"/>
    </row>
    <row r="22" spans="1:10" ht="15">
      <c r="A22" s="37"/>
      <c r="B22" s="29"/>
      <c r="C22" s="30"/>
      <c r="D22" s="30"/>
      <c r="E22" s="30"/>
      <c r="F22" s="111"/>
      <c r="G22" s="112"/>
      <c r="H22" s="31"/>
      <c r="I22" s="31"/>
      <c r="J22" s="31"/>
    </row>
    <row r="23" spans="1:7" ht="15">
      <c r="A23" s="37"/>
      <c r="B23" s="35"/>
      <c r="C23" s="35"/>
      <c r="D23" s="13"/>
      <c r="E23" s="13"/>
      <c r="F23" s="32"/>
      <c r="G23" s="36"/>
    </row>
    <row r="24" spans="1:7" ht="15">
      <c r="A24" s="34" t="s">
        <v>11</v>
      </c>
      <c r="B24" s="35"/>
      <c r="C24" s="35"/>
      <c r="D24" s="35" t="s">
        <v>26</v>
      </c>
      <c r="E24" s="35"/>
      <c r="F24" s="25" t="s">
        <v>13</v>
      </c>
      <c r="G24" s="36"/>
    </row>
    <row r="25" spans="1:7" ht="15">
      <c r="A25" s="37"/>
      <c r="B25" s="35"/>
      <c r="C25" s="35"/>
      <c r="D25" s="35" t="s">
        <v>27</v>
      </c>
      <c r="E25" s="35"/>
      <c r="F25" s="25"/>
      <c r="G25" s="36"/>
    </row>
    <row r="26" spans="1:7" ht="15.75" thickBot="1">
      <c r="A26" s="48"/>
      <c r="B26" s="49"/>
      <c r="C26" s="49"/>
      <c r="D26" s="49" t="s">
        <v>28</v>
      </c>
      <c r="E26" s="49"/>
      <c r="F26" s="58"/>
      <c r="G26" s="59"/>
    </row>
  </sheetData>
  <sheetProtection/>
  <mergeCells count="7">
    <mergeCell ref="F22:G22"/>
    <mergeCell ref="C16:F16"/>
    <mergeCell ref="C13:F13"/>
    <mergeCell ref="C14:F14"/>
    <mergeCell ref="C15:F15"/>
    <mergeCell ref="C18:F18"/>
    <mergeCell ref="B20:G20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Puget Sound Energy</dc:creator>
  <cp:keywords/>
  <dc:description/>
  <cp:lastModifiedBy>Kredel, Ashley (UTC)</cp:lastModifiedBy>
  <cp:lastPrinted>2017-02-03T22:08:46Z</cp:lastPrinted>
  <dcterms:created xsi:type="dcterms:W3CDTF">2015-02-03T15:44:38Z</dcterms:created>
  <dcterms:modified xsi:type="dcterms:W3CDTF">2017-03-16T23:20:18Z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0x01010084BC3F20A807DF429454942B1891806D</vt:lpwstr>
  </property>
  <property fmtid="{D5CDD505-2E9C-101B-9397-08002B2CF9AE}" pid="3" name="EFilingId">
    <vt:lpwstr>5671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Report (EXCEL)</vt:lpwstr>
  </property>
  <property fmtid="{D5CDD505-2E9C-101B-9397-08002B2CF9AE}" pid="7" name="DocumentSetType">
    <vt:lpwstr>Compliance</vt:lpwstr>
  </property>
  <property fmtid="{D5CDD505-2E9C-101B-9397-08002B2CF9AE}" pid="8" name="IsHighlyConfidential">
    <vt:lpwstr>0</vt:lpwstr>
  </property>
  <property fmtid="{D5CDD505-2E9C-101B-9397-08002B2CF9AE}" pid="9" name="CaseCompanyNames">
    <vt:lpwstr>Puget Sound Energy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121373</vt:lpwstr>
  </property>
  <property fmtid="{D5CDD505-2E9C-101B-9397-08002B2CF9AE}" pid="13" name="Date1">
    <vt:lpwstr>2017-03-15T00:00:00Z</vt:lpwstr>
  </property>
  <property fmtid="{D5CDD505-2E9C-101B-9397-08002B2CF9AE}" pid="14" name="CaseType">
    <vt:lpwstr>Petition</vt:lpwstr>
  </property>
  <property fmtid="{D5CDD505-2E9C-101B-9397-08002B2CF9AE}" pid="15" name="OpenedDate">
    <vt:lpwstr>2012-08-20T00:00:00Z</vt:lpwstr>
  </property>
  <property fmtid="{D5CDD505-2E9C-101B-9397-08002B2CF9AE}" pid="16" name="Prefix">
    <vt:lpwstr>UE</vt:lpwstr>
  </property>
  <property fmtid="{D5CDD505-2E9C-101B-9397-08002B2CF9AE}" pid="17" name="Nickname">
    <vt:lpwstr/>
  </property>
  <property fmtid="{D5CDD505-2E9C-101B-9397-08002B2CF9AE}" pid="18" name="IndustryCode">
    <vt:lpwstr>140</vt:lpwstr>
  </property>
  <property fmtid="{D5CDD505-2E9C-101B-9397-08002B2CF9AE}" pid="19" name="CaseStatus">
    <vt:lpwstr>Closed</vt:lpwstr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_docset_NoMedatataSyncRequired">
    <vt:lpwstr>False</vt:lpwstr>
  </property>
  <property fmtid="{D5CDD505-2E9C-101B-9397-08002B2CF9AE}" pid="23" name="DocumentGroup">
    <vt:lpwstr/>
  </property>
</Properties>
</file>