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sset Management\2024 GRC\Initial Filing Exhibits &amp; Workbooks\Hard Copy Exhibits &amp; Workbook\"/>
    </mc:Choice>
  </mc:AlternateContent>
  <bookViews>
    <workbookView xWindow="0" yWindow="0" windowWidth="25200" windowHeight="11430"/>
  </bookViews>
  <sheets>
    <sheet name=" MAC-5 Hydro License O&amp;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www1" localSheetId="0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www1" localSheetId="0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hidden="1">[4]Quant!#REF!</definedName>
    <definedName name="_3__123Graph_BBUDG6_D_ESCRPR" hidden="1">[1]Quant!$D$72:$O$72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www1" localSheetId="0" hidden="1">{#N/A,#N/A,FALSE,"schA"}</definedName>
    <definedName name="_www1" hidden="1">{#N/A,#N/A,FALSE,"schA"}</definedName>
    <definedName name="a" localSheetId="0" hidden="1">{#N/A,#N/A,FALSE,"Coversheet";#N/A,#N/A,FALSE,"QA"}</definedName>
    <definedName name="a" hidden="1">{#N/A,#N/A,FALSE,"Coversheet";#N/A,#N/A,FALSE,"QA"}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u" localSheetId="0" hidden="1">{#N/A,#N/A,FALSE,"Coversheet";#N/A,#N/A,FALSE,"QA"}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5" i="1"/>
  <c r="E15" i="1"/>
  <c r="D15" i="1"/>
  <c r="F9" i="1"/>
  <c r="E9" i="1"/>
  <c r="E17" i="1" s="1"/>
  <c r="D9" i="1"/>
  <c r="D17" i="1" s="1"/>
</calcChain>
</file>

<file path=xl/sharedStrings.xml><?xml version="1.0" encoding="utf-8"?>
<sst xmlns="http://schemas.openxmlformats.org/spreadsheetml/2006/main" count="19" uniqueCount="12">
  <si>
    <t>PLNT</t>
  </si>
  <si>
    <t>WBS</t>
  </si>
  <si>
    <t>2022GRC RY2024</t>
  </si>
  <si>
    <t>Baker</t>
  </si>
  <si>
    <t>W_K.99999.03.13.05 - LIC Baker License Management</t>
  </si>
  <si>
    <t>W_K.99999.03.13.08 - LIC Baker Cultural Historic Resources</t>
  </si>
  <si>
    <t>W_K.99999.03.13.09 - LIC Baker External Pymt USFS Tribal Town</t>
  </si>
  <si>
    <t>W_K.99999.03.13.13 - LIC Baker Delivered Terrestrial Articles</t>
  </si>
  <si>
    <t>W_K.99999.03.13.17 - LIC Baker Aquatic Resources</t>
  </si>
  <si>
    <t>Snoqualmie</t>
  </si>
  <si>
    <t>W_K.99999.03.13.19 - LIC SNO License Management</t>
  </si>
  <si>
    <t xml:space="preserve">Total Hydro License Production O&amp;M Expense: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</si>
</sst>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5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2" fillId="0" borderId="0" xfId="1"/>
    <xf numFmtId="0" fontId="3" fillId="0" borderId="0" xfId="0" applyFont="1" applyAlignment="1">
      <alignment vertical="center"/>
    </xf>
    <xf numFmtId="0" fontId="2" fillId="2" borderId="1" xfId="1" applyFill="1" applyBorder="1" applyAlignment="1">
      <alignment horizontal="center"/>
    </xf>
    <xf numFmtId="0" fontId="2" fillId="2" borderId="1" xfId="1" applyFill="1" applyBorder="1"/>
    <xf numFmtId="0" fontId="2" fillId="2" borderId="1" xfId="1" applyFill="1" applyBorder="1" applyAlignment="1">
      <alignment horizontal="center" wrapText="1"/>
    </xf>
    <xf numFmtId="0" fontId="2" fillId="0" borderId="1" xfId="1" applyBorder="1" applyAlignment="1">
      <alignment horizontal="center"/>
    </xf>
    <xf numFmtId="0" fontId="1" fillId="0" borderId="1" xfId="2" applyBorder="1"/>
    <xf numFmtId="5" fontId="2" fillId="0" borderId="1" xfId="1" applyNumberFormat="1" applyBorder="1"/>
    <xf numFmtId="5" fontId="4" fillId="0" borderId="0" xfId="1" applyNumberFormat="1" applyFont="1"/>
    <xf numFmtId="0" fontId="1" fillId="0" borderId="0" xfId="2" applyFill="1" applyBorder="1" applyAlignment="1">
      <alignment horizontal="right"/>
    </xf>
    <xf numFmtId="5" fontId="4" fillId="0" borderId="2" xfId="1" applyNumberFormat="1" applyFont="1" applyBorder="1"/>
  </cellXfs>
  <cellStyles count="3">
    <cellStyle name="Normal" xfId="0" builtinId="0"/>
    <cellStyle name="Normal 2" xfId="1"/>
    <cellStyle name="Normal 2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abSelected="1" zoomScaleNormal="100" workbookViewId="0">
      <selection activeCell="G28" sqref="G28"/>
    </sheetView>
  </sheetViews>
  <sheetFormatPr defaultColWidth="9.33203125" defaultRowHeight="12.75" x14ac:dyDescent="0.2"/>
  <cols>
    <col min="1" max="1" width="2.33203125" style="1" customWidth="1"/>
    <col min="2" max="2" width="12.6640625" style="1" customWidth="1"/>
    <col min="3" max="3" width="56" style="1" customWidth="1"/>
    <col min="4" max="6" width="14.83203125" style="1" customWidth="1"/>
    <col min="7" max="11" width="13.5" style="1" customWidth="1"/>
    <col min="12" max="16384" width="9.33203125" style="1"/>
  </cols>
  <sheetData>
    <row r="1" spans="2:6" ht="27.75" customHeight="1" x14ac:dyDescent="0.2">
      <c r="C1" s="2"/>
    </row>
    <row r="3" spans="2:6" ht="25.5" x14ac:dyDescent="0.2">
      <c r="B3" s="3" t="s">
        <v>0</v>
      </c>
      <c r="C3" s="4" t="s">
        <v>1</v>
      </c>
      <c r="D3" s="3">
        <v>2025</v>
      </c>
      <c r="E3" s="3">
        <v>2026</v>
      </c>
      <c r="F3" s="5" t="s">
        <v>2</v>
      </c>
    </row>
    <row r="4" spans="2:6" x14ac:dyDescent="0.2">
      <c r="B4" s="6" t="s">
        <v>3</v>
      </c>
      <c r="C4" s="7" t="s">
        <v>4</v>
      </c>
      <c r="D4" s="8">
        <v>866764.98383999988</v>
      </c>
      <c r="E4" s="8">
        <v>915834.08311999997</v>
      </c>
      <c r="F4" s="8">
        <v>842279.97430357174</v>
      </c>
    </row>
    <row r="5" spans="2:6" x14ac:dyDescent="0.2">
      <c r="B5" s="6" t="s">
        <v>3</v>
      </c>
      <c r="C5" s="7" t="s">
        <v>5</v>
      </c>
      <c r="D5" s="8">
        <v>105842</v>
      </c>
      <c r="E5" s="8">
        <v>108602</v>
      </c>
      <c r="F5" s="8">
        <v>105848</v>
      </c>
    </row>
    <row r="6" spans="2:6" x14ac:dyDescent="0.2">
      <c r="B6" s="6" t="s">
        <v>3</v>
      </c>
      <c r="C6" s="7" t="s">
        <v>6</v>
      </c>
      <c r="D6" s="8">
        <v>2008799.5007209997</v>
      </c>
      <c r="E6" s="8">
        <v>2517505.6527999993</v>
      </c>
      <c r="F6" s="8">
        <v>1892462.8478983999</v>
      </c>
    </row>
    <row r="7" spans="2:6" x14ac:dyDescent="0.2">
      <c r="B7" s="6" t="s">
        <v>3</v>
      </c>
      <c r="C7" s="7" t="s">
        <v>7</v>
      </c>
      <c r="D7" s="8">
        <v>18640</v>
      </c>
      <c r="E7" s="8">
        <v>19185</v>
      </c>
      <c r="F7" s="8">
        <v>46056</v>
      </c>
    </row>
    <row r="8" spans="2:6" x14ac:dyDescent="0.2">
      <c r="B8" s="6" t="s">
        <v>3</v>
      </c>
      <c r="C8" s="7" t="s">
        <v>8</v>
      </c>
      <c r="D8" s="8">
        <v>218492</v>
      </c>
      <c r="E8" s="8">
        <v>185492</v>
      </c>
      <c r="F8" s="8">
        <v>241992.00000000003</v>
      </c>
    </row>
    <row r="9" spans="2:6" x14ac:dyDescent="0.2">
      <c r="D9" s="9">
        <f>SUM(D4:D8)</f>
        <v>3218538.4845609996</v>
      </c>
      <c r="E9" s="9">
        <f t="shared" ref="E9:F9" si="0">SUM(E4:E8)</f>
        <v>3746618.7359199994</v>
      </c>
      <c r="F9" s="9">
        <f t="shared" si="0"/>
        <v>3128638.8222019719</v>
      </c>
    </row>
    <row r="10" spans="2:6" x14ac:dyDescent="0.2">
      <c r="C10" s="10"/>
    </row>
    <row r="11" spans="2:6" x14ac:dyDescent="0.2">
      <c r="C11" s="10"/>
    </row>
    <row r="13" spans="2:6" ht="25.5" x14ac:dyDescent="0.2">
      <c r="B13" s="3" t="s">
        <v>0</v>
      </c>
      <c r="C13" s="4" t="s">
        <v>1</v>
      </c>
      <c r="D13" s="3">
        <v>2025</v>
      </c>
      <c r="E13" s="3">
        <v>2026</v>
      </c>
      <c r="F13" s="5" t="s">
        <v>2</v>
      </c>
    </row>
    <row r="14" spans="2:6" x14ac:dyDescent="0.2">
      <c r="B14" s="6" t="s">
        <v>9</v>
      </c>
      <c r="C14" s="7" t="s">
        <v>10</v>
      </c>
      <c r="D14" s="8">
        <v>284631.00350719999</v>
      </c>
      <c r="E14" s="8">
        <v>292970.0559872</v>
      </c>
      <c r="F14" s="8">
        <v>304021.43912758306</v>
      </c>
    </row>
    <row r="15" spans="2:6" x14ac:dyDescent="0.2">
      <c r="D15" s="9">
        <f>SUM(D14)</f>
        <v>284631.00350719999</v>
      </c>
      <c r="E15" s="9">
        <f t="shared" ref="E15:F15" si="1">SUM(E14)</f>
        <v>292970.0559872</v>
      </c>
      <c r="F15" s="9">
        <f t="shared" si="1"/>
        <v>304021.43912758306</v>
      </c>
    </row>
    <row r="16" spans="2:6" x14ac:dyDescent="0.2">
      <c r="C16" s="10"/>
    </row>
    <row r="17" spans="3:6" ht="13.5" thickBot="1" x14ac:dyDescent="0.25">
      <c r="C17" s="10" t="s">
        <v>11</v>
      </c>
      <c r="D17" s="11">
        <f>D9+D15</f>
        <v>3503169.4880681997</v>
      </c>
      <c r="E17" s="11">
        <f t="shared" ref="E17:F17" si="2">E9+E15</f>
        <v>4039588.7919071997</v>
      </c>
      <c r="F17" s="11">
        <f t="shared" si="2"/>
        <v>3432660.261329555</v>
      </c>
    </row>
    <row r="18" spans="3:6" ht="13.5" thickTop="1" x14ac:dyDescent="0.2"/>
  </sheetData>
  <pageMargins left="0.7" right="0.7" top="0.75" bottom="0.75" header="0.3" footer="0.3"/>
  <pageSetup scale="92" orientation="portrait" r:id="rId1"/>
  <headerFooter>
    <oddHeader>&amp;L&amp;"-,Bold"MAC-5C Hydro License O&amp;&amp;M</oddHeader>
    <oddFooter>&amp;L&amp;F&amp;A&amp;R&amp;D&amp;T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73EC7E8-924C-4FEA-AD8A-D5F1EF41BAE5}"/>
</file>

<file path=customXml/itemProps2.xml><?xml version="1.0" encoding="utf-8"?>
<ds:datastoreItem xmlns:ds="http://schemas.openxmlformats.org/officeDocument/2006/customXml" ds:itemID="{2C301723-698B-4832-A233-3686962147E1}"/>
</file>

<file path=customXml/itemProps3.xml><?xml version="1.0" encoding="utf-8"?>
<ds:datastoreItem xmlns:ds="http://schemas.openxmlformats.org/officeDocument/2006/customXml" ds:itemID="{7C6B3D72-18A8-4ABC-8DEC-3D904E8C563B}"/>
</file>

<file path=customXml/itemProps4.xml><?xml version="1.0" encoding="utf-8"?>
<ds:datastoreItem xmlns:ds="http://schemas.openxmlformats.org/officeDocument/2006/customXml" ds:itemID="{F0DB6288-2D2A-49E6-BAE5-74E575A290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MAC-5 Hydro License O&amp;M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bbenne</dc:creator>
  <cp:lastModifiedBy>bbenne</cp:lastModifiedBy>
  <cp:lastPrinted>2023-12-22T16:24:58Z</cp:lastPrinted>
  <dcterms:created xsi:type="dcterms:W3CDTF">2023-12-21T21:38:45Z</dcterms:created>
  <dcterms:modified xsi:type="dcterms:W3CDTF">2023-12-22T16:25:14Z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