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1" firstSheet="4" activeTab="6"/>
  </bookViews>
  <sheets>
    <sheet name="Title Page" sheetId="1" r:id="rId1"/>
    <sheet name="Check Sheet" sheetId="2" r:id="rId2"/>
    <sheet name="Item 100, page 1" sheetId="3" r:id="rId3"/>
    <sheet name="Item 105, page 1" sheetId="4" r:id="rId4"/>
    <sheet name="Item 105, page 2" sheetId="5" r:id="rId5"/>
    <sheet name="Item 105, page 3" sheetId="6" r:id="rId6"/>
    <sheet name="Item 105, page 6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<sst xmlns="http://schemas.openxmlformats.org/spreadsheetml/2006/main" count="589" uniqueCount="206">
  <si>
    <t>MG</t>
  </si>
  <si>
    <t>Garbage and</t>
  </si>
  <si>
    <t>Recycling</t>
  </si>
  <si>
    <t>Service*</t>
  </si>
  <si>
    <t>* The charge included in this rate for recycling and/or yard waste is:</t>
  </si>
  <si>
    <t>Recycling :</t>
  </si>
  <si>
    <t>Yard Waste :</t>
  </si>
  <si>
    <t>Check Sheet</t>
  </si>
  <si>
    <t>Index Topic</t>
  </si>
  <si>
    <t>SOLID WASTE, AND IF NOTED, RECYCLING AND YARDWASTE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</si>
  <si>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</si>
  <si>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</si>
  <si>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E-mail address, if any:</t>
  </si>
  <si>
    <t>(For Official Use Only)</t>
  </si>
  <si>
    <t>Cancels</t>
  </si>
  <si>
    <t>of</t>
  </si>
  <si>
    <t>(Registered trade name of Solid Waste Collection Company)</t>
  </si>
  <si>
    <t>NAMING RATES FOR THE COLLECTION, TRANSPORTATION, AND DISPOSAL OF</t>
  </si>
  <si>
    <t>IN THE FOLLOWING DESCRIBED TERRITORY:</t>
  </si>
  <si>
    <t>Name of person issuing tariff:</t>
  </si>
  <si>
    <t>(Name/Certificate Number of Solid Waste Collection Company)</t>
  </si>
  <si>
    <t>Mailing address of issuer:</t>
  </si>
  <si>
    <t>City, State/Zip Code</t>
  </si>
  <si>
    <r>
      <t>Telephone Number</t>
    </r>
    <r>
      <rPr>
        <sz val="6"/>
        <rFont val="Arial"/>
        <family val="2"/>
      </rPr>
      <t>(including area code)</t>
    </r>
  </si>
  <si>
    <t>FAX number, if any</t>
  </si>
  <si>
    <t>regarding consumer questions and/or</t>
  </si>
  <si>
    <t>complaints should be referred to the</t>
  </si>
  <si>
    <t>following company representative:</t>
  </si>
  <si>
    <t>Name:</t>
  </si>
  <si>
    <t>Title:</t>
  </si>
  <si>
    <t>Phone:</t>
  </si>
  <si>
    <t>E-mail:</t>
  </si>
  <si>
    <t>Fax:</t>
  </si>
  <si>
    <t>Docket No.____________________  Date:_________________________  By:__________________________</t>
  </si>
  <si>
    <t>Issue date:</t>
  </si>
  <si>
    <t>Effective Date:</t>
  </si>
  <si>
    <t>Issued by:</t>
  </si>
  <si>
    <t xml:space="preserve">Official UTC requests for information 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</si>
  <si>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</si>
  <si>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</si>
  <si>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</si>
  <si>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</si>
  <si>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</si>
  <si>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</si>
  <si>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</si>
  <si>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</si>
  <si>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</si>
  <si>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</si>
  <si>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</si>
  <si>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</si>
  <si>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</si>
  <si>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</si>
  <si>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</si>
  <si>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</si>
  <si>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</si>
  <si>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Irmgard R Wilcox</t>
  </si>
  <si>
    <t>PO Box 399</t>
  </si>
  <si>
    <t>Puyallup WA  98371-0158</t>
  </si>
  <si>
    <t>(253)414-0354</t>
  </si>
  <si>
    <t>(253)582-9564</t>
  </si>
  <si>
    <t>Irmgardw@wcnx.org</t>
  </si>
  <si>
    <t>Supplement No.</t>
  </si>
  <si>
    <t>Revision No.</t>
  </si>
  <si>
    <t>Recycling service rates on this page expire on: October 31, 2006</t>
  </si>
  <si>
    <t>The charge included in this rate for recycling is $4.75 A. Description/rules related to recycling</t>
  </si>
  <si>
    <t>Recycling rates on this page expire: October 31, 2006</t>
  </si>
  <si>
    <t>Customers receiving service will receive a commodity price adjustment of $2.18 A credit per month.  The commodity</t>
  </si>
  <si>
    <t xml:space="preserve">price adjustment of $2.18 A credit per month.  The commodity price adjustment will be adjusted 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</si>
  <si>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</si>
  <si>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</si>
  <si>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</si>
  <si>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</si>
  <si>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Tariff No. 24</t>
  </si>
  <si>
    <t>Pierce County as described in Appendix A</t>
  </si>
  <si>
    <t>Appendix A</t>
  </si>
  <si>
    <t>A</t>
  </si>
  <si>
    <t>program are shown on page 23.</t>
  </si>
  <si>
    <t>yardwaste program are shown on page 24.</t>
  </si>
  <si>
    <t>Tariff No. 25</t>
  </si>
  <si>
    <t>Controller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</si>
  <si>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</si>
  <si>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</si>
  <si>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</si>
  <si>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</si>
  <si>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Type of receptacle</t>
  </si>
  <si>
    <t xml:space="preserve"> </t>
  </si>
  <si>
    <t>Rate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</si>
  <si>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</si>
  <si>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</si>
  <si>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</si>
  <si>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</si>
  <si>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</si>
  <si>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</si>
  <si>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</si>
  <si>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</si>
  <si>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</si>
  <si>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</si>
  <si>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</si>
  <si>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</si>
  <si>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</si>
  <si>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</si>
  <si>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</si>
  <si>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</si>
  <si>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</si>
  <si>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</si>
  <si>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</si>
  <si>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</si>
  <si>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</si>
  <si>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</si>
  <si>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</si>
  <si>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</si>
  <si>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</si>
  <si>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</si>
  <si>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</si>
  <si>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</si>
  <si>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</si>
  <si>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</si>
  <si>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</si>
  <si>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</si>
  <si>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</si>
  <si>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</si>
  <si>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</si>
  <si>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</si>
  <si>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</si>
  <si>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</si>
  <si>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</si>
  <si>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Rate per receptacle</t>
  </si>
  <si>
    <t>32-gallon can or unit</t>
  </si>
  <si>
    <t>Mini-can</t>
  </si>
  <si>
    <t>Service Area:</t>
  </si>
  <si>
    <t>Note 2:</t>
  </si>
  <si>
    <t>Note 3:</t>
  </si>
  <si>
    <t>Title Page</t>
  </si>
  <si>
    <t>Item Index</t>
  </si>
  <si>
    <t>Taxes Sheet</t>
  </si>
  <si>
    <t>Murrey's Disposal Co Inc   G-000009</t>
  </si>
  <si>
    <t xml:space="preserve">      Effective Date:</t>
  </si>
  <si>
    <t xml:space="preserve">     Effective Date:</t>
  </si>
  <si>
    <t>Item 105 -- Multi-Family Container Service -- Dumped in Company's Vehicle</t>
  </si>
  <si>
    <t>Non-compacted Material (Company-owned container)</t>
  </si>
  <si>
    <t>Rates stated per container, per pickup</t>
  </si>
  <si>
    <t>Service Area: Pierce County as described in Appendix A</t>
  </si>
  <si>
    <t>Size or Type of Container</t>
  </si>
  <si>
    <t>Permanent Service</t>
  </si>
  <si>
    <t xml:space="preserve">  1 Yard</t>
  </si>
  <si>
    <t xml:space="preserve"> 1.25 Yard</t>
  </si>
  <si>
    <t xml:space="preserve">  1.5 Yard</t>
  </si>
  <si>
    <t xml:space="preserve">  2 Yard</t>
  </si>
  <si>
    <t xml:space="preserve">  4 Yard</t>
  </si>
  <si>
    <t xml:space="preserve">  6 Yard</t>
  </si>
  <si>
    <t>Monthly Rent (if applicable)</t>
  </si>
  <si>
    <t>$  n/a</t>
  </si>
  <si>
    <t>First Pickup</t>
  </si>
  <si>
    <t>Each Additional Pickup</t>
  </si>
  <si>
    <t>Special Pickups</t>
  </si>
  <si>
    <t>Flat Monthly Charge</t>
  </si>
  <si>
    <t>Minimum Monthly Charge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</si>
  <si>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</si>
  <si>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</si>
  <si>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</si>
  <si>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</si>
  <si>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</si>
  <si>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</si>
  <si>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</si>
  <si>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</si>
  <si>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</si>
  <si>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</si>
  <si>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</si>
  <si>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</si>
  <si>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Customers receiving service will receive a commodity price adjustment of $.15 credit per yard per pick-up,</t>
  </si>
  <si>
    <t>The commodity price adjustment will be adjusted annually using the deferred accounting method.</t>
  </si>
  <si>
    <t>Above rates include $3.19 per yard, per pick-up for recycling service.</t>
  </si>
  <si>
    <t>An additional charge of $.75 per unit will be assessed to all Multi Family complexes who elect not to recycle.</t>
  </si>
  <si>
    <t>Accessorial charges assessed (lids, unlocking, unlatching, etc.)</t>
  </si>
  <si>
    <t xml:space="preserve">   November 1. 2005</t>
  </si>
  <si>
    <t>1st        Revised Page No.  30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</si>
  <si>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</si>
  <si>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</si>
  <si>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</si>
  <si>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Service Area:   Pierce County as described in Appendix A</t>
  </si>
  <si>
    <t>90 gal toter</t>
  </si>
  <si>
    <t>____ Yard</t>
  </si>
  <si>
    <t>Number of Receptacles</t>
  </si>
  <si>
    <t>$</t>
  </si>
  <si>
    <t>Frequency of pickup</t>
  </si>
  <si>
    <t>P</t>
  </si>
  <si>
    <t>Rent per day</t>
  </si>
  <si>
    <t>n/a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</si>
  <si>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</si>
  <si>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</si>
  <si>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</si>
  <si>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</si>
  <si>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</si>
  <si>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Recycling credit/debit (if applicable) included in this rate is:  $.15 credit per yard, per pickup.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</si>
  <si>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</si>
  <si>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</si>
  <si>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</si>
  <si>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</si>
  <si>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</si>
  <si>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A charge of $2.85 per residential living unit will be assessed to the owner/manager of a Multi-Family</t>
  </si>
  <si>
    <t>complex who are on irregular garbage service who do not elect to recycle.</t>
  </si>
  <si>
    <t>Effective Date:   November 1, 2005</t>
  </si>
  <si>
    <t xml:space="preserve">  January 14, 2005</t>
  </si>
  <si>
    <r>
      <t xml:space="preserve">                                                          0</t>
    </r>
    <r>
      <rPr>
        <sz val="10"/>
        <rFont val="Arial"/>
        <family val="0"/>
      </rPr>
      <t xml:space="preserve">     Revised Page No. </t>
    </r>
  </si>
  <si>
    <t xml:space="preserve">Original Title Page  </t>
  </si>
  <si>
    <t xml:space="preserve">Original  Page No.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</si>
</sst>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</numFmts>
  <fonts count="12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 quotePrefix="1">
      <alignment horizontal="left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/>
    </xf>
    <xf numFmtId="0" fontId="8" fillId="0" borderId="7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8" fillId="0" borderId="1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168" fontId="0" fillId="0" borderId="7" xfId="0" applyNumberFormat="1" applyBorder="1" applyAlignment="1">
      <alignment horizontal="center"/>
    </xf>
    <xf numFmtId="16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8" fontId="0" fillId="0" borderId="14" xfId="0" applyNumberFormat="1" applyBorder="1" applyAlignment="1">
      <alignment horizontal="left"/>
    </xf>
    <xf numFmtId="168" fontId="0" fillId="0" borderId="14" xfId="0" applyNumberFormat="1" applyBorder="1" applyAlignment="1">
      <alignment/>
    </xf>
    <xf numFmtId="167" fontId="0" fillId="0" borderId="7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4" xfId="0" applyNumberFormat="1" applyBorder="1" applyAlignment="1">
      <alignment horizontal="left"/>
    </xf>
    <xf numFmtId="0" fontId="0" fillId="0" borderId="4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8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68" fontId="0" fillId="0" borderId="10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8" fontId="0" fillId="0" borderId="14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8" fontId="0" fillId="0" borderId="9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14" xfId="0" applyFont="1" applyBorder="1" applyAlignment="1" quotePrefix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 indent="1"/>
    </xf>
    <xf numFmtId="0" fontId="0" fillId="0" borderId="9" xfId="0" applyBorder="1" applyAlignment="1">
      <alignment/>
    </xf>
    <xf numFmtId="8" fontId="0" fillId="0" borderId="9" xfId="0" applyNumberFormat="1" applyBorder="1" applyAlignment="1">
      <alignment horizontal="left"/>
    </xf>
    <xf numFmtId="168" fontId="0" fillId="0" borderId="9" xfId="0" applyNumberFormat="1" applyBorder="1" applyAlignment="1">
      <alignment horizontal="left"/>
    </xf>
    <xf numFmtId="0" fontId="0" fillId="0" borderId="14" xfId="0" applyFont="1" applyBorder="1" applyAlignment="1">
      <alignment horizontal="left" indent="1"/>
    </xf>
    <xf numFmtId="0" fontId="0" fillId="0" borderId="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4" xfId="0" applyFont="1" applyBorder="1" applyAlignment="1" quotePrefix="1">
      <alignment horizontal="left"/>
    </xf>
    <xf numFmtId="0" fontId="3" fillId="0" borderId="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 horizontal="left" indent="1"/>
    </xf>
    <xf numFmtId="168" fontId="0" fillId="0" borderId="6" xfId="0" applyNumberFormat="1" applyBorder="1" applyAlignment="1">
      <alignment horizontal="center"/>
    </xf>
    <xf numFmtId="0" fontId="0" fillId="0" borderId="13" xfId="0" applyBorder="1" applyAlignment="1">
      <alignment/>
    </xf>
    <xf numFmtId="168" fontId="0" fillId="0" borderId="13" xfId="0" applyNumberForma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1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demas\Local%20Settings\Temp\notesEA312D\Murrey%20Tariff%20G-0009%203-1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2">
          <cell r="B12" t="str">
            <v>Murrey's Disposal Co Inc   G-000009</v>
          </cell>
        </row>
        <row r="15">
          <cell r="E15" t="str">
            <v> </v>
          </cell>
        </row>
      </sheetData>
      <sheetData sheetId="2">
        <row r="2">
          <cell r="B2">
            <v>25</v>
          </cell>
          <cell r="C2" t="str">
            <v> </v>
          </cell>
        </row>
        <row r="53">
          <cell r="B53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SheetLayoutView="100" workbookViewId="0" topLeftCell="A19">
      <selection activeCell="I51" sqref="I51"/>
    </sheetView>
  </sheetViews>
  <sheetFormatPr defaultColWidth="9.140625" defaultRowHeight="12.75"/>
  <cols>
    <col min="1" max="1" width="10.00390625" style="0" customWidth="1"/>
    <col min="2" max="2" width="18.00390625" style="0" bestFit="1" customWidth="1"/>
    <col min="9" max="9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11" t="s">
        <v>204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143" t="s">
        <v>78</v>
      </c>
      <c r="C5" s="143"/>
      <c r="D5" s="143"/>
      <c r="E5" s="143"/>
      <c r="F5" s="143"/>
      <c r="G5" s="143"/>
      <c r="H5" s="143"/>
      <c r="I5" s="143"/>
      <c r="J5" s="144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143" t="s">
        <v>14</v>
      </c>
      <c r="C7" s="143"/>
      <c r="D7" s="143"/>
      <c r="E7" s="143"/>
      <c r="F7" s="143"/>
      <c r="G7" s="143"/>
      <c r="H7" s="143"/>
      <c r="I7" s="143"/>
      <c r="J7" s="144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5.75" customHeight="1">
      <c r="A9" s="4"/>
      <c r="B9" s="143" t="s">
        <v>72</v>
      </c>
      <c r="C9" s="143"/>
      <c r="D9" s="143"/>
      <c r="E9" s="143"/>
      <c r="F9" s="143"/>
      <c r="G9" s="143"/>
      <c r="H9" s="143"/>
      <c r="I9" s="143"/>
      <c r="J9" s="144"/>
    </row>
    <row r="10" spans="1:10" ht="16.5" customHeight="1">
      <c r="A10" s="4"/>
      <c r="B10" s="143" t="s">
        <v>15</v>
      </c>
      <c r="C10" s="143"/>
      <c r="D10" s="143"/>
      <c r="E10" s="143"/>
      <c r="F10" s="143"/>
      <c r="G10" s="143"/>
      <c r="H10" s="143"/>
      <c r="I10" s="143"/>
      <c r="J10" s="144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67" t="s">
        <v>135</v>
      </c>
      <c r="C12" s="67"/>
      <c r="D12" s="67"/>
      <c r="E12" s="67"/>
      <c r="F12" s="67"/>
      <c r="G12" s="67"/>
      <c r="H12" s="67"/>
      <c r="I12" s="67"/>
      <c r="J12" s="6"/>
    </row>
    <row r="13" spans="1:10" ht="12.75">
      <c r="A13" s="4"/>
      <c r="B13" s="145" t="s">
        <v>20</v>
      </c>
      <c r="C13" s="143"/>
      <c r="D13" s="143"/>
      <c r="E13" s="143"/>
      <c r="F13" s="143"/>
      <c r="G13" s="143"/>
      <c r="H13" s="143"/>
      <c r="I13" s="143"/>
      <c r="J13" s="144"/>
    </row>
    <row r="14" spans="1:10" ht="9.75" customHeight="1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8"/>
      <c r="C15" s="8"/>
      <c r="D15" s="8"/>
      <c r="E15" s="8" t="s">
        <v>85</v>
      </c>
      <c r="F15" s="8"/>
      <c r="G15" s="8"/>
      <c r="H15" s="8"/>
      <c r="I15" s="8"/>
      <c r="J15" s="6"/>
    </row>
    <row r="16" spans="1:10" ht="12.75">
      <c r="A16" s="4"/>
      <c r="B16" s="5"/>
      <c r="C16" s="146" t="s">
        <v>16</v>
      </c>
      <c r="D16" s="146"/>
      <c r="E16" s="146"/>
      <c r="F16" s="146"/>
      <c r="G16" s="146"/>
      <c r="H16" s="146"/>
      <c r="I16" s="146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147" t="s">
        <v>17</v>
      </c>
      <c r="B18" s="148"/>
      <c r="C18" s="148"/>
      <c r="D18" s="148"/>
      <c r="E18" s="148"/>
      <c r="F18" s="148"/>
      <c r="G18" s="148"/>
      <c r="H18" s="148"/>
      <c r="I18" s="148"/>
      <c r="J18" s="149"/>
    </row>
    <row r="19" spans="1:10" ht="12.75">
      <c r="A19" s="153" t="s">
        <v>9</v>
      </c>
      <c r="B19" s="148"/>
      <c r="C19" s="148"/>
      <c r="D19" s="148"/>
      <c r="E19" s="148"/>
      <c r="F19" s="148"/>
      <c r="G19" s="148"/>
      <c r="H19" s="148"/>
      <c r="I19" s="148"/>
      <c r="J19" s="149"/>
    </row>
    <row r="20" spans="1:10" ht="12.75">
      <c r="A20" s="154" t="s">
        <v>18</v>
      </c>
      <c r="B20" s="155"/>
      <c r="C20" s="155"/>
      <c r="D20" s="155"/>
      <c r="E20" s="155"/>
      <c r="F20" s="155"/>
      <c r="G20" s="155"/>
      <c r="H20" s="155"/>
      <c r="I20" s="155"/>
      <c r="J20" s="156"/>
    </row>
    <row r="21" spans="1:10" ht="9.75" customHeight="1">
      <c r="A21" s="150" t="s">
        <v>85</v>
      </c>
      <c r="B21" s="157"/>
      <c r="C21" s="157"/>
      <c r="D21" s="157"/>
      <c r="E21" s="157"/>
      <c r="F21" s="157"/>
      <c r="G21" s="157"/>
      <c r="H21" s="157"/>
      <c r="I21" s="157"/>
      <c r="J21" s="158"/>
    </row>
    <row r="22" spans="1:10" ht="24" customHeight="1">
      <c r="A22" s="159" t="s">
        <v>73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0.5" customHeight="1">
      <c r="A23" s="150" t="s">
        <v>85</v>
      </c>
      <c r="B23" s="151"/>
      <c r="C23" s="151"/>
      <c r="D23" s="151"/>
      <c r="E23" s="151"/>
      <c r="F23" s="151"/>
      <c r="G23" s="151"/>
      <c r="H23" s="151"/>
      <c r="I23" s="151"/>
      <c r="J23" s="152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G35" s="5"/>
      <c r="H35" s="5"/>
      <c r="I35" s="5"/>
      <c r="J35" s="6"/>
    </row>
    <row r="36" spans="1:10" ht="12.75">
      <c r="A36" s="18"/>
      <c r="B36" s="12"/>
      <c r="C36" s="22" t="s">
        <v>19</v>
      </c>
      <c r="D36" s="20" t="s">
        <v>55</v>
      </c>
      <c r="E36" s="8"/>
      <c r="F36" s="9"/>
      <c r="G36" s="162" t="s">
        <v>37</v>
      </c>
      <c r="H36" s="146"/>
      <c r="I36" s="146"/>
      <c r="J36" s="163"/>
    </row>
    <row r="37" spans="1:10" ht="12.75">
      <c r="A37" s="4"/>
      <c r="D37" s="5"/>
      <c r="E37" s="5"/>
      <c r="F37" s="5"/>
      <c r="G37" s="154" t="s">
        <v>25</v>
      </c>
      <c r="H37" s="155"/>
      <c r="I37" s="155"/>
      <c r="J37" s="156"/>
    </row>
    <row r="38" spans="1:10" ht="12.75">
      <c r="A38" s="18"/>
      <c r="B38" s="12"/>
      <c r="C38" s="22" t="s">
        <v>21</v>
      </c>
      <c r="D38" s="20" t="s">
        <v>56</v>
      </c>
      <c r="E38" s="8"/>
      <c r="F38" s="9"/>
      <c r="G38" s="154" t="s">
        <v>26</v>
      </c>
      <c r="H38" s="155"/>
      <c r="I38" s="155"/>
      <c r="J38" s="156"/>
    </row>
    <row r="39" spans="1:10" ht="12.75">
      <c r="A39" s="4"/>
      <c r="D39" s="5"/>
      <c r="E39" s="5"/>
      <c r="F39" s="5"/>
      <c r="G39" s="154" t="s">
        <v>27</v>
      </c>
      <c r="H39" s="155"/>
      <c r="I39" s="155"/>
      <c r="J39" s="156"/>
    </row>
    <row r="40" spans="1:10" ht="12.75">
      <c r="A40" s="18"/>
      <c r="B40" s="12"/>
      <c r="C40" s="22" t="s">
        <v>22</v>
      </c>
      <c r="D40" s="20" t="s">
        <v>57</v>
      </c>
      <c r="E40" s="8"/>
      <c r="F40" s="9"/>
      <c r="G40" s="4"/>
      <c r="H40" s="5"/>
      <c r="I40" s="5"/>
      <c r="J40" s="6"/>
    </row>
    <row r="41" spans="1:10" ht="12.75">
      <c r="A41" s="4"/>
      <c r="D41" s="5"/>
      <c r="E41" s="5"/>
      <c r="F41" s="5"/>
      <c r="G41" s="28" t="s">
        <v>28</v>
      </c>
      <c r="H41" s="20" t="s">
        <v>55</v>
      </c>
      <c r="I41" s="20"/>
      <c r="J41" s="31"/>
    </row>
    <row r="42" spans="1:10" ht="12.75">
      <c r="A42" s="19"/>
      <c r="B42" s="12"/>
      <c r="C42" s="23" t="s">
        <v>23</v>
      </c>
      <c r="D42" s="20" t="s">
        <v>58</v>
      </c>
      <c r="E42" s="8"/>
      <c r="F42" s="9"/>
      <c r="G42" s="33" t="s">
        <v>29</v>
      </c>
      <c r="H42" s="20" t="s">
        <v>79</v>
      </c>
      <c r="I42" s="5"/>
      <c r="J42" s="6"/>
    </row>
    <row r="43" spans="1:10" ht="12.75">
      <c r="A43" s="4"/>
      <c r="D43" s="5"/>
      <c r="E43" s="5"/>
      <c r="F43" s="5"/>
      <c r="G43" s="28" t="s">
        <v>30</v>
      </c>
      <c r="H43" s="20" t="s">
        <v>58</v>
      </c>
      <c r="I43" s="21"/>
      <c r="J43" s="32"/>
    </row>
    <row r="44" spans="1:10" ht="12.75">
      <c r="A44" s="18"/>
      <c r="B44" s="12"/>
      <c r="C44" s="22" t="s">
        <v>24</v>
      </c>
      <c r="D44" s="20" t="s">
        <v>59</v>
      </c>
      <c r="E44" s="8"/>
      <c r="F44" s="9"/>
      <c r="G44" s="28" t="s">
        <v>31</v>
      </c>
      <c r="H44" s="20" t="s">
        <v>60</v>
      </c>
      <c r="I44" s="21"/>
      <c r="J44" s="32"/>
    </row>
    <row r="45" spans="1:10" ht="12.75">
      <c r="A45" s="4"/>
      <c r="D45" s="5"/>
      <c r="E45" s="5"/>
      <c r="F45" s="5"/>
      <c r="G45" s="28" t="s">
        <v>32</v>
      </c>
      <c r="H45" s="20" t="s">
        <v>59</v>
      </c>
      <c r="I45" s="21"/>
      <c r="J45" s="32"/>
    </row>
    <row r="46" spans="1:10" ht="12.75">
      <c r="A46" s="18"/>
      <c r="B46" s="12"/>
      <c r="C46" s="22" t="s">
        <v>12</v>
      </c>
      <c r="D46" s="20" t="s">
        <v>60</v>
      </c>
      <c r="E46" s="8"/>
      <c r="F46" s="9"/>
      <c r="G46" s="29"/>
      <c r="H46" s="30"/>
      <c r="I46" s="20"/>
      <c r="J46" s="31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36</v>
      </c>
      <c r="B49" s="5" t="str">
        <f>+D36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34</v>
      </c>
      <c r="B51" s="64">
        <v>38366</v>
      </c>
      <c r="C51" s="5"/>
      <c r="D51" s="5"/>
      <c r="E51" s="5"/>
      <c r="F51" s="5"/>
      <c r="G51" s="5" t="s">
        <v>35</v>
      </c>
      <c r="H51" s="5"/>
      <c r="I51" s="64">
        <v>38412</v>
      </c>
      <c r="J51" s="6"/>
    </row>
    <row r="52" spans="1:10" ht="0.75" customHeight="1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0.75" customHeight="1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0.5" customHeight="1">
      <c r="A54" s="140" t="s">
        <v>13</v>
      </c>
      <c r="B54" s="141"/>
      <c r="C54" s="141"/>
      <c r="D54" s="141"/>
      <c r="E54" s="141"/>
      <c r="F54" s="141"/>
      <c r="G54" s="141"/>
      <c r="H54" s="141"/>
      <c r="I54" s="141"/>
      <c r="J54" s="142"/>
    </row>
    <row r="55" spans="1:10" ht="10.5" customHeight="1">
      <c r="A55" s="17"/>
      <c r="B55" s="26"/>
      <c r="C55" s="26"/>
      <c r="D55" s="26"/>
      <c r="E55" s="26"/>
      <c r="F55" s="26"/>
      <c r="G55" s="26"/>
      <c r="H55" s="26"/>
      <c r="I55" s="26"/>
      <c r="J55" s="27"/>
    </row>
    <row r="56" spans="1:10" ht="12.75">
      <c r="A56" s="4" t="s">
        <v>33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17">
    <mergeCell ref="G37:J37"/>
    <mergeCell ref="G38:J38"/>
    <mergeCell ref="G39:J39"/>
    <mergeCell ref="A20:J20"/>
    <mergeCell ref="A21:J21"/>
    <mergeCell ref="A22:J22"/>
    <mergeCell ref="G36:J36"/>
    <mergeCell ref="A54:J54"/>
    <mergeCell ref="B5:J5"/>
    <mergeCell ref="B7:J7"/>
    <mergeCell ref="B9:J9"/>
    <mergeCell ref="B10:J10"/>
    <mergeCell ref="B13:J13"/>
    <mergeCell ref="C16:I16"/>
    <mergeCell ref="A18:J18"/>
    <mergeCell ref="A23:J23"/>
    <mergeCell ref="A19:J1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C17" sqref="C17"/>
    </sheetView>
  </sheetViews>
  <sheetFormatPr defaultColWidth="9.140625" defaultRowHeight="12.75"/>
  <cols>
    <col min="2" max="2" width="18.00390625" style="0" bestFit="1" customWidth="1"/>
    <col min="10" max="10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38</v>
      </c>
      <c r="B2" s="50">
        <v>25</v>
      </c>
      <c r="C2" s="5" t="s">
        <v>85</v>
      </c>
      <c r="D2" s="5"/>
      <c r="E2" s="5"/>
      <c r="F2" s="5"/>
      <c r="G2" s="50">
        <v>0</v>
      </c>
      <c r="H2" s="143" t="s">
        <v>205</v>
      </c>
      <c r="I2" s="143"/>
      <c r="J2" s="44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40</v>
      </c>
      <c r="B4" s="5"/>
      <c r="C4" s="5" t="str">
        <f>'Title Page'!$B$12</f>
        <v>Murrey's Disposal Co Inc   G-000009</v>
      </c>
      <c r="D4" s="5"/>
      <c r="E4" s="5"/>
      <c r="F4" s="5"/>
      <c r="G4" s="5"/>
      <c r="H4" s="5"/>
      <c r="I4" s="5"/>
      <c r="J4" s="6"/>
    </row>
    <row r="5" spans="1:10" ht="12.75">
      <c r="A5" s="7" t="s">
        <v>41</v>
      </c>
      <c r="B5" s="8"/>
      <c r="C5" s="8" t="str">
        <f>'Title Page'!$E$15</f>
        <v>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43" t="s">
        <v>45</v>
      </c>
      <c r="D7" s="143"/>
      <c r="E7" s="143"/>
      <c r="F7" s="143"/>
      <c r="G7" s="143"/>
      <c r="H7" s="143"/>
      <c r="I7" s="5"/>
      <c r="J7" s="6"/>
    </row>
    <row r="8" spans="1:10" ht="12.75">
      <c r="A8" s="4"/>
      <c r="B8" s="5" t="s">
        <v>49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50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51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4" t="s">
        <v>52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38" t="s">
        <v>53</v>
      </c>
      <c r="C13" s="35" t="s">
        <v>47</v>
      </c>
      <c r="D13" s="5"/>
      <c r="E13" s="38" t="s">
        <v>53</v>
      </c>
      <c r="F13" s="35" t="s">
        <v>47</v>
      </c>
      <c r="G13" s="5"/>
      <c r="H13" s="38" t="s">
        <v>53</v>
      </c>
      <c r="I13" s="35" t="s">
        <v>47</v>
      </c>
      <c r="J13" s="6"/>
    </row>
    <row r="14" spans="1:10" ht="12.75">
      <c r="A14" s="4"/>
      <c r="B14" s="39" t="s">
        <v>46</v>
      </c>
      <c r="C14" s="36" t="s">
        <v>48</v>
      </c>
      <c r="D14" s="5"/>
      <c r="E14" s="39" t="s">
        <v>46</v>
      </c>
      <c r="F14" s="36" t="s">
        <v>48</v>
      </c>
      <c r="G14" s="5"/>
      <c r="H14" s="39" t="s">
        <v>46</v>
      </c>
      <c r="I14" s="36" t="s">
        <v>48</v>
      </c>
      <c r="J14" s="6"/>
    </row>
    <row r="15" spans="1:10" ht="12.75">
      <c r="A15" s="4"/>
      <c r="B15" s="34" t="s">
        <v>132</v>
      </c>
      <c r="C15" s="68">
        <v>0</v>
      </c>
      <c r="D15" s="5"/>
      <c r="E15" s="34">
        <v>24</v>
      </c>
      <c r="F15" s="68">
        <v>0</v>
      </c>
      <c r="G15" s="5"/>
      <c r="H15" s="34">
        <v>48</v>
      </c>
      <c r="I15" s="68">
        <v>0</v>
      </c>
      <c r="J15" s="6"/>
    </row>
    <row r="16" spans="1:10" ht="12.75">
      <c r="A16" s="4"/>
      <c r="B16" s="34" t="s">
        <v>7</v>
      </c>
      <c r="C16" s="68">
        <v>0</v>
      </c>
      <c r="D16" s="5"/>
      <c r="E16" s="34">
        <v>25</v>
      </c>
      <c r="F16" s="68">
        <v>0</v>
      </c>
      <c r="G16" s="5"/>
      <c r="H16" s="34">
        <v>49</v>
      </c>
      <c r="I16" s="68">
        <v>0</v>
      </c>
      <c r="J16" s="6"/>
    </row>
    <row r="17" spans="1:10" ht="12.75">
      <c r="A17" s="4"/>
      <c r="B17" s="34" t="s">
        <v>133</v>
      </c>
      <c r="C17" s="68">
        <v>0</v>
      </c>
      <c r="D17" s="5"/>
      <c r="E17" s="34">
        <v>26</v>
      </c>
      <c r="F17" s="68">
        <v>0</v>
      </c>
      <c r="G17" s="5"/>
      <c r="H17" s="34">
        <v>50</v>
      </c>
      <c r="I17" s="68">
        <v>0</v>
      </c>
      <c r="J17" s="6"/>
    </row>
    <row r="18" spans="1:10" ht="12.75">
      <c r="A18" s="4"/>
      <c r="B18" s="34" t="s">
        <v>8</v>
      </c>
      <c r="C18" s="68">
        <v>0</v>
      </c>
      <c r="D18" s="5"/>
      <c r="E18" s="34">
        <v>27</v>
      </c>
      <c r="F18" s="68">
        <v>0</v>
      </c>
      <c r="G18" s="5"/>
      <c r="H18" s="34">
        <v>51</v>
      </c>
      <c r="I18" s="68">
        <v>0</v>
      </c>
      <c r="J18" s="6"/>
    </row>
    <row r="19" spans="1:10" ht="12.75">
      <c r="A19" s="4"/>
      <c r="B19" s="34" t="s">
        <v>8</v>
      </c>
      <c r="C19" s="68">
        <v>0</v>
      </c>
      <c r="D19" s="5"/>
      <c r="E19" s="34">
        <v>28</v>
      </c>
      <c r="F19" s="68">
        <v>0</v>
      </c>
      <c r="G19" s="5"/>
      <c r="H19" s="34">
        <v>52</v>
      </c>
      <c r="I19" s="68">
        <v>0</v>
      </c>
      <c r="J19" s="6"/>
    </row>
    <row r="20" spans="1:10" ht="12.75">
      <c r="A20" s="4"/>
      <c r="B20" s="34" t="s">
        <v>134</v>
      </c>
      <c r="C20" s="68">
        <v>0</v>
      </c>
      <c r="D20" s="5"/>
      <c r="E20" s="34">
        <v>29</v>
      </c>
      <c r="F20" s="68">
        <v>0</v>
      </c>
      <c r="G20" s="5"/>
      <c r="H20" s="34">
        <v>53</v>
      </c>
      <c r="I20" s="68">
        <v>0</v>
      </c>
      <c r="J20" s="6"/>
    </row>
    <row r="21" spans="1:10" ht="12.75">
      <c r="A21" s="4"/>
      <c r="B21" s="34" t="s">
        <v>74</v>
      </c>
      <c r="C21" s="68">
        <v>0</v>
      </c>
      <c r="D21" s="5"/>
      <c r="E21" s="34">
        <v>30</v>
      </c>
      <c r="F21" s="68">
        <v>0</v>
      </c>
      <c r="G21" s="5"/>
      <c r="H21" s="34">
        <v>54</v>
      </c>
      <c r="I21" s="68">
        <v>0</v>
      </c>
      <c r="J21" s="6"/>
    </row>
    <row r="22" spans="1:10" ht="12.75">
      <c r="A22" s="4"/>
      <c r="B22" s="34">
        <v>6</v>
      </c>
      <c r="C22" s="68">
        <v>0</v>
      </c>
      <c r="D22" s="5"/>
      <c r="E22" s="34">
        <v>31</v>
      </c>
      <c r="F22" s="68">
        <v>0</v>
      </c>
      <c r="G22" s="5"/>
      <c r="H22" s="34">
        <v>55</v>
      </c>
      <c r="I22" s="68">
        <v>0</v>
      </c>
      <c r="J22" s="6"/>
    </row>
    <row r="23" spans="1:10" ht="12.75">
      <c r="A23" s="4"/>
      <c r="B23" s="34">
        <v>7</v>
      </c>
      <c r="C23" s="68">
        <v>0</v>
      </c>
      <c r="D23" s="5"/>
      <c r="E23" s="34">
        <v>32</v>
      </c>
      <c r="F23" s="68">
        <v>0</v>
      </c>
      <c r="G23" s="5"/>
      <c r="H23" s="34" t="s">
        <v>85</v>
      </c>
      <c r="I23" s="68" t="s">
        <v>85</v>
      </c>
      <c r="J23" s="6"/>
    </row>
    <row r="24" spans="1:10" ht="12.75">
      <c r="A24" s="4"/>
      <c r="B24" s="34">
        <v>8</v>
      </c>
      <c r="C24" s="68">
        <v>0</v>
      </c>
      <c r="D24" s="5"/>
      <c r="E24" s="34">
        <v>33</v>
      </c>
      <c r="F24" s="68">
        <v>0</v>
      </c>
      <c r="G24" s="5"/>
      <c r="H24" s="34" t="s">
        <v>85</v>
      </c>
      <c r="I24" s="68" t="s">
        <v>85</v>
      </c>
      <c r="J24" s="6"/>
    </row>
    <row r="25" spans="1:10" ht="12.75">
      <c r="A25" s="4"/>
      <c r="B25" s="34">
        <v>9</v>
      </c>
      <c r="C25" s="68">
        <v>0</v>
      </c>
      <c r="D25" s="5"/>
      <c r="E25" s="34">
        <v>34</v>
      </c>
      <c r="F25" s="68">
        <v>0</v>
      </c>
      <c r="G25" s="5"/>
      <c r="H25" s="34" t="s">
        <v>85</v>
      </c>
      <c r="I25" s="68" t="s">
        <v>85</v>
      </c>
      <c r="J25" s="6"/>
    </row>
    <row r="26" spans="1:10" ht="12.75">
      <c r="A26" s="4"/>
      <c r="B26" s="34">
        <v>10</v>
      </c>
      <c r="C26" s="68">
        <v>0</v>
      </c>
      <c r="D26" s="5"/>
      <c r="E26" s="34">
        <v>35</v>
      </c>
      <c r="F26" s="68">
        <v>0</v>
      </c>
      <c r="G26" s="5"/>
      <c r="H26" s="34" t="s">
        <v>85</v>
      </c>
      <c r="I26" s="68" t="s">
        <v>85</v>
      </c>
      <c r="J26" s="6"/>
    </row>
    <row r="27" spans="1:10" ht="12.75">
      <c r="A27" s="4"/>
      <c r="B27" s="34">
        <v>11</v>
      </c>
      <c r="C27" s="68">
        <v>0</v>
      </c>
      <c r="D27" s="5"/>
      <c r="E27" s="34">
        <v>36</v>
      </c>
      <c r="F27" s="68">
        <v>0</v>
      </c>
      <c r="G27" s="5"/>
      <c r="H27" s="34" t="s">
        <v>85</v>
      </c>
      <c r="I27" s="68" t="s">
        <v>85</v>
      </c>
      <c r="J27" s="6"/>
    </row>
    <row r="28" spans="1:10" ht="12.75">
      <c r="A28" s="4"/>
      <c r="B28" s="34">
        <v>12</v>
      </c>
      <c r="C28" s="68">
        <v>0</v>
      </c>
      <c r="D28" s="5"/>
      <c r="E28" s="34">
        <v>37</v>
      </c>
      <c r="F28" s="68">
        <v>0</v>
      </c>
      <c r="G28" s="5"/>
      <c r="H28" s="34" t="s">
        <v>85</v>
      </c>
      <c r="I28" s="68" t="s">
        <v>85</v>
      </c>
      <c r="J28" s="6"/>
    </row>
    <row r="29" spans="1:10" ht="12.75">
      <c r="A29" s="4"/>
      <c r="B29" s="34">
        <v>13</v>
      </c>
      <c r="C29" s="68">
        <v>0</v>
      </c>
      <c r="D29" s="5"/>
      <c r="E29" s="34">
        <v>38</v>
      </c>
      <c r="F29" s="68">
        <v>0</v>
      </c>
      <c r="G29" s="5"/>
      <c r="H29" s="34" t="s">
        <v>85</v>
      </c>
      <c r="I29" s="68" t="s">
        <v>85</v>
      </c>
      <c r="J29" s="6"/>
    </row>
    <row r="30" spans="1:10" ht="12.75">
      <c r="A30" s="4"/>
      <c r="B30" s="34">
        <v>14</v>
      </c>
      <c r="C30" s="68">
        <v>0</v>
      </c>
      <c r="D30" s="5"/>
      <c r="E30" s="34">
        <v>39</v>
      </c>
      <c r="F30" s="68">
        <v>0</v>
      </c>
      <c r="G30" s="5"/>
      <c r="H30" s="34" t="s">
        <v>85</v>
      </c>
      <c r="I30" s="68" t="s">
        <v>85</v>
      </c>
      <c r="J30" s="6"/>
    </row>
    <row r="31" spans="1:10" ht="12.75">
      <c r="A31" s="4"/>
      <c r="B31" s="34">
        <v>15</v>
      </c>
      <c r="C31" s="68">
        <v>0</v>
      </c>
      <c r="D31" s="5"/>
      <c r="E31" s="34">
        <v>40</v>
      </c>
      <c r="F31" s="68">
        <v>0</v>
      </c>
      <c r="G31" s="5"/>
      <c r="H31" s="34"/>
      <c r="I31" s="34"/>
      <c r="J31" s="6"/>
    </row>
    <row r="32" spans="1:10" ht="12.75">
      <c r="A32" s="4"/>
      <c r="B32" s="34">
        <v>16</v>
      </c>
      <c r="C32" s="68">
        <v>0</v>
      </c>
      <c r="D32" s="5"/>
      <c r="E32" s="34">
        <v>41</v>
      </c>
      <c r="F32" s="68">
        <v>0</v>
      </c>
      <c r="G32" s="5"/>
      <c r="H32" s="34"/>
      <c r="I32" s="34"/>
      <c r="J32" s="6"/>
    </row>
    <row r="33" spans="1:10" ht="12.75">
      <c r="A33" s="4"/>
      <c r="B33" s="34">
        <v>17</v>
      </c>
      <c r="C33" s="68">
        <v>0</v>
      </c>
      <c r="D33" s="5"/>
      <c r="E33" s="34">
        <v>42</v>
      </c>
      <c r="F33" s="68">
        <v>0</v>
      </c>
      <c r="G33" s="5"/>
      <c r="H33" s="34"/>
      <c r="I33" s="34"/>
      <c r="J33" s="6"/>
    </row>
    <row r="34" spans="1:10" ht="12.75">
      <c r="A34" s="4"/>
      <c r="B34" s="34">
        <v>18</v>
      </c>
      <c r="C34" s="68">
        <v>0</v>
      </c>
      <c r="D34" s="5"/>
      <c r="E34" s="34">
        <v>43</v>
      </c>
      <c r="F34" s="68">
        <v>0</v>
      </c>
      <c r="G34" s="5"/>
      <c r="H34" s="34"/>
      <c r="I34" s="34"/>
      <c r="J34" s="6"/>
    </row>
    <row r="35" spans="1:10" ht="12.75">
      <c r="A35" s="4"/>
      <c r="B35" s="34">
        <v>19</v>
      </c>
      <c r="C35" s="68">
        <v>0</v>
      </c>
      <c r="D35" s="5"/>
      <c r="E35" s="34">
        <v>44</v>
      </c>
      <c r="F35" s="68">
        <v>0</v>
      </c>
      <c r="G35" s="5"/>
      <c r="H35" s="34"/>
      <c r="I35" s="34"/>
      <c r="J35" s="6"/>
    </row>
    <row r="36" spans="1:10" ht="12.75">
      <c r="A36" s="4"/>
      <c r="B36" s="34">
        <v>20</v>
      </c>
      <c r="C36" s="68">
        <v>0</v>
      </c>
      <c r="D36" s="5"/>
      <c r="E36" s="34">
        <v>45</v>
      </c>
      <c r="F36" s="68">
        <v>0</v>
      </c>
      <c r="G36" s="5"/>
      <c r="H36" s="34"/>
      <c r="I36" s="34"/>
      <c r="J36" s="6"/>
    </row>
    <row r="37" spans="1:10" ht="12.75">
      <c r="A37" s="4"/>
      <c r="B37" s="34">
        <v>21</v>
      </c>
      <c r="C37" s="68">
        <v>0</v>
      </c>
      <c r="D37" s="5"/>
      <c r="E37" s="34">
        <v>46</v>
      </c>
      <c r="F37" s="68">
        <v>0</v>
      </c>
      <c r="G37" s="5"/>
      <c r="H37" s="34"/>
      <c r="I37" s="34"/>
      <c r="J37" s="6"/>
    </row>
    <row r="38" spans="1:10" ht="12.75">
      <c r="A38" s="4"/>
      <c r="B38" s="34">
        <v>22</v>
      </c>
      <c r="C38" s="68">
        <v>0</v>
      </c>
      <c r="D38" s="5"/>
      <c r="E38" s="34">
        <v>47</v>
      </c>
      <c r="F38" s="68">
        <v>0</v>
      </c>
      <c r="G38" s="5"/>
      <c r="H38" s="34"/>
      <c r="I38" s="34"/>
      <c r="J38" s="6"/>
    </row>
    <row r="39" spans="1:10" ht="12.75">
      <c r="A39" s="4"/>
      <c r="B39" s="34">
        <v>23</v>
      </c>
      <c r="C39" s="68">
        <v>0</v>
      </c>
      <c r="D39" s="5"/>
      <c r="E39" s="34"/>
      <c r="F39" s="34"/>
      <c r="G39" s="5"/>
      <c r="H39" s="34"/>
      <c r="I39" s="34"/>
      <c r="J39" s="6"/>
    </row>
    <row r="40" spans="1:10" ht="12.75">
      <c r="A40" s="4"/>
      <c r="B40" s="34"/>
      <c r="C40" s="34"/>
      <c r="D40" s="5"/>
      <c r="E40" s="34"/>
      <c r="F40" s="34"/>
      <c r="G40" s="5"/>
      <c r="H40" s="34"/>
      <c r="I40" s="34"/>
      <c r="J40" s="6"/>
    </row>
    <row r="41" spans="1:10" ht="12.75">
      <c r="A41" s="4"/>
      <c r="B41" s="34"/>
      <c r="C41" s="34"/>
      <c r="D41" s="5"/>
      <c r="E41" s="34"/>
      <c r="F41" s="34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65" t="s">
        <v>54</v>
      </c>
      <c r="E44" s="165"/>
      <c r="F44" s="165"/>
      <c r="G44" s="16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 t="s">
        <v>85</v>
      </c>
      <c r="C46" s="5"/>
      <c r="D46" s="5"/>
      <c r="E46" s="5"/>
      <c r="F46" s="69" t="s">
        <v>61</v>
      </c>
      <c r="G46" s="5"/>
      <c r="H46" s="69" t="s">
        <v>62</v>
      </c>
      <c r="I46" s="5"/>
      <c r="J46" s="6"/>
    </row>
    <row r="47" spans="1:10" ht="12.75">
      <c r="A47" s="4"/>
      <c r="B47" s="5" t="s">
        <v>85</v>
      </c>
      <c r="C47" s="5"/>
      <c r="D47" s="5"/>
      <c r="E47" s="5"/>
      <c r="F47" s="15" t="s">
        <v>85</v>
      </c>
      <c r="G47" s="5"/>
      <c r="H47" s="13" t="s">
        <v>85</v>
      </c>
      <c r="I47" s="5"/>
      <c r="J47" s="6"/>
    </row>
    <row r="48" spans="1:10" ht="12.75">
      <c r="A48" s="4"/>
      <c r="B48" s="5" t="s">
        <v>85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44</v>
      </c>
      <c r="B53" s="5" t="str">
        <f>+'Title Page'!D36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43</v>
      </c>
      <c r="B55" s="77">
        <f>+'Title Page'!B51</f>
        <v>38366</v>
      </c>
      <c r="C55" s="8"/>
      <c r="D55" s="8"/>
      <c r="E55" s="8"/>
      <c r="F55" s="8"/>
      <c r="G55" s="8"/>
      <c r="H55" s="8" t="s">
        <v>137</v>
      </c>
      <c r="I55" s="8"/>
      <c r="J55" s="65">
        <f>+'Title Page'!$I$51</f>
        <v>38412</v>
      </c>
    </row>
    <row r="56" spans="1:10" ht="12.75">
      <c r="A56" s="164" t="s">
        <v>13</v>
      </c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42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22">
      <selection activeCell="P57" sqref="P57"/>
    </sheetView>
  </sheetViews>
  <sheetFormatPr defaultColWidth="9.140625" defaultRowHeight="12.75"/>
  <cols>
    <col min="1" max="1" width="12.57421875" style="0" customWidth="1"/>
    <col min="2" max="2" width="16.8515625" style="0" customWidth="1"/>
    <col min="3" max="3" width="7.421875" style="0" customWidth="1"/>
    <col min="4" max="4" width="2.7109375" style="0" customWidth="1"/>
    <col min="6" max="6" width="2.28125" style="0" customWidth="1"/>
    <col min="7" max="7" width="10.140625" style="0" customWidth="1"/>
    <col min="9" max="9" width="1.421875" style="0" customWidth="1"/>
    <col min="10" max="10" width="10.28125" style="0" customWidth="1"/>
    <col min="12" max="12" width="8.7109375" style="0" customWidth="1"/>
    <col min="13" max="13" width="2.140625" style="0" customWidth="1"/>
    <col min="15" max="15" width="2.28125" style="0" customWidth="1"/>
    <col min="16" max="16" width="15.8515625" style="0" customWidth="1"/>
    <col min="17" max="17" width="10.140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38</v>
      </c>
      <c r="B2" s="50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50">
        <v>0</v>
      </c>
      <c r="L2" s="143" t="s">
        <v>39</v>
      </c>
      <c r="M2" s="143"/>
      <c r="N2" s="143"/>
      <c r="O2" s="13"/>
      <c r="P2" s="13"/>
      <c r="Q2" s="44">
        <v>21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40</v>
      </c>
      <c r="B4" s="5"/>
      <c r="C4" s="5"/>
      <c r="D4" s="5"/>
      <c r="E4" s="5" t="str">
        <f>'Title Page'!$B$12</f>
        <v>Murrey's Disposal Co Inc   G-000009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41</v>
      </c>
      <c r="B5" s="8"/>
      <c r="C5" s="8"/>
      <c r="D5" s="8"/>
      <c r="E5" s="8" t="str">
        <f>+'Title Page'!E15</f>
        <v> 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136" t="s">
        <v>110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12.75">
      <c r="A7" s="49" t="s">
        <v>111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5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6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51" t="s">
        <v>112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51" t="s">
        <v>113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114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52" t="s">
        <v>115</v>
      </c>
      <c r="B13" s="37"/>
      <c r="C13" s="13"/>
      <c r="D13" s="13"/>
      <c r="E13" s="5"/>
      <c r="F13" s="5"/>
      <c r="G13" s="5"/>
      <c r="H13" s="37"/>
      <c r="I13" s="37"/>
      <c r="J13" s="13"/>
      <c r="K13" s="5"/>
      <c r="L13" s="37"/>
      <c r="M13" s="37"/>
      <c r="N13" s="13"/>
      <c r="O13" s="13"/>
      <c r="P13" s="13"/>
      <c r="Q13" s="6"/>
    </row>
    <row r="14" spans="1:17" ht="12.75">
      <c r="A14" s="52" t="s">
        <v>71</v>
      </c>
      <c r="B14" s="37"/>
      <c r="C14" s="13"/>
      <c r="D14" s="13"/>
      <c r="E14" s="5"/>
      <c r="F14" s="5"/>
      <c r="G14" s="5"/>
      <c r="H14" s="37"/>
      <c r="I14" s="37"/>
      <c r="J14" s="13"/>
      <c r="K14" s="5"/>
      <c r="L14" s="37"/>
      <c r="M14" s="37"/>
      <c r="N14" s="13"/>
      <c r="O14" s="13"/>
      <c r="P14" s="13"/>
      <c r="Q14" s="6"/>
    </row>
    <row r="15" spans="1:17" ht="12.75">
      <c r="A15" s="52" t="s">
        <v>124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5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4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2.75">
      <c r="A18" s="4" t="s">
        <v>116</v>
      </c>
      <c r="B18" s="5"/>
      <c r="C18" s="5"/>
      <c r="D18" s="5"/>
      <c r="E18" s="5" t="s">
        <v>73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41"/>
      <c r="B19" s="40"/>
      <c r="C19" s="40"/>
      <c r="D19" s="48"/>
      <c r="E19" s="40"/>
      <c r="F19" s="40"/>
      <c r="G19" s="40"/>
      <c r="H19" s="40"/>
      <c r="I19" s="40"/>
      <c r="J19" s="40"/>
      <c r="K19" s="40"/>
      <c r="L19" s="40"/>
      <c r="M19" s="48"/>
      <c r="N19" s="40"/>
      <c r="O19" s="40"/>
      <c r="P19" s="40"/>
      <c r="Q19" s="45"/>
    </row>
    <row r="20" spans="1:17" ht="12.75">
      <c r="A20" s="53" t="s">
        <v>117</v>
      </c>
      <c r="B20" s="53" t="s">
        <v>120</v>
      </c>
      <c r="C20" s="88" t="s">
        <v>121</v>
      </c>
      <c r="D20" s="95"/>
      <c r="E20" s="94" t="s">
        <v>122</v>
      </c>
      <c r="F20" s="94"/>
      <c r="G20" s="53" t="s">
        <v>1</v>
      </c>
      <c r="H20" s="53" t="s">
        <v>123</v>
      </c>
      <c r="I20" s="24"/>
      <c r="J20" s="53" t="s">
        <v>117</v>
      </c>
      <c r="K20" s="53" t="s">
        <v>120</v>
      </c>
      <c r="L20" s="88" t="s">
        <v>121</v>
      </c>
      <c r="M20" s="94"/>
      <c r="N20" s="94" t="s">
        <v>122</v>
      </c>
      <c r="O20" s="94"/>
      <c r="P20" s="53" t="s">
        <v>1</v>
      </c>
      <c r="Q20" s="53" t="s">
        <v>123</v>
      </c>
    </row>
    <row r="21" spans="1:17" ht="12.75">
      <c r="A21" s="54" t="s">
        <v>118</v>
      </c>
      <c r="B21" s="54" t="s">
        <v>15</v>
      </c>
      <c r="C21" s="89" t="s">
        <v>109</v>
      </c>
      <c r="D21" s="95"/>
      <c r="E21" s="95" t="s">
        <v>109</v>
      </c>
      <c r="F21" s="95"/>
      <c r="G21" s="54" t="s">
        <v>2</v>
      </c>
      <c r="H21" s="54" t="s">
        <v>109</v>
      </c>
      <c r="I21" s="24"/>
      <c r="J21" s="54" t="s">
        <v>118</v>
      </c>
      <c r="K21" s="54" t="s">
        <v>15</v>
      </c>
      <c r="L21" s="89" t="s">
        <v>109</v>
      </c>
      <c r="M21" s="95"/>
      <c r="N21" s="95" t="s">
        <v>109</v>
      </c>
      <c r="O21" s="95"/>
      <c r="P21" s="54" t="s">
        <v>2</v>
      </c>
      <c r="Q21" s="54" t="s">
        <v>109</v>
      </c>
    </row>
    <row r="22" spans="1:17" ht="12.75">
      <c r="A22" s="55" t="s">
        <v>119</v>
      </c>
      <c r="B22" s="55" t="s">
        <v>109</v>
      </c>
      <c r="C22" s="90" t="s">
        <v>86</v>
      </c>
      <c r="D22" s="96"/>
      <c r="E22" s="96" t="s">
        <v>86</v>
      </c>
      <c r="F22" s="96"/>
      <c r="G22" s="55" t="s">
        <v>3</v>
      </c>
      <c r="H22" s="55" t="s">
        <v>86</v>
      </c>
      <c r="I22" s="24"/>
      <c r="J22" s="55" t="s">
        <v>119</v>
      </c>
      <c r="K22" s="55" t="s">
        <v>109</v>
      </c>
      <c r="L22" s="90" t="s">
        <v>86</v>
      </c>
      <c r="M22" s="96"/>
      <c r="N22" s="96" t="s">
        <v>86</v>
      </c>
      <c r="O22" s="95"/>
      <c r="P22" s="55" t="s">
        <v>3</v>
      </c>
      <c r="Q22" s="55" t="s">
        <v>86</v>
      </c>
    </row>
    <row r="23" spans="1:17" ht="12.75">
      <c r="A23" s="71" t="s">
        <v>128</v>
      </c>
      <c r="B23" s="34" t="s">
        <v>100</v>
      </c>
      <c r="C23" s="76">
        <v>11.33</v>
      </c>
      <c r="D23" s="97"/>
      <c r="E23" s="97">
        <v>4.75</v>
      </c>
      <c r="F23" s="97" t="s">
        <v>75</v>
      </c>
      <c r="G23" s="73">
        <f>+C23+E23</f>
        <v>16.08</v>
      </c>
      <c r="H23" s="73">
        <v>4.3</v>
      </c>
      <c r="I23" s="5"/>
      <c r="J23" s="34" t="s">
        <v>104</v>
      </c>
      <c r="K23" s="34" t="s">
        <v>100</v>
      </c>
      <c r="L23" s="76">
        <v>33.62</v>
      </c>
      <c r="M23" s="25"/>
      <c r="N23" s="92">
        <f>+E23</f>
        <v>4.75</v>
      </c>
      <c r="O23" s="73" t="s">
        <v>75</v>
      </c>
      <c r="P23" s="87">
        <f>+L23+N23</f>
        <v>38.37</v>
      </c>
      <c r="Q23" s="80">
        <v>4.3</v>
      </c>
    </row>
    <row r="24" spans="1:17" ht="12.75">
      <c r="A24" s="71" t="s">
        <v>128</v>
      </c>
      <c r="B24" s="34" t="s">
        <v>101</v>
      </c>
      <c r="C24" s="91">
        <v>12.33</v>
      </c>
      <c r="D24" s="97"/>
      <c r="E24" s="97">
        <f>+E23</f>
        <v>4.75</v>
      </c>
      <c r="F24" s="97" t="s">
        <v>75</v>
      </c>
      <c r="G24" s="74">
        <f>C24+E24</f>
        <v>17.08</v>
      </c>
      <c r="H24" s="74">
        <v>4.3</v>
      </c>
      <c r="I24" s="5"/>
      <c r="J24" s="34" t="s">
        <v>104</v>
      </c>
      <c r="K24" s="34" t="s">
        <v>101</v>
      </c>
      <c r="L24" s="83">
        <v>37.62</v>
      </c>
      <c r="M24" s="25"/>
      <c r="N24" s="92">
        <f>+E23</f>
        <v>4.75</v>
      </c>
      <c r="O24" s="73" t="s">
        <v>75</v>
      </c>
      <c r="P24" s="97">
        <f>L24+N24</f>
        <v>42.37</v>
      </c>
      <c r="Q24" s="79">
        <v>4.3</v>
      </c>
    </row>
    <row r="25" spans="1:17" ht="12.75">
      <c r="A25" s="71" t="s">
        <v>96</v>
      </c>
      <c r="B25" s="34" t="s">
        <v>102</v>
      </c>
      <c r="C25" s="92" t="s">
        <v>103</v>
      </c>
      <c r="D25" s="97"/>
      <c r="E25" s="97">
        <v>5.85</v>
      </c>
      <c r="F25" s="97" t="s">
        <v>75</v>
      </c>
      <c r="G25" s="79" t="s">
        <v>103</v>
      </c>
      <c r="H25" s="79" t="s">
        <v>103</v>
      </c>
      <c r="I25" s="5"/>
      <c r="J25" s="34" t="s">
        <v>105</v>
      </c>
      <c r="K25" s="34" t="s">
        <v>100</v>
      </c>
      <c r="L25" s="83">
        <v>40.46</v>
      </c>
      <c r="M25" s="25"/>
      <c r="N25" s="92">
        <f>+E23</f>
        <v>4.75</v>
      </c>
      <c r="O25" s="73" t="s">
        <v>75</v>
      </c>
      <c r="P25" s="97">
        <f>L25+N25</f>
        <v>45.21</v>
      </c>
      <c r="Q25" s="79">
        <v>4.3</v>
      </c>
    </row>
    <row r="26" spans="1:17" ht="12.75">
      <c r="A26" s="71" t="s">
        <v>97</v>
      </c>
      <c r="B26" s="34" t="s">
        <v>100</v>
      </c>
      <c r="C26" s="91">
        <v>13.61</v>
      </c>
      <c r="D26" s="97"/>
      <c r="E26" s="97">
        <f>+E23</f>
        <v>4.75</v>
      </c>
      <c r="F26" s="97" t="s">
        <v>75</v>
      </c>
      <c r="G26" s="74">
        <f aca="true" t="shared" si="0" ref="G26:G32">C26+E26</f>
        <v>18.36</v>
      </c>
      <c r="H26" s="74">
        <v>4.3</v>
      </c>
      <c r="I26" s="5"/>
      <c r="J26" s="34" t="s">
        <v>105</v>
      </c>
      <c r="K26" s="34" t="s">
        <v>101</v>
      </c>
      <c r="L26" s="83">
        <v>45.46</v>
      </c>
      <c r="M26" s="25"/>
      <c r="N26" s="92">
        <f>+E23</f>
        <v>4.75</v>
      </c>
      <c r="O26" s="73" t="s">
        <v>75</v>
      </c>
      <c r="P26" s="97">
        <f>L26+N26</f>
        <v>50.21</v>
      </c>
      <c r="Q26" s="79">
        <v>4.3</v>
      </c>
    </row>
    <row r="27" spans="1:17" ht="12.75">
      <c r="A27" s="71" t="s">
        <v>97</v>
      </c>
      <c r="B27" s="34" t="s">
        <v>101</v>
      </c>
      <c r="C27" s="91">
        <v>14.61</v>
      </c>
      <c r="D27" s="97"/>
      <c r="E27" s="97">
        <f>+E23</f>
        <v>4.75</v>
      </c>
      <c r="F27" s="97" t="s">
        <v>75</v>
      </c>
      <c r="G27" s="74">
        <f t="shared" si="0"/>
        <v>19.36</v>
      </c>
      <c r="H27" s="74">
        <v>4.3</v>
      </c>
      <c r="I27" s="5"/>
      <c r="J27" s="34" t="s">
        <v>106</v>
      </c>
      <c r="K27" s="34" t="s">
        <v>100</v>
      </c>
      <c r="L27" s="83">
        <v>42.14</v>
      </c>
      <c r="M27" s="25"/>
      <c r="N27" s="92">
        <f>+E23</f>
        <v>4.75</v>
      </c>
      <c r="O27" s="73" t="s">
        <v>75</v>
      </c>
      <c r="P27" s="97">
        <f>L27+N27</f>
        <v>46.89</v>
      </c>
      <c r="Q27" s="79">
        <v>4.3</v>
      </c>
    </row>
    <row r="28" spans="1:17" ht="12.75">
      <c r="A28" s="71" t="s">
        <v>97</v>
      </c>
      <c r="B28" s="34" t="s">
        <v>0</v>
      </c>
      <c r="C28" s="83">
        <v>9.53</v>
      </c>
      <c r="D28" s="97"/>
      <c r="E28" s="97">
        <f>+E23</f>
        <v>4.75</v>
      </c>
      <c r="F28" s="97" t="s">
        <v>75</v>
      </c>
      <c r="G28" s="74">
        <f t="shared" si="0"/>
        <v>14.28</v>
      </c>
      <c r="H28" s="74">
        <v>4.3</v>
      </c>
      <c r="I28" s="5"/>
      <c r="J28" s="34" t="s">
        <v>106</v>
      </c>
      <c r="K28" s="34" t="s">
        <v>101</v>
      </c>
      <c r="L28" s="83">
        <v>48.14</v>
      </c>
      <c r="N28" s="92">
        <f>+E23</f>
        <v>4.75</v>
      </c>
      <c r="O28" s="73" t="s">
        <v>75</v>
      </c>
      <c r="P28" s="97">
        <f>L28+N28</f>
        <v>52.89</v>
      </c>
      <c r="Q28" s="79">
        <v>4.3</v>
      </c>
    </row>
    <row r="29" spans="1:17" ht="12.75">
      <c r="A29" s="34" t="s">
        <v>98</v>
      </c>
      <c r="B29" s="34" t="s">
        <v>100</v>
      </c>
      <c r="C29" s="83">
        <v>19.08</v>
      </c>
      <c r="D29" s="97"/>
      <c r="E29" s="97">
        <f>+E23</f>
        <v>4.75</v>
      </c>
      <c r="F29" s="97" t="s">
        <v>75</v>
      </c>
      <c r="G29" s="74">
        <f t="shared" si="0"/>
        <v>23.83</v>
      </c>
      <c r="H29" s="74">
        <v>4.3</v>
      </c>
      <c r="I29" s="5"/>
      <c r="J29" s="34"/>
      <c r="K29" s="34"/>
      <c r="L29" s="47" t="s">
        <v>85</v>
      </c>
      <c r="M29" s="70" t="s">
        <v>85</v>
      </c>
      <c r="N29" s="25"/>
      <c r="O29" s="9"/>
      <c r="P29" s="34"/>
      <c r="Q29" s="34"/>
    </row>
    <row r="30" spans="1:17" ht="12.75">
      <c r="A30" s="34" t="s">
        <v>98</v>
      </c>
      <c r="B30" s="34" t="s">
        <v>101</v>
      </c>
      <c r="C30" s="83">
        <v>21.08</v>
      </c>
      <c r="D30" s="97"/>
      <c r="E30" s="97">
        <f>+E23</f>
        <v>4.75</v>
      </c>
      <c r="F30" s="97" t="s">
        <v>75</v>
      </c>
      <c r="G30" s="74">
        <f t="shared" si="0"/>
        <v>25.83</v>
      </c>
      <c r="H30" s="74">
        <v>4.3</v>
      </c>
      <c r="I30" s="5"/>
      <c r="J30" s="34"/>
      <c r="K30" s="34"/>
      <c r="L30" s="47" t="s">
        <v>85</v>
      </c>
      <c r="M30" s="70" t="s">
        <v>85</v>
      </c>
      <c r="N30" s="25"/>
      <c r="O30" s="25"/>
      <c r="P30" s="34"/>
      <c r="Q30" s="34"/>
    </row>
    <row r="31" spans="1:17" ht="12.75">
      <c r="A31" s="34" t="s">
        <v>99</v>
      </c>
      <c r="B31" s="34" t="s">
        <v>100</v>
      </c>
      <c r="C31" s="83">
        <v>25.68</v>
      </c>
      <c r="D31" s="97"/>
      <c r="E31" s="97">
        <f>+E23</f>
        <v>4.75</v>
      </c>
      <c r="F31" s="97" t="s">
        <v>75</v>
      </c>
      <c r="G31" s="74">
        <f t="shared" si="0"/>
        <v>30.43</v>
      </c>
      <c r="H31" s="74">
        <v>4.3</v>
      </c>
      <c r="I31" s="5"/>
      <c r="J31" s="34"/>
      <c r="K31" s="34"/>
      <c r="L31" s="47"/>
      <c r="M31" s="70" t="s">
        <v>85</v>
      </c>
      <c r="N31" s="25"/>
      <c r="O31" s="25"/>
      <c r="P31" s="34"/>
      <c r="Q31" s="34"/>
    </row>
    <row r="32" spans="1:17" ht="12.75">
      <c r="A32" s="34" t="s">
        <v>99</v>
      </c>
      <c r="B32" s="34" t="s">
        <v>101</v>
      </c>
      <c r="C32" s="93">
        <v>28.68</v>
      </c>
      <c r="D32" s="97"/>
      <c r="E32" s="97">
        <f>+E23</f>
        <v>4.75</v>
      </c>
      <c r="F32" s="97" t="s">
        <v>75</v>
      </c>
      <c r="G32" s="74">
        <f t="shared" si="0"/>
        <v>33.43</v>
      </c>
      <c r="H32" s="74">
        <v>4.3</v>
      </c>
      <c r="I32" s="40"/>
      <c r="J32" s="56"/>
      <c r="K32" s="56"/>
      <c r="L32" s="98"/>
      <c r="M32" s="70" t="s">
        <v>85</v>
      </c>
      <c r="N32" s="63"/>
      <c r="O32" s="63"/>
      <c r="P32" s="56"/>
      <c r="Q32" s="56"/>
    </row>
    <row r="33" spans="1:17" ht="12.75">
      <c r="A33" s="34"/>
      <c r="B33" s="34"/>
      <c r="C33" s="47"/>
      <c r="D33" s="25"/>
      <c r="E33" s="25"/>
      <c r="F33" s="25"/>
      <c r="G33" s="34"/>
      <c r="H33" s="34"/>
      <c r="I33" s="5"/>
      <c r="J33" s="34"/>
      <c r="K33" s="34"/>
      <c r="L33" s="47"/>
      <c r="M33" s="25" t="s">
        <v>85</v>
      </c>
      <c r="N33" s="25"/>
      <c r="O33" s="25"/>
      <c r="P33" s="34"/>
      <c r="Q33" s="34"/>
    </row>
    <row r="34" spans="1:17" ht="12.75">
      <c r="A34" s="57"/>
      <c r="B34" s="34"/>
      <c r="C34" s="47"/>
      <c r="D34" s="25"/>
      <c r="E34" s="25"/>
      <c r="F34" s="25"/>
      <c r="G34" s="34"/>
      <c r="H34" s="34"/>
      <c r="I34" s="5"/>
      <c r="J34" s="34"/>
      <c r="K34" s="34"/>
      <c r="L34" s="47"/>
      <c r="M34" s="25"/>
      <c r="N34" s="25"/>
      <c r="O34" s="25"/>
      <c r="P34" s="34"/>
      <c r="Q34" s="34"/>
    </row>
    <row r="35" spans="1:17" ht="12.75">
      <c r="A35" s="34"/>
      <c r="B35" s="34"/>
      <c r="C35" s="47"/>
      <c r="D35" s="9"/>
      <c r="E35" s="25"/>
      <c r="F35" s="25"/>
      <c r="G35" s="34"/>
      <c r="H35" s="34"/>
      <c r="I35" s="5"/>
      <c r="J35" s="34"/>
      <c r="K35" s="34"/>
      <c r="L35" s="47"/>
      <c r="M35" s="25"/>
      <c r="N35" s="25"/>
      <c r="O35" s="25"/>
      <c r="P35" s="34"/>
      <c r="Q35" s="34"/>
    </row>
    <row r="36" spans="1:17" ht="12.75">
      <c r="A36" s="60" t="s">
        <v>10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8" t="s">
        <v>125</v>
      </c>
      <c r="D37" s="5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8" t="s">
        <v>107</v>
      </c>
      <c r="D38" s="5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8"/>
      <c r="D39" s="5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68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69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 t="s">
        <v>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 t="s">
        <v>5</v>
      </c>
      <c r="B46" s="72">
        <f>+E23</f>
        <v>4.75</v>
      </c>
      <c r="C46" s="5" t="s">
        <v>75</v>
      </c>
      <c r="D46" s="5"/>
      <c r="E46" s="5" t="s">
        <v>6</v>
      </c>
      <c r="F46" s="5"/>
      <c r="G46" s="5"/>
      <c r="H46" s="8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9" t="s">
        <v>63</v>
      </c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2.75">
      <c r="A55" s="4" t="s">
        <v>44</v>
      </c>
      <c r="B55" s="5" t="str">
        <f>+'Check Sheet'!$B$53</f>
        <v>Irmgard R Wilcox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 t="s">
        <v>43</v>
      </c>
      <c r="B57" s="66">
        <f>+'Check Sheet'!$B$55</f>
        <v>38366</v>
      </c>
      <c r="C57" s="8"/>
      <c r="D57" s="8"/>
      <c r="E57" s="8"/>
      <c r="F57" s="8"/>
      <c r="G57" s="8"/>
      <c r="H57" s="8"/>
      <c r="I57" s="8"/>
      <c r="J57" s="8"/>
      <c r="K57" s="8"/>
      <c r="L57" s="8" t="s">
        <v>35</v>
      </c>
      <c r="M57" s="8"/>
      <c r="N57" s="8"/>
      <c r="O57" s="8"/>
      <c r="P57" s="66">
        <v>38657</v>
      </c>
      <c r="Q57" s="9"/>
    </row>
    <row r="58" spans="1:17" ht="12.75">
      <c r="A58" s="133" t="s">
        <v>13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41"/>
      <c r="P58" s="141"/>
      <c r="Q58" s="135"/>
    </row>
    <row r="59" spans="1:17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2.75">
      <c r="A60" s="4" t="s">
        <v>42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</row>
  </sheetData>
  <mergeCells count="3">
    <mergeCell ref="L2:N2"/>
    <mergeCell ref="A58:Q58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6">
      <selection activeCell="L53" sqref="L53"/>
    </sheetView>
  </sheetViews>
  <sheetFormatPr defaultColWidth="9.140625" defaultRowHeight="12.75"/>
  <cols>
    <col min="1" max="1" width="11.8515625" style="0" customWidth="1"/>
    <col min="2" max="2" width="17.7109375" style="0" customWidth="1"/>
    <col min="4" max="4" width="3.140625" style="0" customWidth="1"/>
    <col min="6" max="6" width="2.140625" style="0" customWidth="1"/>
    <col min="7" max="7" width="10.00390625" style="0" customWidth="1"/>
    <col min="8" max="8" width="8.57421875" style="0" customWidth="1"/>
    <col min="9" max="9" width="1.28515625" style="0" customWidth="1"/>
    <col min="10" max="10" width="10.00390625" style="0" customWidth="1"/>
    <col min="11" max="11" width="8.00390625" style="0" customWidth="1"/>
    <col min="12" max="12" width="16.7109375" style="0" customWidth="1"/>
    <col min="13" max="13" width="2.421875" style="0" customWidth="1"/>
    <col min="14" max="14" width="8.8515625" style="0" customWidth="1"/>
    <col min="15" max="15" width="2.421875" style="0" customWidth="1"/>
    <col min="16" max="16" width="9.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38</v>
      </c>
      <c r="B2" s="50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143" t="s">
        <v>203</v>
      </c>
      <c r="K2" s="143"/>
      <c r="L2" s="143"/>
      <c r="M2" s="143"/>
      <c r="N2" s="143"/>
      <c r="O2" s="143"/>
      <c r="P2" s="143"/>
      <c r="Q2" s="44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40</v>
      </c>
      <c r="B4" s="5"/>
      <c r="C4" s="5"/>
      <c r="D4" s="5"/>
      <c r="E4" s="5" t="str">
        <f>'Title Page'!$B$12</f>
        <v>Murrey's Disposal Co Inc   G-000009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41</v>
      </c>
      <c r="B5" s="8"/>
      <c r="C5" s="8"/>
      <c r="D5" s="8"/>
      <c r="E5" s="8" t="str">
        <f>+'Title Page'!E15</f>
        <v> 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139" t="s">
        <v>108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45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129</v>
      </c>
      <c r="B9" s="5" t="s">
        <v>73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5"/>
      <c r="G10" s="5" t="s">
        <v>85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53" t="s">
        <v>117</v>
      </c>
      <c r="B11" s="53" t="s">
        <v>120</v>
      </c>
      <c r="C11" s="88" t="s">
        <v>121</v>
      </c>
      <c r="D11" s="94"/>
      <c r="E11" s="94" t="s">
        <v>122</v>
      </c>
      <c r="F11" s="53"/>
      <c r="G11" s="53" t="s">
        <v>1</v>
      </c>
      <c r="H11" s="53" t="s">
        <v>123</v>
      </c>
      <c r="I11" s="24"/>
      <c r="J11" s="53" t="s">
        <v>117</v>
      </c>
      <c r="K11" s="53" t="s">
        <v>120</v>
      </c>
      <c r="L11" s="88" t="s">
        <v>121</v>
      </c>
      <c r="M11" s="103"/>
      <c r="N11" s="88" t="s">
        <v>122</v>
      </c>
      <c r="O11" s="53"/>
      <c r="P11" s="53" t="s">
        <v>1</v>
      </c>
      <c r="Q11" s="53" t="s">
        <v>123</v>
      </c>
    </row>
    <row r="12" spans="1:17" ht="12.75">
      <c r="A12" s="54" t="s">
        <v>118</v>
      </c>
      <c r="B12" s="54" t="s">
        <v>15</v>
      </c>
      <c r="C12" s="89" t="s">
        <v>109</v>
      </c>
      <c r="D12" s="95"/>
      <c r="E12" s="95" t="s">
        <v>109</v>
      </c>
      <c r="F12" s="95"/>
      <c r="G12" s="54" t="s">
        <v>2</v>
      </c>
      <c r="H12" s="54" t="s">
        <v>109</v>
      </c>
      <c r="I12" s="24"/>
      <c r="J12" s="54" t="s">
        <v>118</v>
      </c>
      <c r="K12" s="54" t="s">
        <v>15</v>
      </c>
      <c r="L12" s="89" t="s">
        <v>109</v>
      </c>
      <c r="M12" s="95"/>
      <c r="N12" s="24" t="s">
        <v>109</v>
      </c>
      <c r="O12" s="54"/>
      <c r="P12" s="54" t="s">
        <v>2</v>
      </c>
      <c r="Q12" s="54" t="s">
        <v>109</v>
      </c>
    </row>
    <row r="13" spans="1:17" ht="12.75">
      <c r="A13" s="55" t="s">
        <v>119</v>
      </c>
      <c r="B13" s="55" t="s">
        <v>109</v>
      </c>
      <c r="C13" s="90" t="s">
        <v>86</v>
      </c>
      <c r="D13" s="96"/>
      <c r="E13" s="95" t="s">
        <v>86</v>
      </c>
      <c r="F13" s="95"/>
      <c r="G13" s="55" t="s">
        <v>3</v>
      </c>
      <c r="H13" s="55" t="s">
        <v>86</v>
      </c>
      <c r="I13" s="24"/>
      <c r="J13" s="55" t="s">
        <v>119</v>
      </c>
      <c r="K13" s="55" t="s">
        <v>109</v>
      </c>
      <c r="L13" s="90" t="s">
        <v>86</v>
      </c>
      <c r="M13" s="104"/>
      <c r="N13" s="90" t="s">
        <v>86</v>
      </c>
      <c r="O13" s="55"/>
      <c r="P13" s="55" t="s">
        <v>3</v>
      </c>
      <c r="Q13" s="55" t="s">
        <v>86</v>
      </c>
    </row>
    <row r="14" spans="1:17" ht="12.75">
      <c r="A14" s="71" t="s">
        <v>97</v>
      </c>
      <c r="B14" s="34" t="s">
        <v>100</v>
      </c>
      <c r="C14" s="76">
        <f>C15-0.75</f>
        <v>15.06</v>
      </c>
      <c r="D14" s="105"/>
      <c r="E14" s="101">
        <v>4.75</v>
      </c>
      <c r="F14" s="73" t="s">
        <v>75</v>
      </c>
      <c r="G14" s="73">
        <f>C14+E14</f>
        <v>19.810000000000002</v>
      </c>
      <c r="H14" s="73">
        <v>4.3</v>
      </c>
      <c r="I14" s="5"/>
      <c r="J14" s="34" t="s">
        <v>105</v>
      </c>
      <c r="K14" s="34" t="s">
        <v>100</v>
      </c>
      <c r="L14" s="76">
        <f>L15-0.75</f>
        <v>56.12</v>
      </c>
      <c r="M14" s="105"/>
      <c r="N14" s="101">
        <f>+E14</f>
        <v>4.75</v>
      </c>
      <c r="O14" s="80" t="s">
        <v>75</v>
      </c>
      <c r="P14" s="73">
        <f>L14+N14</f>
        <v>60.87</v>
      </c>
      <c r="Q14" s="80">
        <v>4.3</v>
      </c>
    </row>
    <row r="15" spans="1:17" ht="12.75">
      <c r="A15" s="71" t="s">
        <v>97</v>
      </c>
      <c r="B15" s="34" t="s">
        <v>101</v>
      </c>
      <c r="C15" s="83">
        <v>15.81</v>
      </c>
      <c r="D15" s="105"/>
      <c r="E15" s="106">
        <f>+E14</f>
        <v>4.75</v>
      </c>
      <c r="F15" s="73" t="s">
        <v>75</v>
      </c>
      <c r="G15" s="84">
        <f aca="true" t="shared" si="0" ref="G15:G21">C15+E15</f>
        <v>20.560000000000002</v>
      </c>
      <c r="H15" s="74">
        <v>4.3</v>
      </c>
      <c r="I15" s="5"/>
      <c r="J15" s="34" t="s">
        <v>105</v>
      </c>
      <c r="K15" s="34" t="s">
        <v>101</v>
      </c>
      <c r="L15" s="83">
        <v>56.87</v>
      </c>
      <c r="M15" s="105"/>
      <c r="N15" s="106">
        <f>+E14</f>
        <v>4.75</v>
      </c>
      <c r="O15" s="80" t="s">
        <v>75</v>
      </c>
      <c r="P15" s="84">
        <f>L15+N15</f>
        <v>61.62</v>
      </c>
      <c r="Q15" s="79">
        <v>4.3</v>
      </c>
    </row>
    <row r="16" spans="1:17" ht="12.75">
      <c r="A16" s="34" t="s">
        <v>98</v>
      </c>
      <c r="B16" s="34" t="s">
        <v>100</v>
      </c>
      <c r="C16" s="83">
        <f>C17-0.75</f>
        <v>23.13</v>
      </c>
      <c r="D16" s="105"/>
      <c r="E16" s="106">
        <f>+E14</f>
        <v>4.75</v>
      </c>
      <c r="F16" s="73" t="s">
        <v>75</v>
      </c>
      <c r="G16" s="84">
        <f t="shared" si="0"/>
        <v>27.88</v>
      </c>
      <c r="H16" s="74">
        <v>4.3</v>
      </c>
      <c r="I16" s="5"/>
      <c r="J16" s="34" t="s">
        <v>106</v>
      </c>
      <c r="K16" s="34" t="s">
        <v>100</v>
      </c>
      <c r="L16" s="83">
        <f>L17-0.75</f>
        <v>66.87</v>
      </c>
      <c r="M16" s="105"/>
      <c r="N16" s="106">
        <f>+E14</f>
        <v>4.75</v>
      </c>
      <c r="O16" s="80" t="s">
        <v>75</v>
      </c>
      <c r="P16" s="84">
        <f>L16+N16</f>
        <v>71.62</v>
      </c>
      <c r="Q16" s="79">
        <v>4.3</v>
      </c>
    </row>
    <row r="17" spans="1:17" ht="12.75">
      <c r="A17" s="34" t="s">
        <v>98</v>
      </c>
      <c r="B17" s="34" t="s">
        <v>101</v>
      </c>
      <c r="C17" s="83">
        <v>23.88</v>
      </c>
      <c r="D17" s="105"/>
      <c r="E17" s="106">
        <f>+E14</f>
        <v>4.75</v>
      </c>
      <c r="F17" s="73" t="s">
        <v>75</v>
      </c>
      <c r="G17" s="84">
        <f t="shared" si="0"/>
        <v>28.63</v>
      </c>
      <c r="H17" s="74">
        <v>4.3</v>
      </c>
      <c r="I17" s="5"/>
      <c r="J17" s="34" t="s">
        <v>106</v>
      </c>
      <c r="K17" s="34" t="s">
        <v>101</v>
      </c>
      <c r="L17" s="83">
        <v>67.62</v>
      </c>
      <c r="M17" s="105"/>
      <c r="N17" s="106">
        <f>+E14</f>
        <v>4.75</v>
      </c>
      <c r="O17" s="80" t="s">
        <v>75</v>
      </c>
      <c r="P17" s="84">
        <f>L17+N17</f>
        <v>72.37</v>
      </c>
      <c r="Q17" s="79">
        <v>4.3</v>
      </c>
    </row>
    <row r="18" spans="1:17" ht="12.75">
      <c r="A18" s="34" t="s">
        <v>99</v>
      </c>
      <c r="B18" s="34" t="s">
        <v>100</v>
      </c>
      <c r="C18" s="83">
        <f>C19-0.75</f>
        <v>33.7</v>
      </c>
      <c r="D18" s="105"/>
      <c r="E18" s="106">
        <f>+E14</f>
        <v>4.75</v>
      </c>
      <c r="F18" s="80" t="s">
        <v>75</v>
      </c>
      <c r="G18" s="84">
        <f t="shared" si="0"/>
        <v>38.45</v>
      </c>
      <c r="H18" s="74">
        <v>4.3</v>
      </c>
      <c r="I18" s="5"/>
      <c r="J18" s="34"/>
      <c r="K18" s="34"/>
      <c r="L18" s="47"/>
      <c r="M18" s="25"/>
      <c r="N18" s="9"/>
      <c r="O18" s="25"/>
      <c r="P18" s="34"/>
      <c r="Q18" s="34"/>
    </row>
    <row r="19" spans="1:17" ht="12.75">
      <c r="A19" s="34" t="s">
        <v>99</v>
      </c>
      <c r="B19" s="34" t="s">
        <v>101</v>
      </c>
      <c r="C19" s="93">
        <v>34.45</v>
      </c>
      <c r="D19" s="105"/>
      <c r="E19" s="106">
        <f>+E14</f>
        <v>4.75</v>
      </c>
      <c r="F19" s="80" t="s">
        <v>75</v>
      </c>
      <c r="G19" s="84">
        <f t="shared" si="0"/>
        <v>39.2</v>
      </c>
      <c r="H19" s="74">
        <v>4.3</v>
      </c>
      <c r="I19" s="5"/>
      <c r="J19" s="34"/>
      <c r="K19" s="34"/>
      <c r="L19" s="47"/>
      <c r="M19" s="25"/>
      <c r="N19" s="25"/>
      <c r="O19" s="25"/>
      <c r="P19" s="34"/>
      <c r="Q19" s="34"/>
    </row>
    <row r="20" spans="1:17" ht="12.75">
      <c r="A20" s="34" t="s">
        <v>104</v>
      </c>
      <c r="B20" s="34" t="s">
        <v>100</v>
      </c>
      <c r="C20" s="83">
        <f>C21-0.75</f>
        <v>44.5</v>
      </c>
      <c r="D20" s="105"/>
      <c r="E20" s="106">
        <f>+E14</f>
        <v>4.75</v>
      </c>
      <c r="F20" s="80" t="s">
        <v>75</v>
      </c>
      <c r="G20" s="84">
        <f t="shared" si="0"/>
        <v>49.25</v>
      </c>
      <c r="H20" s="74">
        <v>4.3</v>
      </c>
      <c r="I20" s="5"/>
      <c r="J20" s="34"/>
      <c r="K20" s="34"/>
      <c r="L20" s="47" t="s">
        <v>85</v>
      </c>
      <c r="M20" s="25"/>
      <c r="N20" s="25"/>
      <c r="O20" s="25"/>
      <c r="P20" s="34"/>
      <c r="Q20" s="34"/>
    </row>
    <row r="21" spans="1:17" ht="12.75">
      <c r="A21" s="34" t="s">
        <v>104</v>
      </c>
      <c r="B21" s="34" t="s">
        <v>101</v>
      </c>
      <c r="C21" s="83">
        <v>45.25</v>
      </c>
      <c r="D21" s="105"/>
      <c r="E21" s="106">
        <f>+E14</f>
        <v>4.75</v>
      </c>
      <c r="F21" s="80" t="s">
        <v>75</v>
      </c>
      <c r="G21" s="84">
        <f t="shared" si="0"/>
        <v>50</v>
      </c>
      <c r="H21" s="74">
        <v>4.3</v>
      </c>
      <c r="I21" s="5"/>
      <c r="J21" s="34"/>
      <c r="K21" s="34"/>
      <c r="L21" s="47"/>
      <c r="M21" s="25"/>
      <c r="N21" s="25"/>
      <c r="O21" s="25"/>
      <c r="P21" s="34"/>
      <c r="Q21" s="34"/>
    </row>
    <row r="22" spans="1:17" ht="12.75">
      <c r="A22" s="34" t="s">
        <v>85</v>
      </c>
      <c r="B22" s="34" t="s">
        <v>85</v>
      </c>
      <c r="C22" s="47" t="s">
        <v>85</v>
      </c>
      <c r="D22" s="25"/>
      <c r="E22" s="107" t="s">
        <v>85</v>
      </c>
      <c r="F22" s="97"/>
      <c r="G22" s="34" t="s">
        <v>85</v>
      </c>
      <c r="H22" s="74" t="s">
        <v>85</v>
      </c>
      <c r="I22" s="5"/>
      <c r="J22" s="34"/>
      <c r="K22" s="34"/>
      <c r="L22" s="47"/>
      <c r="M22" s="25"/>
      <c r="N22" s="25"/>
      <c r="O22" s="25"/>
      <c r="P22" s="34"/>
      <c r="Q22" s="34"/>
    </row>
    <row r="23" spans="1:17" ht="12.75">
      <c r="A23" s="34" t="s">
        <v>85</v>
      </c>
      <c r="B23" s="34" t="s">
        <v>85</v>
      </c>
      <c r="C23" s="99" t="s">
        <v>85</v>
      </c>
      <c r="D23" s="100"/>
      <c r="E23" s="97" t="s">
        <v>85</v>
      </c>
      <c r="F23" s="97"/>
      <c r="G23" s="78" t="s">
        <v>85</v>
      </c>
      <c r="H23" s="74" t="s">
        <v>85</v>
      </c>
      <c r="I23" s="40"/>
      <c r="J23" s="56"/>
      <c r="K23" s="56"/>
      <c r="L23" s="98"/>
      <c r="M23" s="63"/>
      <c r="N23" s="63"/>
      <c r="O23" s="63"/>
      <c r="P23" s="56"/>
      <c r="Q23" s="56"/>
    </row>
    <row r="24" spans="1:17" ht="12.75">
      <c r="A24" s="34"/>
      <c r="B24" s="34"/>
      <c r="C24" s="47"/>
      <c r="D24" s="25"/>
      <c r="E24" s="25"/>
      <c r="F24" s="25"/>
      <c r="G24" s="34"/>
      <c r="H24" s="34"/>
      <c r="I24" s="5"/>
      <c r="J24" s="34"/>
      <c r="K24" s="34"/>
      <c r="L24" s="47"/>
      <c r="M24" s="25"/>
      <c r="N24" s="25"/>
      <c r="O24" s="25"/>
      <c r="P24" s="34"/>
      <c r="Q24" s="34"/>
    </row>
    <row r="25" spans="1:17" ht="12.75">
      <c r="A25" s="60" t="s">
        <v>10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58" t="s">
        <v>125</v>
      </c>
      <c r="D26" s="5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58" t="s">
        <v>107</v>
      </c>
      <c r="D27" s="5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58"/>
      <c r="D28" s="5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8"/>
      <c r="D29" s="5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80</v>
      </c>
      <c r="B31" t="s">
        <v>64</v>
      </c>
      <c r="J31" s="40"/>
      <c r="K31" s="40"/>
      <c r="L31" s="40"/>
      <c r="M31" s="40"/>
      <c r="N31" s="40"/>
      <c r="O31" s="40"/>
      <c r="P31" s="40"/>
      <c r="Q31" s="45"/>
    </row>
    <row r="32" spans="1:17" ht="12.75">
      <c r="A32" s="46"/>
      <c r="B32" s="42" t="s">
        <v>76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9" t="s">
        <v>130</v>
      </c>
      <c r="B33" s="42" t="s">
        <v>81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46"/>
      <c r="B34" s="42" t="s">
        <v>77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9" t="s">
        <v>131</v>
      </c>
      <c r="B35" s="62" t="s">
        <v>82</v>
      </c>
      <c r="C35" s="40"/>
      <c r="D35" s="40"/>
      <c r="E35" s="40"/>
      <c r="F35" s="40"/>
      <c r="G35" s="40"/>
      <c r="H35" s="40"/>
      <c r="I35" s="40"/>
      <c r="J35" s="5"/>
      <c r="K35" s="5"/>
      <c r="L35" s="5"/>
      <c r="M35" s="5"/>
      <c r="N35" s="5"/>
      <c r="O35" s="5"/>
      <c r="P35" s="5"/>
      <c r="Q35" s="6"/>
    </row>
    <row r="36" spans="1:17" ht="12.75">
      <c r="A36" s="46"/>
      <c r="B36" s="42" t="s">
        <v>67</v>
      </c>
      <c r="C36" s="5"/>
      <c r="D36" s="5"/>
      <c r="E36" s="5"/>
      <c r="F36" s="5"/>
      <c r="G36" s="5"/>
      <c r="H36" s="5"/>
      <c r="I36" s="42"/>
      <c r="J36" s="5"/>
      <c r="K36" s="5"/>
      <c r="L36" s="5"/>
      <c r="M36" s="5"/>
      <c r="N36" s="5"/>
      <c r="O36" s="5"/>
      <c r="P36" s="5"/>
      <c r="Q36" s="6"/>
    </row>
    <row r="37" spans="1:17" ht="12.75">
      <c r="A37" s="46"/>
      <c r="B37" t="s">
        <v>83</v>
      </c>
      <c r="L37" s="13"/>
      <c r="M37" s="13"/>
      <c r="N37" s="13"/>
      <c r="O37" s="13"/>
      <c r="P37" s="5"/>
      <c r="Q37" s="6"/>
    </row>
    <row r="38" spans="1:17" ht="12.75">
      <c r="A38" s="46"/>
      <c r="B38" s="43"/>
      <c r="C38" s="5"/>
      <c r="D38" s="5"/>
      <c r="E38" s="5"/>
      <c r="F38" s="5"/>
      <c r="G38" s="5"/>
      <c r="H38" s="5"/>
      <c r="I38" s="43"/>
      <c r="J38" s="5"/>
      <c r="K38" s="5"/>
      <c r="L38" s="5"/>
      <c r="M38" s="5"/>
      <c r="N38" s="5"/>
      <c r="O38" s="5"/>
      <c r="P38" s="5"/>
      <c r="Q38" s="6"/>
    </row>
    <row r="39" spans="1:17" ht="12.75">
      <c r="A39" s="46"/>
      <c r="B39" s="43"/>
      <c r="C39" s="5"/>
      <c r="D39" s="5"/>
      <c r="E39" s="5"/>
      <c r="F39" s="5"/>
      <c r="G39" s="5"/>
      <c r="H39" s="5"/>
      <c r="I39" s="43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43"/>
      <c r="C40" s="5"/>
      <c r="D40" s="5"/>
      <c r="E40" s="5"/>
      <c r="F40" s="5"/>
      <c r="G40" s="5"/>
      <c r="H40" s="5"/>
      <c r="I40" s="43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43"/>
      <c r="C41" s="5"/>
      <c r="D41" s="5"/>
      <c r="E41" s="5"/>
      <c r="F41" s="5"/>
      <c r="G41" s="5"/>
      <c r="H41" s="5"/>
      <c r="I41" s="43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40"/>
      <c r="F42" s="40"/>
      <c r="G42" s="40"/>
      <c r="H42" s="40"/>
      <c r="I42" s="40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4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4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4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4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4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4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4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6" t="s">
        <v>65</v>
      </c>
      <c r="Q49" s="6"/>
    </row>
    <row r="50" spans="1:17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2.75">
      <c r="A51" s="4" t="s">
        <v>44</v>
      </c>
      <c r="B51" s="5" t="str">
        <f>+'Check Sheet'!$B$53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7" t="s">
        <v>43</v>
      </c>
      <c r="B53" s="66">
        <f>+'Check Sheet'!$B$55</f>
        <v>38366</v>
      </c>
      <c r="C53" s="8"/>
      <c r="D53" s="8"/>
      <c r="E53" s="8"/>
      <c r="F53" s="8"/>
      <c r="G53" s="8"/>
      <c r="H53" s="8"/>
      <c r="I53" s="8"/>
      <c r="J53" s="8" t="s">
        <v>136</v>
      </c>
      <c r="K53" s="8"/>
      <c r="L53" s="66">
        <v>38657</v>
      </c>
      <c r="M53" s="8"/>
      <c r="N53" s="8"/>
      <c r="O53" s="8"/>
      <c r="P53" s="8"/>
      <c r="Q53" s="9"/>
    </row>
    <row r="54" spans="1:17" ht="12.75">
      <c r="A54" s="133" t="s">
        <v>13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41"/>
      <c r="N54" s="141"/>
      <c r="O54" s="141"/>
      <c r="P54" s="134"/>
      <c r="Q54" s="135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 t="s">
        <v>42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</sheetData>
  <mergeCells count="3">
    <mergeCell ref="J2:P2"/>
    <mergeCell ref="A54:Q54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9">
      <selection activeCell="J48" sqref="J48"/>
    </sheetView>
  </sheetViews>
  <sheetFormatPr defaultColWidth="9.140625" defaultRowHeight="12.75"/>
  <cols>
    <col min="2" max="2" width="18.28125" style="0" customWidth="1"/>
    <col min="6" max="6" width="9.8515625" style="0" customWidth="1"/>
    <col min="9" max="9" width="8.00390625" style="0" customWidth="1"/>
    <col min="10" max="10" width="16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38</v>
      </c>
      <c r="B2" s="50">
        <f>'Check Sheet'!$B$2</f>
        <v>25</v>
      </c>
      <c r="C2" s="5"/>
      <c r="D2" s="5" t="str">
        <f>'Check Sheet'!$C$2</f>
        <v> </v>
      </c>
      <c r="E2" s="5"/>
      <c r="F2" s="5"/>
      <c r="G2" s="50">
        <v>0</v>
      </c>
      <c r="H2" s="143" t="s">
        <v>39</v>
      </c>
      <c r="I2" s="143"/>
      <c r="J2" s="44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40</v>
      </c>
      <c r="B4" s="5"/>
      <c r="C4" s="5"/>
      <c r="D4" s="5" t="str">
        <f>'Title Page'!$B$12</f>
        <v>Murrey's Disposal Co Inc   G-000009</v>
      </c>
      <c r="E4" s="5"/>
      <c r="F4" s="5"/>
      <c r="G4" s="5"/>
      <c r="H4" s="5"/>
      <c r="I4" s="5"/>
      <c r="J4" s="6"/>
    </row>
    <row r="5" spans="1:10" ht="12.75">
      <c r="A5" s="7" t="s">
        <v>41</v>
      </c>
      <c r="B5" s="8"/>
      <c r="C5" s="8"/>
      <c r="D5" s="8" t="str">
        <f>+'Title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39" t="s">
        <v>87</v>
      </c>
      <c r="B7" s="165"/>
      <c r="C7" s="165"/>
      <c r="D7" s="165"/>
      <c r="E7" s="165"/>
      <c r="F7" s="165"/>
      <c r="G7" s="165"/>
      <c r="H7" s="165"/>
      <c r="I7" s="8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42" t="s">
        <v>85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88</v>
      </c>
      <c r="B10" s="42"/>
      <c r="C10" s="5"/>
      <c r="D10" s="5"/>
      <c r="E10" s="5"/>
      <c r="F10" s="5"/>
      <c r="G10" s="5"/>
      <c r="H10" s="5"/>
      <c r="I10" s="5"/>
      <c r="J10" s="6"/>
    </row>
    <row r="11" spans="1:10" ht="12.75">
      <c r="A11" s="49" t="s">
        <v>89</v>
      </c>
      <c r="C11" s="40"/>
      <c r="D11" s="40"/>
      <c r="E11" s="40"/>
      <c r="F11" s="40"/>
      <c r="G11" s="40"/>
      <c r="H11" s="40"/>
      <c r="I11" s="40"/>
      <c r="J11" s="45"/>
    </row>
    <row r="12" spans="1:10" ht="12.75">
      <c r="A12" s="4"/>
      <c r="B12" s="42" t="s">
        <v>85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4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42"/>
      <c r="C14" s="1"/>
      <c r="D14" s="3"/>
      <c r="E14" s="166" t="s">
        <v>85</v>
      </c>
      <c r="F14" s="167"/>
      <c r="G14" s="166" t="s">
        <v>92</v>
      </c>
      <c r="H14" s="167"/>
      <c r="I14" s="5"/>
      <c r="J14" s="6"/>
    </row>
    <row r="15" spans="1:10" ht="12.75">
      <c r="A15" s="4"/>
      <c r="B15" s="42"/>
      <c r="C15" s="4"/>
      <c r="D15" s="6"/>
      <c r="E15" s="166" t="s">
        <v>126</v>
      </c>
      <c r="F15" s="167"/>
      <c r="G15" s="46" t="s">
        <v>93</v>
      </c>
      <c r="H15" s="16"/>
      <c r="I15" s="5"/>
      <c r="J15" s="6"/>
    </row>
    <row r="16" spans="1:10" ht="12.75">
      <c r="A16" s="4"/>
      <c r="B16" s="42"/>
      <c r="C16" s="168" t="s">
        <v>84</v>
      </c>
      <c r="D16" s="169"/>
      <c r="E16" s="168" t="s">
        <v>90</v>
      </c>
      <c r="F16" s="169"/>
      <c r="G16" s="168" t="s">
        <v>94</v>
      </c>
      <c r="H16" s="169"/>
      <c r="I16" s="5"/>
      <c r="J16" s="6"/>
    </row>
    <row r="17" spans="1:10" ht="12.75">
      <c r="A17" s="4"/>
      <c r="B17" s="42"/>
      <c r="C17" s="47" t="s">
        <v>127</v>
      </c>
      <c r="D17" s="25"/>
      <c r="E17" s="102">
        <f>4.75+3.13</f>
        <v>7.88</v>
      </c>
      <c r="F17" s="25" t="s">
        <v>75</v>
      </c>
      <c r="G17" s="102">
        <v>3.13</v>
      </c>
      <c r="H17" s="25"/>
      <c r="I17" s="5"/>
      <c r="J17" s="6"/>
    </row>
    <row r="18" spans="1:10" ht="12.75">
      <c r="A18" s="4"/>
      <c r="B18" s="5"/>
      <c r="C18" s="47" t="s">
        <v>85</v>
      </c>
      <c r="D18" s="25" t="s">
        <v>85</v>
      </c>
      <c r="E18" s="75" t="s">
        <v>85</v>
      </c>
      <c r="F18" s="25"/>
      <c r="G18" s="75" t="s">
        <v>85</v>
      </c>
      <c r="H18" s="25"/>
      <c r="I18" s="5"/>
      <c r="J18" s="6"/>
    </row>
    <row r="19" spans="1:10" ht="12.75">
      <c r="A19" s="4"/>
      <c r="B19" s="5"/>
      <c r="C19" s="47" t="s">
        <v>85</v>
      </c>
      <c r="D19" s="25"/>
      <c r="E19" s="75" t="s">
        <v>85</v>
      </c>
      <c r="F19" s="25"/>
      <c r="G19" s="75" t="s">
        <v>85</v>
      </c>
      <c r="H19" s="25"/>
      <c r="I19" s="5"/>
      <c r="J19" s="6"/>
    </row>
    <row r="20" spans="1:10" ht="12.75">
      <c r="A20" s="4"/>
      <c r="B20" s="5"/>
      <c r="C20" s="61" t="s">
        <v>85</v>
      </c>
      <c r="D20" s="25"/>
      <c r="E20" s="47" t="s">
        <v>85</v>
      </c>
      <c r="F20" s="25"/>
      <c r="G20" s="47" t="s">
        <v>85</v>
      </c>
      <c r="H20" s="25"/>
      <c r="I20" s="5"/>
      <c r="J20" s="6"/>
    </row>
    <row r="21" spans="1:10" ht="12.75">
      <c r="A21" s="4"/>
      <c r="B21" s="5"/>
      <c r="C21" s="61" t="s">
        <v>85</v>
      </c>
      <c r="D21" s="25"/>
      <c r="E21" s="47" t="s">
        <v>85</v>
      </c>
      <c r="F21" s="25"/>
      <c r="G21" s="47" t="s">
        <v>85</v>
      </c>
      <c r="H21" s="25"/>
      <c r="I21" s="5"/>
      <c r="J21" s="6"/>
    </row>
    <row r="22" spans="1:10" ht="12.75">
      <c r="A22" s="4"/>
      <c r="B22" s="5"/>
      <c r="C22" s="61" t="s">
        <v>85</v>
      </c>
      <c r="D22" s="25"/>
      <c r="E22" s="75" t="s">
        <v>85</v>
      </c>
      <c r="F22" s="25"/>
      <c r="G22" s="75" t="s">
        <v>91</v>
      </c>
      <c r="H22" s="25"/>
      <c r="I22" s="5"/>
      <c r="J22" s="6"/>
    </row>
    <row r="23" spans="1:10" ht="12.75">
      <c r="A23" s="4"/>
      <c r="B23" s="5"/>
      <c r="C23" s="61" t="s">
        <v>85</v>
      </c>
      <c r="D23" s="25"/>
      <c r="E23" s="81" t="s">
        <v>85</v>
      </c>
      <c r="F23" s="25"/>
      <c r="G23" s="81" t="s">
        <v>85</v>
      </c>
      <c r="H23" s="25"/>
      <c r="I23" s="5"/>
      <c r="J23" s="6"/>
    </row>
    <row r="24" spans="1:10" ht="12.75">
      <c r="A24" s="4"/>
      <c r="B24" s="5"/>
      <c r="C24" s="61" t="s">
        <v>85</v>
      </c>
      <c r="D24" s="25"/>
      <c r="E24" s="47" t="s">
        <v>85</v>
      </c>
      <c r="F24" s="25"/>
      <c r="G24" s="47" t="s">
        <v>85</v>
      </c>
      <c r="H24" s="25"/>
      <c r="I24" s="5"/>
      <c r="J24" s="6"/>
    </row>
    <row r="25" spans="1:10" ht="12.75">
      <c r="A25" s="41"/>
      <c r="B25" s="40"/>
      <c r="C25" s="40"/>
      <c r="D25" s="40"/>
      <c r="E25" s="40"/>
      <c r="F25" s="40"/>
      <c r="G25" s="40"/>
      <c r="H25" s="40"/>
      <c r="I25" s="40"/>
      <c r="J25" s="45"/>
    </row>
    <row r="26" spans="1:10" ht="12.75">
      <c r="A26" s="4" t="s">
        <v>85</v>
      </c>
      <c r="B26" s="42" t="s">
        <v>85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82" t="s">
        <v>95</v>
      </c>
      <c r="H27" s="5"/>
      <c r="I27" s="5"/>
      <c r="J27" s="6"/>
    </row>
    <row r="28" spans="1:10" ht="12.75">
      <c r="A28" s="4"/>
      <c r="B28" s="42" t="s">
        <v>85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42" t="s">
        <v>85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42" t="s">
        <v>85</v>
      </c>
      <c r="C30" s="5"/>
      <c r="D30" s="5"/>
      <c r="E30" s="5"/>
      <c r="F30" s="5"/>
      <c r="G30" s="5"/>
      <c r="H30" s="5"/>
      <c r="I30" s="5"/>
      <c r="J30" s="6"/>
    </row>
    <row r="31" spans="1:11" ht="12.75">
      <c r="A31" s="4"/>
      <c r="B31" s="62" t="s">
        <v>82</v>
      </c>
      <c r="C31" s="40"/>
      <c r="D31" s="40"/>
      <c r="E31" s="40"/>
      <c r="F31" s="40"/>
      <c r="G31" s="40"/>
      <c r="H31" s="40"/>
      <c r="I31" s="40"/>
      <c r="J31" s="6"/>
      <c r="K31" s="5"/>
    </row>
    <row r="32" spans="1:11" ht="12.75">
      <c r="A32" s="4"/>
      <c r="B32" s="42" t="s">
        <v>67</v>
      </c>
      <c r="C32" s="5"/>
      <c r="D32" s="5"/>
      <c r="E32" s="5"/>
      <c r="F32" s="5"/>
      <c r="G32" s="5"/>
      <c r="H32" s="5"/>
      <c r="I32" s="42"/>
      <c r="J32" s="6"/>
      <c r="K32" s="5"/>
    </row>
    <row r="33" spans="1:10" ht="12.75">
      <c r="A33" s="4"/>
      <c r="B33" t="s">
        <v>83</v>
      </c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40"/>
      <c r="E37" s="40"/>
      <c r="F37" s="40"/>
      <c r="G37" s="40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59" t="s">
        <v>65</v>
      </c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44</v>
      </c>
      <c r="B46" s="5" t="str">
        <f>+'Check Sheet'!$B$53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43</v>
      </c>
      <c r="B48" s="66">
        <f>+'Check Sheet'!$B$55</f>
        <v>38366</v>
      </c>
      <c r="C48" s="8"/>
      <c r="D48" s="8"/>
      <c r="E48" s="8"/>
      <c r="F48" s="8"/>
      <c r="G48" s="8"/>
      <c r="H48" s="8" t="s">
        <v>35</v>
      </c>
      <c r="I48" s="8"/>
      <c r="J48" s="65">
        <v>38657</v>
      </c>
    </row>
    <row r="49" spans="1:10" ht="12.75">
      <c r="A49" s="133" t="s">
        <v>13</v>
      </c>
      <c r="B49" s="134"/>
      <c r="C49" s="134"/>
      <c r="D49" s="134"/>
      <c r="E49" s="134"/>
      <c r="F49" s="134"/>
      <c r="G49" s="134"/>
      <c r="H49" s="134"/>
      <c r="I49" s="134"/>
      <c r="J49" s="135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42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mergeCells count="9">
    <mergeCell ref="H2:I2"/>
    <mergeCell ref="A49:J49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22">
      <selection activeCell="C17" sqref="C17"/>
    </sheetView>
  </sheetViews>
  <sheetFormatPr defaultColWidth="9.140625" defaultRowHeight="12.75"/>
  <cols>
    <col min="1" max="1" width="10.28125" style="0" customWidth="1"/>
    <col min="3" max="3" width="17.8515625" style="0" customWidth="1"/>
    <col min="5" max="5" width="4.421875" style="0" customWidth="1"/>
    <col min="11" max="11" width="3.28125" style="0" customWidth="1"/>
    <col min="12" max="12" width="10.7109375" style="0" customWidth="1"/>
    <col min="14" max="14" width="8.28125" style="0" customWidth="1"/>
    <col min="15" max="15" width="3.57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38</v>
      </c>
      <c r="B2" s="50">
        <f>'[1]Check Sheet'!$B$2</f>
        <v>25</v>
      </c>
      <c r="C2" s="5"/>
      <c r="D2" s="5" t="str">
        <f>'[1]Check Sheet'!$C$2</f>
        <v> </v>
      </c>
      <c r="E2" s="5"/>
      <c r="F2" s="5"/>
      <c r="G2" s="5"/>
      <c r="H2" s="5"/>
      <c r="I2" s="50">
        <v>0</v>
      </c>
      <c r="J2" s="143" t="s">
        <v>39</v>
      </c>
      <c r="K2" s="143"/>
      <c r="L2" s="143"/>
      <c r="M2" s="13"/>
      <c r="N2" s="50">
        <v>28</v>
      </c>
      <c r="O2" s="44" t="s">
        <v>85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40</v>
      </c>
      <c r="B4" s="5"/>
      <c r="C4" s="5"/>
      <c r="D4" s="5" t="str">
        <f>'[1]Title Page'!$B$12</f>
        <v>Murrey's Disposal Co Inc   G-000009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41</v>
      </c>
      <c r="B5" s="8"/>
      <c r="C5" s="8"/>
      <c r="D5" s="8" t="str">
        <f>+'[1]Title Page'!E15</f>
        <v> 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39" t="s">
        <v>138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73"/>
    </row>
    <row r="8" spans="1:15" ht="12.75">
      <c r="A8" s="174" t="s">
        <v>139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</row>
    <row r="9" spans="1:15" ht="12.75">
      <c r="A9" s="174" t="s">
        <v>140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141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37"/>
      <c r="C13" s="13"/>
      <c r="D13" s="170" t="s">
        <v>142</v>
      </c>
      <c r="E13" s="171"/>
      <c r="F13" s="172"/>
      <c r="G13" s="172"/>
      <c r="H13" s="172"/>
      <c r="I13" s="171"/>
      <c r="J13" s="172"/>
      <c r="K13" s="171"/>
      <c r="L13" s="172"/>
      <c r="M13" s="171"/>
      <c r="N13" s="171"/>
      <c r="O13" s="167"/>
    </row>
    <row r="14" spans="1:15" ht="12.75">
      <c r="A14" s="108" t="s">
        <v>143</v>
      </c>
      <c r="B14" s="109"/>
      <c r="C14" s="110"/>
      <c r="D14" s="7" t="s">
        <v>144</v>
      </c>
      <c r="E14" s="25"/>
      <c r="F14" s="8" t="s">
        <v>145</v>
      </c>
      <c r="G14" s="25"/>
      <c r="H14" s="8" t="s">
        <v>146</v>
      </c>
      <c r="I14" s="25"/>
      <c r="J14" s="8" t="s">
        <v>147</v>
      </c>
      <c r="K14" s="25"/>
      <c r="L14" s="8" t="s">
        <v>148</v>
      </c>
      <c r="M14" s="25"/>
      <c r="N14" s="47" t="s">
        <v>149</v>
      </c>
      <c r="O14" s="25"/>
    </row>
    <row r="15" spans="1:15" ht="12.75">
      <c r="A15" s="111" t="s">
        <v>150</v>
      </c>
      <c r="B15" s="112"/>
      <c r="C15" s="25"/>
      <c r="D15" s="47" t="s">
        <v>151</v>
      </c>
      <c r="E15" s="9" t="s">
        <v>85</v>
      </c>
      <c r="F15" s="112" t="s">
        <v>151</v>
      </c>
      <c r="G15" s="25"/>
      <c r="H15" s="112" t="s">
        <v>151</v>
      </c>
      <c r="I15" s="9" t="s">
        <v>85</v>
      </c>
      <c r="J15" s="112" t="s">
        <v>151</v>
      </c>
      <c r="K15" s="25" t="s">
        <v>85</v>
      </c>
      <c r="L15" s="112" t="s">
        <v>151</v>
      </c>
      <c r="M15" s="25"/>
      <c r="N15" s="112" t="s">
        <v>151</v>
      </c>
      <c r="O15" s="25"/>
    </row>
    <row r="16" spans="1:15" ht="12.75">
      <c r="A16" s="111" t="s">
        <v>152</v>
      </c>
      <c r="B16" s="112"/>
      <c r="C16" s="25"/>
      <c r="D16" s="75">
        <v>19.07</v>
      </c>
      <c r="E16" s="25" t="s">
        <v>75</v>
      </c>
      <c r="F16" s="113">
        <v>23.24</v>
      </c>
      <c r="G16" s="25" t="s">
        <v>75</v>
      </c>
      <c r="H16" s="113">
        <v>26.82</v>
      </c>
      <c r="I16" s="25" t="s">
        <v>75</v>
      </c>
      <c r="J16" s="113">
        <v>33.56</v>
      </c>
      <c r="K16" s="25" t="s">
        <v>75</v>
      </c>
      <c r="L16" s="113">
        <v>63.96</v>
      </c>
      <c r="M16" s="25" t="s">
        <v>75</v>
      </c>
      <c r="N16" s="114">
        <v>88.77</v>
      </c>
      <c r="O16" s="25" t="s">
        <v>75</v>
      </c>
    </row>
    <row r="17" spans="1:15" ht="12.75">
      <c r="A17" s="111" t="s">
        <v>153</v>
      </c>
      <c r="B17" s="112"/>
      <c r="C17" s="25"/>
      <c r="D17" s="75">
        <f>+D16</f>
        <v>19.07</v>
      </c>
      <c r="E17" s="25" t="s">
        <v>75</v>
      </c>
      <c r="F17" s="113">
        <f>+F16</f>
        <v>23.24</v>
      </c>
      <c r="G17" s="25" t="s">
        <v>75</v>
      </c>
      <c r="H17" s="113">
        <f>+H16</f>
        <v>26.82</v>
      </c>
      <c r="I17" s="25" t="s">
        <v>75</v>
      </c>
      <c r="J17" s="113">
        <f>+J16</f>
        <v>33.56</v>
      </c>
      <c r="K17" s="25" t="s">
        <v>75</v>
      </c>
      <c r="L17" s="113">
        <f>L16</f>
        <v>63.96</v>
      </c>
      <c r="M17" s="25" t="s">
        <v>75</v>
      </c>
      <c r="N17" s="114">
        <f>+N16</f>
        <v>88.77</v>
      </c>
      <c r="O17" s="25" t="s">
        <v>75</v>
      </c>
    </row>
    <row r="18" spans="1:15" ht="12.75">
      <c r="A18" s="115" t="s">
        <v>154</v>
      </c>
      <c r="B18" s="116"/>
      <c r="C18" s="63"/>
      <c r="D18" s="75">
        <f>+D17+2</f>
        <v>21.07</v>
      </c>
      <c r="E18" s="25" t="s">
        <v>75</v>
      </c>
      <c r="F18" s="113">
        <f>F17+2</f>
        <v>25.24</v>
      </c>
      <c r="G18" s="25" t="s">
        <v>75</v>
      </c>
      <c r="H18" s="113">
        <f>H17+2</f>
        <v>28.82</v>
      </c>
      <c r="I18" s="25" t="s">
        <v>75</v>
      </c>
      <c r="J18" s="113">
        <f>J17+2</f>
        <v>35.56</v>
      </c>
      <c r="K18" s="25" t="s">
        <v>75</v>
      </c>
      <c r="L18" s="113">
        <f>L17+2</f>
        <v>65.96000000000001</v>
      </c>
      <c r="M18" s="25" t="s">
        <v>75</v>
      </c>
      <c r="N18" s="113">
        <f>N17+2</f>
        <v>90.77</v>
      </c>
      <c r="O18" s="25" t="s">
        <v>75</v>
      </c>
    </row>
    <row r="19" spans="1:15" ht="12.75">
      <c r="A19" s="115" t="s">
        <v>155</v>
      </c>
      <c r="B19" s="116"/>
      <c r="C19" s="63"/>
      <c r="D19" s="47" t="s">
        <v>151</v>
      </c>
      <c r="E19" s="25"/>
      <c r="F19" s="112" t="s">
        <v>151</v>
      </c>
      <c r="G19" s="25" t="s">
        <v>85</v>
      </c>
      <c r="H19" s="112" t="s">
        <v>151</v>
      </c>
      <c r="I19" s="25"/>
      <c r="J19" s="112" t="s">
        <v>151</v>
      </c>
      <c r="K19" s="25"/>
      <c r="L19" s="112" t="s">
        <v>151</v>
      </c>
      <c r="M19" s="25"/>
      <c r="N19" s="112" t="s">
        <v>151</v>
      </c>
      <c r="O19" s="25"/>
    </row>
    <row r="20" spans="1:15" ht="12.75">
      <c r="A20" s="115" t="s">
        <v>156</v>
      </c>
      <c r="B20" s="116"/>
      <c r="C20" s="63"/>
      <c r="D20" s="47" t="s">
        <v>151</v>
      </c>
      <c r="E20" s="25"/>
      <c r="F20" s="112" t="s">
        <v>151</v>
      </c>
      <c r="G20" s="25"/>
      <c r="H20" s="112" t="s">
        <v>151</v>
      </c>
      <c r="I20" s="25"/>
      <c r="J20" s="112" t="s">
        <v>151</v>
      </c>
      <c r="K20" s="25"/>
      <c r="L20" s="112" t="s">
        <v>151</v>
      </c>
      <c r="M20" s="25"/>
      <c r="N20" s="112" t="s">
        <v>151</v>
      </c>
      <c r="O20" s="25"/>
    </row>
    <row r="21" spans="1:15" ht="12.75">
      <c r="A21" s="117" t="s">
        <v>157</v>
      </c>
      <c r="B21" s="112"/>
      <c r="C21" s="25"/>
      <c r="D21" s="118"/>
      <c r="E21" s="119"/>
      <c r="F21" s="118"/>
      <c r="G21" s="119"/>
      <c r="H21" s="118"/>
      <c r="I21" s="119"/>
      <c r="J21" s="118"/>
      <c r="K21" s="119"/>
      <c r="L21" s="118"/>
      <c r="M21" s="119"/>
      <c r="N21" s="118"/>
      <c r="O21" s="119"/>
    </row>
    <row r="22" spans="1:15" ht="12.75">
      <c r="A22" s="111" t="s">
        <v>158</v>
      </c>
      <c r="B22" s="112"/>
      <c r="C22" s="25"/>
      <c r="D22" s="81">
        <v>38</v>
      </c>
      <c r="E22" s="25" t="s">
        <v>85</v>
      </c>
      <c r="F22" s="114">
        <v>38</v>
      </c>
      <c r="G22" s="25" t="s">
        <v>85</v>
      </c>
      <c r="H22" s="114">
        <v>38</v>
      </c>
      <c r="I22" s="25" t="s">
        <v>85</v>
      </c>
      <c r="J22" s="114">
        <v>38</v>
      </c>
      <c r="K22" s="25" t="s">
        <v>85</v>
      </c>
      <c r="L22" s="114">
        <v>38</v>
      </c>
      <c r="M22" s="25" t="s">
        <v>85</v>
      </c>
      <c r="N22" s="114">
        <v>38</v>
      </c>
      <c r="O22" s="25" t="s">
        <v>85</v>
      </c>
    </row>
    <row r="23" spans="1:15" ht="12.75">
      <c r="A23" s="111" t="s">
        <v>159</v>
      </c>
      <c r="B23" s="112"/>
      <c r="C23" s="25"/>
      <c r="D23" s="81">
        <f>+D18</f>
        <v>21.07</v>
      </c>
      <c r="E23" s="25" t="s">
        <v>75</v>
      </c>
      <c r="F23" s="81">
        <f>+F18</f>
        <v>25.24</v>
      </c>
      <c r="G23" s="25" t="s">
        <v>75</v>
      </c>
      <c r="H23" s="81">
        <f>+H18</f>
        <v>28.82</v>
      </c>
      <c r="I23" s="25" t="s">
        <v>75</v>
      </c>
      <c r="J23" s="81">
        <f>+J18</f>
        <v>35.56</v>
      </c>
      <c r="K23" s="25" t="s">
        <v>75</v>
      </c>
      <c r="L23" s="81">
        <f>+L18</f>
        <v>65.96000000000001</v>
      </c>
      <c r="M23" s="25" t="s">
        <v>75</v>
      </c>
      <c r="N23" s="81">
        <f>+N18</f>
        <v>90.77</v>
      </c>
      <c r="O23" s="25" t="s">
        <v>75</v>
      </c>
    </row>
    <row r="24" spans="1:15" ht="12.75">
      <c r="A24" s="111" t="s">
        <v>160</v>
      </c>
      <c r="B24" s="112"/>
      <c r="C24" s="25"/>
      <c r="D24" s="47" t="s">
        <v>151</v>
      </c>
      <c r="E24" s="25"/>
      <c r="F24" s="112" t="s">
        <v>151</v>
      </c>
      <c r="G24" s="25"/>
      <c r="H24" s="112" t="s">
        <v>151</v>
      </c>
      <c r="I24" s="25"/>
      <c r="J24" s="112" t="s">
        <v>151</v>
      </c>
      <c r="K24" s="25"/>
      <c r="L24" s="112" t="s">
        <v>151</v>
      </c>
      <c r="M24" s="25"/>
      <c r="N24" s="112" t="s">
        <v>151</v>
      </c>
      <c r="O24" s="25"/>
    </row>
    <row r="25" spans="1:15" ht="12.75">
      <c r="A25" s="111" t="s">
        <v>161</v>
      </c>
      <c r="B25" s="112"/>
      <c r="C25" s="25"/>
      <c r="D25" s="47" t="s">
        <v>151</v>
      </c>
      <c r="E25" s="25"/>
      <c r="F25" s="112" t="s">
        <v>151</v>
      </c>
      <c r="G25" s="25"/>
      <c r="H25" s="112" t="s">
        <v>151</v>
      </c>
      <c r="I25" s="25"/>
      <c r="J25" s="112" t="s">
        <v>151</v>
      </c>
      <c r="K25" s="25"/>
      <c r="L25" s="112" t="s">
        <v>151</v>
      </c>
      <c r="M25" s="25"/>
      <c r="N25" s="112" t="s">
        <v>151</v>
      </c>
      <c r="O25" s="25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46" t="s">
        <v>162</v>
      </c>
      <c r="B27" s="42" t="s">
        <v>163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46"/>
      <c r="B28" s="42" t="s">
        <v>164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46"/>
      <c r="B29" s="42" t="s">
        <v>165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46"/>
      <c r="B30" s="42" t="s">
        <v>166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120" t="s">
        <v>130</v>
      </c>
      <c r="B31" s="62" t="s">
        <v>167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5"/>
    </row>
    <row r="32" spans="1:15" ht="12.75">
      <c r="A32" s="46"/>
      <c r="B32" s="42" t="s">
        <v>168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121"/>
      <c r="B33" s="4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46" t="s">
        <v>169</v>
      </c>
      <c r="B34" s="4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46" t="s">
        <v>170</v>
      </c>
      <c r="B35" s="4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4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6" t="s">
        <v>171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4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6" t="s">
        <v>172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6" t="s">
        <v>173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9" t="s">
        <v>63</v>
      </c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1:15" ht="12.75">
      <c r="A56" s="4" t="s">
        <v>44</v>
      </c>
      <c r="B56" s="5" t="str">
        <f>+'[1]Check Sheet'!$B$53</f>
        <v>Irmgard R Wilcox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7" t="s">
        <v>43</v>
      </c>
      <c r="B58" s="66" t="s">
        <v>202</v>
      </c>
      <c r="C58" s="8"/>
      <c r="D58" s="8"/>
      <c r="E58" s="8"/>
      <c r="F58" s="8"/>
      <c r="G58" s="8"/>
      <c r="H58" s="8" t="s">
        <v>85</v>
      </c>
      <c r="I58" s="8"/>
      <c r="J58" s="8" t="s">
        <v>35</v>
      </c>
      <c r="K58" s="8"/>
      <c r="L58" s="66" t="s">
        <v>174</v>
      </c>
      <c r="M58" s="66"/>
      <c r="N58" s="66"/>
      <c r="O58" s="65" t="s">
        <v>85</v>
      </c>
    </row>
    <row r="59" spans="1:15" ht="12.75">
      <c r="A59" s="133" t="s">
        <v>13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41"/>
      <c r="N59" s="141"/>
      <c r="O59" s="142"/>
    </row>
    <row r="60" spans="1:15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4" t="s">
        <v>42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</sheetData>
  <mergeCells count="6">
    <mergeCell ref="D13:O13"/>
    <mergeCell ref="A59:O59"/>
    <mergeCell ref="J2:L2"/>
    <mergeCell ref="A7:O7"/>
    <mergeCell ref="A8:O8"/>
    <mergeCell ref="A9:O9"/>
  </mergeCells>
  <printOptions/>
  <pageMargins left="0.75" right="0.75" top="1" bottom="1" header="0.5" footer="0.5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0">
      <selection activeCell="L51" sqref="L51"/>
    </sheetView>
  </sheetViews>
  <sheetFormatPr defaultColWidth="9.140625" defaultRowHeight="12.75"/>
  <cols>
    <col min="1" max="1" width="13.8515625" style="0" customWidth="1"/>
    <col min="2" max="2" width="16.421875" style="0" customWidth="1"/>
    <col min="4" max="5" width="10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2.281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38</v>
      </c>
      <c r="B2" s="50">
        <f>'[1]Check Sheet'!$B$2</f>
        <v>25</v>
      </c>
      <c r="C2" s="5"/>
      <c r="D2" s="5" t="str">
        <f>'[1]Check Sheet'!$C$2</f>
        <v> </v>
      </c>
      <c r="E2" s="5"/>
      <c r="F2" s="5"/>
      <c r="G2" s="50">
        <v>0</v>
      </c>
      <c r="H2" s="13" t="s">
        <v>175</v>
      </c>
      <c r="I2" s="9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40</v>
      </c>
      <c r="B4" s="5"/>
      <c r="C4" s="5"/>
      <c r="D4" s="5" t="str">
        <f>'[1]Title Page'!$B$12</f>
        <v>Murrey's Disposal Co Inc   G-000009</v>
      </c>
      <c r="E4" s="5"/>
      <c r="F4" s="5"/>
      <c r="G4" s="5"/>
      <c r="H4" s="5"/>
      <c r="I4" s="6"/>
    </row>
    <row r="5" spans="1:9" ht="12.75">
      <c r="A5" s="7" t="s">
        <v>41</v>
      </c>
      <c r="B5" s="8"/>
      <c r="C5" s="8"/>
      <c r="D5" s="8" t="str">
        <f>+'[1]Title Page'!E15</f>
        <v> </v>
      </c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175" t="s">
        <v>176</v>
      </c>
      <c r="B7" s="165"/>
      <c r="C7" s="165"/>
      <c r="D7" s="165"/>
      <c r="E7" s="165"/>
      <c r="F7" s="165"/>
      <c r="G7" s="165"/>
      <c r="H7" s="165"/>
      <c r="I7" s="173"/>
    </row>
    <row r="8" spans="1:9" ht="12.75">
      <c r="A8" s="176" t="s">
        <v>177</v>
      </c>
      <c r="B8" s="143"/>
      <c r="C8" s="143"/>
      <c r="D8" s="143"/>
      <c r="E8" s="143"/>
      <c r="F8" s="143"/>
      <c r="G8" s="143"/>
      <c r="H8" s="143"/>
      <c r="I8" s="144"/>
    </row>
    <row r="9" spans="1:9" ht="12.75">
      <c r="A9" s="174" t="s">
        <v>178</v>
      </c>
      <c r="B9" s="143"/>
      <c r="C9" s="143"/>
      <c r="D9" s="143"/>
      <c r="E9" s="143"/>
      <c r="F9" s="143"/>
      <c r="G9" s="143"/>
      <c r="H9" s="143"/>
      <c r="I9" s="144"/>
    </row>
    <row r="10" spans="1:9" ht="12.75">
      <c r="A10" s="4"/>
      <c r="B10" s="5"/>
      <c r="C10" s="5"/>
      <c r="D10" s="5"/>
      <c r="E10" s="5"/>
      <c r="F10" s="5"/>
      <c r="G10" s="5"/>
      <c r="H10" s="5"/>
      <c r="I10" s="6"/>
    </row>
    <row r="11" spans="1:9" ht="12.75">
      <c r="A11" s="4" t="s">
        <v>179</v>
      </c>
      <c r="B11" s="14"/>
      <c r="C11" s="5"/>
      <c r="D11" s="5"/>
      <c r="E11" s="5"/>
      <c r="F11" s="5"/>
      <c r="G11" s="5"/>
      <c r="H11" s="5"/>
      <c r="I11" s="6"/>
    </row>
    <row r="12" spans="1:9" ht="12.75">
      <c r="A12" s="4"/>
      <c r="B12" s="5"/>
      <c r="C12" s="5"/>
      <c r="D12" s="5"/>
      <c r="E12" s="5"/>
      <c r="F12" s="5"/>
      <c r="G12" s="5"/>
      <c r="H12" s="5"/>
      <c r="I12" s="6"/>
    </row>
    <row r="13" spans="1:9" ht="12.75">
      <c r="A13" s="4"/>
      <c r="B13" s="37"/>
      <c r="C13" s="13"/>
      <c r="D13" s="170" t="s">
        <v>142</v>
      </c>
      <c r="E13" s="172"/>
      <c r="F13" s="172"/>
      <c r="G13" s="172"/>
      <c r="H13" s="172"/>
      <c r="I13" s="177"/>
    </row>
    <row r="14" spans="1:9" ht="12.75">
      <c r="A14" s="122" t="s">
        <v>85</v>
      </c>
      <c r="B14" s="109"/>
      <c r="C14" s="110"/>
      <c r="D14" s="34" t="s">
        <v>180</v>
      </c>
      <c r="E14" s="34" t="s">
        <v>147</v>
      </c>
      <c r="F14" s="34" t="s">
        <v>148</v>
      </c>
      <c r="G14" s="34" t="s">
        <v>149</v>
      </c>
      <c r="H14" s="71" t="s">
        <v>181</v>
      </c>
      <c r="I14" s="132" t="s">
        <v>181</v>
      </c>
    </row>
    <row r="15" spans="1:9" ht="12.75">
      <c r="A15" s="111" t="s">
        <v>182</v>
      </c>
      <c r="B15" s="112"/>
      <c r="C15" s="25"/>
      <c r="D15" s="123">
        <v>1</v>
      </c>
      <c r="E15" s="123">
        <v>1</v>
      </c>
      <c r="F15" s="123">
        <v>1</v>
      </c>
      <c r="G15" s="123">
        <v>1</v>
      </c>
      <c r="H15" s="34" t="s">
        <v>183</v>
      </c>
      <c r="I15" s="34" t="s">
        <v>183</v>
      </c>
    </row>
    <row r="16" spans="1:9" ht="12.75">
      <c r="A16" s="111" t="s">
        <v>184</v>
      </c>
      <c r="B16" s="112"/>
      <c r="C16" s="25"/>
      <c r="D16" s="68" t="s">
        <v>185</v>
      </c>
      <c r="E16" s="68" t="s">
        <v>185</v>
      </c>
      <c r="F16" s="68" t="s">
        <v>185</v>
      </c>
      <c r="G16" s="68" t="s">
        <v>185</v>
      </c>
      <c r="H16" s="34" t="s">
        <v>183</v>
      </c>
      <c r="I16" s="34" t="s">
        <v>183</v>
      </c>
    </row>
    <row r="17" spans="1:9" ht="12.75">
      <c r="A17" s="111" t="s">
        <v>158</v>
      </c>
      <c r="B17" s="112"/>
      <c r="C17" s="25"/>
      <c r="D17" s="80">
        <v>30</v>
      </c>
      <c r="E17" s="80">
        <v>30</v>
      </c>
      <c r="F17" s="80">
        <v>30</v>
      </c>
      <c r="G17" s="80">
        <v>30</v>
      </c>
      <c r="H17" s="34" t="s">
        <v>183</v>
      </c>
      <c r="I17" s="34" t="s">
        <v>183</v>
      </c>
    </row>
    <row r="18" spans="1:9" ht="12.75">
      <c r="A18" s="115" t="s">
        <v>186</v>
      </c>
      <c r="B18" s="116"/>
      <c r="C18" s="63"/>
      <c r="D18" s="68" t="s">
        <v>187</v>
      </c>
      <c r="E18" s="68" t="s">
        <v>187</v>
      </c>
      <c r="F18" s="68" t="s">
        <v>187</v>
      </c>
      <c r="G18" s="68" t="s">
        <v>187</v>
      </c>
      <c r="H18" s="34" t="s">
        <v>183</v>
      </c>
      <c r="I18" s="34" t="s">
        <v>183</v>
      </c>
    </row>
    <row r="19" spans="1:9" ht="12.75">
      <c r="A19" s="111" t="s">
        <v>188</v>
      </c>
      <c r="B19" s="112"/>
      <c r="C19" s="25"/>
      <c r="D19" s="80">
        <v>3</v>
      </c>
      <c r="E19" s="80">
        <v>8.5</v>
      </c>
      <c r="F19" s="80">
        <v>11</v>
      </c>
      <c r="G19" s="80">
        <v>13</v>
      </c>
      <c r="H19" s="34" t="s">
        <v>183</v>
      </c>
      <c r="I19" s="34" t="s">
        <v>183</v>
      </c>
    </row>
    <row r="20" spans="1:9" ht="12.75">
      <c r="A20" s="124" t="s">
        <v>189</v>
      </c>
      <c r="B20" s="2"/>
      <c r="C20" s="3"/>
      <c r="D20" s="125" t="s">
        <v>85</v>
      </c>
      <c r="E20" s="125" t="s">
        <v>85</v>
      </c>
      <c r="F20" s="125" t="s">
        <v>85</v>
      </c>
      <c r="G20" s="1" t="s">
        <v>85</v>
      </c>
      <c r="H20" s="4" t="s">
        <v>85</v>
      </c>
      <c r="I20" s="126" t="s">
        <v>85</v>
      </c>
    </row>
    <row r="21" spans="1:9" ht="12.75">
      <c r="A21" s="127" t="s">
        <v>190</v>
      </c>
      <c r="B21" s="8"/>
      <c r="C21" s="8"/>
      <c r="D21" s="128">
        <v>3.53</v>
      </c>
      <c r="E21" s="128">
        <v>8.38</v>
      </c>
      <c r="F21" s="128">
        <v>18.26</v>
      </c>
      <c r="G21" s="128">
        <v>28.14</v>
      </c>
      <c r="H21" s="129" t="s">
        <v>183</v>
      </c>
      <c r="I21" s="129" t="s">
        <v>183</v>
      </c>
    </row>
    <row r="22" spans="1:9" ht="12.75">
      <c r="A22" s="127" t="s">
        <v>191</v>
      </c>
      <c r="B22" s="8"/>
      <c r="C22" s="9"/>
      <c r="D22" s="130">
        <v>6.03</v>
      </c>
      <c r="E22" s="130">
        <v>10.88</v>
      </c>
      <c r="F22" s="130">
        <v>20.76</v>
      </c>
      <c r="G22" s="130">
        <v>30.64</v>
      </c>
      <c r="H22" s="129" t="s">
        <v>183</v>
      </c>
      <c r="I22" s="129" t="s">
        <v>183</v>
      </c>
    </row>
    <row r="23" spans="1:9" ht="12.75">
      <c r="A23" s="4"/>
      <c r="B23" s="58" t="s">
        <v>192</v>
      </c>
      <c r="C23" s="5"/>
      <c r="D23" s="5"/>
      <c r="E23" s="5"/>
      <c r="F23" s="5"/>
      <c r="G23" s="5"/>
      <c r="H23" s="5"/>
      <c r="I23" s="3"/>
    </row>
    <row r="24" spans="1:9" ht="12.75">
      <c r="A24" s="4"/>
      <c r="B24" s="5"/>
      <c r="C24" s="5"/>
      <c r="D24" s="5"/>
      <c r="E24" s="5"/>
      <c r="F24" s="5"/>
      <c r="G24" s="5"/>
      <c r="H24" s="5"/>
      <c r="I24" s="6"/>
    </row>
    <row r="25" spans="1:9" ht="12.75">
      <c r="A25" s="46" t="s">
        <v>162</v>
      </c>
      <c r="B25" s="42" t="s">
        <v>163</v>
      </c>
      <c r="C25" s="5"/>
      <c r="D25" s="5"/>
      <c r="E25" s="5"/>
      <c r="F25" s="5"/>
      <c r="G25" s="5"/>
      <c r="H25" s="5"/>
      <c r="I25" s="6"/>
    </row>
    <row r="26" spans="1:9" ht="12.75">
      <c r="A26" s="46"/>
      <c r="B26" s="42" t="s">
        <v>164</v>
      </c>
      <c r="C26" s="5"/>
      <c r="D26" s="5"/>
      <c r="E26" s="5"/>
      <c r="F26" s="5"/>
      <c r="G26" s="5"/>
      <c r="H26" s="5"/>
      <c r="I26" s="6"/>
    </row>
    <row r="27" spans="1:9" ht="12.75">
      <c r="A27" s="46"/>
      <c r="B27" s="42" t="s">
        <v>165</v>
      </c>
      <c r="C27" s="5"/>
      <c r="D27" s="5"/>
      <c r="E27" s="5"/>
      <c r="F27" s="5"/>
      <c r="G27" s="5"/>
      <c r="H27" s="5"/>
      <c r="I27" s="6"/>
    </row>
    <row r="28" spans="1:9" ht="12.75">
      <c r="A28" s="46"/>
      <c r="B28" s="42" t="s">
        <v>166</v>
      </c>
      <c r="C28" s="5"/>
      <c r="D28" s="5"/>
      <c r="E28" s="5"/>
      <c r="F28" s="5"/>
      <c r="G28" s="5"/>
      <c r="H28" s="5"/>
      <c r="I28" s="6"/>
    </row>
    <row r="29" spans="1:9" ht="12.75">
      <c r="A29" s="120" t="s">
        <v>130</v>
      </c>
      <c r="B29" s="62" t="s">
        <v>167</v>
      </c>
      <c r="C29" s="40"/>
      <c r="D29" s="40"/>
      <c r="E29" s="40"/>
      <c r="F29" s="40"/>
      <c r="G29" s="40"/>
      <c r="H29" s="40"/>
      <c r="I29" s="6"/>
    </row>
    <row r="30" spans="1:9" ht="12.75">
      <c r="A30" s="46"/>
      <c r="B30" s="42" t="s">
        <v>168</v>
      </c>
      <c r="C30" s="5"/>
      <c r="D30" s="5"/>
      <c r="E30" s="5"/>
      <c r="F30" s="5"/>
      <c r="G30" s="5"/>
      <c r="H30" s="5"/>
      <c r="I30" s="6"/>
    </row>
    <row r="31" spans="1:9" ht="12.75">
      <c r="A31" s="46" t="s">
        <v>131</v>
      </c>
      <c r="B31" s="5" t="s">
        <v>193</v>
      </c>
      <c r="C31" s="5"/>
      <c r="D31" s="5"/>
      <c r="E31" s="5"/>
      <c r="F31" s="5"/>
      <c r="G31" s="5"/>
      <c r="H31" s="5"/>
      <c r="I31" s="6"/>
    </row>
    <row r="32" spans="1:9" ht="12.75">
      <c r="A32" s="4" t="s">
        <v>194</v>
      </c>
      <c r="B32" s="131" t="s">
        <v>195</v>
      </c>
      <c r="C32" s="5"/>
      <c r="D32" s="5"/>
      <c r="E32" s="5"/>
      <c r="F32" s="5"/>
      <c r="G32" s="5"/>
      <c r="H32" s="5"/>
      <c r="I32" s="45"/>
    </row>
    <row r="33" spans="1:9" ht="12.75">
      <c r="A33" s="4"/>
      <c r="B33" s="131" t="s">
        <v>196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14" t="s">
        <v>197</v>
      </c>
      <c r="C34" s="5"/>
      <c r="D34" s="5"/>
      <c r="E34" s="5"/>
      <c r="F34" s="5"/>
      <c r="G34" s="5"/>
      <c r="H34" s="5"/>
      <c r="I34" s="6"/>
    </row>
    <row r="35" spans="1:9" ht="12.75">
      <c r="A35" s="4" t="s">
        <v>198</v>
      </c>
      <c r="B35" s="42" t="s">
        <v>199</v>
      </c>
      <c r="C35" s="5"/>
      <c r="D35" s="5"/>
      <c r="E35" s="5"/>
      <c r="F35" s="5"/>
      <c r="G35" s="5"/>
      <c r="H35" s="5"/>
      <c r="I35" s="6"/>
    </row>
    <row r="36" spans="1:9" ht="12.75">
      <c r="A36" s="46" t="s">
        <v>85</v>
      </c>
      <c r="B36" s="42" t="s">
        <v>200</v>
      </c>
      <c r="C36" s="5"/>
      <c r="D36" s="5"/>
      <c r="E36" s="5"/>
      <c r="F36" s="5"/>
      <c r="G36" s="5"/>
      <c r="H36" s="5"/>
      <c r="I36" s="6"/>
    </row>
    <row r="37" spans="1:9" ht="12.75">
      <c r="A37" s="46"/>
      <c r="B37" s="42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/>
      <c r="B39" s="5"/>
      <c r="C39" s="5"/>
      <c r="D39" s="5"/>
      <c r="E39" s="5"/>
      <c r="F39" s="5"/>
      <c r="G39" s="5"/>
      <c r="H39" s="5"/>
      <c r="I39" s="6"/>
    </row>
    <row r="40" spans="1:9" ht="12.75">
      <c r="A40" s="4"/>
      <c r="B40" s="5"/>
      <c r="C40" s="5"/>
      <c r="D40" s="40"/>
      <c r="E40" s="40"/>
      <c r="F40" s="40"/>
      <c r="G40" s="40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4"/>
      <c r="B45" s="5"/>
      <c r="C45" s="5"/>
      <c r="D45" s="5"/>
      <c r="E45" s="5"/>
      <c r="F45" s="5"/>
      <c r="G45" s="5"/>
      <c r="H45" s="5"/>
      <c r="I45" s="59" t="s">
        <v>63</v>
      </c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5"/>
      <c r="C47" s="5"/>
      <c r="D47" s="5"/>
      <c r="E47" s="5"/>
      <c r="F47" s="5"/>
      <c r="G47" s="5"/>
      <c r="H47" s="5"/>
      <c r="I47" s="6"/>
    </row>
    <row r="48" spans="1:9" ht="12.75">
      <c r="A48" s="7"/>
      <c r="B48" s="8"/>
      <c r="C48" s="8"/>
      <c r="D48" s="8"/>
      <c r="E48" s="8"/>
      <c r="F48" s="8"/>
      <c r="G48" s="8"/>
      <c r="H48" s="8"/>
      <c r="I48" s="9"/>
    </row>
    <row r="49" spans="1:9" ht="12.75">
      <c r="A49" s="4" t="s">
        <v>44</v>
      </c>
      <c r="B49" s="5" t="str">
        <f>+'[1]Check Sheet'!$B$53</f>
        <v>Irmgard R Wilcox</v>
      </c>
      <c r="C49" s="5"/>
      <c r="D49" s="5"/>
      <c r="E49" s="5"/>
      <c r="F49" s="5"/>
      <c r="G49" s="5"/>
      <c r="H49" s="5"/>
      <c r="I49" s="6"/>
    </row>
    <row r="50" spans="1:9" ht="12.75">
      <c r="A50" s="4"/>
      <c r="B50" s="5"/>
      <c r="C50" s="5"/>
      <c r="D50" s="5"/>
      <c r="E50" s="5"/>
      <c r="F50" s="5"/>
      <c r="G50" s="5"/>
      <c r="H50" s="5"/>
      <c r="I50" s="6"/>
    </row>
    <row r="51" spans="1:9" ht="12.75">
      <c r="A51" s="7" t="s">
        <v>43</v>
      </c>
      <c r="B51" s="66">
        <v>38366</v>
      </c>
      <c r="C51" s="8"/>
      <c r="D51" s="8"/>
      <c r="E51" s="8"/>
      <c r="F51" s="8"/>
      <c r="G51" s="8" t="s">
        <v>201</v>
      </c>
      <c r="I51" s="65"/>
    </row>
    <row r="52" spans="1:9" ht="12.75">
      <c r="A52" s="133" t="s">
        <v>13</v>
      </c>
      <c r="B52" s="134"/>
      <c r="C52" s="134"/>
      <c r="D52" s="134"/>
      <c r="E52" s="134"/>
      <c r="F52" s="134"/>
      <c r="G52" s="134"/>
      <c r="H52" s="134"/>
      <c r="I52" s="135"/>
    </row>
    <row r="53" spans="1:9" ht="12.75">
      <c r="A53" s="4"/>
      <c r="B53" s="5"/>
      <c r="C53" s="5"/>
      <c r="D53" s="5"/>
      <c r="E53" s="5"/>
      <c r="F53" s="5"/>
      <c r="G53" s="5"/>
      <c r="H53" s="5"/>
      <c r="I53" s="6"/>
    </row>
    <row r="54" spans="1:9" ht="12.75">
      <c r="A54" s="4" t="s">
        <v>42</v>
      </c>
      <c r="B54" s="5"/>
      <c r="C54" s="5"/>
      <c r="D54" s="5"/>
      <c r="E54" s="5"/>
      <c r="F54" s="5"/>
      <c r="G54" s="5"/>
      <c r="H54" s="5"/>
      <c r="I54" s="6"/>
    </row>
    <row r="55" spans="1:9" ht="12.75">
      <c r="A55" s="7"/>
      <c r="B55" s="8"/>
      <c r="C55" s="8"/>
      <c r="D55" s="8"/>
      <c r="E55" s="8"/>
      <c r="F55" s="8"/>
      <c r="G55" s="8"/>
      <c r="H55" s="8"/>
      <c r="I55" s="9"/>
    </row>
  </sheetData>
  <mergeCells count="5">
    <mergeCell ref="A52:I52"/>
    <mergeCell ref="A7:I7"/>
    <mergeCell ref="A8:I8"/>
    <mergeCell ref="A9:I9"/>
    <mergeCell ref="D13:I13"/>
  </mergeCells>
  <printOptions/>
  <pageMargins left="0.75" right="0.75" top="1" bottom="1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Mike Sommerville, Customer Service Specialist 3</cp:lastModifiedBy>
  <cp:lastPrinted>2005-10-20T21:22:19Z</cp:lastPrinted>
  <dcterms:created xsi:type="dcterms:W3CDTF">2002-02-08T00:35:58Z</dcterms:created>
  <dcterms:modified xsi:type="dcterms:W3CDTF">2005-10-20T23:18:46Z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050075</vt:lpwstr>
  </property>
  <property fmtid="{D5CDD505-2E9C-101B-9397-08002B2CF9AE}" pid="6" name="IsConfidenti">
    <vt:lpwstr>0</vt:lpwstr>
  </property>
  <property fmtid="{D5CDD505-2E9C-101B-9397-08002B2CF9AE}" pid="7" name="Dat">
    <vt:lpwstr>2005-10-20T00:00:00Z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2005-01-14T00:00:00Z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