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externalLinks/externalLink2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30" windowWidth="15195" windowHeight="7680" tabRatio="843"/>
  </bookViews>
  <sheets>
    <sheet name="Lead Sheet" sheetId="31" r:id="rId1"/>
    <sheet name="AMA - WCA Alloc" sheetId="29" r:id="rId2"/>
  </sheets>
  <externalReferences>
    <externalReference r:id="rId3"/>
    <externalReference r:id="rId4"/>
  </externalReferences>
  <definedNames>
    <definedName name="AvgFactors">[1]Factors!$B$3:$P$99</definedName>
    <definedName name="FactorType">[1]Variables!$AK$2:$AL$12</definedName>
    <definedName name="Jurisdiction">[1]Variables!$AK$15</definedName>
    <definedName name="JurisNumber">[1]Variables!$AL$15</definedName>
    <definedName name="MD_High1">[2]REBUTTAL!$A$2</definedName>
    <definedName name="MD_Low1">[2]REBUTTAL!$D$28</definedName>
    <definedName name="_xlnm.Print_Area" localSheetId="1">'AMA - WCA Alloc'!$A$1:$E$28</definedName>
    <definedName name="ValidAccount">[1]Variables!$AK$43:$AK$376</definedName>
    <definedName name="YEFactors">[1]Factors!$S$3:$AG$99</definedName>
  </definedNames>
  <calcPr calcId="125725" calcMode="manual" iterate="1"/>
</workbook>
</file>

<file path=xl/calcChain.xml><?xml version="1.0" encoding="utf-8"?>
<calcChain xmlns="http://schemas.openxmlformats.org/spreadsheetml/2006/main">
  <c r="I22" i="31"/>
  <c r="I21"/>
  <c r="I20"/>
  <c r="I19"/>
  <c r="I18"/>
  <c r="I15"/>
  <c r="D17" i="29"/>
  <c r="F20" i="31" s="1"/>
  <c r="D13" i="29" l="1"/>
  <c r="D10"/>
  <c r="F13" i="31" s="1"/>
  <c r="D14" i="29"/>
  <c r="F11" i="31" s="1"/>
  <c r="D8" i="29"/>
  <c r="F21" i="31" s="1"/>
  <c r="F17"/>
  <c r="D16" i="29"/>
  <c r="F19" i="31" s="1"/>
  <c r="D11" i="29" l="1"/>
  <c r="F14" i="31" s="1"/>
  <c r="D12" i="29"/>
  <c r="F16" i="31" s="1"/>
  <c r="D15" i="29"/>
  <c r="F15" i="31" s="1"/>
  <c r="D9" i="29"/>
  <c r="F12" i="31" s="1"/>
  <c r="D18" i="29"/>
  <c r="F18" i="31" s="1"/>
  <c r="B19" i="29"/>
  <c r="C19"/>
  <c r="D19" l="1"/>
  <c r="F22" i="31"/>
</calcChain>
</file>

<file path=xl/sharedStrings.xml><?xml version="1.0" encoding="utf-8"?>
<sst xmlns="http://schemas.openxmlformats.org/spreadsheetml/2006/main" count="79" uniqueCount="49">
  <si>
    <t>UT</t>
  </si>
  <si>
    <t xml:space="preserve"> </t>
  </si>
  <si>
    <t>IDU</t>
  </si>
  <si>
    <t>WYU</t>
  </si>
  <si>
    <t>OR</t>
  </si>
  <si>
    <t>WA</t>
  </si>
  <si>
    <t>WYP</t>
  </si>
  <si>
    <t>CA</t>
  </si>
  <si>
    <t>CN</t>
  </si>
  <si>
    <t>Total</t>
  </si>
  <si>
    <t>Customer Advances for Construction</t>
  </si>
  <si>
    <t/>
  </si>
  <si>
    <t>TOTAL</t>
  </si>
  <si>
    <t>ACCOUNT</t>
  </si>
  <si>
    <t>Type</t>
  </si>
  <si>
    <t>COMPANY</t>
  </si>
  <si>
    <t>FACTOR</t>
  </si>
  <si>
    <t>FACTOR %</t>
  </si>
  <si>
    <t>ALLOCATED</t>
  </si>
  <si>
    <t>REF#</t>
  </si>
  <si>
    <t>Adjustment to Rate Base:</t>
  </si>
  <si>
    <t>Adjustment</t>
  </si>
  <si>
    <t>Correct Allocation</t>
  </si>
  <si>
    <t>Description of Adjustment:</t>
  </si>
  <si>
    <t>Account</t>
  </si>
  <si>
    <t>Booked Allocation</t>
  </si>
  <si>
    <t>252CN</t>
  </si>
  <si>
    <t>252IDU</t>
  </si>
  <si>
    <t>252OR</t>
  </si>
  <si>
    <t>252UT</t>
  </si>
  <si>
    <t>252WYP</t>
  </si>
  <si>
    <t>252WYU</t>
  </si>
  <si>
    <t>252CA</t>
  </si>
  <si>
    <t>252WA</t>
  </si>
  <si>
    <t>252SG</t>
  </si>
  <si>
    <t>SG</t>
  </si>
  <si>
    <t>CAGE</t>
  </si>
  <si>
    <t>252CAGE</t>
  </si>
  <si>
    <t>NUTIL</t>
  </si>
  <si>
    <t>8.5.1</t>
  </si>
  <si>
    <t>Washington</t>
  </si>
  <si>
    <t>Average of Monthly Averages Basis:</t>
  </si>
  <si>
    <t>Page</t>
  </si>
  <si>
    <t>Customer Advances</t>
  </si>
  <si>
    <t>252NUTIL</t>
  </si>
  <si>
    <t>Washington General Rate Case - December 2009</t>
  </si>
  <si>
    <t>PacifiCorp</t>
  </si>
  <si>
    <t>Situs</t>
  </si>
  <si>
    <t>RES</t>
  </si>
</sst>
</file>

<file path=xl/styles.xml><?xml version="1.0" encoding="utf-8"?>
<styleSheet xmlns="http://schemas.openxmlformats.org/spreadsheetml/2006/main">
  <numFmts count="4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0.0000%"/>
  </numFmts>
  <fonts count="12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2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8"/>
      <name val="Arial"/>
      <family val="2"/>
    </font>
    <font>
      <b/>
      <sz val="8"/>
      <color indexed="8"/>
      <name val="Arial"/>
      <family val="2"/>
    </font>
    <font>
      <sz val="8"/>
      <color indexed="62"/>
      <name val="Arial"/>
      <family val="2"/>
    </font>
    <font>
      <u/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0"/>
        <bgColor indexed="64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48"/>
      </left>
      <right style="thin">
        <color indexed="48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5">
    <xf numFmtId="0" fontId="0" fillId="0" borderId="0"/>
    <xf numFmtId="43" fontId="1" fillId="0" borderId="0" applyFont="0" applyFill="0" applyBorder="0" applyAlignment="0" applyProtection="0"/>
    <xf numFmtId="0" fontId="3" fillId="0" borderId="0"/>
    <xf numFmtId="9" fontId="1" fillId="0" borderId="0" applyFont="0" applyFill="0" applyBorder="0" applyAlignment="0" applyProtection="0"/>
    <xf numFmtId="4" fontId="6" fillId="2" borderId="1" applyNumberFormat="0" applyProtection="0">
      <alignment vertical="center"/>
    </xf>
    <xf numFmtId="4" fontId="6" fillId="3" borderId="1" applyNumberFormat="0" applyProtection="0">
      <alignment vertical="center"/>
    </xf>
    <xf numFmtId="4" fontId="6" fillId="4" borderId="2" applyNumberFormat="0" applyProtection="0">
      <alignment vertical="center"/>
    </xf>
    <xf numFmtId="4" fontId="6" fillId="5" borderId="3" applyNumberFormat="0" applyProtection="0">
      <alignment horizontal="left" vertical="center" indent="1"/>
    </xf>
    <xf numFmtId="4" fontId="7" fillId="6" borderId="0" applyNumberFormat="0" applyProtection="0">
      <alignment horizontal="left" vertical="center" indent="1"/>
    </xf>
    <xf numFmtId="4" fontId="10" fillId="0" borderId="0" applyNumberFormat="0" applyProtection="0">
      <alignment horizontal="left" vertical="center" indent="1"/>
    </xf>
    <xf numFmtId="4" fontId="9" fillId="0" borderId="0" applyNumberFormat="0" applyProtection="0">
      <alignment horizontal="left" vertical="center" indent="1"/>
    </xf>
    <xf numFmtId="4" fontId="7" fillId="7" borderId="4" applyNumberFormat="0" applyProtection="0">
      <alignment horizontal="right" vertical="center"/>
    </xf>
    <xf numFmtId="4" fontId="7" fillId="7" borderId="1" applyNumberFormat="0" applyProtection="0">
      <alignment horizontal="left" vertical="center" indent="1"/>
    </xf>
    <xf numFmtId="0" fontId="7" fillId="4" borderId="1" applyNumberFormat="0" applyProtection="0">
      <alignment horizontal="center" vertical="top"/>
    </xf>
    <xf numFmtId="4" fontId="8" fillId="0" borderId="0" applyNumberFormat="0" applyProtection="0">
      <alignment horizontal="left" vertical="center"/>
    </xf>
  </cellStyleXfs>
  <cellXfs count="38">
    <xf numFmtId="0" fontId="0" fillId="0" borderId="0" xfId="0"/>
    <xf numFmtId="0" fontId="4" fillId="0" borderId="0" xfId="0" applyFont="1"/>
    <xf numFmtId="0" fontId="5" fillId="0" borderId="0" xfId="0" applyFont="1" applyBorder="1"/>
    <xf numFmtId="0" fontId="4" fillId="0" borderId="5" xfId="0" applyFont="1" applyBorder="1"/>
    <xf numFmtId="0" fontId="4" fillId="0" borderId="5" xfId="0" applyFont="1" applyBorder="1" applyAlignment="1">
      <alignment horizontal="center"/>
    </xf>
    <xf numFmtId="164" fontId="4" fillId="0" borderId="13" xfId="1" applyNumberFormat="1" applyFont="1" applyBorder="1"/>
    <xf numFmtId="41" fontId="5" fillId="0" borderId="0" xfId="1" applyNumberFormat="1" applyFont="1" applyBorder="1" applyAlignment="1">
      <alignment horizontal="center"/>
    </xf>
    <xf numFmtId="41" fontId="5" fillId="0" borderId="13" xfId="0" applyNumberFormat="1" applyFont="1" applyBorder="1"/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6" xfId="0" applyFont="1" applyBorder="1"/>
    <xf numFmtId="0" fontId="5" fillId="0" borderId="7" xfId="0" applyFont="1" applyBorder="1"/>
    <xf numFmtId="0" fontId="5" fillId="0" borderId="8" xfId="0" applyFont="1" applyBorder="1"/>
    <xf numFmtId="0" fontId="5" fillId="0" borderId="9" xfId="0" applyFont="1" applyBorder="1"/>
    <xf numFmtId="0" fontId="5" fillId="0" borderId="10" xfId="0" applyFont="1" applyBorder="1"/>
    <xf numFmtId="0" fontId="5" fillId="0" borderId="11" xfId="0" applyFont="1" applyBorder="1"/>
    <xf numFmtId="0" fontId="5" fillId="0" borderId="14" xfId="0" applyFont="1" applyBorder="1"/>
    <xf numFmtId="0" fontId="5" fillId="0" borderId="12" xfId="0" applyFont="1" applyBorder="1"/>
    <xf numFmtId="0" fontId="5" fillId="0" borderId="0" xfId="2" applyFont="1"/>
    <xf numFmtId="0" fontId="4" fillId="0" borderId="0" xfId="2" applyFont="1"/>
    <xf numFmtId="0" fontId="5" fillId="0" borderId="0" xfId="2" applyFont="1" applyAlignment="1">
      <alignment horizontal="center"/>
    </xf>
    <xf numFmtId="0" fontId="5" fillId="0" borderId="0" xfId="2" applyNumberFormat="1" applyFont="1" applyAlignment="1">
      <alignment horizontal="center"/>
    </xf>
    <xf numFmtId="0" fontId="11" fillId="0" borderId="0" xfId="2" applyFont="1" applyAlignment="1">
      <alignment horizontal="center"/>
    </xf>
    <xf numFmtId="0" fontId="11" fillId="0" borderId="0" xfId="2" applyNumberFormat="1" applyFont="1" applyAlignment="1">
      <alignment horizontal="center"/>
    </xf>
    <xf numFmtId="0" fontId="5" fillId="0" borderId="0" xfId="2" applyFont="1" applyBorder="1"/>
    <xf numFmtId="0" fontId="4" fillId="0" borderId="0" xfId="2" applyFont="1" applyBorder="1" applyAlignment="1">
      <alignment horizontal="left"/>
    </xf>
    <xf numFmtId="0" fontId="5" fillId="0" borderId="0" xfId="2" applyFont="1" applyBorder="1" applyAlignment="1">
      <alignment horizontal="center"/>
    </xf>
    <xf numFmtId="164" fontId="5" fillId="0" borderId="0" xfId="1" applyNumberFormat="1" applyFont="1" applyBorder="1" applyAlignment="1">
      <alignment horizontal="center"/>
    </xf>
    <xf numFmtId="165" fontId="5" fillId="0" borderId="0" xfId="3" applyNumberFormat="1" applyFont="1" applyBorder="1" applyAlignment="1">
      <alignment horizontal="center"/>
    </xf>
    <xf numFmtId="41" fontId="5" fillId="0" borderId="0" xfId="0" applyNumberFormat="1" applyFont="1" applyBorder="1"/>
    <xf numFmtId="0" fontId="5" fillId="0" borderId="0" xfId="0" applyFont="1" applyAlignment="1">
      <alignment horizontal="right"/>
    </xf>
    <xf numFmtId="0" fontId="5" fillId="0" borderId="0" xfId="0" quotePrefix="1" applyFont="1"/>
    <xf numFmtId="164" fontId="5" fillId="0" borderId="0" xfId="1" applyNumberFormat="1" applyFont="1"/>
    <xf numFmtId="164" fontId="5" fillId="0" borderId="0" xfId="1" quotePrefix="1" applyNumberFormat="1" applyFont="1"/>
    <xf numFmtId="0" fontId="5" fillId="0" borderId="0" xfId="0" applyFont="1" applyFill="1"/>
    <xf numFmtId="164" fontId="5" fillId="0" borderId="0" xfId="0" applyNumberFormat="1" applyFont="1"/>
    <xf numFmtId="0" fontId="5" fillId="0" borderId="0" xfId="0" applyFont="1" applyBorder="1" applyAlignment="1">
      <alignment horizontal="center"/>
    </xf>
    <xf numFmtId="0" fontId="1" fillId="0" borderId="0" xfId="2" applyFont="1" applyAlignment="1">
      <alignment horizontal="center"/>
    </xf>
  </cellXfs>
  <cellStyles count="15">
    <cellStyle name="Comma" xfId="1" builtinId="3"/>
    <cellStyle name="Normal" xfId="0" builtinId="0"/>
    <cellStyle name="Normal_Adjustment Template" xfId="2"/>
    <cellStyle name="Percent" xfId="3" builtinId="5"/>
    <cellStyle name="SAPBEXaggData" xfId="4"/>
    <cellStyle name="SAPBEXaggItem" xfId="5"/>
    <cellStyle name="SAPBEXchaText" xfId="6"/>
    <cellStyle name="SAPBEXfilterDrill" xfId="7"/>
    <cellStyle name="SAPBEXfilterItem" xfId="8"/>
    <cellStyle name="SAPBEXheaderItem" xfId="9"/>
    <cellStyle name="SAPBEXheaderText" xfId="10"/>
    <cellStyle name="SAPBEXstdData" xfId="11"/>
    <cellStyle name="SAPBEXstdItem" xfId="12"/>
    <cellStyle name="SAPBEXstdItemX" xfId="13"/>
    <cellStyle name="SAPBEXtitle" xfId="14"/>
  </cellStyles>
  <dxfs count="3"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2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51</xdr:row>
      <xdr:rowOff>19050</xdr:rowOff>
    </xdr:from>
    <xdr:to>
      <xdr:col>9</xdr:col>
      <xdr:colOff>447675</xdr:colOff>
      <xdr:row>60</xdr:row>
      <xdr:rowOff>133350</xdr:rowOff>
    </xdr:to>
    <xdr:sp macro="" textlink="">
      <xdr:nvSpPr>
        <xdr:cNvPr id="11265" name="Text Box 1"/>
        <xdr:cNvSpPr txBox="1">
          <a:spLocks noChangeArrowheads="1"/>
        </xdr:cNvSpPr>
      </xdr:nvSpPr>
      <xdr:spPr bwMode="auto">
        <a:xfrm>
          <a:off x="19050" y="7820025"/>
          <a:ext cx="6124575" cy="15716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rtl="0"/>
          <a:r>
            <a:rPr lang="en-US" sz="1100" b="0" i="0" baseline="0">
              <a:latin typeface="+mn-lt"/>
              <a:ea typeface="+mn-ea"/>
              <a:cs typeface="+mn-cs"/>
            </a:rPr>
            <a:t>Customer advances were recorded in the historical period using a corporate cost center location rather than state-specific locations. This restating adjustment corrects the WCA allocation of customer advances.</a:t>
          </a:r>
          <a:endParaRPr lang="en-US" sz="10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REGULATN\ER\0306%20Idaho%20GRC\FY%2006%20Models\RAM%20FY06%20ID%20MSP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lcshrn102\SHR02\ARCHIVE\2007\SEMI%20Jun%202007\8%20-%20Rate%20Base\Customer%20Advances\Customer%20Advances%20June%202007%20BE%20Avg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V"/>
      <sheetName val="OM"/>
      <sheetName val="NPC"/>
      <sheetName val="DEPR"/>
      <sheetName val="TAX"/>
      <sheetName val="RB"/>
      <sheetName val="ContractChange"/>
      <sheetName val="Other"/>
      <sheetName val="Misc 1"/>
      <sheetName val="Misc 2"/>
      <sheetName val="Variables"/>
      <sheetName val="Results"/>
      <sheetName val="AdjSummary"/>
      <sheetName val="TotalCompany"/>
      <sheetName val="Factors"/>
      <sheetName val="UnadjData "/>
      <sheetName val="ExtractData"/>
      <sheetName val="ReportAdjData"/>
      <sheetName val="AdjDatabase"/>
      <sheetName val="Title"/>
      <sheetName val="Macro"/>
      <sheetName val="WelcomeDialog"/>
      <sheetName val="AcctErrorDialog"/>
      <sheetName val="AdjSumErrorDialog"/>
      <sheetName val="Errors"/>
      <sheetName val="PrepareResults"/>
      <sheetName val="Navigation"/>
      <sheetName val="Print"/>
      <sheetName val="TypeErrorDialog"/>
      <sheetName val="PrintSumAdjDialog"/>
      <sheetName val="FactorErrorDialog"/>
      <sheetName val="PrintAdjDialog"/>
      <sheetName val="PrepareSummary"/>
      <sheetName val="PrintResultsErrorDialog"/>
      <sheetName val="SummaryError"/>
      <sheetName val="SummaryDialog"/>
      <sheetName val="PrepareDataDialog"/>
      <sheetName val="PrepareDatabas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2">
          <cell r="AK2" t="str">
            <v>CALIFORNIA</v>
          </cell>
          <cell r="AL2">
            <v>1</v>
          </cell>
        </row>
        <row r="3">
          <cell r="AK3" t="str">
            <v>OREGON</v>
          </cell>
          <cell r="AL3">
            <v>1</v>
          </cell>
        </row>
        <row r="4">
          <cell r="AK4" t="str">
            <v>WASHINGTON</v>
          </cell>
          <cell r="AL4">
            <v>1</v>
          </cell>
        </row>
        <row r="5">
          <cell r="AK5" t="str">
            <v>WY-ALL</v>
          </cell>
          <cell r="AL5">
            <v>1</v>
          </cell>
        </row>
        <row r="6">
          <cell r="AK6" t="str">
            <v>WY-EAST</v>
          </cell>
          <cell r="AL6">
            <v>1</v>
          </cell>
        </row>
        <row r="7">
          <cell r="AK7" t="str">
            <v>UTAH</v>
          </cell>
          <cell r="AL7">
            <v>1</v>
          </cell>
        </row>
        <row r="8">
          <cell r="AK8" t="str">
            <v>IDAHO</v>
          </cell>
          <cell r="AL8">
            <v>1</v>
          </cell>
        </row>
        <row r="9">
          <cell r="AK9" t="str">
            <v>WY-WEST</v>
          </cell>
          <cell r="AL9">
            <v>1</v>
          </cell>
        </row>
        <row r="10">
          <cell r="AK10" t="str">
            <v>FERC</v>
          </cell>
          <cell r="AL10">
            <v>1</v>
          </cell>
        </row>
        <row r="11">
          <cell r="AK11" t="str">
            <v>INDEGO</v>
          </cell>
          <cell r="AL11">
            <v>1</v>
          </cell>
        </row>
        <row r="12">
          <cell r="AK12" t="str">
            <v>OTHER</v>
          </cell>
          <cell r="AL12">
            <v>1</v>
          </cell>
        </row>
        <row r="15">
          <cell r="AK15" t="str">
            <v>IDAHO</v>
          </cell>
          <cell r="AL15">
            <v>7</v>
          </cell>
        </row>
        <row r="43">
          <cell r="AK43">
            <v>103</v>
          </cell>
        </row>
        <row r="44">
          <cell r="AK44">
            <v>105</v>
          </cell>
        </row>
        <row r="45">
          <cell r="AK45">
            <v>114</v>
          </cell>
        </row>
        <row r="46">
          <cell r="AK46">
            <v>120</v>
          </cell>
        </row>
        <row r="47">
          <cell r="AK47">
            <v>124</v>
          </cell>
        </row>
        <row r="48">
          <cell r="AK48">
            <v>141</v>
          </cell>
        </row>
        <row r="49">
          <cell r="AK49">
            <v>151</v>
          </cell>
        </row>
        <row r="50">
          <cell r="AK50">
            <v>152</v>
          </cell>
        </row>
        <row r="51">
          <cell r="AK51">
            <v>154</v>
          </cell>
        </row>
        <row r="52">
          <cell r="AK52">
            <v>163</v>
          </cell>
        </row>
        <row r="53">
          <cell r="AK53">
            <v>165</v>
          </cell>
        </row>
        <row r="54">
          <cell r="AK54">
            <v>190</v>
          </cell>
        </row>
        <row r="55">
          <cell r="AK55">
            <v>228</v>
          </cell>
        </row>
        <row r="56">
          <cell r="AK56">
            <v>235</v>
          </cell>
        </row>
        <row r="57">
          <cell r="AK57">
            <v>252</v>
          </cell>
        </row>
        <row r="58">
          <cell r="AK58">
            <v>255</v>
          </cell>
        </row>
        <row r="59">
          <cell r="AK59">
            <v>281</v>
          </cell>
        </row>
        <row r="60">
          <cell r="AK60">
            <v>282</v>
          </cell>
        </row>
        <row r="61">
          <cell r="AK61">
            <v>283</v>
          </cell>
        </row>
        <row r="62">
          <cell r="AK62">
            <v>301</v>
          </cell>
        </row>
        <row r="63">
          <cell r="AK63">
            <v>302</v>
          </cell>
        </row>
        <row r="64">
          <cell r="AK64">
            <v>303</v>
          </cell>
        </row>
        <row r="65">
          <cell r="AK65">
            <v>303</v>
          </cell>
        </row>
        <row r="66">
          <cell r="AK66">
            <v>310</v>
          </cell>
        </row>
        <row r="67">
          <cell r="AK67">
            <v>311</v>
          </cell>
        </row>
        <row r="68">
          <cell r="AK68">
            <v>312</v>
          </cell>
        </row>
        <row r="69">
          <cell r="AK69">
            <v>314</v>
          </cell>
        </row>
        <row r="70">
          <cell r="AK70">
            <v>315</v>
          </cell>
        </row>
        <row r="71">
          <cell r="AK71">
            <v>316</v>
          </cell>
        </row>
        <row r="72">
          <cell r="AK72">
            <v>320</v>
          </cell>
        </row>
        <row r="73">
          <cell r="AK73">
            <v>321</v>
          </cell>
        </row>
        <row r="74">
          <cell r="AK74">
            <v>322</v>
          </cell>
        </row>
        <row r="75">
          <cell r="AK75">
            <v>323</v>
          </cell>
        </row>
        <row r="76">
          <cell r="AK76">
            <v>324</v>
          </cell>
        </row>
        <row r="77">
          <cell r="AK77">
            <v>325</v>
          </cell>
        </row>
        <row r="78">
          <cell r="AK78">
            <v>330</v>
          </cell>
        </row>
        <row r="79">
          <cell r="AK79">
            <v>331</v>
          </cell>
        </row>
        <row r="80">
          <cell r="AK80">
            <v>332</v>
          </cell>
        </row>
        <row r="81">
          <cell r="AK81">
            <v>333</v>
          </cell>
        </row>
        <row r="82">
          <cell r="AK82">
            <v>334</v>
          </cell>
        </row>
        <row r="83">
          <cell r="AK83">
            <v>335</v>
          </cell>
        </row>
        <row r="84">
          <cell r="AK84">
            <v>336</v>
          </cell>
        </row>
        <row r="85">
          <cell r="AK85">
            <v>340</v>
          </cell>
        </row>
        <row r="86">
          <cell r="AK86">
            <v>341</v>
          </cell>
        </row>
        <row r="87">
          <cell r="AK87">
            <v>342</v>
          </cell>
        </row>
        <row r="88">
          <cell r="AK88">
            <v>343</v>
          </cell>
        </row>
        <row r="89">
          <cell r="AK89">
            <v>344</v>
          </cell>
        </row>
        <row r="90">
          <cell r="AK90">
            <v>345</v>
          </cell>
        </row>
        <row r="91">
          <cell r="AK91">
            <v>346</v>
          </cell>
        </row>
        <row r="92">
          <cell r="AK92">
            <v>350</v>
          </cell>
        </row>
        <row r="93">
          <cell r="AK93">
            <v>352</v>
          </cell>
        </row>
        <row r="94">
          <cell r="AK94">
            <v>353</v>
          </cell>
        </row>
        <row r="95">
          <cell r="AK95">
            <v>354</v>
          </cell>
        </row>
        <row r="96">
          <cell r="AK96">
            <v>355</v>
          </cell>
        </row>
        <row r="97">
          <cell r="AK97">
            <v>356</v>
          </cell>
        </row>
        <row r="98">
          <cell r="AK98">
            <v>357</v>
          </cell>
        </row>
        <row r="99">
          <cell r="AK99">
            <v>358</v>
          </cell>
        </row>
        <row r="100">
          <cell r="AK100">
            <v>359</v>
          </cell>
        </row>
        <row r="101">
          <cell r="AK101">
            <v>360</v>
          </cell>
        </row>
        <row r="102">
          <cell r="AK102">
            <v>361</v>
          </cell>
        </row>
        <row r="103">
          <cell r="AK103">
            <v>362</v>
          </cell>
        </row>
        <row r="104">
          <cell r="AK104">
            <v>364</v>
          </cell>
        </row>
        <row r="105">
          <cell r="AK105">
            <v>365</v>
          </cell>
        </row>
        <row r="106">
          <cell r="AK106">
            <v>366</v>
          </cell>
        </row>
        <row r="107">
          <cell r="AK107">
            <v>367</v>
          </cell>
        </row>
        <row r="108">
          <cell r="AK108">
            <v>368</v>
          </cell>
        </row>
        <row r="109">
          <cell r="AK109">
            <v>369</v>
          </cell>
        </row>
        <row r="110">
          <cell r="AK110">
            <v>370</v>
          </cell>
        </row>
        <row r="111">
          <cell r="AK111">
            <v>371</v>
          </cell>
        </row>
        <row r="112">
          <cell r="AK112">
            <v>372</v>
          </cell>
        </row>
        <row r="113">
          <cell r="AK113">
            <v>373</v>
          </cell>
        </row>
        <row r="114">
          <cell r="AK114">
            <v>389</v>
          </cell>
        </row>
        <row r="115">
          <cell r="AK115">
            <v>390</v>
          </cell>
        </row>
        <row r="116">
          <cell r="AK116">
            <v>391</v>
          </cell>
        </row>
        <row r="117">
          <cell r="AK117">
            <v>392</v>
          </cell>
        </row>
        <row r="118">
          <cell r="AK118">
            <v>393</v>
          </cell>
        </row>
        <row r="119">
          <cell r="AK119">
            <v>394</v>
          </cell>
        </row>
        <row r="120">
          <cell r="AK120">
            <v>395</v>
          </cell>
        </row>
        <row r="121">
          <cell r="AK121">
            <v>396</v>
          </cell>
        </row>
        <row r="122">
          <cell r="AK122">
            <v>397</v>
          </cell>
        </row>
        <row r="123">
          <cell r="AK123">
            <v>398</v>
          </cell>
        </row>
        <row r="124">
          <cell r="AK124">
            <v>399</v>
          </cell>
        </row>
        <row r="125">
          <cell r="AK125">
            <v>405</v>
          </cell>
        </row>
        <row r="126">
          <cell r="AK126">
            <v>406</v>
          </cell>
        </row>
        <row r="127">
          <cell r="AK127">
            <v>407</v>
          </cell>
        </row>
        <row r="128">
          <cell r="AK128">
            <v>408</v>
          </cell>
        </row>
        <row r="129">
          <cell r="AK129">
            <v>419</v>
          </cell>
        </row>
        <row r="130">
          <cell r="AK130">
            <v>421</v>
          </cell>
        </row>
        <row r="131">
          <cell r="AK131">
            <v>427</v>
          </cell>
        </row>
        <row r="132">
          <cell r="AK132">
            <v>428</v>
          </cell>
        </row>
        <row r="133">
          <cell r="AK133">
            <v>429</v>
          </cell>
        </row>
        <row r="134">
          <cell r="AK134">
            <v>431</v>
          </cell>
        </row>
        <row r="135">
          <cell r="AK135">
            <v>432</v>
          </cell>
        </row>
        <row r="136">
          <cell r="AK136">
            <v>440</v>
          </cell>
        </row>
        <row r="137">
          <cell r="AK137">
            <v>442</v>
          </cell>
        </row>
        <row r="138">
          <cell r="AK138">
            <v>444</v>
          </cell>
        </row>
        <row r="139">
          <cell r="AK139">
            <v>445</v>
          </cell>
        </row>
        <row r="140">
          <cell r="AK140">
            <v>447</v>
          </cell>
        </row>
        <row r="141">
          <cell r="AK141">
            <v>448</v>
          </cell>
        </row>
        <row r="142">
          <cell r="AK142">
            <v>449</v>
          </cell>
        </row>
        <row r="143">
          <cell r="AK143">
            <v>450</v>
          </cell>
        </row>
        <row r="144">
          <cell r="AK144">
            <v>451</v>
          </cell>
        </row>
        <row r="145">
          <cell r="AK145">
            <v>453</v>
          </cell>
        </row>
        <row r="146">
          <cell r="AK146">
            <v>454</v>
          </cell>
        </row>
        <row r="147">
          <cell r="AK147">
            <v>456</v>
          </cell>
        </row>
        <row r="148">
          <cell r="AK148">
            <v>500</v>
          </cell>
        </row>
        <row r="149">
          <cell r="AK149">
            <v>501</v>
          </cell>
        </row>
        <row r="150">
          <cell r="AK150">
            <v>502</v>
          </cell>
        </row>
        <row r="151">
          <cell r="AK151">
            <v>503</v>
          </cell>
        </row>
        <row r="152">
          <cell r="AK152">
            <v>505</v>
          </cell>
        </row>
        <row r="153">
          <cell r="AK153">
            <v>506</v>
          </cell>
        </row>
        <row r="154">
          <cell r="AK154">
            <v>507</v>
          </cell>
        </row>
        <row r="155">
          <cell r="AK155">
            <v>510</v>
          </cell>
        </row>
        <row r="156">
          <cell r="AK156">
            <v>511</v>
          </cell>
        </row>
        <row r="157">
          <cell r="AK157">
            <v>512</v>
          </cell>
        </row>
        <row r="158">
          <cell r="AK158">
            <v>513</v>
          </cell>
        </row>
        <row r="159">
          <cell r="AK159">
            <v>514</v>
          </cell>
        </row>
        <row r="160">
          <cell r="AK160">
            <v>517</v>
          </cell>
        </row>
        <row r="161">
          <cell r="AK161">
            <v>518</v>
          </cell>
        </row>
        <row r="162">
          <cell r="AK162">
            <v>519</v>
          </cell>
        </row>
        <row r="163">
          <cell r="AK163">
            <v>520</v>
          </cell>
        </row>
        <row r="164">
          <cell r="AK164">
            <v>523</v>
          </cell>
        </row>
        <row r="165">
          <cell r="AK165">
            <v>524</v>
          </cell>
        </row>
        <row r="166">
          <cell r="AK166">
            <v>528</v>
          </cell>
        </row>
        <row r="167">
          <cell r="AK167">
            <v>529</v>
          </cell>
        </row>
        <row r="168">
          <cell r="AK168">
            <v>530</v>
          </cell>
        </row>
        <row r="169">
          <cell r="AK169">
            <v>531</v>
          </cell>
        </row>
        <row r="170">
          <cell r="AK170">
            <v>532</v>
          </cell>
        </row>
        <row r="171">
          <cell r="AK171">
            <v>535</v>
          </cell>
        </row>
        <row r="172">
          <cell r="AK172">
            <v>536</v>
          </cell>
        </row>
        <row r="173">
          <cell r="AK173">
            <v>537</v>
          </cell>
        </row>
        <row r="174">
          <cell r="AK174">
            <v>538</v>
          </cell>
        </row>
        <row r="175">
          <cell r="AK175">
            <v>539</v>
          </cell>
        </row>
        <row r="176">
          <cell r="AK176">
            <v>540</v>
          </cell>
        </row>
        <row r="177">
          <cell r="AK177">
            <v>541</v>
          </cell>
        </row>
        <row r="178">
          <cell r="AK178">
            <v>542</v>
          </cell>
        </row>
        <row r="179">
          <cell r="AK179">
            <v>543</v>
          </cell>
        </row>
        <row r="180">
          <cell r="AK180">
            <v>544</v>
          </cell>
        </row>
        <row r="181">
          <cell r="AK181">
            <v>545</v>
          </cell>
        </row>
        <row r="182">
          <cell r="AK182">
            <v>546</v>
          </cell>
        </row>
        <row r="183">
          <cell r="AK183">
            <v>547</v>
          </cell>
        </row>
        <row r="184">
          <cell r="AK184">
            <v>548</v>
          </cell>
        </row>
        <row r="185">
          <cell r="AK185">
            <v>549</v>
          </cell>
        </row>
        <row r="186">
          <cell r="AK186">
            <v>550</v>
          </cell>
        </row>
        <row r="187">
          <cell r="AK187">
            <v>551</v>
          </cell>
        </row>
        <row r="188">
          <cell r="AK188">
            <v>552</v>
          </cell>
        </row>
        <row r="189">
          <cell r="AK189">
            <v>553</v>
          </cell>
        </row>
        <row r="190">
          <cell r="AK190">
            <v>554</v>
          </cell>
        </row>
        <row r="191">
          <cell r="AK191">
            <v>555</v>
          </cell>
        </row>
        <row r="192">
          <cell r="AK192">
            <v>556</v>
          </cell>
        </row>
        <row r="193">
          <cell r="AK193">
            <v>557</v>
          </cell>
        </row>
        <row r="194">
          <cell r="AK194">
            <v>560</v>
          </cell>
        </row>
        <row r="195">
          <cell r="AK195">
            <v>561</v>
          </cell>
        </row>
        <row r="196">
          <cell r="AK196">
            <v>562</v>
          </cell>
        </row>
        <row r="197">
          <cell r="AK197">
            <v>563</v>
          </cell>
        </row>
        <row r="198">
          <cell r="AK198">
            <v>564</v>
          </cell>
        </row>
        <row r="199">
          <cell r="AK199">
            <v>565</v>
          </cell>
        </row>
        <row r="200">
          <cell r="AK200">
            <v>566</v>
          </cell>
        </row>
        <row r="201">
          <cell r="AK201">
            <v>567</v>
          </cell>
        </row>
        <row r="202">
          <cell r="AK202">
            <v>568</v>
          </cell>
        </row>
        <row r="203">
          <cell r="AK203">
            <v>569</v>
          </cell>
        </row>
        <row r="204">
          <cell r="AK204">
            <v>570</v>
          </cell>
        </row>
        <row r="205">
          <cell r="AK205">
            <v>571</v>
          </cell>
        </row>
        <row r="206">
          <cell r="AK206">
            <v>572</v>
          </cell>
        </row>
        <row r="207">
          <cell r="AK207">
            <v>573</v>
          </cell>
        </row>
        <row r="208">
          <cell r="AK208">
            <v>580</v>
          </cell>
        </row>
        <row r="209">
          <cell r="AK209">
            <v>581</v>
          </cell>
        </row>
        <row r="210">
          <cell r="AK210">
            <v>582</v>
          </cell>
        </row>
        <row r="211">
          <cell r="AK211">
            <v>583</v>
          </cell>
        </row>
        <row r="212">
          <cell r="AK212">
            <v>584</v>
          </cell>
        </row>
        <row r="213">
          <cell r="AK213">
            <v>585</v>
          </cell>
        </row>
        <row r="214">
          <cell r="AK214">
            <v>586</v>
          </cell>
        </row>
        <row r="215">
          <cell r="AK215">
            <v>587</v>
          </cell>
        </row>
        <row r="216">
          <cell r="AK216">
            <v>588</v>
          </cell>
        </row>
        <row r="217">
          <cell r="AK217">
            <v>589</v>
          </cell>
        </row>
        <row r="218">
          <cell r="AK218">
            <v>590</v>
          </cell>
        </row>
        <row r="219">
          <cell r="AK219">
            <v>591</v>
          </cell>
        </row>
        <row r="220">
          <cell r="AK220">
            <v>592</v>
          </cell>
        </row>
        <row r="221">
          <cell r="AK221">
            <v>593</v>
          </cell>
        </row>
        <row r="222">
          <cell r="AK222">
            <v>594</v>
          </cell>
        </row>
        <row r="223">
          <cell r="AK223">
            <v>595</v>
          </cell>
        </row>
        <row r="224">
          <cell r="AK224">
            <v>596</v>
          </cell>
        </row>
        <row r="225">
          <cell r="AK225">
            <v>597</v>
          </cell>
        </row>
        <row r="226">
          <cell r="AK226">
            <v>598</v>
          </cell>
        </row>
        <row r="227">
          <cell r="AK227">
            <v>901</v>
          </cell>
        </row>
        <row r="228">
          <cell r="AK228">
            <v>902</v>
          </cell>
        </row>
        <row r="229">
          <cell r="AK229">
            <v>903</v>
          </cell>
        </row>
        <row r="230">
          <cell r="AK230">
            <v>904</v>
          </cell>
        </row>
        <row r="231">
          <cell r="AK231">
            <v>905</v>
          </cell>
        </row>
        <row r="232">
          <cell r="AK232">
            <v>907</v>
          </cell>
        </row>
        <row r="233">
          <cell r="AK233">
            <v>908</v>
          </cell>
        </row>
        <row r="234">
          <cell r="AK234">
            <v>909</v>
          </cell>
        </row>
        <row r="235">
          <cell r="AK235">
            <v>910</v>
          </cell>
        </row>
        <row r="236">
          <cell r="AK236">
            <v>911</v>
          </cell>
        </row>
        <row r="237">
          <cell r="AK237">
            <v>912</v>
          </cell>
        </row>
        <row r="238">
          <cell r="AK238">
            <v>913</v>
          </cell>
        </row>
        <row r="239">
          <cell r="AK239">
            <v>916</v>
          </cell>
        </row>
        <row r="240">
          <cell r="AK240">
            <v>920</v>
          </cell>
        </row>
        <row r="241">
          <cell r="AK241">
            <v>921</v>
          </cell>
        </row>
        <row r="242">
          <cell r="AK242">
            <v>922</v>
          </cell>
        </row>
        <row r="243">
          <cell r="AK243">
            <v>923</v>
          </cell>
        </row>
        <row r="244">
          <cell r="AK244">
            <v>924</v>
          </cell>
        </row>
        <row r="245">
          <cell r="AK245">
            <v>925</v>
          </cell>
        </row>
        <row r="246">
          <cell r="AK246">
            <v>926</v>
          </cell>
        </row>
        <row r="247">
          <cell r="AK247">
            <v>927</v>
          </cell>
        </row>
        <row r="248">
          <cell r="AK248">
            <v>928</v>
          </cell>
        </row>
        <row r="249">
          <cell r="AK249">
            <v>929</v>
          </cell>
        </row>
        <row r="250">
          <cell r="AK250">
            <v>930</v>
          </cell>
        </row>
        <row r="251">
          <cell r="AK251">
            <v>931</v>
          </cell>
        </row>
        <row r="252">
          <cell r="AK252">
            <v>935</v>
          </cell>
        </row>
        <row r="253">
          <cell r="AK253">
            <v>1869</v>
          </cell>
        </row>
        <row r="254">
          <cell r="AK254">
            <v>2281</v>
          </cell>
        </row>
        <row r="255">
          <cell r="AK255">
            <v>2282</v>
          </cell>
        </row>
        <row r="256">
          <cell r="AK256">
            <v>4118</v>
          </cell>
        </row>
        <row r="257">
          <cell r="AK257">
            <v>4194</v>
          </cell>
        </row>
        <row r="258">
          <cell r="AK258">
            <v>4311</v>
          </cell>
        </row>
        <row r="259">
          <cell r="AK259">
            <v>18221</v>
          </cell>
        </row>
        <row r="260">
          <cell r="AK260">
            <v>18222</v>
          </cell>
        </row>
        <row r="261">
          <cell r="AK261">
            <v>22842</v>
          </cell>
        </row>
        <row r="262">
          <cell r="AK262">
            <v>25316</v>
          </cell>
        </row>
        <row r="263">
          <cell r="AK263">
            <v>25317</v>
          </cell>
        </row>
        <row r="264">
          <cell r="AK264">
            <v>25318</v>
          </cell>
        </row>
        <row r="265">
          <cell r="AK265">
            <v>25319</v>
          </cell>
        </row>
        <row r="266">
          <cell r="AK266">
            <v>25399</v>
          </cell>
        </row>
        <row r="267">
          <cell r="AK267">
            <v>40910</v>
          </cell>
        </row>
        <row r="268">
          <cell r="AK268">
            <v>40911</v>
          </cell>
        </row>
        <row r="269">
          <cell r="AK269">
            <v>41010</v>
          </cell>
        </row>
        <row r="270">
          <cell r="AK270">
            <v>41011</v>
          </cell>
        </row>
        <row r="271">
          <cell r="AK271">
            <v>41110</v>
          </cell>
        </row>
        <row r="272">
          <cell r="AK272">
            <v>41111</v>
          </cell>
        </row>
        <row r="273">
          <cell r="AK273">
            <v>41140</v>
          </cell>
        </row>
        <row r="274">
          <cell r="AK274">
            <v>41141</v>
          </cell>
        </row>
        <row r="275">
          <cell r="AK275">
            <v>41160</v>
          </cell>
        </row>
        <row r="276">
          <cell r="AK276">
            <v>41170</v>
          </cell>
        </row>
        <row r="277">
          <cell r="AK277">
            <v>41181</v>
          </cell>
        </row>
        <row r="278">
          <cell r="AK278">
            <v>108360</v>
          </cell>
        </row>
        <row r="279">
          <cell r="AK279">
            <v>108361</v>
          </cell>
        </row>
        <row r="280">
          <cell r="AK280">
            <v>108362</v>
          </cell>
        </row>
        <row r="281">
          <cell r="AK281">
            <v>108364</v>
          </cell>
        </row>
        <row r="282">
          <cell r="AK282">
            <v>108365</v>
          </cell>
        </row>
        <row r="283">
          <cell r="AK283">
            <v>108366</v>
          </cell>
        </row>
        <row r="284">
          <cell r="AK284">
            <v>108367</v>
          </cell>
        </row>
        <row r="285">
          <cell r="AK285">
            <v>108368</v>
          </cell>
        </row>
        <row r="286">
          <cell r="AK286">
            <v>108369</v>
          </cell>
        </row>
        <row r="287">
          <cell r="AK287">
            <v>108370</v>
          </cell>
        </row>
        <row r="288">
          <cell r="AK288">
            <v>108371</v>
          </cell>
        </row>
        <row r="289">
          <cell r="AK289">
            <v>108372</v>
          </cell>
        </row>
        <row r="290">
          <cell r="AK290">
            <v>108373</v>
          </cell>
        </row>
        <row r="291">
          <cell r="AK291">
            <v>111399</v>
          </cell>
        </row>
        <row r="292">
          <cell r="AK292">
            <v>403360</v>
          </cell>
        </row>
        <row r="293">
          <cell r="AK293">
            <v>403361</v>
          </cell>
        </row>
        <row r="294">
          <cell r="AK294">
            <v>403362</v>
          </cell>
        </row>
        <row r="295">
          <cell r="AK295">
            <v>403364</v>
          </cell>
        </row>
        <row r="296">
          <cell r="AK296">
            <v>403365</v>
          </cell>
        </row>
        <row r="297">
          <cell r="AK297">
            <v>403366</v>
          </cell>
        </row>
        <row r="298">
          <cell r="AK298">
            <v>403367</v>
          </cell>
        </row>
        <row r="299">
          <cell r="AK299">
            <v>403368</v>
          </cell>
        </row>
        <row r="300">
          <cell r="AK300">
            <v>403369</v>
          </cell>
        </row>
        <row r="301">
          <cell r="AK301">
            <v>403370</v>
          </cell>
        </row>
        <row r="302">
          <cell r="AK302">
            <v>403371</v>
          </cell>
        </row>
        <row r="303">
          <cell r="AK303">
            <v>403372</v>
          </cell>
        </row>
        <row r="304">
          <cell r="AK304">
            <v>403373</v>
          </cell>
        </row>
        <row r="305">
          <cell r="AK305">
            <v>404330</v>
          </cell>
        </row>
        <row r="306">
          <cell r="AK306">
            <v>1081390</v>
          </cell>
        </row>
        <row r="307">
          <cell r="AK307">
            <v>1081399</v>
          </cell>
        </row>
        <row r="308">
          <cell r="AK308" t="str">
            <v>108D</v>
          </cell>
        </row>
        <row r="309">
          <cell r="AK309" t="str">
            <v>108D00</v>
          </cell>
        </row>
        <row r="310">
          <cell r="AK310" t="str">
            <v>108DS</v>
          </cell>
        </row>
        <row r="311">
          <cell r="AK311" t="str">
            <v>108EP</v>
          </cell>
        </row>
        <row r="312">
          <cell r="AK312" t="str">
            <v>108GP</v>
          </cell>
        </row>
        <row r="313">
          <cell r="AK313" t="str">
            <v>108HP</v>
          </cell>
        </row>
        <row r="314">
          <cell r="AK314" t="str">
            <v>108MP</v>
          </cell>
        </row>
        <row r="315">
          <cell r="AK315" t="str">
            <v>108MP</v>
          </cell>
        </row>
        <row r="316">
          <cell r="AK316" t="str">
            <v>108NP</v>
          </cell>
        </row>
        <row r="317">
          <cell r="AK317" t="str">
            <v>108OP</v>
          </cell>
        </row>
        <row r="318">
          <cell r="AK318" t="str">
            <v>108SP</v>
          </cell>
        </row>
        <row r="319">
          <cell r="AK319" t="str">
            <v>108TP</v>
          </cell>
        </row>
        <row r="320">
          <cell r="AK320" t="str">
            <v>111CLG</v>
          </cell>
        </row>
        <row r="321">
          <cell r="AK321" t="str">
            <v>111CLH</v>
          </cell>
        </row>
        <row r="322">
          <cell r="AK322" t="str">
            <v>111CLS</v>
          </cell>
        </row>
        <row r="323">
          <cell r="AK323" t="str">
            <v>111IP</v>
          </cell>
        </row>
        <row r="324">
          <cell r="AK324" t="str">
            <v>111IP</v>
          </cell>
        </row>
        <row r="325">
          <cell r="AK325" t="str">
            <v>182M</v>
          </cell>
        </row>
        <row r="326">
          <cell r="AK326" t="str">
            <v>186M</v>
          </cell>
        </row>
        <row r="327">
          <cell r="AK327" t="str">
            <v>390L</v>
          </cell>
        </row>
        <row r="328">
          <cell r="AK328" t="str">
            <v>392L</v>
          </cell>
        </row>
        <row r="329">
          <cell r="AK329" t="str">
            <v>399G</v>
          </cell>
        </row>
        <row r="330">
          <cell r="AK330" t="str">
            <v>399L</v>
          </cell>
        </row>
        <row r="331">
          <cell r="AK331" t="str">
            <v>403EP</v>
          </cell>
        </row>
        <row r="332">
          <cell r="AK332" t="str">
            <v>403GP</v>
          </cell>
        </row>
        <row r="333">
          <cell r="AK333" t="str">
            <v>403GV0</v>
          </cell>
        </row>
        <row r="334">
          <cell r="AK334" t="str">
            <v>403HP</v>
          </cell>
        </row>
        <row r="335">
          <cell r="AK335" t="str">
            <v>403MP</v>
          </cell>
        </row>
        <row r="336">
          <cell r="AK336" t="str">
            <v>403NP</v>
          </cell>
        </row>
        <row r="337">
          <cell r="AK337" t="str">
            <v>403OP</v>
          </cell>
        </row>
        <row r="338">
          <cell r="AK338" t="str">
            <v>403SP</v>
          </cell>
        </row>
        <row r="339">
          <cell r="AK339" t="str">
            <v>403TP</v>
          </cell>
        </row>
        <row r="340">
          <cell r="AK340" t="str">
            <v>404CLG</v>
          </cell>
        </row>
        <row r="341">
          <cell r="AK341" t="str">
            <v>404CLS</v>
          </cell>
        </row>
        <row r="342">
          <cell r="AK342" t="str">
            <v>404IP</v>
          </cell>
        </row>
        <row r="343">
          <cell r="AK343" t="str">
            <v>404M</v>
          </cell>
        </row>
        <row r="344">
          <cell r="AK344" t="str">
            <v>CWC</v>
          </cell>
        </row>
        <row r="345">
          <cell r="AK345" t="str">
            <v>D00</v>
          </cell>
        </row>
        <row r="346">
          <cell r="AK346" t="str">
            <v>DS0</v>
          </cell>
        </row>
        <row r="347">
          <cell r="AK347" t="str">
            <v>FITOTH</v>
          </cell>
        </row>
        <row r="348">
          <cell r="AK348" t="str">
            <v>FITPMI</v>
          </cell>
        </row>
        <row r="349">
          <cell r="AK349" t="str">
            <v>G00</v>
          </cell>
        </row>
        <row r="350">
          <cell r="AK350" t="str">
            <v>H00</v>
          </cell>
        </row>
        <row r="351">
          <cell r="AK351" t="str">
            <v>I00</v>
          </cell>
        </row>
        <row r="352">
          <cell r="AK352" t="str">
            <v>N00</v>
          </cell>
        </row>
        <row r="353">
          <cell r="AK353" t="str">
            <v>O00</v>
          </cell>
        </row>
        <row r="354">
          <cell r="AK354" t="str">
            <v>OWC131</v>
          </cell>
        </row>
        <row r="355">
          <cell r="AK355" t="str">
            <v>OWC135</v>
          </cell>
        </row>
        <row r="356">
          <cell r="AK356" t="str">
            <v>OWC143</v>
          </cell>
        </row>
        <row r="357">
          <cell r="AK357" t="str">
            <v>OWC232</v>
          </cell>
        </row>
        <row r="358">
          <cell r="AK358" t="str">
            <v>OWC25330</v>
          </cell>
        </row>
        <row r="359">
          <cell r="AK359" t="str">
            <v>DFA</v>
          </cell>
        </row>
        <row r="360">
          <cell r="AK360" t="str">
            <v>S00</v>
          </cell>
        </row>
        <row r="361">
          <cell r="AK361" t="str">
            <v>SCHMAF</v>
          </cell>
        </row>
        <row r="362">
          <cell r="AK362" t="str">
            <v>SCHMAP</v>
          </cell>
        </row>
        <row r="363">
          <cell r="AK363" t="str">
            <v>SCHMAT</v>
          </cell>
        </row>
        <row r="364">
          <cell r="AK364" t="str">
            <v>SCHMDF</v>
          </cell>
        </row>
        <row r="365">
          <cell r="AK365" t="str">
            <v>SCHMDP</v>
          </cell>
        </row>
        <row r="366">
          <cell r="AK366" t="str">
            <v>SCHMDT</v>
          </cell>
        </row>
        <row r="367">
          <cell r="AK367" t="str">
            <v>T00</v>
          </cell>
        </row>
        <row r="368">
          <cell r="AK368" t="str">
            <v>TS0</v>
          </cell>
        </row>
        <row r="369">
          <cell r="AK369" t="str">
            <v>182W</v>
          </cell>
        </row>
        <row r="370">
          <cell r="AK370">
            <v>115</v>
          </cell>
        </row>
        <row r="371">
          <cell r="AK371">
            <v>2283</v>
          </cell>
        </row>
        <row r="372">
          <cell r="AK372">
            <v>230</v>
          </cell>
        </row>
        <row r="373">
          <cell r="AK373">
            <v>254</v>
          </cell>
        </row>
        <row r="374">
          <cell r="AK374">
            <v>2533</v>
          </cell>
        </row>
        <row r="375">
          <cell r="AK375">
            <v>254105</v>
          </cell>
        </row>
        <row r="376">
          <cell r="AK376">
            <v>22844</v>
          </cell>
        </row>
      </sheetData>
      <sheetData sheetId="11" refreshError="1"/>
      <sheetData sheetId="12" refreshError="1"/>
      <sheetData sheetId="13" refreshError="1"/>
      <sheetData sheetId="14">
        <row r="3">
          <cell r="B3" t="str">
            <v>FACTOR</v>
          </cell>
          <cell r="E3" t="str">
            <v>TOTAL</v>
          </cell>
          <cell r="F3" t="str">
            <v>CALIFORNIA</v>
          </cell>
          <cell r="G3" t="str">
            <v>OREGON</v>
          </cell>
          <cell r="H3" t="str">
            <v>WASHINGTON</v>
          </cell>
          <cell r="I3" t="str">
            <v>WY-ALL</v>
          </cell>
          <cell r="J3" t="str">
            <v>WYOMING-PPL</v>
          </cell>
          <cell r="K3" t="str">
            <v>UTAH</v>
          </cell>
          <cell r="L3" t="str">
            <v>IDAHO-UPL</v>
          </cell>
          <cell r="M3" t="str">
            <v>WY-UP&amp;L</v>
          </cell>
          <cell r="N3" t="str">
            <v>FERC</v>
          </cell>
          <cell r="O3" t="str">
            <v>OTHER</v>
          </cell>
          <cell r="P3" t="str">
            <v>NON-UTILITY</v>
          </cell>
          <cell r="S3" t="str">
            <v>FACTOR</v>
          </cell>
          <cell r="V3" t="str">
            <v>TOTAL</v>
          </cell>
          <cell r="W3" t="str">
            <v>CALIFORNIA</v>
          </cell>
          <cell r="X3" t="str">
            <v>OREGON</v>
          </cell>
          <cell r="Y3" t="str">
            <v>WASHINGTON</v>
          </cell>
          <cell r="Z3" t="str">
            <v>WY-ALL</v>
          </cell>
          <cell r="AA3" t="str">
            <v>WY-EAST</v>
          </cell>
          <cell r="AB3" t="str">
            <v>UTAH</v>
          </cell>
          <cell r="AC3" t="str">
            <v>IDAHO</v>
          </cell>
          <cell r="AD3" t="str">
            <v>WY-WEST</v>
          </cell>
          <cell r="AE3" t="str">
            <v>FERC</v>
          </cell>
          <cell r="AF3" t="str">
            <v>OTHER</v>
          </cell>
          <cell r="AG3" t="str">
            <v>NON-UTILITY</v>
          </cell>
        </row>
        <row r="4">
          <cell r="B4" t="str">
            <v>SG</v>
          </cell>
          <cell r="E4">
            <v>1</v>
          </cell>
          <cell r="F4">
            <v>1.7764363382654205E-2</v>
          </cell>
          <cell r="G4">
            <v>0.2818622731899626</v>
          </cell>
          <cell r="H4">
            <v>8.647394521001163E-2</v>
          </cell>
          <cell r="I4">
            <v>0</v>
          </cell>
          <cell r="J4">
            <v>0.10673227778788404</v>
          </cell>
          <cell r="K4">
            <v>0.42451456866669429</v>
          </cell>
          <cell r="L4">
            <v>6.1113713937219954E-2</v>
          </cell>
          <cell r="M4">
            <v>1.7530709472366922E-2</v>
          </cell>
          <cell r="N4">
            <v>4.0081483532063839E-3</v>
          </cell>
          <cell r="O4">
            <v>0</v>
          </cell>
          <cell r="P4">
            <v>0</v>
          </cell>
          <cell r="S4" t="str">
            <v>SG</v>
          </cell>
          <cell r="V4">
            <v>1</v>
          </cell>
          <cell r="W4">
            <v>1.7764363382654205E-2</v>
          </cell>
          <cell r="X4">
            <v>0.2818622731899626</v>
          </cell>
          <cell r="Y4">
            <v>8.647394521001163E-2</v>
          </cell>
          <cell r="Z4">
            <v>0.12426298726025095</v>
          </cell>
          <cell r="AA4">
            <v>0.10673227778788404</v>
          </cell>
          <cell r="AB4">
            <v>0.42451456866669429</v>
          </cell>
          <cell r="AC4">
            <v>6.1113713937219954E-2</v>
          </cell>
          <cell r="AD4">
            <v>1.7530709472366922E-2</v>
          </cell>
          <cell r="AE4">
            <v>4.0081483532063839E-3</v>
          </cell>
          <cell r="AF4">
            <v>0</v>
          </cell>
          <cell r="AG4">
            <v>0</v>
          </cell>
        </row>
        <row r="5">
          <cell r="B5" t="str">
            <v>SG-P</v>
          </cell>
          <cell r="E5">
            <v>1</v>
          </cell>
          <cell r="F5">
            <v>1.7764363382654205E-2</v>
          </cell>
          <cell r="G5">
            <v>0.2818622731899626</v>
          </cell>
          <cell r="H5">
            <v>8.647394521001163E-2</v>
          </cell>
          <cell r="I5">
            <v>0</v>
          </cell>
          <cell r="J5">
            <v>0.10673227778788404</v>
          </cell>
          <cell r="K5">
            <v>0.42451456866669429</v>
          </cell>
          <cell r="L5">
            <v>6.1113713937219954E-2</v>
          </cell>
          <cell r="M5">
            <v>1.7530709472366922E-2</v>
          </cell>
          <cell r="N5">
            <v>4.0081483532063839E-3</v>
          </cell>
          <cell r="O5">
            <v>0</v>
          </cell>
          <cell r="P5">
            <v>0</v>
          </cell>
          <cell r="S5" t="str">
            <v>SG-P</v>
          </cell>
          <cell r="V5">
            <v>1</v>
          </cell>
          <cell r="W5">
            <v>1.7764363382654205E-2</v>
          </cell>
          <cell r="X5">
            <v>0.2818622731899626</v>
          </cell>
          <cell r="Y5">
            <v>8.647394521001163E-2</v>
          </cell>
          <cell r="Z5">
            <v>0.12426298726025095</v>
          </cell>
          <cell r="AA5">
            <v>0.10673227778788404</v>
          </cell>
          <cell r="AB5">
            <v>0.42451456866669429</v>
          </cell>
          <cell r="AC5">
            <v>6.1113713937219954E-2</v>
          </cell>
          <cell r="AD5">
            <v>1.7530709472366922E-2</v>
          </cell>
          <cell r="AE5">
            <v>4.0081483532063839E-3</v>
          </cell>
          <cell r="AF5">
            <v>0</v>
          </cell>
          <cell r="AG5">
            <v>0</v>
          </cell>
        </row>
        <row r="6">
          <cell r="B6" t="str">
            <v>SG-U</v>
          </cell>
          <cell r="E6">
            <v>1</v>
          </cell>
          <cell r="F6">
            <v>1.7764363382654205E-2</v>
          </cell>
          <cell r="G6">
            <v>0.2818622731899626</v>
          </cell>
          <cell r="H6">
            <v>8.647394521001163E-2</v>
          </cell>
          <cell r="I6">
            <v>0</v>
          </cell>
          <cell r="J6">
            <v>0.10673227778788404</v>
          </cell>
          <cell r="K6">
            <v>0.42451456866669429</v>
          </cell>
          <cell r="L6">
            <v>6.1113713937219954E-2</v>
          </cell>
          <cell r="M6">
            <v>1.7530709472366922E-2</v>
          </cell>
          <cell r="N6">
            <v>4.0081483532063839E-3</v>
          </cell>
          <cell r="O6">
            <v>0</v>
          </cell>
          <cell r="P6">
            <v>0</v>
          </cell>
          <cell r="S6" t="str">
            <v>SG-U</v>
          </cell>
          <cell r="V6">
            <v>1</v>
          </cell>
          <cell r="W6">
            <v>1.7764363382654205E-2</v>
          </cell>
          <cell r="X6">
            <v>0.2818622731899626</v>
          </cell>
          <cell r="Y6">
            <v>8.647394521001163E-2</v>
          </cell>
          <cell r="Z6">
            <v>0.12426298726025095</v>
          </cell>
          <cell r="AA6">
            <v>0.10673227778788404</v>
          </cell>
          <cell r="AB6">
            <v>0.42451456866669429</v>
          </cell>
          <cell r="AC6">
            <v>6.1113713937219954E-2</v>
          </cell>
          <cell r="AD6">
            <v>1.7530709472366922E-2</v>
          </cell>
          <cell r="AE6">
            <v>4.0081483532063839E-3</v>
          </cell>
          <cell r="AF6">
            <v>0</v>
          </cell>
          <cell r="AG6">
            <v>0</v>
          </cell>
        </row>
        <row r="7">
          <cell r="B7" t="str">
            <v>DGP</v>
          </cell>
          <cell r="E7">
            <v>1.0000000000000002</v>
          </cell>
          <cell r="F7">
            <v>3.6045411822042996E-2</v>
          </cell>
          <cell r="G7">
            <v>0.57192264622045752</v>
          </cell>
          <cell r="H7">
            <v>0.17546302672547204</v>
          </cell>
          <cell r="I7">
            <v>0</v>
          </cell>
          <cell r="J7">
            <v>0.21656891523202754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S7" t="str">
            <v>DGP</v>
          </cell>
          <cell r="V7">
            <v>1.0000000000000002</v>
          </cell>
          <cell r="W7">
            <v>3.6045411822042996E-2</v>
          </cell>
          <cell r="X7">
            <v>0.57192264622045752</v>
          </cell>
          <cell r="Y7">
            <v>0.17546302672547204</v>
          </cell>
          <cell r="Z7">
            <v>0.21656891523202754</v>
          </cell>
          <cell r="AA7">
            <v>0.21656891523202754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</row>
        <row r="8">
          <cell r="B8" t="str">
            <v>DGU</v>
          </cell>
          <cell r="E8">
            <v>1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0.83703090130642133</v>
          </cell>
          <cell r="L8">
            <v>0.12050014495313448</v>
          </cell>
          <cell r="M8">
            <v>3.4565941037744047E-2</v>
          </cell>
          <cell r="N8">
            <v>7.9030127027002149E-3</v>
          </cell>
          <cell r="O8">
            <v>0</v>
          </cell>
          <cell r="P8">
            <v>0</v>
          </cell>
          <cell r="S8" t="str">
            <v>DGU</v>
          </cell>
          <cell r="V8">
            <v>1</v>
          </cell>
          <cell r="W8">
            <v>0</v>
          </cell>
          <cell r="X8">
            <v>0</v>
          </cell>
          <cell r="Y8">
            <v>0</v>
          </cell>
          <cell r="Z8">
            <v>3.4565941037744047E-2</v>
          </cell>
          <cell r="AA8">
            <v>0</v>
          </cell>
          <cell r="AB8">
            <v>0.83703090130642133</v>
          </cell>
          <cell r="AC8">
            <v>0.12050014495313448</v>
          </cell>
          <cell r="AD8">
            <v>3.4565941037744047E-2</v>
          </cell>
          <cell r="AE8">
            <v>7.9030127027002149E-3</v>
          </cell>
          <cell r="AF8">
            <v>0</v>
          </cell>
          <cell r="AG8">
            <v>0</v>
          </cell>
        </row>
        <row r="9">
          <cell r="B9" t="str">
            <v>SC</v>
          </cell>
          <cell r="E9">
            <v>1</v>
          </cell>
          <cell r="F9">
            <v>1.8015310151040433E-2</v>
          </cell>
          <cell r="G9">
            <v>0.28398526526053858</v>
          </cell>
          <cell r="H9">
            <v>8.7416869264590566E-2</v>
          </cell>
          <cell r="I9">
            <v>0</v>
          </cell>
          <cell r="J9">
            <v>0.10314154848549544</v>
          </cell>
          <cell r="K9">
            <v>0.42691876642035897</v>
          </cell>
          <cell r="L9">
            <v>5.950140153200098E-2</v>
          </cell>
          <cell r="M9">
            <v>1.6946217634598078E-2</v>
          </cell>
          <cell r="N9">
            <v>4.0746212513768946E-3</v>
          </cell>
          <cell r="O9">
            <v>0</v>
          </cell>
          <cell r="P9">
            <v>0</v>
          </cell>
          <cell r="S9" t="str">
            <v>SC</v>
          </cell>
          <cell r="V9">
            <v>0.99999999999999989</v>
          </cell>
          <cell r="W9">
            <v>1.8015310151040433E-2</v>
          </cell>
          <cell r="X9">
            <v>0.28398526526053858</v>
          </cell>
          <cell r="Y9">
            <v>8.7416869264590566E-2</v>
          </cell>
          <cell r="Z9">
            <v>0.12008776612009352</v>
          </cell>
          <cell r="AA9">
            <v>0.10314154848549544</v>
          </cell>
          <cell r="AB9">
            <v>0.42691876642035897</v>
          </cell>
          <cell r="AC9">
            <v>5.950140153200098E-2</v>
          </cell>
          <cell r="AD9">
            <v>1.6946217634598078E-2</v>
          </cell>
          <cell r="AE9">
            <v>4.0746212513768946E-3</v>
          </cell>
          <cell r="AF9">
            <v>0</v>
          </cell>
          <cell r="AG9">
            <v>0</v>
          </cell>
        </row>
        <row r="10">
          <cell r="B10" t="str">
            <v>SE</v>
          </cell>
          <cell r="E10">
            <v>1</v>
          </cell>
          <cell r="F10">
            <v>1.7011523077495531E-2</v>
          </cell>
          <cell r="G10">
            <v>0.27549329697823455</v>
          </cell>
          <cell r="H10">
            <v>8.3645173046274848E-2</v>
          </cell>
          <cell r="I10">
            <v>0</v>
          </cell>
          <cell r="J10">
            <v>0.11750446569504985</v>
          </cell>
          <cell r="K10">
            <v>0.41730197540570008</v>
          </cell>
          <cell r="L10">
            <v>6.5950651152876877E-2</v>
          </cell>
          <cell r="M10">
            <v>1.9284184985673455E-2</v>
          </cell>
          <cell r="N10">
            <v>3.8087296586948528E-3</v>
          </cell>
          <cell r="O10">
            <v>0</v>
          </cell>
          <cell r="P10">
            <v>0</v>
          </cell>
          <cell r="S10" t="str">
            <v>SE</v>
          </cell>
          <cell r="V10">
            <v>1</v>
          </cell>
          <cell r="W10">
            <v>1.7011523077495531E-2</v>
          </cell>
          <cell r="X10">
            <v>0.27549329697823455</v>
          </cell>
          <cell r="Y10">
            <v>8.3645173046274848E-2</v>
          </cell>
          <cell r="Z10">
            <v>0.13678865068072332</v>
          </cell>
          <cell r="AA10">
            <v>0.11750446569504985</v>
          </cell>
          <cell r="AB10">
            <v>0.41730197540570008</v>
          </cell>
          <cell r="AC10">
            <v>6.5950651152876877E-2</v>
          </cell>
          <cell r="AD10">
            <v>1.9284184985673455E-2</v>
          </cell>
          <cell r="AE10">
            <v>3.8087296586948528E-3</v>
          </cell>
          <cell r="AF10">
            <v>0</v>
          </cell>
          <cell r="AG10">
            <v>0</v>
          </cell>
        </row>
        <row r="11">
          <cell r="B11" t="str">
            <v>SE-P</v>
          </cell>
          <cell r="E11">
            <v>1</v>
          </cell>
          <cell r="F11">
            <v>1.7011523077495531E-2</v>
          </cell>
          <cell r="G11">
            <v>0.27549329697823455</v>
          </cell>
          <cell r="H11">
            <v>8.3645173046274848E-2</v>
          </cell>
          <cell r="I11">
            <v>0</v>
          </cell>
          <cell r="J11">
            <v>0.11750446569504985</v>
          </cell>
          <cell r="K11">
            <v>0.41730197540570008</v>
          </cell>
          <cell r="L11">
            <v>6.5950651152876877E-2</v>
          </cell>
          <cell r="M11">
            <v>1.9284184985673455E-2</v>
          </cell>
          <cell r="N11">
            <v>3.8087296586948528E-3</v>
          </cell>
          <cell r="O11">
            <v>0</v>
          </cell>
          <cell r="P11">
            <v>0</v>
          </cell>
          <cell r="S11" t="str">
            <v>SE-P</v>
          </cell>
          <cell r="V11">
            <v>1</v>
          </cell>
          <cell r="W11">
            <v>1.7011523077495531E-2</v>
          </cell>
          <cell r="X11">
            <v>0.27549329697823455</v>
          </cell>
          <cell r="Y11">
            <v>8.3645173046274848E-2</v>
          </cell>
          <cell r="Z11">
            <v>0.13678865068072332</v>
          </cell>
          <cell r="AA11">
            <v>0.11750446569504985</v>
          </cell>
          <cell r="AB11">
            <v>0.41730197540570008</v>
          </cell>
          <cell r="AC11">
            <v>6.5950651152876877E-2</v>
          </cell>
          <cell r="AD11">
            <v>1.9284184985673455E-2</v>
          </cell>
          <cell r="AE11">
            <v>3.8087296586948528E-3</v>
          </cell>
          <cell r="AF11">
            <v>0</v>
          </cell>
          <cell r="AG11">
            <v>0</v>
          </cell>
        </row>
        <row r="12">
          <cell r="B12" t="str">
            <v>SE-U</v>
          </cell>
          <cell r="E12">
            <v>1</v>
          </cell>
          <cell r="F12">
            <v>1.7011523077495531E-2</v>
          </cell>
          <cell r="G12">
            <v>0.27549329697823455</v>
          </cell>
          <cell r="H12">
            <v>8.3645173046274848E-2</v>
          </cell>
          <cell r="I12">
            <v>0</v>
          </cell>
          <cell r="J12">
            <v>0.11750446569504985</v>
          </cell>
          <cell r="K12">
            <v>0.41730197540570008</v>
          </cell>
          <cell r="L12">
            <v>6.5950651152876877E-2</v>
          </cell>
          <cell r="M12">
            <v>1.9284184985673455E-2</v>
          </cell>
          <cell r="N12">
            <v>3.8087296586948528E-3</v>
          </cell>
          <cell r="O12">
            <v>0</v>
          </cell>
          <cell r="P12">
            <v>0</v>
          </cell>
          <cell r="S12" t="str">
            <v>SE-U</v>
          </cell>
          <cell r="V12">
            <v>1</v>
          </cell>
          <cell r="W12">
            <v>1.7011523077495531E-2</v>
          </cell>
          <cell r="X12">
            <v>0.27549329697823455</v>
          </cell>
          <cell r="Y12">
            <v>8.3645173046274848E-2</v>
          </cell>
          <cell r="Z12">
            <v>0.13678865068072332</v>
          </cell>
          <cell r="AA12">
            <v>0.11750446569504985</v>
          </cell>
          <cell r="AB12">
            <v>0.41730197540570008</v>
          </cell>
          <cell r="AC12">
            <v>6.5950651152876877E-2</v>
          </cell>
          <cell r="AD12">
            <v>1.9284184985673455E-2</v>
          </cell>
          <cell r="AE12">
            <v>3.8087296586948528E-3</v>
          </cell>
          <cell r="AF12">
            <v>0</v>
          </cell>
          <cell r="AG12">
            <v>0</v>
          </cell>
        </row>
        <row r="13">
          <cell r="B13" t="str">
            <v>DEP</v>
          </cell>
          <cell r="E13">
            <v>1</v>
          </cell>
          <cell r="F13">
            <v>3.4460385750286725E-2</v>
          </cell>
          <cell r="G13">
            <v>0.55806909482710054</v>
          </cell>
          <cell r="H13">
            <v>0.16944073239022853</v>
          </cell>
          <cell r="I13">
            <v>0</v>
          </cell>
          <cell r="J13">
            <v>0.23802978703238425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S13" t="str">
            <v>DEP</v>
          </cell>
          <cell r="V13">
            <v>1</v>
          </cell>
          <cell r="W13">
            <v>3.4460385750286725E-2</v>
          </cell>
          <cell r="X13">
            <v>0.55806909482710054</v>
          </cell>
          <cell r="Y13">
            <v>0.16944073239022853</v>
          </cell>
          <cell r="Z13">
            <v>0.23802978703238425</v>
          </cell>
          <cell r="AA13">
            <v>0.23802978703238425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</row>
        <row r="14">
          <cell r="B14" t="str">
            <v>DEU</v>
          </cell>
          <cell r="E14">
            <v>1.0000000000000002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0.82414466297915689</v>
          </cell>
          <cell r="L14">
            <v>0.13024831026692821</v>
          </cell>
          <cell r="M14">
            <v>3.8085029720730336E-2</v>
          </cell>
          <cell r="N14">
            <v>7.5219970331846962E-3</v>
          </cell>
          <cell r="O14">
            <v>0</v>
          </cell>
          <cell r="P14">
            <v>0</v>
          </cell>
          <cell r="S14" t="str">
            <v>DEU</v>
          </cell>
          <cell r="V14">
            <v>1.0000000000000002</v>
          </cell>
          <cell r="W14">
            <v>0</v>
          </cell>
          <cell r="X14">
            <v>0</v>
          </cell>
          <cell r="Y14">
            <v>0</v>
          </cell>
          <cell r="Z14">
            <v>3.8085029720730336E-2</v>
          </cell>
          <cell r="AA14">
            <v>0</v>
          </cell>
          <cell r="AB14">
            <v>0.82414466297915689</v>
          </cell>
          <cell r="AC14">
            <v>0.13024831026692821</v>
          </cell>
          <cell r="AD14">
            <v>3.8085029720730336E-2</v>
          </cell>
          <cell r="AE14">
            <v>7.5219970331846962E-3</v>
          </cell>
          <cell r="AF14">
            <v>0</v>
          </cell>
          <cell r="AG14">
            <v>0</v>
          </cell>
        </row>
        <row r="15">
          <cell r="B15" t="str">
            <v>SO</v>
          </cell>
          <cell r="E15">
            <v>0.99999999999999989</v>
          </cell>
          <cell r="F15">
            <v>2.6030247081670604E-2</v>
          </cell>
          <cell r="G15">
            <v>0.29590108258057185</v>
          </cell>
          <cell r="H15">
            <v>8.2863304391117457E-2</v>
          </cell>
          <cell r="I15">
            <v>0</v>
          </cell>
          <cell r="J15">
            <v>9.8758653750368658E-2</v>
          </cell>
          <cell r="K15">
            <v>0.41966588325401816</v>
          </cell>
          <cell r="L15">
            <v>5.7282688585859887E-2</v>
          </cell>
          <cell r="M15">
            <v>1.6980900545184287E-2</v>
          </cell>
          <cell r="N15">
            <v>2.517239811208963E-3</v>
          </cell>
          <cell r="O15">
            <v>0</v>
          </cell>
          <cell r="P15">
            <v>0</v>
          </cell>
          <cell r="S15" t="str">
            <v>SO</v>
          </cell>
          <cell r="V15">
            <v>1</v>
          </cell>
          <cell r="W15">
            <v>2.6014931404649652E-2</v>
          </cell>
          <cell r="X15">
            <v>0.29509426812513229</v>
          </cell>
          <cell r="Y15">
            <v>8.300261255203277E-2</v>
          </cell>
          <cell r="Z15">
            <v>0.1158275235210954</v>
          </cell>
          <cell r="AA15">
            <v>9.8856526564804259E-2</v>
          </cell>
          <cell r="AB15">
            <v>0.41996472908055099</v>
          </cell>
          <cell r="AC15">
            <v>5.7555174583311927E-2</v>
          </cell>
          <cell r="AD15">
            <v>1.6970996956291149E-2</v>
          </cell>
          <cell r="AE15">
            <v>2.5407607332270715E-3</v>
          </cell>
          <cell r="AF15">
            <v>0</v>
          </cell>
          <cell r="AG15">
            <v>0</v>
          </cell>
        </row>
        <row r="16">
          <cell r="B16" t="str">
            <v>SO-P</v>
          </cell>
          <cell r="E16">
            <v>0.99999999999999989</v>
          </cell>
          <cell r="F16">
            <v>2.6030247081670604E-2</v>
          </cell>
          <cell r="G16">
            <v>0.29590108258057185</v>
          </cell>
          <cell r="H16">
            <v>8.2863304391117457E-2</v>
          </cell>
          <cell r="I16">
            <v>0</v>
          </cell>
          <cell r="J16">
            <v>9.8758653750368658E-2</v>
          </cell>
          <cell r="K16">
            <v>0.41966588325401816</v>
          </cell>
          <cell r="L16">
            <v>5.7282688585859887E-2</v>
          </cell>
          <cell r="M16">
            <v>1.6980900545184287E-2</v>
          </cell>
          <cell r="N16">
            <v>2.517239811208963E-3</v>
          </cell>
          <cell r="O16">
            <v>0</v>
          </cell>
          <cell r="P16">
            <v>0</v>
          </cell>
          <cell r="S16" t="str">
            <v>SO-P</v>
          </cell>
          <cell r="V16">
            <v>1</v>
          </cell>
          <cell r="W16">
            <v>2.6014931404649652E-2</v>
          </cell>
          <cell r="X16">
            <v>0.29509426812513229</v>
          </cell>
          <cell r="Y16">
            <v>8.300261255203277E-2</v>
          </cell>
          <cell r="Z16">
            <v>0.1158275235210954</v>
          </cell>
          <cell r="AA16">
            <v>9.8856526564804259E-2</v>
          </cell>
          <cell r="AB16">
            <v>0.41996472908055099</v>
          </cell>
          <cell r="AC16">
            <v>5.7555174583311927E-2</v>
          </cell>
          <cell r="AD16">
            <v>1.6970996956291149E-2</v>
          </cell>
          <cell r="AE16">
            <v>2.5407607332270715E-3</v>
          </cell>
          <cell r="AF16">
            <v>0</v>
          </cell>
          <cell r="AG16">
            <v>0</v>
          </cell>
        </row>
        <row r="17">
          <cell r="B17" t="str">
            <v>SO-U</v>
          </cell>
          <cell r="E17">
            <v>0.99999999999999989</v>
          </cell>
          <cell r="F17">
            <v>2.6030247081670604E-2</v>
          </cell>
          <cell r="G17">
            <v>0.29590108258057185</v>
          </cell>
          <cell r="H17">
            <v>8.2863304391117457E-2</v>
          </cell>
          <cell r="I17">
            <v>0</v>
          </cell>
          <cell r="J17">
            <v>9.8758653750368658E-2</v>
          </cell>
          <cell r="K17">
            <v>0.41966588325401816</v>
          </cell>
          <cell r="L17">
            <v>5.7282688585859887E-2</v>
          </cell>
          <cell r="M17">
            <v>1.6980900545184287E-2</v>
          </cell>
          <cell r="N17">
            <v>2.517239811208963E-3</v>
          </cell>
          <cell r="O17">
            <v>0</v>
          </cell>
          <cell r="P17">
            <v>0</v>
          </cell>
          <cell r="S17" t="str">
            <v>SO-U</v>
          </cell>
          <cell r="V17">
            <v>1</v>
          </cell>
          <cell r="W17">
            <v>2.6014931404649652E-2</v>
          </cell>
          <cell r="X17">
            <v>0.29509426812513229</v>
          </cell>
          <cell r="Y17">
            <v>8.300261255203277E-2</v>
          </cell>
          <cell r="Z17">
            <v>0.1158275235210954</v>
          </cell>
          <cell r="AA17">
            <v>9.8856526564804259E-2</v>
          </cell>
          <cell r="AB17">
            <v>0.41996472908055099</v>
          </cell>
          <cell r="AC17">
            <v>5.7555174583311927E-2</v>
          </cell>
          <cell r="AD17">
            <v>1.6970996956291149E-2</v>
          </cell>
          <cell r="AE17">
            <v>2.5407607332270715E-3</v>
          </cell>
          <cell r="AF17">
            <v>0</v>
          </cell>
          <cell r="AG17">
            <v>0</v>
          </cell>
        </row>
        <row r="18">
          <cell r="B18" t="str">
            <v>DOP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S18" t="str">
            <v>DOP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</row>
        <row r="19">
          <cell r="B19" t="str">
            <v>DOU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S19" t="str">
            <v>DOU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</row>
        <row r="20">
          <cell r="B20" t="str">
            <v>GPS</v>
          </cell>
          <cell r="E20">
            <v>1</v>
          </cell>
          <cell r="F20">
            <v>2.6030247081670604E-2</v>
          </cell>
          <cell r="G20">
            <v>0.29590108258057191</v>
          </cell>
          <cell r="H20">
            <v>8.2863304391117443E-2</v>
          </cell>
          <cell r="I20">
            <v>0</v>
          </cell>
          <cell r="J20">
            <v>9.8758653750368672E-2</v>
          </cell>
          <cell r="K20">
            <v>0.41966588325401821</v>
          </cell>
          <cell r="L20">
            <v>5.7282688585859907E-2</v>
          </cell>
          <cell r="M20">
            <v>1.6980900545184287E-2</v>
          </cell>
          <cell r="N20">
            <v>2.517239811208963E-3</v>
          </cell>
          <cell r="O20">
            <v>0</v>
          </cell>
          <cell r="P20">
            <v>0</v>
          </cell>
          <cell r="S20" t="str">
            <v>GPS</v>
          </cell>
          <cell r="V20">
            <v>1.0000000000000002</v>
          </cell>
          <cell r="W20">
            <v>2.6014931404649663E-2</v>
          </cell>
          <cell r="X20">
            <v>0.2950942681251324</v>
          </cell>
          <cell r="Y20">
            <v>8.3002612552032784E-2</v>
          </cell>
          <cell r="Z20">
            <v>0.11582752352109543</v>
          </cell>
          <cell r="AA20">
            <v>9.8856526564804273E-2</v>
          </cell>
          <cell r="AB20">
            <v>0.41996472908055105</v>
          </cell>
          <cell r="AC20">
            <v>5.7555174583311941E-2</v>
          </cell>
          <cell r="AD20">
            <v>1.6970996956291153E-2</v>
          </cell>
          <cell r="AE20">
            <v>2.5407607332270719E-3</v>
          </cell>
          <cell r="AF20">
            <v>0</v>
          </cell>
          <cell r="AG20">
            <v>0</v>
          </cell>
        </row>
        <row r="21">
          <cell r="B21" t="str">
            <v>SGPP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S21" t="str">
            <v>SGPP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</row>
        <row r="22">
          <cell r="B22" t="str">
            <v>SGPU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S22" t="str">
            <v>SGPU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</row>
        <row r="23">
          <cell r="B23" t="str">
            <v>SNP</v>
          </cell>
          <cell r="E23">
            <v>0.99999999999999989</v>
          </cell>
          <cell r="F23">
            <v>2.590966740879791E-2</v>
          </cell>
          <cell r="G23">
            <v>0.29049951734187585</v>
          </cell>
          <cell r="H23">
            <v>8.1205217707742861E-2</v>
          </cell>
          <cell r="I23">
            <v>0</v>
          </cell>
          <cell r="J23">
            <v>9.5843740054362622E-2</v>
          </cell>
          <cell r="K23">
            <v>0.4319126440953624</v>
          </cell>
          <cell r="L23">
            <v>5.5536755237333951E-2</v>
          </cell>
          <cell r="M23">
            <v>1.6668980703132941E-2</v>
          </cell>
          <cell r="N23">
            <v>2.4234774513913946E-3</v>
          </cell>
          <cell r="O23">
            <v>0</v>
          </cell>
          <cell r="P23">
            <v>0</v>
          </cell>
          <cell r="S23" t="str">
            <v>SNP</v>
          </cell>
          <cell r="V23">
            <v>1.0000000000000007</v>
          </cell>
          <cell r="W23">
            <v>2.5884913724777477E-2</v>
          </cell>
          <cell r="X23">
            <v>0.28908905756795766</v>
          </cell>
          <cell r="Y23">
            <v>8.1433973688548919E-2</v>
          </cell>
          <cell r="Z23">
            <v>0.1128285842698474</v>
          </cell>
          <cell r="AA23">
            <v>9.6157748645381083E-2</v>
          </cell>
          <cell r="AB23">
            <v>0.43215789764824541</v>
          </cell>
          <cell r="AC23">
            <v>5.6138510867190017E-2</v>
          </cell>
          <cell r="AD23">
            <v>1.6670835624466328E-2</v>
          </cell>
          <cell r="AE23">
            <v>2.4670622334335788E-3</v>
          </cell>
          <cell r="AF23">
            <v>0</v>
          </cell>
          <cell r="AG23">
            <v>0</v>
          </cell>
        </row>
        <row r="24">
          <cell r="B24" t="str">
            <v>SSCCT</v>
          </cell>
          <cell r="E24">
            <v>1</v>
          </cell>
          <cell r="F24">
            <v>1.7739799435706312E-2</v>
          </cell>
          <cell r="G24">
            <v>0.27033274779820121</v>
          </cell>
          <cell r="H24">
            <v>8.7851044067061734E-2</v>
          </cell>
          <cell r="I24">
            <v>0</v>
          </cell>
          <cell r="J24">
            <v>0.10079603892153131</v>
          </cell>
          <cell r="K24">
            <v>0.43987497354267641</v>
          </cell>
          <cell r="L24">
            <v>6.2895330069514963E-2</v>
          </cell>
          <cell r="M24">
            <v>1.6299681753449556E-2</v>
          </cell>
          <cell r="N24">
            <v>4.2103844118585318E-3</v>
          </cell>
          <cell r="O24">
            <v>0</v>
          </cell>
          <cell r="P24">
            <v>0</v>
          </cell>
          <cell r="S24" t="str">
            <v>SSCCT</v>
          </cell>
          <cell r="V24">
            <v>1</v>
          </cell>
          <cell r="W24">
            <v>1.7739799435706312E-2</v>
          </cell>
          <cell r="X24">
            <v>0.27033274779820121</v>
          </cell>
          <cell r="Y24">
            <v>8.7851044067061734E-2</v>
          </cell>
          <cell r="Z24">
            <v>0.11709572067498086</v>
          </cell>
          <cell r="AA24">
            <v>0.10079603892153131</v>
          </cell>
          <cell r="AB24">
            <v>0.43987497354267641</v>
          </cell>
          <cell r="AC24">
            <v>6.2895330069514963E-2</v>
          </cell>
          <cell r="AD24">
            <v>1.6299681753449556E-2</v>
          </cell>
          <cell r="AE24">
            <v>4.2103844118585318E-3</v>
          </cell>
          <cell r="AF24">
            <v>0</v>
          </cell>
          <cell r="AG24">
            <v>0</v>
          </cell>
        </row>
        <row r="25">
          <cell r="B25" t="str">
            <v>SSECT</v>
          </cell>
          <cell r="E25">
            <v>0.99999999999999978</v>
          </cell>
          <cell r="F25">
            <v>1.7458064765397251E-2</v>
          </cell>
          <cell r="G25">
            <v>0.2671987673047444</v>
          </cell>
          <cell r="H25">
            <v>8.352228099480169E-2</v>
          </cell>
          <cell r="I25">
            <v>0</v>
          </cell>
          <cell r="J25">
            <v>0.11569454142111391</v>
          </cell>
          <cell r="K25">
            <v>0.42229975840880296</v>
          </cell>
          <cell r="L25">
            <v>7.1125082041280457E-2</v>
          </cell>
          <cell r="M25">
            <v>1.8770369088520641E-2</v>
          </cell>
          <cell r="N25">
            <v>3.9311359753385899E-3</v>
          </cell>
          <cell r="O25">
            <v>0</v>
          </cell>
          <cell r="P25">
            <v>0</v>
          </cell>
          <cell r="S25" t="str">
            <v>SSECT</v>
          </cell>
          <cell r="V25">
            <v>1</v>
          </cell>
          <cell r="W25">
            <v>1.7458064765397251E-2</v>
          </cell>
          <cell r="X25">
            <v>0.2671987673047444</v>
          </cell>
          <cell r="Y25">
            <v>8.352228099480169E-2</v>
          </cell>
          <cell r="Z25">
            <v>0.13446491050963455</v>
          </cell>
          <cell r="AA25">
            <v>0.11569454142111391</v>
          </cell>
          <cell r="AB25">
            <v>0.42229975840880296</v>
          </cell>
          <cell r="AC25">
            <v>7.1125082041280457E-2</v>
          </cell>
          <cell r="AD25">
            <v>1.8770369088520641E-2</v>
          </cell>
          <cell r="AE25">
            <v>3.9311359753385899E-3</v>
          </cell>
          <cell r="AF25">
            <v>0</v>
          </cell>
          <cell r="AG25">
            <v>0</v>
          </cell>
        </row>
        <row r="26">
          <cell r="B26" t="str">
            <v>SSCCH</v>
          </cell>
          <cell r="E26">
            <v>1</v>
          </cell>
          <cell r="F26">
            <v>1.8195807856117834E-2</v>
          </cell>
          <cell r="G26">
            <v>0.29697639584041147</v>
          </cell>
          <cell r="H26">
            <v>8.7797061117357675E-2</v>
          </cell>
          <cell r="I26">
            <v>0</v>
          </cell>
          <cell r="J26">
            <v>0.10436472713342967</v>
          </cell>
          <cell r="K26">
            <v>0.41543580175313644</v>
          </cell>
          <cell r="L26">
            <v>5.5945957811556361E-2</v>
          </cell>
          <cell r="M26">
            <v>1.7381326119986756E-2</v>
          </cell>
          <cell r="N26">
            <v>3.9029223680038102E-3</v>
          </cell>
          <cell r="O26">
            <v>0</v>
          </cell>
          <cell r="P26">
            <v>0</v>
          </cell>
          <cell r="S26" t="str">
            <v>SSCCH</v>
          </cell>
          <cell r="V26">
            <v>1</v>
          </cell>
          <cell r="W26">
            <v>1.8195807856117834E-2</v>
          </cell>
          <cell r="X26">
            <v>0.29697639584041147</v>
          </cell>
          <cell r="Y26">
            <v>8.7797061117357675E-2</v>
          </cell>
          <cell r="Z26">
            <v>0.12174605325341643</v>
          </cell>
          <cell r="AA26">
            <v>0.10436472713342967</v>
          </cell>
          <cell r="AB26">
            <v>0.41543580175313644</v>
          </cell>
          <cell r="AC26">
            <v>5.5945957811556361E-2</v>
          </cell>
          <cell r="AD26">
            <v>1.7381326119986756E-2</v>
          </cell>
          <cell r="AE26">
            <v>3.9029223680038102E-3</v>
          </cell>
          <cell r="AF26">
            <v>0</v>
          </cell>
          <cell r="AG26">
            <v>0</v>
          </cell>
        </row>
        <row r="27">
          <cell r="B27" t="str">
            <v>SSECH</v>
          </cell>
          <cell r="E27">
            <v>1</v>
          </cell>
          <cell r="F27">
            <v>1.6588572332955649E-2</v>
          </cell>
          <cell r="G27">
            <v>0.28267936499351232</v>
          </cell>
          <cell r="H27">
            <v>8.479490285371577E-2</v>
          </cell>
          <cell r="I27">
            <v>0</v>
          </cell>
          <cell r="J27">
            <v>0.11822268775203679</v>
          </cell>
          <cell r="K27">
            <v>0.4130699614772147</v>
          </cell>
          <cell r="L27">
            <v>6.1378252647501678E-2</v>
          </cell>
          <cell r="M27">
            <v>1.9600864188949869E-2</v>
          </cell>
          <cell r="N27">
            <v>3.665393754113404E-3</v>
          </cell>
          <cell r="O27">
            <v>0</v>
          </cell>
          <cell r="P27">
            <v>0</v>
          </cell>
          <cell r="S27" t="str">
            <v>SSECH</v>
          </cell>
          <cell r="V27">
            <v>1</v>
          </cell>
          <cell r="W27">
            <v>1.6588572332955649E-2</v>
          </cell>
          <cell r="X27">
            <v>0.28267936499351232</v>
          </cell>
          <cell r="Y27">
            <v>8.479490285371577E-2</v>
          </cell>
          <cell r="Z27">
            <v>0.13782355194098667</v>
          </cell>
          <cell r="AA27">
            <v>0.11822268775203679</v>
          </cell>
          <cell r="AB27">
            <v>0.4130699614772147</v>
          </cell>
          <cell r="AC27">
            <v>6.1378252647501678E-2</v>
          </cell>
          <cell r="AD27">
            <v>1.9600864188949869E-2</v>
          </cell>
          <cell r="AE27">
            <v>3.665393754113404E-3</v>
          </cell>
          <cell r="AF27">
            <v>0</v>
          </cell>
          <cell r="AG27">
            <v>0</v>
          </cell>
        </row>
        <row r="28">
          <cell r="B28" t="str">
            <v>SSGCH</v>
          </cell>
          <cell r="E28">
            <v>1</v>
          </cell>
          <cell r="F28">
            <v>1.7793998975327286E-2</v>
          </cell>
          <cell r="G28">
            <v>0.29340213812868665</v>
          </cell>
          <cell r="H28">
            <v>8.7046521551447195E-2</v>
          </cell>
          <cell r="I28">
            <v>0</v>
          </cell>
          <cell r="J28">
            <v>0.10782921728808145</v>
          </cell>
          <cell r="K28">
            <v>0.41484434168415601</v>
          </cell>
          <cell r="L28">
            <v>5.7304031520542691E-2</v>
          </cell>
          <cell r="M28">
            <v>1.7936210637227532E-2</v>
          </cell>
          <cell r="N28">
            <v>3.8435402145312082E-3</v>
          </cell>
          <cell r="O28">
            <v>0</v>
          </cell>
          <cell r="P28">
            <v>0</v>
          </cell>
          <cell r="S28" t="str">
            <v>SSGCH</v>
          </cell>
          <cell r="V28">
            <v>1</v>
          </cell>
          <cell r="W28">
            <v>1.7793998975327286E-2</v>
          </cell>
          <cell r="X28">
            <v>0.29340213812868665</v>
          </cell>
          <cell r="Y28">
            <v>8.7046521551447195E-2</v>
          </cell>
          <cell r="Z28">
            <v>0.12576542792530898</v>
          </cell>
          <cell r="AA28">
            <v>0.10782921728808145</v>
          </cell>
          <cell r="AB28">
            <v>0.41484434168415601</v>
          </cell>
          <cell r="AC28">
            <v>5.7304031520542691E-2</v>
          </cell>
          <cell r="AD28">
            <v>1.7936210637227532E-2</v>
          </cell>
          <cell r="AE28">
            <v>3.8435402145312082E-3</v>
          </cell>
          <cell r="AF28">
            <v>0</v>
          </cell>
          <cell r="AG28">
            <v>0</v>
          </cell>
        </row>
        <row r="29">
          <cell r="B29" t="str">
            <v>SSCP</v>
          </cell>
          <cell r="E29">
            <v>1</v>
          </cell>
          <cell r="F29">
            <v>1.7294640852859446E-2</v>
          </cell>
          <cell r="G29">
            <v>0.24626419173397909</v>
          </cell>
          <cell r="H29">
            <v>8.790431170083618E-2</v>
          </cell>
          <cell r="I29">
            <v>0</v>
          </cell>
          <cell r="J29">
            <v>9.7664013653594506E-2</v>
          </cell>
          <cell r="K29">
            <v>0.46152997352942021</v>
          </cell>
          <cell r="L29">
            <v>6.9536049397189506E-2</v>
          </cell>
          <cell r="M29">
            <v>1.5284087013214116E-2</v>
          </cell>
          <cell r="N29">
            <v>4.5227321189068572E-3</v>
          </cell>
          <cell r="O29">
            <v>0</v>
          </cell>
          <cell r="P29">
            <v>0</v>
          </cell>
          <cell r="S29" t="str">
            <v>SSCP</v>
          </cell>
          <cell r="V29">
            <v>0.99999999999999967</v>
          </cell>
          <cell r="W29">
            <v>1.7294640852859446E-2</v>
          </cell>
          <cell r="X29">
            <v>0.24626419173397909</v>
          </cell>
          <cell r="Y29">
            <v>8.790431170083618E-2</v>
          </cell>
          <cell r="Z29">
            <v>0.11294810066680862</v>
          </cell>
          <cell r="AA29">
            <v>9.7664013653594506E-2</v>
          </cell>
          <cell r="AB29">
            <v>0.46152997352942021</v>
          </cell>
          <cell r="AC29">
            <v>6.9536049397189506E-2</v>
          </cell>
          <cell r="AD29">
            <v>1.5284087013214116E-2</v>
          </cell>
          <cell r="AE29">
            <v>4.5227321189068572E-3</v>
          </cell>
          <cell r="AF29">
            <v>0</v>
          </cell>
          <cell r="AG29">
            <v>0</v>
          </cell>
        </row>
        <row r="30">
          <cell r="B30" t="str">
            <v>SSEP</v>
          </cell>
          <cell r="E30">
            <v>1</v>
          </cell>
          <cell r="F30">
            <v>1.8231659806199625E-2</v>
          </cell>
          <cell r="G30">
            <v>0.25439033754792312</v>
          </cell>
          <cell r="H30">
            <v>8.2789176505940171E-2</v>
          </cell>
          <cell r="I30">
            <v>0</v>
          </cell>
          <cell r="J30">
            <v>0.11345330435618178</v>
          </cell>
          <cell r="K30">
            <v>0.4291343738810065</v>
          </cell>
          <cell r="L30">
            <v>7.989280585334449E-2</v>
          </cell>
          <cell r="M30">
            <v>1.7936337290173205E-2</v>
          </cell>
          <cell r="N30">
            <v>4.1720047592311406E-3</v>
          </cell>
          <cell r="O30">
            <v>0</v>
          </cell>
          <cell r="P30">
            <v>0</v>
          </cell>
          <cell r="S30" t="str">
            <v>SSEP</v>
          </cell>
          <cell r="V30">
            <v>1.0000000000000002</v>
          </cell>
          <cell r="W30">
            <v>1.8231659806199625E-2</v>
          </cell>
          <cell r="X30">
            <v>0.25439033754792312</v>
          </cell>
          <cell r="Y30">
            <v>8.2789176505940171E-2</v>
          </cell>
          <cell r="Z30">
            <v>0.131389641646355</v>
          </cell>
          <cell r="AA30">
            <v>0.11345330435618178</v>
          </cell>
          <cell r="AB30">
            <v>0.4291343738810065</v>
          </cell>
          <cell r="AC30">
            <v>7.989280585334449E-2</v>
          </cell>
          <cell r="AD30">
            <v>1.7936337290173205E-2</v>
          </cell>
          <cell r="AE30">
            <v>4.1720047592311406E-3</v>
          </cell>
          <cell r="AF30">
            <v>0</v>
          </cell>
          <cell r="AG30">
            <v>0</v>
          </cell>
        </row>
        <row r="31">
          <cell r="B31" t="str">
            <v>SSGC</v>
          </cell>
          <cell r="E31">
            <v>1</v>
          </cell>
          <cell r="F31">
            <v>1.7528895591194492E-2</v>
          </cell>
          <cell r="G31">
            <v>0.24829572818746509</v>
          </cell>
          <cell r="H31">
            <v>8.662552790211217E-2</v>
          </cell>
          <cell r="I31">
            <v>0</v>
          </cell>
          <cell r="J31">
            <v>0.10161133632924133</v>
          </cell>
          <cell r="K31">
            <v>0.45343107361731677</v>
          </cell>
          <cell r="L31">
            <v>7.2125238511228262E-2</v>
          </cell>
          <cell r="M31">
            <v>1.5947149582453888E-2</v>
          </cell>
          <cell r="N31">
            <v>4.4350502789879277E-3</v>
          </cell>
          <cell r="O31">
            <v>0</v>
          </cell>
          <cell r="P31">
            <v>0</v>
          </cell>
          <cell r="S31" t="str">
            <v>SSGC</v>
          </cell>
          <cell r="V31">
            <v>1</v>
          </cell>
          <cell r="W31">
            <v>1.7528895591194492E-2</v>
          </cell>
          <cell r="X31">
            <v>0.24829572818746509</v>
          </cell>
          <cell r="Y31">
            <v>8.662552790211217E-2</v>
          </cell>
          <cell r="Z31">
            <v>0.11755848591169521</v>
          </cell>
          <cell r="AA31">
            <v>0.10161133632924133</v>
          </cell>
          <cell r="AB31">
            <v>0.45343107361731677</v>
          </cell>
          <cell r="AC31">
            <v>7.2125238511228262E-2</v>
          </cell>
          <cell r="AD31">
            <v>1.5947149582453888E-2</v>
          </cell>
          <cell r="AE31">
            <v>4.4350502789879277E-3</v>
          </cell>
          <cell r="AF31">
            <v>0</v>
          </cell>
          <cell r="AG31">
            <v>0</v>
          </cell>
        </row>
        <row r="32">
          <cell r="B32" t="str">
            <v>SSGCT</v>
          </cell>
          <cell r="E32">
            <v>1</v>
          </cell>
          <cell r="F32">
            <v>1.7669365768129046E-2</v>
          </cell>
          <cell r="G32">
            <v>0.26954925267483704</v>
          </cell>
          <cell r="H32">
            <v>8.6768853298996723E-2</v>
          </cell>
          <cell r="I32">
            <v>0</v>
          </cell>
          <cell r="J32">
            <v>0.10452066454642696</v>
          </cell>
          <cell r="K32">
            <v>0.43548116975920803</v>
          </cell>
          <cell r="L32">
            <v>6.495276806245634E-2</v>
          </cell>
          <cell r="M32">
            <v>1.6917353587217326E-2</v>
          </cell>
          <cell r="N32">
            <v>4.1405723027285466E-3</v>
          </cell>
          <cell r="O32">
            <v>0</v>
          </cell>
          <cell r="P32">
            <v>0</v>
          </cell>
          <cell r="S32" t="str">
            <v>SSGCT</v>
          </cell>
          <cell r="V32">
            <v>1.0000000000000002</v>
          </cell>
          <cell r="W32">
            <v>1.7669365768129046E-2</v>
          </cell>
          <cell r="X32">
            <v>0.26954925267483704</v>
          </cell>
          <cell r="Y32">
            <v>8.6768853298996723E-2</v>
          </cell>
          <cell r="Z32">
            <v>0.12143801813364428</v>
          </cell>
          <cell r="AA32">
            <v>0.10452066454642696</v>
          </cell>
          <cell r="AB32">
            <v>0.43548116975920803</v>
          </cell>
          <cell r="AC32">
            <v>6.495276806245634E-2</v>
          </cell>
          <cell r="AD32">
            <v>1.6917353587217326E-2</v>
          </cell>
          <cell r="AE32">
            <v>4.1405723027285466E-3</v>
          </cell>
          <cell r="AF32">
            <v>0</v>
          </cell>
          <cell r="AG32">
            <v>0</v>
          </cell>
        </row>
        <row r="33">
          <cell r="B33" t="str">
            <v>MC</v>
          </cell>
          <cell r="E33">
            <v>1</v>
          </cell>
          <cell r="F33">
            <v>5.41436784126814E-3</v>
          </cell>
          <cell r="G33">
            <v>0.68135600257923901</v>
          </cell>
          <cell r="H33">
            <v>0.12612034813938686</v>
          </cell>
          <cell r="I33">
            <v>0</v>
          </cell>
          <cell r="J33">
            <v>3.2530735835109556E-2</v>
          </cell>
          <cell r="K33">
            <v>0.12938701935038582</v>
          </cell>
          <cell r="L33">
            <v>1.8626737152046765E-2</v>
          </cell>
          <cell r="M33">
            <v>5.3431528930825336E-3</v>
          </cell>
          <cell r="N33">
            <v>1.2216362094812107E-3</v>
          </cell>
          <cell r="O33">
            <v>0</v>
          </cell>
          <cell r="P33">
            <v>0</v>
          </cell>
          <cell r="S33" t="str">
            <v>MC</v>
          </cell>
          <cell r="V33">
            <v>0.99999999999999989</v>
          </cell>
          <cell r="W33">
            <v>5.41436784126814E-3</v>
          </cell>
          <cell r="X33">
            <v>0.68135600257923901</v>
          </cell>
          <cell r="Y33">
            <v>0.12612034813938686</v>
          </cell>
          <cell r="Z33">
            <v>3.7873888728192091E-2</v>
          </cell>
          <cell r="AA33">
            <v>3.2530735835109556E-2</v>
          </cell>
          <cell r="AB33">
            <v>0.12938701935038582</v>
          </cell>
          <cell r="AC33">
            <v>1.8626737152046765E-2</v>
          </cell>
          <cell r="AD33">
            <v>5.3431528930825336E-3</v>
          </cell>
          <cell r="AE33">
            <v>1.2216362094812107E-3</v>
          </cell>
          <cell r="AF33">
            <v>0</v>
          </cell>
          <cell r="AG33">
            <v>0</v>
          </cell>
        </row>
        <row r="34">
          <cell r="B34" t="str">
            <v>SNPD</v>
          </cell>
          <cell r="E34">
            <v>0.99999999999999989</v>
          </cell>
          <cell r="F34">
            <v>4.0101965438434591E-2</v>
          </cell>
          <cell r="G34">
            <v>0.30311907010392558</v>
          </cell>
          <cell r="H34">
            <v>7.1647242580857418E-2</v>
          </cell>
          <cell r="I34">
            <v>0</v>
          </cell>
          <cell r="J34">
            <v>7.6089538271855661E-2</v>
          </cell>
          <cell r="K34">
            <v>0.45024792985892836</v>
          </cell>
          <cell r="L34">
            <v>4.4179992794983067E-2</v>
          </cell>
          <cell r="M34">
            <v>1.4614260951015307E-2</v>
          </cell>
          <cell r="N34">
            <v>0</v>
          </cell>
          <cell r="O34">
            <v>0</v>
          </cell>
          <cell r="P34">
            <v>0</v>
          </cell>
          <cell r="S34" t="str">
            <v>SNPD</v>
          </cell>
          <cell r="V34">
            <v>0.99999999999999989</v>
          </cell>
          <cell r="W34">
            <v>4.0504033655241141E-2</v>
          </cell>
          <cell r="X34">
            <v>0.30025564545216704</v>
          </cell>
          <cell r="Y34">
            <v>7.2177659722795662E-2</v>
          </cell>
          <cell r="Z34">
            <v>9.0569737482628754E-2</v>
          </cell>
          <cell r="AA34">
            <v>7.6050755518802193E-2</v>
          </cell>
          <cell r="AB34">
            <v>0.45173805797752054</v>
          </cell>
          <cell r="AC34">
            <v>4.4754865709646867E-2</v>
          </cell>
          <cell r="AD34">
            <v>1.4518981963826564E-2</v>
          </cell>
          <cell r="AE34">
            <v>0</v>
          </cell>
          <cell r="AF34">
            <v>0</v>
          </cell>
          <cell r="AG34">
            <v>0</v>
          </cell>
        </row>
        <row r="35">
          <cell r="B35" t="str">
            <v>DGUH</v>
          </cell>
          <cell r="E35">
            <v>1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0.83703090130642133</v>
          </cell>
          <cell r="L35">
            <v>0.12050014495313448</v>
          </cell>
          <cell r="M35">
            <v>3.4565941037744047E-2</v>
          </cell>
          <cell r="N35">
            <v>7.9030127027002149E-3</v>
          </cell>
          <cell r="O35">
            <v>0</v>
          </cell>
          <cell r="P35">
            <v>0</v>
          </cell>
          <cell r="S35" t="str">
            <v>DGUH</v>
          </cell>
          <cell r="V35">
            <v>1</v>
          </cell>
          <cell r="W35">
            <v>0</v>
          </cell>
          <cell r="X35">
            <v>0</v>
          </cell>
          <cell r="Y35">
            <v>0</v>
          </cell>
          <cell r="Z35">
            <v>3.4565941037744047E-2</v>
          </cell>
          <cell r="AA35">
            <v>0</v>
          </cell>
          <cell r="AB35">
            <v>0.83703090130642133</v>
          </cell>
          <cell r="AC35">
            <v>0.12050014495313448</v>
          </cell>
          <cell r="AD35">
            <v>3.4565941037744047E-2</v>
          </cell>
          <cell r="AE35">
            <v>7.9030127027002149E-3</v>
          </cell>
          <cell r="AF35">
            <v>0</v>
          </cell>
          <cell r="AG35">
            <v>0</v>
          </cell>
        </row>
        <row r="36">
          <cell r="B36" t="str">
            <v>DEUH</v>
          </cell>
          <cell r="E36">
            <v>1.0000000000000002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0.82414466297915689</v>
          </cell>
          <cell r="L36">
            <v>0.13024831026692821</v>
          </cell>
          <cell r="M36">
            <v>3.8085029720730336E-2</v>
          </cell>
          <cell r="N36">
            <v>7.5219970331846962E-3</v>
          </cell>
          <cell r="O36">
            <v>0</v>
          </cell>
          <cell r="P36">
            <v>0</v>
          </cell>
          <cell r="S36" t="str">
            <v>DEUH</v>
          </cell>
          <cell r="V36">
            <v>1.0000000000000002</v>
          </cell>
          <cell r="W36">
            <v>0</v>
          </cell>
          <cell r="X36">
            <v>0</v>
          </cell>
          <cell r="Y36">
            <v>0</v>
          </cell>
          <cell r="Z36">
            <v>3.8085029720730336E-2</v>
          </cell>
          <cell r="AA36">
            <v>0</v>
          </cell>
          <cell r="AB36">
            <v>0.82414466297915689</v>
          </cell>
          <cell r="AC36">
            <v>0.13024831026692821</v>
          </cell>
          <cell r="AD36">
            <v>3.8085029720730336E-2</v>
          </cell>
          <cell r="AE36">
            <v>7.5219970331846962E-3</v>
          </cell>
          <cell r="AF36">
            <v>0</v>
          </cell>
          <cell r="AG36">
            <v>0</v>
          </cell>
        </row>
        <row r="37">
          <cell r="B37" t="str">
            <v>DNPGMP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S37" t="str">
            <v>DNPGMP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</row>
        <row r="38">
          <cell r="B38" t="str">
            <v>DNPGMU</v>
          </cell>
          <cell r="E38">
            <v>1.0000000000000002</v>
          </cell>
          <cell r="F38">
            <v>1.7011523077495531E-2</v>
          </cell>
          <cell r="G38">
            <v>0.27549329697823455</v>
          </cell>
          <cell r="H38">
            <v>8.3645173046274848E-2</v>
          </cell>
          <cell r="I38">
            <v>0</v>
          </cell>
          <cell r="J38">
            <v>0.11750446569504984</v>
          </cell>
          <cell r="K38">
            <v>0.41730197540570013</v>
          </cell>
          <cell r="L38">
            <v>6.5950651152876877E-2</v>
          </cell>
          <cell r="M38">
            <v>1.9284184985673455E-2</v>
          </cell>
          <cell r="N38">
            <v>3.8087296586948528E-3</v>
          </cell>
          <cell r="O38">
            <v>0</v>
          </cell>
          <cell r="P38">
            <v>0</v>
          </cell>
          <cell r="S38" t="str">
            <v>DNPGMU</v>
          </cell>
          <cell r="V38">
            <v>1.0000000000000002</v>
          </cell>
          <cell r="W38">
            <v>1.7011523077495531E-2</v>
          </cell>
          <cell r="X38">
            <v>0.2754932969782346</v>
          </cell>
          <cell r="Y38">
            <v>8.3645173046274848E-2</v>
          </cell>
          <cell r="Z38">
            <v>0.13678865068072329</v>
          </cell>
          <cell r="AA38">
            <v>0.11750446569504984</v>
          </cell>
          <cell r="AB38">
            <v>0.41730197540570013</v>
          </cell>
          <cell r="AC38">
            <v>6.5950651152876877E-2</v>
          </cell>
          <cell r="AD38">
            <v>1.9284184985673459E-2</v>
          </cell>
          <cell r="AE38">
            <v>3.8087296586948533E-3</v>
          </cell>
          <cell r="AF38">
            <v>0</v>
          </cell>
          <cell r="AG38">
            <v>0</v>
          </cell>
        </row>
        <row r="39">
          <cell r="B39" t="str">
            <v>DNPIP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S39" t="str">
            <v>DNPIP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</row>
        <row r="40">
          <cell r="B40" t="str">
            <v>DNPIU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S40" t="str">
            <v>DNPIU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</row>
        <row r="41">
          <cell r="B41" t="str">
            <v>DNPPSP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S41" t="str">
            <v>DNPPSP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</row>
        <row r="42">
          <cell r="B42" t="str">
            <v>DNPPSU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S42" t="str">
            <v>DNPPSU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</row>
        <row r="43">
          <cell r="B43" t="str">
            <v>DNPPHP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S43" t="str">
            <v>DNPPHP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</row>
        <row r="44">
          <cell r="B44" t="str">
            <v>DNPPHU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S44" t="str">
            <v>DNPPHU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</row>
        <row r="45">
          <cell r="B45" t="str">
            <v>DNPTP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S45" t="str">
            <v>DNPTP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</row>
        <row r="46">
          <cell r="B46" t="str">
            <v>DNPTU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S46" t="str">
            <v>DNPTU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</row>
        <row r="47">
          <cell r="B47" t="str">
            <v>CN</v>
          </cell>
          <cell r="E47">
            <v>1</v>
          </cell>
          <cell r="F47">
            <v>2.7202340869304967E-2</v>
          </cell>
          <cell r="G47">
            <v>0.32732162280319349</v>
          </cell>
          <cell r="H47">
            <v>7.5626848514417408E-2</v>
          </cell>
          <cell r="I47">
            <v>0</v>
          </cell>
          <cell r="J47">
            <v>6.8575053936582087E-2</v>
          </cell>
          <cell r="K47">
            <v>0.4525855858696976</v>
          </cell>
          <cell r="L47">
            <v>3.9933167488778287E-2</v>
          </cell>
          <cell r="M47">
            <v>8.7553805180261655E-3</v>
          </cell>
          <cell r="N47">
            <v>0</v>
          </cell>
          <cell r="O47">
            <v>0</v>
          </cell>
          <cell r="P47">
            <v>0</v>
          </cell>
          <cell r="S47" t="str">
            <v>CN</v>
          </cell>
          <cell r="V47">
            <v>1.0000000000000004</v>
          </cell>
          <cell r="W47">
            <v>2.7202340869304967E-2</v>
          </cell>
          <cell r="X47">
            <v>0.32732162280319349</v>
          </cell>
          <cell r="Y47">
            <v>7.5626848514417408E-2</v>
          </cell>
          <cell r="Z47">
            <v>7.7330434454608257E-2</v>
          </cell>
          <cell r="AA47">
            <v>6.8575053936582087E-2</v>
          </cell>
          <cell r="AB47">
            <v>0.4525855858696976</v>
          </cell>
          <cell r="AC47">
            <v>3.9933167488778287E-2</v>
          </cell>
          <cell r="AD47">
            <v>8.7553805180261655E-3</v>
          </cell>
          <cell r="AE47">
            <v>0</v>
          </cell>
          <cell r="AF47">
            <v>0</v>
          </cell>
          <cell r="AG47">
            <v>0</v>
          </cell>
        </row>
        <row r="48">
          <cell r="B48" t="str">
            <v>CNP</v>
          </cell>
          <cell r="E48">
            <v>1</v>
          </cell>
          <cell r="F48">
            <v>0</v>
          </cell>
          <cell r="G48">
            <v>0.69417877427587116</v>
          </cell>
          <cell r="H48">
            <v>0.16038828279808062</v>
          </cell>
          <cell r="I48">
            <v>0</v>
          </cell>
          <cell r="J48">
            <v>0.14543294292604819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S48" t="str">
            <v>CNP</v>
          </cell>
          <cell r="V48">
            <v>1</v>
          </cell>
          <cell r="W48">
            <v>5.4543673623234409E-2</v>
          </cell>
          <cell r="X48">
            <v>0.65631571377559117</v>
          </cell>
          <cell r="Y48">
            <v>0.15164011664815108</v>
          </cell>
          <cell r="Z48">
            <v>0.13750049595302333</v>
          </cell>
          <cell r="AA48">
            <v>0.13750049595302333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</row>
        <row r="49">
          <cell r="B49" t="str">
            <v>CNU</v>
          </cell>
          <cell r="E49">
            <v>1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0.9028704161727209</v>
          </cell>
          <cell r="L49">
            <v>7.9663331478852129E-2</v>
          </cell>
          <cell r="M49">
            <v>1.7466252348427001E-2</v>
          </cell>
          <cell r="N49">
            <v>0</v>
          </cell>
          <cell r="O49">
            <v>0</v>
          </cell>
          <cell r="P49">
            <v>0</v>
          </cell>
          <cell r="S49" t="str">
            <v>CNU</v>
          </cell>
          <cell r="V49">
            <v>1</v>
          </cell>
          <cell r="W49">
            <v>0</v>
          </cell>
          <cell r="X49">
            <v>0</v>
          </cell>
          <cell r="Y49">
            <v>0</v>
          </cell>
          <cell r="Z49">
            <v>1.7466252348427001E-2</v>
          </cell>
          <cell r="AA49">
            <v>0</v>
          </cell>
          <cell r="AB49">
            <v>0.9028704161727209</v>
          </cell>
          <cell r="AC49">
            <v>7.9663331478852129E-2</v>
          </cell>
          <cell r="AD49">
            <v>1.7466252348427001E-2</v>
          </cell>
          <cell r="AE49">
            <v>0</v>
          </cell>
          <cell r="AF49">
            <v>0</v>
          </cell>
          <cell r="AG49">
            <v>0</v>
          </cell>
        </row>
        <row r="50">
          <cell r="B50" t="str">
            <v>WBTAX</v>
          </cell>
          <cell r="E50">
            <v>1</v>
          </cell>
          <cell r="F50">
            <v>0</v>
          </cell>
          <cell r="G50">
            <v>0</v>
          </cell>
          <cell r="H50">
            <v>1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S50" t="str">
            <v>WBTAX</v>
          </cell>
          <cell r="V50">
            <v>1</v>
          </cell>
          <cell r="W50">
            <v>0</v>
          </cell>
          <cell r="X50">
            <v>0</v>
          </cell>
          <cell r="Y50">
            <v>1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</row>
        <row r="51">
          <cell r="B51" t="str">
            <v>OPRVID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S51" t="str">
            <v>OPRVID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</row>
        <row r="52">
          <cell r="B52" t="str">
            <v>OPRVWY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S52" t="str">
            <v>OPRVWY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</row>
        <row r="53">
          <cell r="B53" t="str">
            <v>EXCTAX</v>
          </cell>
          <cell r="E53">
            <v>0.99999999999999956</v>
          </cell>
          <cell r="F53">
            <v>1.2704805677833452E-2</v>
          </cell>
          <cell r="G53">
            <v>0.52738924927243347</v>
          </cell>
          <cell r="H53">
            <v>9.7515259364861814E-2</v>
          </cell>
          <cell r="I53">
            <v>0</v>
          </cell>
          <cell r="J53">
            <v>0.11015944716784017</v>
          </cell>
          <cell r="K53">
            <v>0.29484072504214931</v>
          </cell>
          <cell r="L53">
            <v>4.8404746272950029E-2</v>
          </cell>
          <cell r="M53">
            <v>-4.0489445475826039E-3</v>
          </cell>
          <cell r="N53">
            <v>-1.2383390534439966E-3</v>
          </cell>
          <cell r="O53">
            <v>-8.588561015279926E-2</v>
          </cell>
          <cell r="P53">
            <v>1.5866095575718957E-4</v>
          </cell>
          <cell r="S53" t="str">
            <v>EXCTAX</v>
          </cell>
          <cell r="V53">
            <v>0.99999999999999767</v>
          </cell>
          <cell r="W53">
            <v>1.2242318446099278E-2</v>
          </cell>
          <cell r="X53">
            <v>0.53804880839853886</v>
          </cell>
          <cell r="Y53">
            <v>9.7602805013529206E-2</v>
          </cell>
          <cell r="Z53">
            <v>0.10537943961157985</v>
          </cell>
          <cell r="AA53">
            <v>0.11009930553193593</v>
          </cell>
          <cell r="AB53">
            <v>0.28932325269894532</v>
          </cell>
          <cell r="AC53">
            <v>4.723525339671978E-2</v>
          </cell>
          <cell r="AD53">
            <v>-4.7198659203560814E-3</v>
          </cell>
          <cell r="AE53">
            <v>-1.4100254711627484E-3</v>
          </cell>
          <cell r="AF53">
            <v>-8.8584785872164021E-2</v>
          </cell>
          <cell r="AG53">
            <v>1.6293377791198359E-4</v>
          </cell>
        </row>
        <row r="54">
          <cell r="B54" t="str">
            <v>INT</v>
          </cell>
          <cell r="E54">
            <v>0.99999999999999989</v>
          </cell>
          <cell r="F54">
            <v>2.590966740879791E-2</v>
          </cell>
          <cell r="G54">
            <v>0.29049951734187585</v>
          </cell>
          <cell r="H54">
            <v>8.1205217707742861E-2</v>
          </cell>
          <cell r="I54">
            <v>0</v>
          </cell>
          <cell r="J54">
            <v>9.5843740054362622E-2</v>
          </cell>
          <cell r="K54">
            <v>0.4319126440953624</v>
          </cell>
          <cell r="L54">
            <v>5.5536755237333951E-2</v>
          </cell>
          <cell r="M54">
            <v>1.6668980703132941E-2</v>
          </cell>
          <cell r="N54">
            <v>2.4234774513913946E-3</v>
          </cell>
          <cell r="O54">
            <v>0</v>
          </cell>
          <cell r="P54">
            <v>0</v>
          </cell>
          <cell r="S54" t="str">
            <v>INT</v>
          </cell>
          <cell r="V54">
            <v>1.0000000000000007</v>
          </cell>
          <cell r="W54">
            <v>2.5884913724777477E-2</v>
          </cell>
          <cell r="X54">
            <v>0.28908905756795766</v>
          </cell>
          <cell r="Y54">
            <v>8.1433973688548919E-2</v>
          </cell>
          <cell r="Z54">
            <v>0.1128285842698474</v>
          </cell>
          <cell r="AA54">
            <v>9.6157748645381083E-2</v>
          </cell>
          <cell r="AB54">
            <v>0.43215789764824541</v>
          </cell>
          <cell r="AC54">
            <v>5.6138510867190017E-2</v>
          </cell>
          <cell r="AD54">
            <v>1.6670835624466328E-2</v>
          </cell>
          <cell r="AE54">
            <v>2.4670622334335788E-3</v>
          </cell>
          <cell r="AF54">
            <v>0</v>
          </cell>
          <cell r="AG54">
            <v>0</v>
          </cell>
        </row>
        <row r="55">
          <cell r="B55" t="str">
            <v>CIAC</v>
          </cell>
          <cell r="E55">
            <v>1</v>
          </cell>
          <cell r="F55">
            <v>2.0430513847173943E-2</v>
          </cell>
          <cell r="G55">
            <v>0.41851545369806725</v>
          </cell>
          <cell r="H55">
            <v>3.9702936788982388E-2</v>
          </cell>
          <cell r="I55">
            <v>0</v>
          </cell>
          <cell r="J55">
            <v>6.5872696531326089E-2</v>
          </cell>
          <cell r="K55">
            <v>0.3422458110004189</v>
          </cell>
          <cell r="L55">
            <v>0.10130962506582879</v>
          </cell>
          <cell r="M55">
            <v>1.1922963068202704E-2</v>
          </cell>
          <cell r="N55">
            <v>0</v>
          </cell>
          <cell r="O55">
            <v>0</v>
          </cell>
          <cell r="P55">
            <v>0</v>
          </cell>
          <cell r="S55" t="str">
            <v>CIAC</v>
          </cell>
          <cell r="V55">
            <v>1</v>
          </cell>
          <cell r="W55">
            <v>2.0430513847173943E-2</v>
          </cell>
          <cell r="X55">
            <v>0.41851545369806725</v>
          </cell>
          <cell r="Y55">
            <v>3.9702936788982388E-2</v>
          </cell>
          <cell r="Z55">
            <v>7.7795659599528791E-2</v>
          </cell>
          <cell r="AA55">
            <v>6.5872696531326089E-2</v>
          </cell>
          <cell r="AB55">
            <v>0.3422458110004189</v>
          </cell>
          <cell r="AC55">
            <v>0.10130962506582879</v>
          </cell>
          <cell r="AD55">
            <v>1.1922963068202704E-2</v>
          </cell>
          <cell r="AE55">
            <v>0</v>
          </cell>
          <cell r="AF55">
            <v>0</v>
          </cell>
          <cell r="AG55">
            <v>0</v>
          </cell>
        </row>
        <row r="56">
          <cell r="B56" t="str">
            <v>IDSIT</v>
          </cell>
          <cell r="E56">
            <v>1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1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S56" t="str">
            <v>IDSIT</v>
          </cell>
          <cell r="V56">
            <v>1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1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</row>
        <row r="57">
          <cell r="B57" t="str">
            <v>TAXDEPR</v>
          </cell>
          <cell r="E57">
            <v>1</v>
          </cell>
          <cell r="F57">
            <v>2.7284194525695464E-2</v>
          </cell>
          <cell r="G57">
            <v>0.30637348674535742</v>
          </cell>
          <cell r="H57">
            <v>7.7739269246629814E-2</v>
          </cell>
          <cell r="I57">
            <v>0</v>
          </cell>
          <cell r="J57">
            <v>0.10603724670940466</v>
          </cell>
          <cell r="K57">
            <v>0.40668965098446114</v>
          </cell>
          <cell r="L57">
            <v>5.6309961194783542E-2</v>
          </cell>
          <cell r="M57">
            <v>1.7795870116116341E-2</v>
          </cell>
          <cell r="N57">
            <v>1.9228681732619791E-3</v>
          </cell>
          <cell r="O57">
            <v>0</v>
          </cell>
          <cell r="P57">
            <v>-1.5254769571039335E-4</v>
          </cell>
          <cell r="S57" t="str">
            <v>TAXDEPR</v>
          </cell>
          <cell r="V57">
            <v>0.99999999999999967</v>
          </cell>
          <cell r="W57">
            <v>2.7284194525695464E-2</v>
          </cell>
          <cell r="X57">
            <v>0.30637348674535742</v>
          </cell>
          <cell r="Y57">
            <v>7.7739269246629814E-2</v>
          </cell>
          <cell r="Z57">
            <v>0.12383311682552101</v>
          </cell>
          <cell r="AA57">
            <v>0.10603724670940466</v>
          </cell>
          <cell r="AB57">
            <v>0.40668965098446114</v>
          </cell>
          <cell r="AC57">
            <v>5.6309961194783542E-2</v>
          </cell>
          <cell r="AD57">
            <v>1.7795870116116341E-2</v>
          </cell>
          <cell r="AE57">
            <v>1.9228681732619791E-3</v>
          </cell>
          <cell r="AF57">
            <v>0</v>
          </cell>
          <cell r="AG57">
            <v>-1.5254769571039335E-4</v>
          </cell>
        </row>
        <row r="58">
          <cell r="B58" t="str">
            <v>BADDEBT</v>
          </cell>
          <cell r="E58">
            <v>0.99999999999999989</v>
          </cell>
          <cell r="F58">
            <v>3.000003314880335E-2</v>
          </cell>
          <cell r="G58">
            <v>0.40000003022666547</v>
          </cell>
          <cell r="H58">
            <v>0.12000003095607931</v>
          </cell>
          <cell r="I58">
            <v>0</v>
          </cell>
          <cell r="J58">
            <v>4.9200057719434483E-2</v>
          </cell>
          <cell r="K58">
            <v>0.36999990000345406</v>
          </cell>
          <cell r="L58">
            <v>2.0000034700334401E-2</v>
          </cell>
          <cell r="M58">
            <v>1.0799913245228776E-2</v>
          </cell>
          <cell r="N58">
            <v>0</v>
          </cell>
          <cell r="O58">
            <v>0</v>
          </cell>
          <cell r="P58">
            <v>0</v>
          </cell>
          <cell r="S58" t="str">
            <v>BADDEBT</v>
          </cell>
          <cell r="V58">
            <v>0.99999999999999978</v>
          </cell>
          <cell r="W58">
            <v>3.000003314880335E-2</v>
          </cell>
          <cell r="X58">
            <v>0.40000003022666547</v>
          </cell>
          <cell r="Y58">
            <v>0.12000003095607931</v>
          </cell>
          <cell r="Z58">
            <v>5.9999970964663259E-2</v>
          </cell>
          <cell r="AA58">
            <v>4.9200057719434483E-2</v>
          </cell>
          <cell r="AB58">
            <v>0.36999990000345406</v>
          </cell>
          <cell r="AC58">
            <v>2.0000034700334401E-2</v>
          </cell>
          <cell r="AD58">
            <v>1.0799913245228776E-2</v>
          </cell>
          <cell r="AE58">
            <v>0</v>
          </cell>
          <cell r="AF58">
            <v>0</v>
          </cell>
          <cell r="AG58">
            <v>0</v>
          </cell>
        </row>
        <row r="59">
          <cell r="B59" t="str">
            <v>DITEXPMA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S59" t="str">
            <v>DITEXPMA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</row>
        <row r="60">
          <cell r="B60" t="str">
            <v>DITBALMA</v>
          </cell>
          <cell r="E60">
            <v>1</v>
          </cell>
          <cell r="F60">
            <v>2.5246943850039491E-2</v>
          </cell>
          <cell r="G60">
            <v>0.27857789839339298</v>
          </cell>
          <cell r="H60">
            <v>7.0727046414096925E-2</v>
          </cell>
          <cell r="I60">
            <v>0</v>
          </cell>
          <cell r="J60">
            <v>9.6898753585782524E-2</v>
          </cell>
          <cell r="K60">
            <v>0.44068349654572991</v>
          </cell>
          <cell r="L60">
            <v>6.4643177904306029E-2</v>
          </cell>
          <cell r="M60">
            <v>2.1227196664504087E-2</v>
          </cell>
          <cell r="N60">
            <v>2.11347859861339E-3</v>
          </cell>
          <cell r="O60">
            <v>0</v>
          </cell>
          <cell r="P60">
            <v>-1.1799195646527387E-4</v>
          </cell>
          <cell r="S60" t="str">
            <v>DITBALMA</v>
          </cell>
          <cell r="V60">
            <v>1</v>
          </cell>
          <cell r="W60">
            <v>2.5246943850039491E-2</v>
          </cell>
          <cell r="X60">
            <v>0.27857789839339298</v>
          </cell>
          <cell r="Y60">
            <v>7.0727046414096925E-2</v>
          </cell>
          <cell r="Z60">
            <v>0.1181259502502866</v>
          </cell>
          <cell r="AA60">
            <v>9.6898753585782524E-2</v>
          </cell>
          <cell r="AB60">
            <v>0.44068349654572991</v>
          </cell>
          <cell r="AC60">
            <v>6.4643177904306029E-2</v>
          </cell>
          <cell r="AD60">
            <v>2.1227196664504087E-2</v>
          </cell>
          <cell r="AE60">
            <v>2.11347859861339E-3</v>
          </cell>
          <cell r="AF60">
            <v>0</v>
          </cell>
          <cell r="AG60">
            <v>-1.1799195646527387E-4</v>
          </cell>
        </row>
        <row r="61">
          <cell r="B61" t="str">
            <v>ITC84</v>
          </cell>
          <cell r="E61">
            <v>0.99999999999999989</v>
          </cell>
          <cell r="F61">
            <v>3.2870000000000003E-2</v>
          </cell>
          <cell r="G61">
            <v>0.70975999999999995</v>
          </cell>
          <cell r="H61">
            <v>0.14180000000000001</v>
          </cell>
          <cell r="I61">
            <v>0</v>
          </cell>
          <cell r="J61">
            <v>0.10946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6.11E-3</v>
          </cell>
          <cell r="S61" t="str">
            <v>ITC84</v>
          </cell>
          <cell r="V61">
            <v>0.99999999999999989</v>
          </cell>
          <cell r="W61">
            <v>3.2870000000000003E-2</v>
          </cell>
          <cell r="X61">
            <v>0.70975999999999995</v>
          </cell>
          <cell r="Y61">
            <v>0.14180000000000001</v>
          </cell>
          <cell r="Z61">
            <v>0.10946</v>
          </cell>
          <cell r="AA61">
            <v>0.10946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6.11E-3</v>
          </cell>
        </row>
        <row r="62">
          <cell r="B62" t="str">
            <v>ITC85</v>
          </cell>
          <cell r="E62">
            <v>1</v>
          </cell>
          <cell r="F62">
            <v>5.4199999999999998E-2</v>
          </cell>
          <cell r="G62">
            <v>0.67689999999999995</v>
          </cell>
          <cell r="H62">
            <v>0.1336</v>
          </cell>
          <cell r="I62">
            <v>0</v>
          </cell>
          <cell r="J62">
            <v>0.11609999999999999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1.9199999999999998E-2</v>
          </cell>
          <cell r="S62" t="str">
            <v>ITC85</v>
          </cell>
          <cell r="V62">
            <v>1</v>
          </cell>
          <cell r="W62">
            <v>5.4199999999999998E-2</v>
          </cell>
          <cell r="X62">
            <v>0.67689999999999995</v>
          </cell>
          <cell r="Y62">
            <v>0.1336</v>
          </cell>
          <cell r="Z62">
            <v>0.11609999999999999</v>
          </cell>
          <cell r="AA62">
            <v>0.11609999999999999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1.9199999999999998E-2</v>
          </cell>
        </row>
        <row r="63">
          <cell r="B63" t="str">
            <v>ITC86</v>
          </cell>
          <cell r="E63">
            <v>0.99999999999999989</v>
          </cell>
          <cell r="F63">
            <v>4.7890000000000002E-2</v>
          </cell>
          <cell r="G63">
            <v>0.64607999999999999</v>
          </cell>
          <cell r="H63">
            <v>0.13125999999999999</v>
          </cell>
          <cell r="I63">
            <v>0</v>
          </cell>
          <cell r="J63">
            <v>0.155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1.9769999999999999E-2</v>
          </cell>
          <cell r="S63" t="str">
            <v>ITC86</v>
          </cell>
          <cell r="V63">
            <v>1</v>
          </cell>
          <cell r="W63">
            <v>4.7890000000000002E-2</v>
          </cell>
          <cell r="X63">
            <v>0.64607999999999999</v>
          </cell>
          <cell r="Y63">
            <v>0.13125999999999999</v>
          </cell>
          <cell r="Z63">
            <v>0.155</v>
          </cell>
          <cell r="AA63">
            <v>0.155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1.9769999999999999E-2</v>
          </cell>
        </row>
        <row r="64">
          <cell r="B64" t="str">
            <v>ITC88</v>
          </cell>
          <cell r="E64">
            <v>1</v>
          </cell>
          <cell r="F64">
            <v>4.2700000000000002E-2</v>
          </cell>
          <cell r="G64">
            <v>0.61199999999999999</v>
          </cell>
          <cell r="H64">
            <v>0.14960000000000001</v>
          </cell>
          <cell r="I64">
            <v>0</v>
          </cell>
          <cell r="J64">
            <v>0.1671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2.86E-2</v>
          </cell>
          <cell r="S64" t="str">
            <v>ITC88</v>
          </cell>
          <cell r="V64">
            <v>1</v>
          </cell>
          <cell r="W64">
            <v>4.2700000000000002E-2</v>
          </cell>
          <cell r="X64">
            <v>0.61199999999999999</v>
          </cell>
          <cell r="Y64">
            <v>0.14960000000000001</v>
          </cell>
          <cell r="Z64">
            <v>0.1671</v>
          </cell>
          <cell r="AA64">
            <v>0.1671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2.86E-2</v>
          </cell>
        </row>
        <row r="65">
          <cell r="B65" t="str">
            <v>ITC89</v>
          </cell>
          <cell r="E65">
            <v>1</v>
          </cell>
          <cell r="F65">
            <v>4.8806000000000002E-2</v>
          </cell>
          <cell r="G65">
            <v>0.563558</v>
          </cell>
          <cell r="H65">
            <v>0.15268799999999999</v>
          </cell>
          <cell r="I65">
            <v>0</v>
          </cell>
          <cell r="J65">
            <v>0.20677599999999999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2.8171999999999999E-2</v>
          </cell>
          <cell r="S65" t="str">
            <v>ITC89</v>
          </cell>
          <cell r="V65">
            <v>1</v>
          </cell>
          <cell r="W65">
            <v>4.8806000000000002E-2</v>
          </cell>
          <cell r="X65">
            <v>0.563558</v>
          </cell>
          <cell r="Y65">
            <v>0.15268799999999999</v>
          </cell>
          <cell r="Z65">
            <v>0.20677599999999999</v>
          </cell>
          <cell r="AA65">
            <v>0.20677599999999999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2.8171999999999999E-2</v>
          </cell>
        </row>
        <row r="66">
          <cell r="B66" t="str">
            <v>ITC90</v>
          </cell>
          <cell r="E66">
            <v>1</v>
          </cell>
          <cell r="F66">
            <v>1.5047E-2</v>
          </cell>
          <cell r="G66">
            <v>0.159356</v>
          </cell>
          <cell r="H66">
            <v>3.9132E-2</v>
          </cell>
          <cell r="I66">
            <v>0</v>
          </cell>
          <cell r="J66">
            <v>3.8051000000000001E-2</v>
          </cell>
          <cell r="K66">
            <v>0.46935500000000002</v>
          </cell>
          <cell r="L66">
            <v>0.13981499999999999</v>
          </cell>
          <cell r="M66">
            <v>0.135384</v>
          </cell>
          <cell r="N66">
            <v>0</v>
          </cell>
          <cell r="O66">
            <v>0</v>
          </cell>
          <cell r="P66">
            <v>3.8600000000000001E-3</v>
          </cell>
          <cell r="S66" t="str">
            <v>ITC90</v>
          </cell>
          <cell r="V66">
            <v>1</v>
          </cell>
          <cell r="W66">
            <v>1.5047E-2</v>
          </cell>
          <cell r="X66">
            <v>0.159356</v>
          </cell>
          <cell r="Y66">
            <v>3.9132E-2</v>
          </cell>
          <cell r="Z66">
            <v>0.17343500000000001</v>
          </cell>
          <cell r="AA66">
            <v>3.8051000000000001E-2</v>
          </cell>
          <cell r="AB66">
            <v>0.46935500000000002</v>
          </cell>
          <cell r="AC66">
            <v>0.13981499999999999</v>
          </cell>
          <cell r="AD66">
            <v>0.135384</v>
          </cell>
          <cell r="AE66">
            <v>0</v>
          </cell>
          <cell r="AF66">
            <v>0</v>
          </cell>
          <cell r="AG66">
            <v>3.8600000000000001E-3</v>
          </cell>
        </row>
        <row r="67">
          <cell r="B67" t="str">
            <v>OTHER</v>
          </cell>
          <cell r="E67">
            <v>1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1</v>
          </cell>
          <cell r="P67">
            <v>0</v>
          </cell>
          <cell r="S67" t="str">
            <v>OTHER</v>
          </cell>
          <cell r="V67">
            <v>1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1</v>
          </cell>
          <cell r="AG67">
            <v>0</v>
          </cell>
        </row>
        <row r="68">
          <cell r="B68" t="str">
            <v>NUTIL</v>
          </cell>
          <cell r="E68">
            <v>1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1</v>
          </cell>
          <cell r="S68" t="str">
            <v>NUTIL</v>
          </cell>
          <cell r="V68">
            <v>1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1</v>
          </cell>
        </row>
        <row r="69">
          <cell r="B69" t="str">
            <v>SNPPS</v>
          </cell>
          <cell r="E69">
            <v>0.99999999999999978</v>
          </cell>
          <cell r="F69">
            <v>1.7766568361861811E-2</v>
          </cell>
          <cell r="G69">
            <v>0.2827208746199788</v>
          </cell>
          <cell r="H69">
            <v>8.6516546650163673E-2</v>
          </cell>
          <cell r="I69">
            <v>0</v>
          </cell>
          <cell r="J69">
            <v>0.10681389345916883</v>
          </cell>
          <cell r="K69">
            <v>0.42379507404870037</v>
          </cell>
          <cell r="L69">
            <v>6.0830261852794755E-2</v>
          </cell>
          <cell r="M69">
            <v>1.7560880005719894E-2</v>
          </cell>
          <cell r="N69">
            <v>3.9959010016117798E-3</v>
          </cell>
          <cell r="O69">
            <v>0</v>
          </cell>
          <cell r="P69">
            <v>0</v>
          </cell>
          <cell r="S69" t="str">
            <v>SNPPS</v>
          </cell>
          <cell r="V69">
            <v>1.0000000000000002</v>
          </cell>
          <cell r="W69">
            <v>1.7766531307003692E-2</v>
          </cell>
          <cell r="X69">
            <v>0.28270644575187126</v>
          </cell>
          <cell r="Y69">
            <v>8.6515830729435333E-2</v>
          </cell>
          <cell r="Z69">
            <v>0.12437289488846602</v>
          </cell>
          <cell r="AA69">
            <v>0.10681252190105668</v>
          </cell>
          <cell r="AB69">
            <v>0.42380716521531642</v>
          </cell>
          <cell r="AC69">
            <v>6.0835025288538035E-2</v>
          </cell>
          <cell r="AD69">
            <v>1.7560372987409339E-2</v>
          </cell>
          <cell r="AE69">
            <v>3.9961068193691777E-3</v>
          </cell>
          <cell r="AF69">
            <v>0</v>
          </cell>
          <cell r="AG69">
            <v>0</v>
          </cell>
        </row>
        <row r="70">
          <cell r="B70" t="str">
            <v>SNPT</v>
          </cell>
          <cell r="E70">
            <v>1.0000000000000002</v>
          </cell>
          <cell r="F70">
            <v>1.7764363382654209E-2</v>
          </cell>
          <cell r="G70">
            <v>0.28186227318996265</v>
          </cell>
          <cell r="H70">
            <v>8.6473945210011657E-2</v>
          </cell>
          <cell r="I70">
            <v>0</v>
          </cell>
          <cell r="J70">
            <v>0.10673227778788409</v>
          </cell>
          <cell r="K70">
            <v>0.4245145686666944</v>
          </cell>
          <cell r="L70">
            <v>6.1113713937219996E-2</v>
          </cell>
          <cell r="M70">
            <v>1.7530709472366929E-2</v>
          </cell>
          <cell r="N70">
            <v>4.0081483532063856E-3</v>
          </cell>
          <cell r="O70">
            <v>0</v>
          </cell>
          <cell r="P70">
            <v>0</v>
          </cell>
          <cell r="S70" t="str">
            <v>SNPT</v>
          </cell>
          <cell r="V70">
            <v>1.0000000000000009</v>
          </cell>
          <cell r="W70">
            <v>1.7764363382654219E-2</v>
          </cell>
          <cell r="X70">
            <v>0.28186227318996288</v>
          </cell>
          <cell r="Y70">
            <v>8.6473945210011671E-2</v>
          </cell>
          <cell r="Z70">
            <v>0.12426298726025103</v>
          </cell>
          <cell r="AA70">
            <v>0.10673227778788411</v>
          </cell>
          <cell r="AB70">
            <v>0.42451456866669462</v>
          </cell>
          <cell r="AC70">
            <v>6.1113713937219996E-2</v>
          </cell>
          <cell r="AD70">
            <v>1.7530709472366932E-2</v>
          </cell>
          <cell r="AE70">
            <v>4.0081483532063873E-3</v>
          </cell>
          <cell r="AF70">
            <v>0</v>
          </cell>
          <cell r="AG70">
            <v>0</v>
          </cell>
        </row>
        <row r="71">
          <cell r="B71" t="str">
            <v>SNPP</v>
          </cell>
          <cell r="E71">
            <v>0.99999999999999978</v>
          </cell>
          <cell r="F71">
            <v>1.776083714778369E-2</v>
          </cell>
          <cell r="G71">
            <v>0.28185187272527784</v>
          </cell>
          <cell r="H71">
            <v>8.6523448231790687E-2</v>
          </cell>
          <cell r="I71">
            <v>0</v>
          </cell>
          <cell r="J71">
            <v>0.10667379721363719</v>
          </cell>
          <cell r="K71">
            <v>0.42455909199290015</v>
          </cell>
          <cell r="L71">
            <v>6.110467525910708E-2</v>
          </cell>
          <cell r="M71">
            <v>1.7520366842721981E-2</v>
          </cell>
          <cell r="N71">
            <v>4.0059105867811806E-3</v>
          </cell>
          <cell r="O71">
            <v>0</v>
          </cell>
          <cell r="P71">
            <v>0</v>
          </cell>
          <cell r="S71" t="str">
            <v>SNPP</v>
          </cell>
          <cell r="V71">
            <v>1.0000000000000007</v>
          </cell>
          <cell r="W71">
            <v>1.776004750964455E-2</v>
          </cell>
          <cell r="X71">
            <v>0.28170650709171702</v>
          </cell>
          <cell r="Y71">
            <v>8.6522186146992031E-2</v>
          </cell>
          <cell r="Z71">
            <v>0.12416721156124164</v>
          </cell>
          <cell r="AA71">
            <v>0.10665313968635479</v>
          </cell>
          <cell r="AB71">
            <v>0.42468516604373596</v>
          </cell>
          <cell r="AC71">
            <v>6.1151181387223023E-2</v>
          </cell>
          <cell r="AD71">
            <v>1.7514071874886857E-2</v>
          </cell>
          <cell r="AE71">
            <v>4.0077002594463259E-3</v>
          </cell>
          <cell r="AF71">
            <v>0</v>
          </cell>
          <cell r="AG71">
            <v>0</v>
          </cell>
        </row>
        <row r="72">
          <cell r="B72" t="str">
            <v>SNPPH</v>
          </cell>
          <cell r="E72">
            <v>1.0000000000000007</v>
          </cell>
          <cell r="F72">
            <v>1.7764363382654219E-2</v>
          </cell>
          <cell r="G72">
            <v>0.28186227318996282</v>
          </cell>
          <cell r="H72">
            <v>8.6473945210011685E-2</v>
          </cell>
          <cell r="I72">
            <v>0</v>
          </cell>
          <cell r="J72">
            <v>0.10673227778788411</v>
          </cell>
          <cell r="K72">
            <v>0.42451456866669457</v>
          </cell>
          <cell r="L72">
            <v>6.1113713937219975E-2</v>
          </cell>
          <cell r="M72">
            <v>1.7530709472366932E-2</v>
          </cell>
          <cell r="N72">
            <v>4.0081483532063882E-3</v>
          </cell>
          <cell r="O72">
            <v>0</v>
          </cell>
          <cell r="P72">
            <v>0</v>
          </cell>
          <cell r="S72" t="str">
            <v>SNPPH</v>
          </cell>
          <cell r="V72">
            <v>1.0000000000000007</v>
          </cell>
          <cell r="W72">
            <v>1.7764363382654212E-2</v>
          </cell>
          <cell r="X72">
            <v>0.28186227318996293</v>
          </cell>
          <cell r="Y72">
            <v>8.6473945210011699E-2</v>
          </cell>
          <cell r="Z72">
            <v>0.12426298726025101</v>
          </cell>
          <cell r="AA72">
            <v>0.10673227778788408</v>
          </cell>
          <cell r="AB72">
            <v>0.42451456866669446</v>
          </cell>
          <cell r="AC72">
            <v>6.1113713937219968E-2</v>
          </cell>
          <cell r="AD72">
            <v>1.7530709472366932E-2</v>
          </cell>
          <cell r="AE72">
            <v>4.0081483532063882E-3</v>
          </cell>
          <cell r="AF72">
            <v>0</v>
          </cell>
          <cell r="AG72">
            <v>0</v>
          </cell>
        </row>
        <row r="73">
          <cell r="B73" t="str">
            <v>SNPPN</v>
          </cell>
          <cell r="E73">
            <v>1</v>
          </cell>
          <cell r="F73">
            <v>1.7764363382654205E-2</v>
          </cell>
          <cell r="G73">
            <v>0.2818622731899626</v>
          </cell>
          <cell r="H73">
            <v>8.647394521001163E-2</v>
          </cell>
          <cell r="I73">
            <v>0</v>
          </cell>
          <cell r="J73">
            <v>0.10673227778788404</v>
          </cell>
          <cell r="K73">
            <v>0.42451456866669429</v>
          </cell>
          <cell r="L73">
            <v>6.1113713937219968E-2</v>
          </cell>
          <cell r="M73">
            <v>1.7530709472366922E-2</v>
          </cell>
          <cell r="N73">
            <v>4.008148353206383E-3</v>
          </cell>
          <cell r="O73">
            <v>0</v>
          </cell>
          <cell r="P73">
            <v>0</v>
          </cell>
          <cell r="S73" t="str">
            <v>SNPPN</v>
          </cell>
          <cell r="V73">
            <v>1</v>
          </cell>
          <cell r="W73">
            <v>1.7764363382654205E-2</v>
          </cell>
          <cell r="X73">
            <v>0.2818622731899626</v>
          </cell>
          <cell r="Y73">
            <v>8.647394521001163E-2</v>
          </cell>
          <cell r="Z73">
            <v>0.12426298726025095</v>
          </cell>
          <cell r="AA73">
            <v>0.10673227778788404</v>
          </cell>
          <cell r="AB73">
            <v>0.42451456866669429</v>
          </cell>
          <cell r="AC73">
            <v>6.1113713937219968E-2</v>
          </cell>
          <cell r="AD73">
            <v>1.7530709472366922E-2</v>
          </cell>
          <cell r="AE73">
            <v>4.008148353206383E-3</v>
          </cell>
          <cell r="AF73">
            <v>0</v>
          </cell>
          <cell r="AG73">
            <v>0</v>
          </cell>
        </row>
        <row r="74">
          <cell r="B74" t="str">
            <v>SNPPO</v>
          </cell>
          <cell r="E74">
            <v>1.0000000000000002</v>
          </cell>
          <cell r="F74">
            <v>1.7718348652657791E-2</v>
          </cell>
          <cell r="G74">
            <v>0.27589812011858378</v>
          </cell>
          <cell r="H74">
            <v>8.6616792124181441E-2</v>
          </cell>
          <cell r="I74">
            <v>0</v>
          </cell>
          <cell r="J74">
            <v>0.10566102156033737</v>
          </cell>
          <cell r="K74">
            <v>0.42982654613868476</v>
          </cell>
          <cell r="L74">
            <v>6.2973266304901923E-2</v>
          </cell>
          <cell r="M74">
            <v>1.7233613533822072E-2</v>
          </cell>
          <cell r="N74">
            <v>4.0722915668310608E-3</v>
          </cell>
          <cell r="O74">
            <v>0</v>
          </cell>
          <cell r="P74">
            <v>0</v>
          </cell>
          <cell r="S74" t="str">
            <v>SNPPO</v>
          </cell>
          <cell r="V74">
            <v>0.99999999999999989</v>
          </cell>
          <cell r="W74">
            <v>1.7731676166046966E-2</v>
          </cell>
          <cell r="X74">
            <v>0.27762555239777148</v>
          </cell>
          <cell r="Y74">
            <v>8.6575418543127045E-2</v>
          </cell>
          <cell r="Z74">
            <v>0.12329095887604662</v>
          </cell>
          <cell r="AA74">
            <v>0.1059712957207417</v>
          </cell>
          <cell r="AB74">
            <v>0.42828800726457866</v>
          </cell>
          <cell r="AC74">
            <v>6.243467335694608E-2</v>
          </cell>
          <cell r="AD74">
            <v>1.7319663155304924E-2</v>
          </cell>
          <cell r="AE74">
            <v>4.0537133954830062E-3</v>
          </cell>
          <cell r="AF74">
            <v>0</v>
          </cell>
          <cell r="AG74">
            <v>0</v>
          </cell>
        </row>
        <row r="75">
          <cell r="B75" t="str">
            <v>SNPG</v>
          </cell>
          <cell r="E75">
            <v>0.99999999999999967</v>
          </cell>
          <cell r="F75">
            <v>2.3707682229516823E-2</v>
          </cell>
          <cell r="G75">
            <v>0.3004891881534611</v>
          </cell>
          <cell r="H75">
            <v>8.4830601131390349E-2</v>
          </cell>
          <cell r="I75">
            <v>0</v>
          </cell>
          <cell r="J75">
            <v>9.9479744688069069E-2</v>
          </cell>
          <cell r="K75">
            <v>0.40798866639587589</v>
          </cell>
          <cell r="L75">
            <v>6.2889853225830281E-2</v>
          </cell>
          <cell r="M75">
            <v>1.9226816989320186E-2</v>
          </cell>
          <cell r="N75">
            <v>1.3874471865360494E-3</v>
          </cell>
          <cell r="O75">
            <v>0</v>
          </cell>
          <cell r="P75">
            <v>0</v>
          </cell>
          <cell r="S75" t="str">
            <v>SNPG</v>
          </cell>
          <cell r="V75">
            <v>1.0000000000000007</v>
          </cell>
          <cell r="W75">
            <v>2.485962393267515E-2</v>
          </cell>
          <cell r="X75">
            <v>0.2985921162289209</v>
          </cell>
          <cell r="Y75">
            <v>8.3323834651127221E-2</v>
          </cell>
          <cell r="Z75">
            <v>0.11863029817272817</v>
          </cell>
          <cell r="AA75">
            <v>9.9348755872284047E-2</v>
          </cell>
          <cell r="AB75">
            <v>0.40738073894114679</v>
          </cell>
          <cell r="AC75">
            <v>6.5860801000535429E-2</v>
          </cell>
          <cell r="AD75">
            <v>1.9281542300444127E-2</v>
          </cell>
          <cell r="AE75">
            <v>1.3525870728666775E-3</v>
          </cell>
          <cell r="AF75">
            <v>0</v>
          </cell>
          <cell r="AG75">
            <v>0</v>
          </cell>
        </row>
        <row r="76">
          <cell r="B76" t="str">
            <v>SNPI</v>
          </cell>
          <cell r="E76">
            <v>1</v>
          </cell>
          <cell r="F76">
            <v>2.3931155287397855E-2</v>
          </cell>
          <cell r="G76">
            <v>0.29009911100015112</v>
          </cell>
          <cell r="H76">
            <v>8.3132512456320251E-2</v>
          </cell>
          <cell r="I76">
            <v>0</v>
          </cell>
          <cell r="J76">
            <v>9.9308399428479771E-2</v>
          </cell>
          <cell r="K76">
            <v>0.42590624188897347</v>
          </cell>
          <cell r="L76">
            <v>5.8239940430924904E-2</v>
          </cell>
          <cell r="M76">
            <v>1.6617949177403512E-2</v>
          </cell>
          <cell r="N76">
            <v>2.764690330349066E-3</v>
          </cell>
          <cell r="O76">
            <v>0</v>
          </cell>
          <cell r="P76">
            <v>0</v>
          </cell>
          <cell r="S76" t="str">
            <v>SNPI</v>
          </cell>
          <cell r="V76">
            <v>1.0000000000000002</v>
          </cell>
          <cell r="W76">
            <v>2.3981693859528648E-2</v>
          </cell>
          <cell r="X76">
            <v>0.28882427758276435</v>
          </cell>
          <cell r="Y76">
            <v>8.3383241550946813E-2</v>
          </cell>
          <cell r="Z76">
            <v>0.11622992892556634</v>
          </cell>
          <cell r="AA76">
            <v>9.9607508890172031E-2</v>
          </cell>
          <cell r="AB76">
            <v>0.4261979991037721</v>
          </cell>
          <cell r="AC76">
            <v>5.8568091239445251E-2</v>
          </cell>
          <cell r="AD76">
            <v>1.6622420035394315E-2</v>
          </cell>
          <cell r="AE76">
            <v>2.8147677379766751E-3</v>
          </cell>
          <cell r="AF76">
            <v>0</v>
          </cell>
          <cell r="AG76">
            <v>0</v>
          </cell>
        </row>
        <row r="77">
          <cell r="B77" t="str">
            <v>TROJP</v>
          </cell>
          <cell r="E77">
            <v>1</v>
          </cell>
          <cell r="F77">
            <v>1.7650001178717532E-2</v>
          </cell>
          <cell r="G77">
            <v>0.28089477696081216</v>
          </cell>
          <cell r="H77">
            <v>8.604423306938512E-2</v>
          </cell>
          <cell r="I77">
            <v>0</v>
          </cell>
          <cell r="J77">
            <v>0.10836865557191334</v>
          </cell>
          <cell r="K77">
            <v>0.42341892055145125</v>
          </cell>
          <cell r="L77">
            <v>6.1848481717976952E-2</v>
          </cell>
          <cell r="M77">
            <v>1.7797075822410392E-2</v>
          </cell>
          <cell r="N77">
            <v>3.9778551273333259E-3</v>
          </cell>
          <cell r="O77">
            <v>0</v>
          </cell>
          <cell r="P77">
            <v>0</v>
          </cell>
          <cell r="S77" t="str">
            <v>TROJP</v>
          </cell>
          <cell r="V77">
            <v>1</v>
          </cell>
          <cell r="W77">
            <v>1.7650001178717532E-2</v>
          </cell>
          <cell r="X77">
            <v>0.28089477696081216</v>
          </cell>
          <cell r="Y77">
            <v>8.604423306938512E-2</v>
          </cell>
          <cell r="Z77">
            <v>0.12616573139432374</v>
          </cell>
          <cell r="AA77">
            <v>0.10836865557191334</v>
          </cell>
          <cell r="AB77">
            <v>0.42341892055145125</v>
          </cell>
          <cell r="AC77">
            <v>6.1848481717976952E-2</v>
          </cell>
          <cell r="AD77">
            <v>1.7797075822410392E-2</v>
          </cell>
          <cell r="AE77">
            <v>3.9778551273333259E-3</v>
          </cell>
          <cell r="AF77">
            <v>0</v>
          </cell>
          <cell r="AG77">
            <v>0</v>
          </cell>
        </row>
        <row r="78">
          <cell r="B78" t="str">
            <v>TROJD</v>
          </cell>
          <cell r="E78">
            <v>1</v>
          </cell>
          <cell r="F78">
            <v>1.7629802502235548E-2</v>
          </cell>
          <cell r="G78">
            <v>0.28072389757358934</v>
          </cell>
          <cell r="H78">
            <v>8.5968337220843211E-2</v>
          </cell>
          <cell r="I78">
            <v>0</v>
          </cell>
          <cell r="J78">
            <v>0.10865767295986269</v>
          </cell>
          <cell r="K78">
            <v>0.42322540695118749</v>
          </cell>
          <cell r="L78">
            <v>6.197825655775803E-2</v>
          </cell>
          <cell r="M78">
            <v>1.7844121503107428E-2</v>
          </cell>
          <cell r="N78">
            <v>3.9725047314162947E-3</v>
          </cell>
          <cell r="O78">
            <v>0</v>
          </cell>
          <cell r="P78">
            <v>0</v>
          </cell>
          <cell r="S78" t="str">
            <v>TROJD</v>
          </cell>
          <cell r="V78">
            <v>1.0000000000000002</v>
          </cell>
          <cell r="W78">
            <v>1.7629802502235548E-2</v>
          </cell>
          <cell r="X78">
            <v>0.28072389757358934</v>
          </cell>
          <cell r="Y78">
            <v>8.5968337220843211E-2</v>
          </cell>
          <cell r="Z78">
            <v>0.12650179446297011</v>
          </cell>
          <cell r="AA78">
            <v>0.10865767295986269</v>
          </cell>
          <cell r="AB78">
            <v>0.42322540695118749</v>
          </cell>
          <cell r="AC78">
            <v>6.197825655775803E-2</v>
          </cell>
          <cell r="AD78">
            <v>1.7844121503107428E-2</v>
          </cell>
          <cell r="AE78">
            <v>3.9725047314162947E-3</v>
          </cell>
          <cell r="AF78">
            <v>0</v>
          </cell>
          <cell r="AG78">
            <v>0</v>
          </cell>
        </row>
        <row r="79">
          <cell r="B79" t="str">
            <v>IBT</v>
          </cell>
          <cell r="E79">
            <v>0.99999999999999956</v>
          </cell>
          <cell r="F79">
            <v>1.2744088627854869E-2</v>
          </cell>
          <cell r="G79">
            <v>0.52901992399870268</v>
          </cell>
          <cell r="H79">
            <v>9.781677417406813E-2</v>
          </cell>
          <cell r="I79">
            <v>0</v>
          </cell>
          <cell r="J79">
            <v>0.11050005749807379</v>
          </cell>
          <cell r="K79">
            <v>0.29575236538988914</v>
          </cell>
          <cell r="L79">
            <v>4.8554412570637466E-2</v>
          </cell>
          <cell r="M79">
            <v>-4.0614637856044586E-3</v>
          </cell>
          <cell r="N79">
            <v>-1.2421679676658712E-3</v>
          </cell>
          <cell r="O79">
            <v>-8.9176252601327555E-2</v>
          </cell>
          <cell r="P79">
            <v>9.2262095371424047E-5</v>
          </cell>
          <cell r="S79" t="str">
            <v>IBT</v>
          </cell>
          <cell r="V79">
            <v>0.99999999999999756</v>
          </cell>
          <cell r="W79">
            <v>1.227935480563651E-2</v>
          </cell>
          <cell r="X79">
            <v>0.53967655311079754</v>
          </cell>
          <cell r="Y79">
            <v>9.7898080176827634E-2</v>
          </cell>
          <cell r="Z79">
            <v>0.10569824122015342</v>
          </cell>
          <cell r="AA79">
            <v>0.11043238602501683</v>
          </cell>
          <cell r="AB79">
            <v>0.29019853462014483</v>
          </cell>
          <cell r="AC79">
            <v>4.7378152949229813E-2</v>
          </cell>
          <cell r="AD79">
            <v>-4.7341448048634112E-3</v>
          </cell>
          <cell r="AE79">
            <v>-1.4142911836204466E-3</v>
          </cell>
          <cell r="AF79">
            <v>-9.1822204812863073E-2</v>
          </cell>
          <cell r="AG79">
            <v>1.0757911369131482E-4</v>
          </cell>
        </row>
        <row r="80">
          <cell r="B80" t="str">
            <v>DITEXP</v>
          </cell>
          <cell r="E80">
            <v>0.99999999999999822</v>
          </cell>
          <cell r="F80">
            <v>3.2031645149659407E-2</v>
          </cell>
          <cell r="G80">
            <v>0.37554281826057673</v>
          </cell>
          <cell r="H80">
            <v>9.9451907860802269E-2</v>
          </cell>
          <cell r="I80">
            <v>0</v>
          </cell>
          <cell r="J80">
            <v>0.13544101205887163</v>
          </cell>
          <cell r="K80">
            <v>0.26943806119076302</v>
          </cell>
          <cell r="L80">
            <v>5.2031429186677268E-2</v>
          </cell>
          <cell r="M80">
            <v>1.3701129768087059E-2</v>
          </cell>
          <cell r="N80">
            <v>3.2729033437329364E-3</v>
          </cell>
          <cell r="O80">
            <v>-6.0187944132567331E-5</v>
          </cell>
          <cell r="P80">
            <v>1.9149281124960567E-2</v>
          </cell>
          <cell r="S80" t="str">
            <v>DITEXP</v>
          </cell>
          <cell r="V80">
            <v>0.999999999999998</v>
          </cell>
          <cell r="W80">
            <v>3.2031645149659407E-2</v>
          </cell>
          <cell r="X80">
            <v>0.37554281826057673</v>
          </cell>
          <cell r="Y80">
            <v>9.9451907860802269E-2</v>
          </cell>
          <cell r="Z80">
            <v>0.14914214182695867</v>
          </cell>
          <cell r="AA80">
            <v>0.13544101205887163</v>
          </cell>
          <cell r="AB80">
            <v>0.26943806119076302</v>
          </cell>
          <cell r="AC80">
            <v>5.2031429186677268E-2</v>
          </cell>
          <cell r="AD80">
            <v>1.3701129768087059E-2</v>
          </cell>
          <cell r="AE80">
            <v>3.2729033437329364E-3</v>
          </cell>
          <cell r="AF80">
            <v>-6.0187944132567331E-5</v>
          </cell>
          <cell r="AG80">
            <v>1.9149281124960567E-2</v>
          </cell>
        </row>
        <row r="81">
          <cell r="B81" t="str">
            <v>DITBAL</v>
          </cell>
          <cell r="E81">
            <v>0.99978957879257302</v>
          </cell>
          <cell r="F81">
            <v>2.2647178119277973E-2</v>
          </cell>
          <cell r="G81">
            <v>0.25365647122114704</v>
          </cell>
          <cell r="H81">
            <v>6.3216656010811126E-2</v>
          </cell>
          <cell r="I81">
            <v>0</v>
          </cell>
          <cell r="J81">
            <v>8.5787357397731245E-2</v>
          </cell>
          <cell r="K81">
            <v>0.48709854280152143</v>
          </cell>
          <cell r="L81">
            <v>6.9005383427974701E-2</v>
          </cell>
          <cell r="M81">
            <v>2.4314675433884596E-2</v>
          </cell>
          <cell r="N81">
            <v>2.1316087615650884E-3</v>
          </cell>
          <cell r="O81">
            <v>6.0984940779237422E-5</v>
          </cell>
          <cell r="P81">
            <v>-8.1292793221194801E-3</v>
          </cell>
          <cell r="S81" t="str">
            <v>DITBAL</v>
          </cell>
          <cell r="V81">
            <v>1.0046979590510434</v>
          </cell>
          <cell r="W81">
            <v>2.1206267271294755E-2</v>
          </cell>
          <cell r="X81">
            <v>0.23799255395846705</v>
          </cell>
          <cell r="Y81">
            <v>5.9478662339542125E-2</v>
          </cell>
          <cell r="Z81">
            <v>0.10291056867897033</v>
          </cell>
          <cell r="AA81">
            <v>8.0728373017527083E-2</v>
          </cell>
          <cell r="AB81">
            <v>0.44423574018603751</v>
          </cell>
          <cell r="AC81">
            <v>6.3325433930447886E-2</v>
          </cell>
          <cell r="AD81">
            <v>2.2182195661443246E-2</v>
          </cell>
          <cell r="AE81">
            <v>2.0032886082260305E-3</v>
          </cell>
          <cell r="AF81">
            <v>5.2960602189941549E-5</v>
          </cell>
          <cell r="AG81">
            <v>7.3492483475867967E-2</v>
          </cell>
        </row>
        <row r="82">
          <cell r="B82" t="str">
            <v>TAXDEPRL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S82" t="str">
            <v>TAXDEPRL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</row>
        <row r="83">
          <cell r="B83" t="str">
            <v>DONOTUSE</v>
          </cell>
          <cell r="E83">
            <v>1.0018495132885077</v>
          </cell>
          <cell r="F83">
            <v>5.8323E-2</v>
          </cell>
          <cell r="G83">
            <v>0.25650400000000001</v>
          </cell>
          <cell r="H83">
            <v>9.8005999999999996E-2</v>
          </cell>
          <cell r="I83">
            <v>0</v>
          </cell>
          <cell r="J83">
            <v>6.1209E-2</v>
          </cell>
          <cell r="K83">
            <v>0.43957099999999999</v>
          </cell>
          <cell r="L83">
            <v>6.2923000000000007E-2</v>
          </cell>
          <cell r="M83">
            <v>2.0934999999999999E-2</v>
          </cell>
          <cell r="N83">
            <v>2.529E-3</v>
          </cell>
          <cell r="O83">
            <v>1.8495132885077226E-3</v>
          </cell>
          <cell r="P83">
            <v>0</v>
          </cell>
          <cell r="S83" t="str">
            <v>DONOTUSE</v>
          </cell>
          <cell r="V83">
            <v>1.0018495132885077</v>
          </cell>
          <cell r="W83">
            <v>5.8323E-2</v>
          </cell>
          <cell r="X83">
            <v>0.25650400000000001</v>
          </cell>
          <cell r="Y83">
            <v>9.8005999999999996E-2</v>
          </cell>
          <cell r="Z83">
            <v>8.2143999999999995E-2</v>
          </cell>
          <cell r="AA83">
            <v>6.1209E-2</v>
          </cell>
          <cell r="AB83">
            <v>0.43957099999999999</v>
          </cell>
          <cell r="AC83">
            <v>6.2923000000000007E-2</v>
          </cell>
          <cell r="AD83">
            <v>2.0934999999999999E-2</v>
          </cell>
          <cell r="AE83">
            <v>2.529E-3</v>
          </cell>
          <cell r="AF83">
            <v>1.8495132885077226E-3</v>
          </cell>
          <cell r="AG83">
            <v>0</v>
          </cell>
        </row>
        <row r="84">
          <cell r="B84" t="str">
            <v>DONOTUSE</v>
          </cell>
          <cell r="E84">
            <v>0.9997779278224207</v>
          </cell>
          <cell r="F84">
            <v>2.2647178119277973E-2</v>
          </cell>
          <cell r="G84">
            <v>0.25365647122114704</v>
          </cell>
          <cell r="H84">
            <v>6.3216656010811126E-2</v>
          </cell>
          <cell r="I84">
            <v>0</v>
          </cell>
          <cell r="J84">
            <v>8.5787357397731245E-2</v>
          </cell>
          <cell r="K84">
            <v>0.48709854280152143</v>
          </cell>
          <cell r="L84">
            <v>6.9005383427974701E-2</v>
          </cell>
          <cell r="M84">
            <v>2.4314675433884596E-2</v>
          </cell>
          <cell r="N84">
            <v>2.1316087615650884E-3</v>
          </cell>
          <cell r="O84">
            <v>6.0984940779237422E-5</v>
          </cell>
          <cell r="P84">
            <v>-8.1409302922718328E-3</v>
          </cell>
          <cell r="S84" t="str">
            <v>DONOTUSE</v>
          </cell>
          <cell r="V84">
            <v>1.0048166480242573</v>
          </cell>
          <cell r="W84">
            <v>2.1206267271294755E-2</v>
          </cell>
          <cell r="X84">
            <v>0.23799255395846705</v>
          </cell>
          <cell r="Y84">
            <v>5.9478662339542125E-2</v>
          </cell>
          <cell r="Z84">
            <v>0.10291056867897033</v>
          </cell>
          <cell r="AA84">
            <v>8.0728373017527083E-2</v>
          </cell>
          <cell r="AB84">
            <v>0.44423574018603751</v>
          </cell>
          <cell r="AC84">
            <v>6.3325433930447886E-2</v>
          </cell>
          <cell r="AD84">
            <v>2.2182195661443246E-2</v>
          </cell>
          <cell r="AE84">
            <v>2.0032886082260305E-3</v>
          </cell>
          <cell r="AF84">
            <v>5.2960602189941549E-5</v>
          </cell>
          <cell r="AG84">
            <v>7.361117244908176E-2</v>
          </cell>
        </row>
        <row r="85">
          <cell r="B85" t="str">
            <v>TAXDEPRMA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S85" t="str">
            <v>TAXDEPRMA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</row>
        <row r="86">
          <cell r="B86" t="str">
            <v>SCHMDEXP</v>
          </cell>
          <cell r="E86">
            <v>0.99999999999999978</v>
          </cell>
          <cell r="F86">
            <v>2.56354518561842E-2</v>
          </cell>
          <cell r="G86">
            <v>0.30356241085108049</v>
          </cell>
          <cell r="H86">
            <v>8.5640953675077361E-2</v>
          </cell>
          <cell r="I86">
            <v>0</v>
          </cell>
          <cell r="J86">
            <v>9.9058430540435172E-2</v>
          </cell>
          <cell r="K86">
            <v>0.40944337879012282</v>
          </cell>
          <cell r="L86">
            <v>5.7003578071419779E-2</v>
          </cell>
          <cell r="M86">
            <v>1.7155381638214107E-2</v>
          </cell>
          <cell r="N86">
            <v>2.5004145774659785E-3</v>
          </cell>
          <cell r="O86">
            <v>0</v>
          </cell>
          <cell r="P86">
            <v>0</v>
          </cell>
          <cell r="S86" t="str">
            <v>SCHMDEXP</v>
          </cell>
          <cell r="V86">
            <v>0.99999999999999956</v>
          </cell>
          <cell r="W86">
            <v>2.5634651790581411E-2</v>
          </cell>
          <cell r="X86">
            <v>0.30352026420011979</v>
          </cell>
          <cell r="Y86">
            <v>8.5648230902690844E-2</v>
          </cell>
          <cell r="Z86">
            <v>0.11621840754530294</v>
          </cell>
          <cell r="AA86">
            <v>9.9063543254170952E-2</v>
          </cell>
          <cell r="AB86">
            <v>0.40945899000117264</v>
          </cell>
          <cell r="AC86">
            <v>5.7017812288653824E-2</v>
          </cell>
          <cell r="AD86">
            <v>1.7154864291131982E-2</v>
          </cell>
          <cell r="AE86">
            <v>2.5016432714784469E-3</v>
          </cell>
          <cell r="AF86">
            <v>0</v>
          </cell>
          <cell r="AG86">
            <v>0</v>
          </cell>
        </row>
        <row r="87">
          <cell r="B87" t="str">
            <v>SCHMAEXP</v>
          </cell>
          <cell r="E87">
            <v>0.97952406074216525</v>
          </cell>
          <cell r="F87">
            <v>2.3697997397919786E-2</v>
          </cell>
          <cell r="G87">
            <v>0.29547338923286548</v>
          </cell>
          <cell r="H87">
            <v>7.9955578736500998E-2</v>
          </cell>
          <cell r="I87">
            <v>0</v>
          </cell>
          <cell r="J87">
            <v>9.5299228241077186E-2</v>
          </cell>
          <cell r="K87">
            <v>0.41111857804763829</v>
          </cell>
          <cell r="L87">
            <v>5.5116683630615192E-2</v>
          </cell>
          <cell r="M87">
            <v>1.6561193779340028E-2</v>
          </cell>
          <cell r="N87">
            <v>2.3014116762083304E-3</v>
          </cell>
          <cell r="O87">
            <v>0</v>
          </cell>
          <cell r="P87">
            <v>0</v>
          </cell>
          <cell r="S87" t="str">
            <v>SCHMAEXP</v>
          </cell>
          <cell r="V87">
            <v>0.97952406074216536</v>
          </cell>
          <cell r="W87">
            <v>2.3688835202827923E-2</v>
          </cell>
          <cell r="X87">
            <v>0.29499073401406201</v>
          </cell>
          <cell r="Y87">
            <v>8.0038916126447812E-2</v>
          </cell>
          <cell r="Z87">
            <v>0.11191304726221341</v>
          </cell>
          <cell r="AA87">
            <v>9.5357778040659771E-2</v>
          </cell>
          <cell r="AB87">
            <v>0.41129735458891264</v>
          </cell>
          <cell r="AC87">
            <v>5.5279691107531857E-2</v>
          </cell>
          <cell r="AD87">
            <v>1.6555269221553627E-2</v>
          </cell>
          <cell r="AE87">
            <v>2.3154824401696987E-3</v>
          </cell>
          <cell r="AF87">
            <v>0</v>
          </cell>
          <cell r="AG87">
            <v>0</v>
          </cell>
        </row>
        <row r="88">
          <cell r="B88" t="str">
            <v>SGCT</v>
          </cell>
          <cell r="E88">
            <v>1</v>
          </cell>
          <cell r="F88">
            <v>1.7835852123972939E-2</v>
          </cell>
          <cell r="G88">
            <v>0.28299656540756402</v>
          </cell>
          <cell r="H88">
            <v>8.682194042755853E-2</v>
          </cell>
          <cell r="I88">
            <v>0</v>
          </cell>
          <cell r="J88">
            <v>0.10716179817275681</v>
          </cell>
          <cell r="K88">
            <v>0.42622293341536188</v>
          </cell>
          <cell r="L88">
            <v>6.1359652527451174E-2</v>
          </cell>
          <cell r="M88">
            <v>1.7601257925334714E-2</v>
          </cell>
          <cell r="N88">
            <v>0</v>
          </cell>
          <cell r="O88">
            <v>0</v>
          </cell>
          <cell r="P88">
            <v>0</v>
          </cell>
          <cell r="S88" t="str">
            <v>SGCT</v>
          </cell>
          <cell r="V88">
            <v>1</v>
          </cell>
          <cell r="W88">
            <v>1.7835852123972939E-2</v>
          </cell>
          <cell r="X88">
            <v>0.28299656540756402</v>
          </cell>
          <cell r="Y88">
            <v>8.682194042755853E-2</v>
          </cell>
          <cell r="Z88">
            <v>0.12476305609809152</v>
          </cell>
          <cell r="AA88">
            <v>0.10716179817275681</v>
          </cell>
          <cell r="AB88">
            <v>0.42622293341536188</v>
          </cell>
          <cell r="AC88">
            <v>6.1359652527451174E-2</v>
          </cell>
          <cell r="AD88">
            <v>1.7601257925334714E-2</v>
          </cell>
          <cell r="AE88">
            <v>0</v>
          </cell>
          <cell r="AF88">
            <v>0</v>
          </cell>
          <cell r="AG88">
            <v>0</v>
          </cell>
        </row>
        <row r="89">
          <cell r="B89" t="str">
            <v>CA</v>
          </cell>
          <cell r="F89" t="str">
            <v>Situs</v>
          </cell>
          <cell r="G89" t="str">
            <v>Situs</v>
          </cell>
          <cell r="H89" t="str">
            <v>Situs</v>
          </cell>
          <cell r="I89" t="str">
            <v>Situs</v>
          </cell>
          <cell r="J89" t="str">
            <v>Situs</v>
          </cell>
          <cell r="K89" t="str">
            <v>Situs</v>
          </cell>
          <cell r="L89" t="str">
            <v>Situs</v>
          </cell>
          <cell r="M89" t="str">
            <v>Situs</v>
          </cell>
          <cell r="N89" t="str">
            <v>Situs</v>
          </cell>
          <cell r="O89" t="str">
            <v>Situs</v>
          </cell>
          <cell r="P89" t="str">
            <v>Situs</v>
          </cell>
          <cell r="S89" t="str">
            <v>CA</v>
          </cell>
          <cell r="W89" t="str">
            <v>Situs</v>
          </cell>
          <cell r="X89" t="str">
            <v>Situs</v>
          </cell>
          <cell r="Y89" t="str">
            <v>Situs</v>
          </cell>
          <cell r="Z89" t="str">
            <v>Situs</v>
          </cell>
          <cell r="AA89" t="str">
            <v>Situs</v>
          </cell>
          <cell r="AB89" t="str">
            <v>Situs</v>
          </cell>
          <cell r="AC89" t="str">
            <v>Situs</v>
          </cell>
          <cell r="AD89" t="str">
            <v>Situs</v>
          </cell>
          <cell r="AE89" t="str">
            <v>Situs</v>
          </cell>
          <cell r="AF89" t="str">
            <v>Situs</v>
          </cell>
          <cell r="AG89" t="str">
            <v>Situs</v>
          </cell>
        </row>
        <row r="90">
          <cell r="B90" t="str">
            <v>OR</v>
          </cell>
          <cell r="F90" t="str">
            <v>Situs</v>
          </cell>
          <cell r="G90" t="str">
            <v>Situs</v>
          </cell>
          <cell r="H90" t="str">
            <v>Situs</v>
          </cell>
          <cell r="I90" t="str">
            <v>Situs</v>
          </cell>
          <cell r="J90" t="str">
            <v>Situs</v>
          </cell>
          <cell r="K90" t="str">
            <v>Situs</v>
          </cell>
          <cell r="L90" t="str">
            <v>Situs</v>
          </cell>
          <cell r="M90" t="str">
            <v>Situs</v>
          </cell>
          <cell r="N90" t="str">
            <v>Situs</v>
          </cell>
          <cell r="O90" t="str">
            <v>Situs</v>
          </cell>
          <cell r="P90" t="str">
            <v>Situs</v>
          </cell>
          <cell r="S90" t="str">
            <v>OR</v>
          </cell>
          <cell r="W90" t="str">
            <v>Situs</v>
          </cell>
          <cell r="X90" t="str">
            <v>Situs</v>
          </cell>
          <cell r="Y90" t="str">
            <v>Situs</v>
          </cell>
          <cell r="Z90" t="str">
            <v>Situs</v>
          </cell>
          <cell r="AA90" t="str">
            <v>Situs</v>
          </cell>
          <cell r="AB90" t="str">
            <v>Situs</v>
          </cell>
          <cell r="AC90" t="str">
            <v>Situs</v>
          </cell>
          <cell r="AD90" t="str">
            <v>Situs</v>
          </cell>
          <cell r="AE90" t="str">
            <v>Situs</v>
          </cell>
          <cell r="AF90" t="str">
            <v>Situs</v>
          </cell>
          <cell r="AG90" t="str">
            <v>Situs</v>
          </cell>
        </row>
        <row r="91">
          <cell r="B91" t="str">
            <v>WA</v>
          </cell>
          <cell r="F91" t="str">
            <v>Situs</v>
          </cell>
          <cell r="G91" t="str">
            <v>Situs</v>
          </cell>
          <cell r="H91" t="str">
            <v>Situs</v>
          </cell>
          <cell r="I91" t="str">
            <v>Situs</v>
          </cell>
          <cell r="J91" t="str">
            <v>Situs</v>
          </cell>
          <cell r="K91" t="str">
            <v>Situs</v>
          </cell>
          <cell r="L91" t="str">
            <v>Situs</v>
          </cell>
          <cell r="M91" t="str">
            <v>Situs</v>
          </cell>
          <cell r="N91" t="str">
            <v>Situs</v>
          </cell>
          <cell r="O91" t="str">
            <v>Situs</v>
          </cell>
          <cell r="P91" t="str">
            <v>Situs</v>
          </cell>
          <cell r="S91" t="str">
            <v>WA</v>
          </cell>
          <cell r="W91" t="str">
            <v>Situs</v>
          </cell>
          <cell r="X91" t="str">
            <v>Situs</v>
          </cell>
          <cell r="Y91" t="str">
            <v>Situs</v>
          </cell>
          <cell r="Z91" t="str">
            <v>Situs</v>
          </cell>
          <cell r="AA91" t="str">
            <v>Situs</v>
          </cell>
          <cell r="AB91" t="str">
            <v>Situs</v>
          </cell>
          <cell r="AC91" t="str">
            <v>Situs</v>
          </cell>
          <cell r="AD91" t="str">
            <v>Situs</v>
          </cell>
          <cell r="AE91" t="str">
            <v>Situs</v>
          </cell>
          <cell r="AF91" t="str">
            <v>Situs</v>
          </cell>
          <cell r="AG91" t="str">
            <v>Situs</v>
          </cell>
        </row>
        <row r="92">
          <cell r="B92" t="str">
            <v>WY-ALL</v>
          </cell>
          <cell r="F92" t="str">
            <v>Situs</v>
          </cell>
          <cell r="G92" t="str">
            <v>Situs</v>
          </cell>
          <cell r="H92" t="str">
            <v>Situs</v>
          </cell>
          <cell r="I92" t="str">
            <v>Situs</v>
          </cell>
          <cell r="J92" t="str">
            <v>Situs</v>
          </cell>
          <cell r="K92" t="str">
            <v>Situs</v>
          </cell>
          <cell r="L92" t="str">
            <v>Situs</v>
          </cell>
          <cell r="M92" t="str">
            <v>Situs</v>
          </cell>
          <cell r="N92" t="str">
            <v>Situs</v>
          </cell>
          <cell r="O92" t="str">
            <v>Situs</v>
          </cell>
          <cell r="P92" t="str">
            <v>Situs</v>
          </cell>
          <cell r="S92" t="str">
            <v>WY-ALL</v>
          </cell>
          <cell r="W92" t="str">
            <v>Situs</v>
          </cell>
          <cell r="X92" t="str">
            <v>Situs</v>
          </cell>
          <cell r="Y92" t="str">
            <v>Situs</v>
          </cell>
          <cell r="Z92" t="str">
            <v>Situs</v>
          </cell>
          <cell r="AA92" t="str">
            <v>Situs</v>
          </cell>
          <cell r="AB92" t="str">
            <v>Situs</v>
          </cell>
          <cell r="AC92" t="str">
            <v>Situs</v>
          </cell>
          <cell r="AD92" t="str">
            <v>Situs</v>
          </cell>
          <cell r="AE92" t="str">
            <v>Situs</v>
          </cell>
          <cell r="AF92" t="str">
            <v>Situs</v>
          </cell>
          <cell r="AG92" t="str">
            <v>Situs</v>
          </cell>
        </row>
        <row r="93">
          <cell r="B93" t="str">
            <v>WYE</v>
          </cell>
          <cell r="F93" t="str">
            <v>Situs</v>
          </cell>
          <cell r="G93" t="str">
            <v>Situs</v>
          </cell>
          <cell r="H93" t="str">
            <v>Situs</v>
          </cell>
          <cell r="I93" t="str">
            <v>Situs</v>
          </cell>
          <cell r="J93" t="str">
            <v>Situs</v>
          </cell>
          <cell r="K93" t="str">
            <v>Situs</v>
          </cell>
          <cell r="L93" t="str">
            <v>Situs</v>
          </cell>
          <cell r="M93" t="str">
            <v>Situs</v>
          </cell>
          <cell r="N93" t="str">
            <v>Situs</v>
          </cell>
          <cell r="O93" t="str">
            <v>Situs</v>
          </cell>
          <cell r="P93" t="str">
            <v>Situs</v>
          </cell>
          <cell r="S93" t="str">
            <v>WYE</v>
          </cell>
          <cell r="W93" t="str">
            <v>Situs</v>
          </cell>
          <cell r="X93" t="str">
            <v>Situs</v>
          </cell>
          <cell r="Y93" t="str">
            <v>Situs</v>
          </cell>
          <cell r="Z93" t="str">
            <v>Situs</v>
          </cell>
          <cell r="AA93" t="str">
            <v>Situs</v>
          </cell>
          <cell r="AB93" t="str">
            <v>Situs</v>
          </cell>
          <cell r="AC93" t="str">
            <v>Situs</v>
          </cell>
          <cell r="AD93" t="str">
            <v>Situs</v>
          </cell>
          <cell r="AE93" t="str">
            <v>Situs</v>
          </cell>
          <cell r="AF93" t="str">
            <v>Situs</v>
          </cell>
          <cell r="AG93" t="str">
            <v>Situs</v>
          </cell>
        </row>
        <row r="94">
          <cell r="B94" t="str">
            <v>UT</v>
          </cell>
          <cell r="F94" t="str">
            <v>Situs</v>
          </cell>
          <cell r="G94" t="str">
            <v>Situs</v>
          </cell>
          <cell r="H94" t="str">
            <v>Situs</v>
          </cell>
          <cell r="I94" t="str">
            <v>Situs</v>
          </cell>
          <cell r="J94" t="str">
            <v>Situs</v>
          </cell>
          <cell r="K94" t="str">
            <v>Situs</v>
          </cell>
          <cell r="L94" t="str">
            <v>Situs</v>
          </cell>
          <cell r="M94" t="str">
            <v>Situs</v>
          </cell>
          <cell r="N94" t="str">
            <v>Situs</v>
          </cell>
          <cell r="O94" t="str">
            <v>Situs</v>
          </cell>
          <cell r="P94" t="str">
            <v>Situs</v>
          </cell>
          <cell r="S94" t="str">
            <v>UT</v>
          </cell>
          <cell r="W94" t="str">
            <v>Situs</v>
          </cell>
          <cell r="X94" t="str">
            <v>Situs</v>
          </cell>
          <cell r="Y94" t="str">
            <v>Situs</v>
          </cell>
          <cell r="Z94" t="str">
            <v>Situs</v>
          </cell>
          <cell r="AA94" t="str">
            <v>Situs</v>
          </cell>
          <cell r="AB94" t="str">
            <v>Situs</v>
          </cell>
          <cell r="AC94" t="str">
            <v>Situs</v>
          </cell>
          <cell r="AD94" t="str">
            <v>Situs</v>
          </cell>
          <cell r="AE94" t="str">
            <v>Situs</v>
          </cell>
          <cell r="AF94" t="str">
            <v>Situs</v>
          </cell>
          <cell r="AG94" t="str">
            <v>Situs</v>
          </cell>
        </row>
        <row r="95">
          <cell r="B95" t="str">
            <v>ID</v>
          </cell>
          <cell r="F95" t="str">
            <v>Situs</v>
          </cell>
          <cell r="G95" t="str">
            <v>Situs</v>
          </cell>
          <cell r="H95" t="str">
            <v>Situs</v>
          </cell>
          <cell r="I95" t="str">
            <v>Situs</v>
          </cell>
          <cell r="J95" t="str">
            <v>Situs</v>
          </cell>
          <cell r="K95" t="str">
            <v>Situs</v>
          </cell>
          <cell r="L95" t="str">
            <v>Situs</v>
          </cell>
          <cell r="M95" t="str">
            <v>Situs</v>
          </cell>
          <cell r="N95" t="str">
            <v>Situs</v>
          </cell>
          <cell r="O95" t="str">
            <v>Situs</v>
          </cell>
          <cell r="P95" t="str">
            <v>Situs</v>
          </cell>
          <cell r="S95" t="str">
            <v>ID</v>
          </cell>
          <cell r="W95" t="str">
            <v>Situs</v>
          </cell>
          <cell r="X95" t="str">
            <v>Situs</v>
          </cell>
          <cell r="Y95" t="str">
            <v>Situs</v>
          </cell>
          <cell r="Z95" t="str">
            <v>Situs</v>
          </cell>
          <cell r="AA95" t="str">
            <v>Situs</v>
          </cell>
          <cell r="AB95" t="str">
            <v>Situs</v>
          </cell>
          <cell r="AC95" t="str">
            <v>Situs</v>
          </cell>
          <cell r="AD95" t="str">
            <v>Situs</v>
          </cell>
          <cell r="AE95" t="str">
            <v>Situs</v>
          </cell>
          <cell r="AF95" t="str">
            <v>Situs</v>
          </cell>
          <cell r="AG95" t="str">
            <v>Situs</v>
          </cell>
        </row>
        <row r="96">
          <cell r="B96" t="str">
            <v>WYW</v>
          </cell>
          <cell r="F96" t="str">
            <v>Situs</v>
          </cell>
          <cell r="G96" t="str">
            <v>Situs</v>
          </cell>
          <cell r="H96" t="str">
            <v>Situs</v>
          </cell>
          <cell r="I96" t="str">
            <v>Situs</v>
          </cell>
          <cell r="J96" t="str">
            <v>Situs</v>
          </cell>
          <cell r="K96" t="str">
            <v>Situs</v>
          </cell>
          <cell r="L96" t="str">
            <v>Situs</v>
          </cell>
          <cell r="M96" t="str">
            <v>Situs</v>
          </cell>
          <cell r="N96" t="str">
            <v>Situs</v>
          </cell>
          <cell r="O96" t="str">
            <v>Situs</v>
          </cell>
          <cell r="P96" t="str">
            <v>Situs</v>
          </cell>
          <cell r="S96" t="str">
            <v>WYW</v>
          </cell>
          <cell r="W96" t="str">
            <v>Situs</v>
          </cell>
          <cell r="X96" t="str">
            <v>Situs</v>
          </cell>
          <cell r="Y96" t="str">
            <v>Situs</v>
          </cell>
          <cell r="Z96" t="str">
            <v>Situs</v>
          </cell>
          <cell r="AA96" t="str">
            <v>Situs</v>
          </cell>
          <cell r="AB96" t="str">
            <v>Situs</v>
          </cell>
          <cell r="AC96" t="str">
            <v>Situs</v>
          </cell>
          <cell r="AD96" t="str">
            <v>Situs</v>
          </cell>
          <cell r="AE96" t="str">
            <v>Situs</v>
          </cell>
          <cell r="AF96" t="str">
            <v>Situs</v>
          </cell>
          <cell r="AG96" t="str">
            <v>Situs</v>
          </cell>
        </row>
        <row r="97">
          <cell r="B97" t="str">
            <v>FERC</v>
          </cell>
          <cell r="F97" t="str">
            <v>Situs</v>
          </cell>
          <cell r="G97" t="str">
            <v>Situs</v>
          </cell>
          <cell r="H97" t="str">
            <v>Situs</v>
          </cell>
          <cell r="I97" t="str">
            <v>Situs</v>
          </cell>
          <cell r="J97" t="str">
            <v>Situs</v>
          </cell>
          <cell r="K97" t="str">
            <v>Situs</v>
          </cell>
          <cell r="L97" t="str">
            <v>Situs</v>
          </cell>
          <cell r="M97" t="str">
            <v>Situs</v>
          </cell>
          <cell r="N97" t="str">
            <v>Situs</v>
          </cell>
          <cell r="O97" t="str">
            <v>Situs</v>
          </cell>
          <cell r="P97" t="str">
            <v>Situs</v>
          </cell>
          <cell r="S97" t="str">
            <v>FERC</v>
          </cell>
          <cell r="W97" t="str">
            <v>Situs</v>
          </cell>
          <cell r="X97" t="str">
            <v>Situs</v>
          </cell>
          <cell r="Y97" t="str">
            <v>Situs</v>
          </cell>
          <cell r="Z97" t="str">
            <v>Situs</v>
          </cell>
          <cell r="AA97" t="str">
            <v>Situs</v>
          </cell>
          <cell r="AB97" t="str">
            <v>Situs</v>
          </cell>
          <cell r="AC97" t="str">
            <v>Situs</v>
          </cell>
          <cell r="AD97" t="str">
            <v>Situs</v>
          </cell>
          <cell r="AE97" t="str">
            <v>Situs</v>
          </cell>
          <cell r="AF97" t="str">
            <v>Situs</v>
          </cell>
          <cell r="AG97" t="str">
            <v>Situs</v>
          </cell>
        </row>
        <row r="98">
          <cell r="B98" t="str">
            <v>IND</v>
          </cell>
          <cell r="F98" t="str">
            <v>Situs</v>
          </cell>
          <cell r="G98" t="str">
            <v>Situs</v>
          </cell>
          <cell r="H98" t="str">
            <v>Situs</v>
          </cell>
          <cell r="I98" t="str">
            <v>Situs</v>
          </cell>
          <cell r="J98" t="str">
            <v>Situs</v>
          </cell>
          <cell r="K98" t="str">
            <v>Situs</v>
          </cell>
          <cell r="L98" t="str">
            <v>Situs</v>
          </cell>
          <cell r="M98" t="str">
            <v>Situs</v>
          </cell>
          <cell r="N98" t="str">
            <v>Situs</v>
          </cell>
          <cell r="O98" t="str">
            <v>Situs</v>
          </cell>
          <cell r="P98" t="str">
            <v>Situs</v>
          </cell>
          <cell r="S98" t="str">
            <v>IND</v>
          </cell>
          <cell r="W98" t="str">
            <v>Situs</v>
          </cell>
          <cell r="X98" t="str">
            <v>Situs</v>
          </cell>
          <cell r="Y98" t="str">
            <v>Situs</v>
          </cell>
          <cell r="Z98" t="str">
            <v>Situs</v>
          </cell>
          <cell r="AA98" t="str">
            <v>Situs</v>
          </cell>
          <cell r="AB98" t="str">
            <v>Situs</v>
          </cell>
          <cell r="AC98" t="str">
            <v>Situs</v>
          </cell>
          <cell r="AD98" t="str">
            <v>Situs</v>
          </cell>
          <cell r="AE98" t="str">
            <v>Situs</v>
          </cell>
          <cell r="AF98" t="str">
            <v>Situs</v>
          </cell>
          <cell r="AG98" t="str">
            <v>Situs</v>
          </cell>
        </row>
        <row r="99">
          <cell r="B99" t="str">
            <v>OTH</v>
          </cell>
          <cell r="F99" t="str">
            <v>Situs</v>
          </cell>
          <cell r="G99" t="str">
            <v>Situs</v>
          </cell>
          <cell r="H99" t="str">
            <v>Situs</v>
          </cell>
          <cell r="I99" t="str">
            <v>Situs</v>
          </cell>
          <cell r="J99" t="str">
            <v>Situs</v>
          </cell>
          <cell r="K99" t="str">
            <v>Situs</v>
          </cell>
          <cell r="L99" t="str">
            <v>Situs</v>
          </cell>
          <cell r="M99" t="str">
            <v>Situs</v>
          </cell>
          <cell r="N99" t="str">
            <v>Situs</v>
          </cell>
          <cell r="O99" t="str">
            <v>Situs</v>
          </cell>
          <cell r="P99" t="str">
            <v>Situs</v>
          </cell>
          <cell r="S99" t="str">
            <v>OTH</v>
          </cell>
          <cell r="W99" t="str">
            <v>Situs</v>
          </cell>
          <cell r="X99" t="str">
            <v>Situs</v>
          </cell>
          <cell r="Y99" t="str">
            <v>Situs</v>
          </cell>
          <cell r="Z99" t="str">
            <v>Situs</v>
          </cell>
          <cell r="AA99" t="str">
            <v>Situs</v>
          </cell>
          <cell r="AB99" t="str">
            <v>Situs</v>
          </cell>
          <cell r="AC99" t="str">
            <v>Situs</v>
          </cell>
          <cell r="AD99" t="str">
            <v>Situs</v>
          </cell>
          <cell r="AE99" t="str">
            <v>Situs</v>
          </cell>
          <cell r="AF99" t="str">
            <v>Situs</v>
          </cell>
          <cell r="AG99" t="str">
            <v>Situs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REBUTTAL"/>
      <sheetName val="ORIGINAL"/>
      <sheetName val="CHECK"/>
      <sheetName val="SAPBEXqueries"/>
      <sheetName val="SAPBEXfilters"/>
      <sheetName val="Start"/>
      <sheetName val="Actuals"/>
      <sheetName val="Plan"/>
      <sheetName val="Variance"/>
      <sheetName val="Master 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61"/>
  <sheetViews>
    <sheetView tabSelected="1" view="pageBreakPreview" zoomScale="85" zoomScaleNormal="85" zoomScaleSheetLayoutView="85" workbookViewId="0">
      <selection activeCell="E6" sqref="E6"/>
    </sheetView>
  </sheetViews>
  <sheetFormatPr defaultRowHeight="12.75"/>
  <cols>
    <col min="1" max="1" width="2.5703125" style="8" customWidth="1"/>
    <col min="2" max="2" width="7.140625" style="8" customWidth="1"/>
    <col min="3" max="3" width="12.42578125" style="8" customWidth="1"/>
    <col min="4" max="4" width="9.7109375" style="8" customWidth="1"/>
    <col min="5" max="5" width="4.7109375" style="8" customWidth="1"/>
    <col min="6" max="6" width="14.42578125" style="8" customWidth="1"/>
    <col min="7" max="7" width="11.140625" style="8" customWidth="1"/>
    <col min="8" max="8" width="10.28515625" style="8" customWidth="1"/>
    <col min="9" max="9" width="13" style="8" customWidth="1"/>
    <col min="10" max="10" width="8.28515625" style="8" customWidth="1"/>
    <col min="11" max="16384" width="9.140625" style="8"/>
  </cols>
  <sheetData>
    <row r="1" spans="1:10">
      <c r="A1" s="18"/>
      <c r="B1" s="19" t="s">
        <v>46</v>
      </c>
      <c r="C1" s="18"/>
      <c r="D1" s="20"/>
      <c r="E1" s="20"/>
      <c r="F1" s="20"/>
      <c r="G1" s="20"/>
      <c r="H1" s="20"/>
      <c r="I1" s="20" t="s">
        <v>42</v>
      </c>
      <c r="J1" s="21">
        <v>8.5</v>
      </c>
    </row>
    <row r="2" spans="1:10">
      <c r="A2" s="18"/>
      <c r="B2" s="19" t="s">
        <v>45</v>
      </c>
      <c r="C2" s="18"/>
      <c r="D2" s="20"/>
      <c r="E2" s="20"/>
      <c r="F2" s="20"/>
      <c r="G2" s="20"/>
      <c r="H2" s="20"/>
      <c r="I2" s="20"/>
      <c r="J2" s="21"/>
    </row>
    <row r="3" spans="1:10">
      <c r="A3" s="18"/>
      <c r="B3" s="19" t="s">
        <v>10</v>
      </c>
      <c r="C3" s="18"/>
      <c r="D3" s="20"/>
      <c r="E3" s="20"/>
      <c r="F3" s="20"/>
      <c r="G3" s="20"/>
      <c r="H3" s="20"/>
      <c r="I3" s="20"/>
      <c r="J3" s="21"/>
    </row>
    <row r="4" spans="1:10">
      <c r="A4" s="18"/>
      <c r="B4" s="19" t="s">
        <v>11</v>
      </c>
      <c r="C4" s="18"/>
      <c r="D4" s="20"/>
      <c r="E4" s="20"/>
      <c r="F4" s="20"/>
      <c r="G4" s="20"/>
      <c r="H4" s="20"/>
      <c r="I4" s="20"/>
      <c r="J4" s="21"/>
    </row>
    <row r="5" spans="1:10">
      <c r="A5" s="18"/>
      <c r="B5" s="18"/>
      <c r="C5" s="18"/>
      <c r="D5" s="20"/>
      <c r="E5" s="20"/>
      <c r="F5" s="20"/>
      <c r="G5" s="20"/>
      <c r="H5" s="20"/>
      <c r="I5" s="20"/>
      <c r="J5" s="21"/>
    </row>
    <row r="6" spans="1:10">
      <c r="A6" s="18"/>
      <c r="B6" s="18"/>
      <c r="C6" s="18"/>
      <c r="D6" s="20"/>
      <c r="E6" s="37"/>
      <c r="F6" s="20"/>
      <c r="G6" s="20"/>
      <c r="H6" s="20"/>
      <c r="I6" s="20"/>
      <c r="J6" s="21"/>
    </row>
    <row r="7" spans="1:10">
      <c r="A7" s="18"/>
      <c r="B7" s="18"/>
      <c r="C7" s="18"/>
      <c r="D7" s="20"/>
      <c r="E7" s="20"/>
      <c r="F7" s="20" t="s">
        <v>12</v>
      </c>
      <c r="G7" s="20"/>
      <c r="H7" s="20"/>
      <c r="I7" s="20" t="s">
        <v>40</v>
      </c>
      <c r="J7" s="21"/>
    </row>
    <row r="8" spans="1:10">
      <c r="A8" s="18"/>
      <c r="B8" s="18"/>
      <c r="C8" s="18"/>
      <c r="D8" s="22" t="s">
        <v>13</v>
      </c>
      <c r="E8" s="22" t="s">
        <v>14</v>
      </c>
      <c r="F8" s="22" t="s">
        <v>15</v>
      </c>
      <c r="G8" s="22" t="s">
        <v>16</v>
      </c>
      <c r="H8" s="22" t="s">
        <v>17</v>
      </c>
      <c r="I8" s="22" t="s">
        <v>18</v>
      </c>
      <c r="J8" s="23" t="s">
        <v>19</v>
      </c>
    </row>
    <row r="9" spans="1:10">
      <c r="A9" s="24"/>
      <c r="C9" s="24"/>
      <c r="D9" s="26"/>
      <c r="E9" s="26"/>
      <c r="F9" s="26"/>
      <c r="G9" s="26"/>
      <c r="H9" s="26"/>
      <c r="I9" s="27"/>
      <c r="J9" s="21"/>
    </row>
    <row r="10" spans="1:10">
      <c r="A10" s="24"/>
      <c r="B10" s="25" t="s">
        <v>20</v>
      </c>
      <c r="C10" s="24"/>
      <c r="D10" s="26"/>
      <c r="E10" s="26"/>
      <c r="F10" s="26"/>
      <c r="G10" s="26"/>
      <c r="H10" s="26"/>
      <c r="I10" s="27"/>
      <c r="J10" s="21"/>
    </row>
    <row r="11" spans="1:10">
      <c r="A11" s="24"/>
      <c r="B11" s="2" t="s">
        <v>43</v>
      </c>
      <c r="C11" s="24"/>
      <c r="D11" s="26">
        <v>252</v>
      </c>
      <c r="E11" s="37" t="s">
        <v>48</v>
      </c>
      <c r="F11" s="6">
        <f>'AMA - WCA Alloc'!D14</f>
        <v>-45527.927083333336</v>
      </c>
      <c r="G11" s="9" t="s">
        <v>7</v>
      </c>
      <c r="H11" s="28" t="s">
        <v>47</v>
      </c>
      <c r="I11" s="6">
        <v>0</v>
      </c>
      <c r="J11" s="21"/>
    </row>
    <row r="12" spans="1:10">
      <c r="A12" s="24"/>
      <c r="B12" s="2" t="s">
        <v>43</v>
      </c>
      <c r="C12" s="24"/>
      <c r="D12" s="26">
        <v>252</v>
      </c>
      <c r="E12" s="37" t="s">
        <v>48</v>
      </c>
      <c r="F12" s="6">
        <f>'AMA - WCA Alloc'!D9</f>
        <v>-78092.502083666681</v>
      </c>
      <c r="G12" s="9" t="s">
        <v>2</v>
      </c>
      <c r="H12" s="28" t="s">
        <v>47</v>
      </c>
      <c r="I12" s="6">
        <v>0</v>
      </c>
      <c r="J12" s="21"/>
    </row>
    <row r="13" spans="1:10">
      <c r="A13" s="24"/>
      <c r="B13" s="2" t="s">
        <v>43</v>
      </c>
      <c r="C13" s="18"/>
      <c r="D13" s="26">
        <v>252</v>
      </c>
      <c r="E13" s="37" t="s">
        <v>48</v>
      </c>
      <c r="F13" s="6">
        <f>'AMA - WCA Alloc'!D10</f>
        <v>-610138.434167</v>
      </c>
      <c r="G13" s="9" t="s">
        <v>4</v>
      </c>
      <c r="H13" s="28" t="s">
        <v>47</v>
      </c>
      <c r="I13" s="6">
        <v>0</v>
      </c>
      <c r="J13" s="21"/>
    </row>
    <row r="14" spans="1:10">
      <c r="A14" s="24"/>
      <c r="B14" s="2" t="s">
        <v>43</v>
      </c>
      <c r="C14" s="24"/>
      <c r="D14" s="26">
        <v>252</v>
      </c>
      <c r="E14" s="37" t="s">
        <v>48</v>
      </c>
      <c r="F14" s="6">
        <f>'AMA - WCA Alloc'!D11</f>
        <v>-560860.47958366573</v>
      </c>
      <c r="G14" s="9" t="s">
        <v>0</v>
      </c>
      <c r="H14" s="28" t="s">
        <v>47</v>
      </c>
      <c r="I14" s="6">
        <v>0</v>
      </c>
      <c r="J14" s="21"/>
    </row>
    <row r="15" spans="1:10">
      <c r="A15" s="24"/>
      <c r="B15" s="2" t="s">
        <v>43</v>
      </c>
      <c r="C15" s="24"/>
      <c r="D15" s="26">
        <v>252</v>
      </c>
      <c r="E15" s="37" t="s">
        <v>48</v>
      </c>
      <c r="F15" s="6">
        <f>'AMA - WCA Alloc'!D15</f>
        <v>-224222.81124999997</v>
      </c>
      <c r="G15" s="9" t="s">
        <v>5</v>
      </c>
      <c r="H15" s="28" t="s">
        <v>47</v>
      </c>
      <c r="I15" s="6">
        <f>+F15</f>
        <v>-224222.81124999997</v>
      </c>
      <c r="J15" s="21"/>
    </row>
    <row r="16" spans="1:10">
      <c r="A16" s="24"/>
      <c r="B16" s="2" t="s">
        <v>43</v>
      </c>
      <c r="C16" s="24"/>
      <c r="D16" s="26">
        <v>252</v>
      </c>
      <c r="E16" s="37" t="s">
        <v>48</v>
      </c>
      <c r="F16" s="6">
        <f>'AMA - WCA Alloc'!D12</f>
        <v>279756.0754170008</v>
      </c>
      <c r="G16" s="9" t="s">
        <v>6</v>
      </c>
      <c r="H16" s="28" t="s">
        <v>47</v>
      </c>
      <c r="I16" s="6">
        <v>0</v>
      </c>
      <c r="J16" s="21"/>
    </row>
    <row r="17" spans="1:12">
      <c r="A17" s="24"/>
      <c r="B17" s="2" t="s">
        <v>43</v>
      </c>
      <c r="C17" s="24"/>
      <c r="D17" s="26">
        <v>252</v>
      </c>
      <c r="E17" s="37" t="s">
        <v>48</v>
      </c>
      <c r="F17" s="6">
        <f>'AMA - WCA Alloc'!D13</f>
        <v>219515.41</v>
      </c>
      <c r="G17" s="9" t="s">
        <v>3</v>
      </c>
      <c r="H17" s="28" t="s">
        <v>47</v>
      </c>
      <c r="I17" s="6">
        <v>0</v>
      </c>
      <c r="J17" s="21"/>
    </row>
    <row r="18" spans="1:12">
      <c r="A18" s="24"/>
      <c r="B18" s="2" t="s">
        <v>43</v>
      </c>
      <c r="C18" s="24"/>
      <c r="D18" s="26">
        <v>252</v>
      </c>
      <c r="E18" s="37" t="s">
        <v>48</v>
      </c>
      <c r="F18" s="6">
        <f>'AMA - WCA Alloc'!D18</f>
        <v>1083163.6829169996</v>
      </c>
      <c r="G18" s="9" t="s">
        <v>35</v>
      </c>
      <c r="H18" s="28">
        <v>8.2916446129532903E-2</v>
      </c>
      <c r="I18" s="6">
        <f>+F18*H18</f>
        <v>89812.083164053853</v>
      </c>
      <c r="J18" s="21"/>
    </row>
    <row r="19" spans="1:12">
      <c r="A19" s="24"/>
      <c r="B19" s="2" t="s">
        <v>43</v>
      </c>
      <c r="C19" s="24"/>
      <c r="D19" s="26">
        <v>252</v>
      </c>
      <c r="E19" s="37" t="s">
        <v>48</v>
      </c>
      <c r="F19" s="6">
        <f>'AMA - WCA Alloc'!D16</f>
        <v>1069312.572083334</v>
      </c>
      <c r="G19" s="9" t="s">
        <v>36</v>
      </c>
      <c r="H19" s="28">
        <v>0</v>
      </c>
      <c r="I19" s="6">
        <f t="shared" ref="I19:I21" si="0">+F19*H19</f>
        <v>0</v>
      </c>
      <c r="J19" s="21"/>
    </row>
    <row r="20" spans="1:12">
      <c r="A20" s="24"/>
      <c r="B20" s="2" t="s">
        <v>43</v>
      </c>
      <c r="C20" s="24"/>
      <c r="D20" s="26">
        <v>252</v>
      </c>
      <c r="E20" s="37" t="s">
        <v>48</v>
      </c>
      <c r="F20" s="6">
        <f>'AMA - WCA Alloc'!D17</f>
        <v>-3354074.3891666671</v>
      </c>
      <c r="G20" s="9" t="s">
        <v>38</v>
      </c>
      <c r="H20" s="28">
        <v>0</v>
      </c>
      <c r="I20" s="6">
        <f t="shared" si="0"/>
        <v>0</v>
      </c>
      <c r="J20" s="21"/>
    </row>
    <row r="21" spans="1:12">
      <c r="A21" s="24"/>
      <c r="B21" s="2" t="s">
        <v>43</v>
      </c>
      <c r="C21" s="24"/>
      <c r="D21" s="26">
        <v>252</v>
      </c>
      <c r="E21" s="37" t="s">
        <v>48</v>
      </c>
      <c r="F21" s="6">
        <f>'AMA - WCA Alloc'!D8</f>
        <v>2221168.8033330003</v>
      </c>
      <c r="G21" s="9" t="s">
        <v>8</v>
      </c>
      <c r="H21" s="28">
        <v>7.0932593878125574E-2</v>
      </c>
      <c r="I21" s="6">
        <f t="shared" si="0"/>
        <v>157553.2646615819</v>
      </c>
      <c r="J21" s="21"/>
    </row>
    <row r="22" spans="1:12" ht="13.5" thickBot="1">
      <c r="A22" s="24"/>
      <c r="F22" s="7">
        <f>SUM(F11:F21)</f>
        <v>4.1600177064538002E-4</v>
      </c>
      <c r="H22" s="2"/>
      <c r="I22" s="7">
        <f>SUM(I11:I21)</f>
        <v>23142.536575635779</v>
      </c>
      <c r="J22" s="9" t="s">
        <v>39</v>
      </c>
    </row>
    <row r="23" spans="1:12" ht="13.5" thickTop="1"/>
    <row r="24" spans="1:12">
      <c r="B24" s="25"/>
      <c r="C24" s="24"/>
      <c r="D24" s="26"/>
      <c r="E24" s="26"/>
      <c r="F24" s="26"/>
      <c r="G24" s="26"/>
      <c r="H24" s="2"/>
      <c r="I24" s="2"/>
      <c r="J24" s="2"/>
      <c r="K24" s="2"/>
      <c r="L24" s="2"/>
    </row>
    <row r="25" spans="1:12">
      <c r="B25" s="2"/>
      <c r="C25" s="24"/>
      <c r="D25" s="26"/>
      <c r="E25" s="26"/>
      <c r="F25" s="6"/>
      <c r="G25" s="36"/>
      <c r="H25" s="2"/>
      <c r="I25" s="2"/>
      <c r="J25" s="2"/>
      <c r="K25" s="2"/>
      <c r="L25" s="2"/>
    </row>
    <row r="26" spans="1:12">
      <c r="B26" s="2"/>
      <c r="C26" s="24"/>
      <c r="D26" s="26"/>
      <c r="E26" s="26"/>
      <c r="F26" s="6"/>
      <c r="G26" s="36"/>
      <c r="H26" s="2"/>
      <c r="I26" s="2"/>
      <c r="J26" s="2"/>
      <c r="K26" s="2"/>
      <c r="L26" s="2"/>
    </row>
    <row r="27" spans="1:12">
      <c r="B27" s="2"/>
      <c r="C27" s="24"/>
      <c r="D27" s="26"/>
      <c r="E27" s="26"/>
      <c r="F27" s="6"/>
      <c r="G27" s="36"/>
      <c r="H27" s="2"/>
      <c r="I27" s="2"/>
      <c r="J27" s="2"/>
      <c r="K27" s="2"/>
      <c r="L27" s="2"/>
    </row>
    <row r="28" spans="1:12">
      <c r="B28" s="2"/>
      <c r="C28" s="24"/>
      <c r="D28" s="26"/>
      <c r="E28" s="26"/>
      <c r="F28" s="6"/>
      <c r="G28" s="36"/>
      <c r="H28" s="2"/>
      <c r="I28" s="2"/>
      <c r="J28" s="2"/>
      <c r="K28" s="2"/>
      <c r="L28" s="2"/>
    </row>
    <row r="29" spans="1:12">
      <c r="B29" s="2"/>
      <c r="C29" s="24"/>
      <c r="D29" s="26"/>
      <c r="E29" s="26"/>
      <c r="F29" s="6"/>
      <c r="G29" s="36"/>
      <c r="H29" s="2"/>
      <c r="I29" s="2"/>
      <c r="J29" s="2"/>
      <c r="K29" s="2"/>
      <c r="L29" s="2"/>
    </row>
    <row r="30" spans="1:12">
      <c r="B30" s="2"/>
      <c r="C30" s="24"/>
      <c r="D30" s="26"/>
      <c r="E30" s="26"/>
      <c r="F30" s="6"/>
      <c r="G30" s="36"/>
      <c r="H30" s="2"/>
      <c r="I30" s="2"/>
      <c r="J30" s="2"/>
      <c r="K30" s="2"/>
      <c r="L30" s="2"/>
    </row>
    <row r="31" spans="1:12">
      <c r="B31" s="2"/>
      <c r="C31" s="24"/>
      <c r="D31" s="26"/>
      <c r="E31" s="26"/>
      <c r="F31" s="6"/>
      <c r="G31" s="36"/>
      <c r="H31" s="2"/>
      <c r="I31" s="2"/>
      <c r="J31" s="2"/>
      <c r="K31" s="2"/>
      <c r="L31" s="2"/>
    </row>
    <row r="32" spans="1:12">
      <c r="B32" s="2"/>
      <c r="C32" s="2"/>
      <c r="D32" s="2"/>
      <c r="E32" s="2"/>
      <c r="F32" s="29"/>
      <c r="G32" s="2"/>
      <c r="H32" s="2"/>
      <c r="I32" s="2"/>
      <c r="J32" s="36"/>
      <c r="K32" s="2"/>
      <c r="L32" s="2"/>
    </row>
    <row r="33" spans="2:12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</row>
    <row r="34" spans="2:12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</row>
    <row r="35" spans="2:12"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</row>
    <row r="36" spans="2:12"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</row>
    <row r="50" spans="1:10">
      <c r="A50" s="1"/>
    </row>
    <row r="51" spans="1:10" ht="13.5" thickBot="1">
      <c r="A51" s="1" t="s">
        <v>23</v>
      </c>
    </row>
    <row r="52" spans="1:10">
      <c r="A52" s="10"/>
      <c r="B52" s="11"/>
      <c r="C52" s="11"/>
      <c r="D52" s="11"/>
      <c r="E52" s="11"/>
      <c r="F52" s="11"/>
      <c r="G52" s="11"/>
      <c r="H52" s="11"/>
      <c r="I52" s="11"/>
      <c r="J52" s="12"/>
    </row>
    <row r="53" spans="1:10">
      <c r="A53" s="13"/>
      <c r="B53" s="2"/>
      <c r="C53" s="2"/>
      <c r="D53" s="2"/>
      <c r="E53" s="2"/>
      <c r="F53" s="2"/>
      <c r="G53" s="2"/>
      <c r="H53" s="2"/>
      <c r="I53" s="2"/>
      <c r="J53" s="14"/>
    </row>
    <row r="54" spans="1:10">
      <c r="A54" s="13"/>
      <c r="B54" s="2"/>
      <c r="C54" s="2"/>
      <c r="D54" s="2"/>
      <c r="E54" s="2"/>
      <c r="F54" s="2"/>
      <c r="G54" s="2"/>
      <c r="H54" s="2"/>
      <c r="I54" s="2"/>
      <c r="J54" s="14"/>
    </row>
    <row r="55" spans="1:10">
      <c r="A55" s="13"/>
      <c r="B55" s="2"/>
      <c r="C55" s="2"/>
      <c r="D55" s="2"/>
      <c r="E55" s="2"/>
      <c r="F55" s="2"/>
      <c r="G55" s="2"/>
      <c r="H55" s="2"/>
      <c r="I55" s="2"/>
      <c r="J55" s="14"/>
    </row>
    <row r="56" spans="1:10">
      <c r="A56" s="13"/>
      <c r="B56" s="2"/>
      <c r="C56" s="2"/>
      <c r="D56" s="2"/>
      <c r="E56" s="2"/>
      <c r="F56" s="2"/>
      <c r="G56" s="2"/>
      <c r="H56" s="2"/>
      <c r="I56" s="2"/>
      <c r="J56" s="14"/>
    </row>
    <row r="57" spans="1:10">
      <c r="A57" s="13"/>
      <c r="B57" s="2"/>
      <c r="C57" s="2"/>
      <c r="D57" s="2"/>
      <c r="E57" s="2"/>
      <c r="F57" s="2"/>
      <c r="G57" s="2"/>
      <c r="H57" s="2"/>
      <c r="I57" s="2"/>
      <c r="J57" s="14"/>
    </row>
    <row r="58" spans="1:10">
      <c r="A58" s="13"/>
      <c r="B58" s="2"/>
      <c r="C58" s="2"/>
      <c r="D58" s="2"/>
      <c r="E58" s="2"/>
      <c r="F58" s="2"/>
      <c r="G58" s="2"/>
      <c r="H58" s="2"/>
      <c r="I58" s="2"/>
      <c r="J58" s="14"/>
    </row>
    <row r="59" spans="1:10">
      <c r="A59" s="13"/>
      <c r="B59" s="2"/>
      <c r="C59" s="2"/>
      <c r="D59" s="2"/>
      <c r="E59" s="2"/>
      <c r="F59" s="2"/>
      <c r="G59" s="2"/>
      <c r="H59" s="2"/>
      <c r="I59" s="2"/>
      <c r="J59" s="14"/>
    </row>
    <row r="60" spans="1:10">
      <c r="A60" s="13"/>
      <c r="B60" s="2"/>
      <c r="C60" s="2"/>
      <c r="D60" s="2"/>
      <c r="E60" s="2"/>
      <c r="F60" s="2"/>
      <c r="G60" s="2"/>
      <c r="H60" s="2"/>
      <c r="I60" s="2"/>
      <c r="J60" s="14"/>
    </row>
    <row r="61" spans="1:10" ht="13.5" thickBot="1">
      <c r="A61" s="15"/>
      <c r="B61" s="16"/>
      <c r="C61" s="16"/>
      <c r="D61" s="16"/>
      <c r="E61" s="16"/>
      <c r="F61" s="16"/>
      <c r="G61" s="16"/>
      <c r="H61" s="16"/>
      <c r="I61" s="16"/>
      <c r="J61" s="17"/>
    </row>
  </sheetData>
  <phoneticPr fontId="2" type="noConversion"/>
  <conditionalFormatting sqref="J1:J2">
    <cfRule type="cellIs" dxfId="2" priority="4" stopIfTrue="1" operator="equal">
      <formula>"x.x"</formula>
    </cfRule>
  </conditionalFormatting>
  <conditionalFormatting sqref="B25:B31 B11:B21">
    <cfRule type="cellIs" dxfId="1" priority="5" stopIfTrue="1" operator="equal">
      <formula>"Title"</formula>
    </cfRule>
  </conditionalFormatting>
  <conditionalFormatting sqref="B24 B10">
    <cfRule type="cellIs" dxfId="0" priority="6" stopIfTrue="1" operator="equal">
      <formula>"Adjustment to Income/Expense/Rate Base:"</formula>
    </cfRule>
  </conditionalFormatting>
  <pageMargins left="0.75" right="0.75" top="1" bottom="1" header="0.5" footer="0.5"/>
  <pageSetup scale="8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28"/>
  <sheetViews>
    <sheetView view="pageBreakPreview" zoomScale="85" zoomScaleNormal="85" zoomScaleSheetLayoutView="85" workbookViewId="0">
      <selection activeCell="D14" sqref="D14"/>
    </sheetView>
  </sheetViews>
  <sheetFormatPr defaultRowHeight="12.75"/>
  <cols>
    <col min="1" max="1" width="12.140625" style="8" customWidth="1"/>
    <col min="2" max="4" width="22.7109375" style="8" customWidth="1"/>
    <col min="5" max="7" width="9.140625" style="8"/>
    <col min="8" max="8" width="15.5703125" style="8" bestFit="1" customWidth="1"/>
    <col min="9" max="9" width="3.42578125" style="8" bestFit="1" customWidth="1"/>
    <col min="10" max="16384" width="9.140625" style="8"/>
  </cols>
  <sheetData>
    <row r="1" spans="1:5">
      <c r="A1" s="1" t="s">
        <v>46</v>
      </c>
      <c r="D1" s="30" t="s">
        <v>42</v>
      </c>
      <c r="E1" s="9">
        <v>8.5</v>
      </c>
    </row>
    <row r="2" spans="1:5">
      <c r="A2" s="1" t="s">
        <v>45</v>
      </c>
    </row>
    <row r="3" spans="1:5">
      <c r="A3" s="1" t="s">
        <v>10</v>
      </c>
    </row>
    <row r="6" spans="1:5">
      <c r="A6" s="1" t="s">
        <v>41</v>
      </c>
    </row>
    <row r="7" spans="1:5">
      <c r="A7" s="3" t="s">
        <v>24</v>
      </c>
      <c r="B7" s="4" t="s">
        <v>25</v>
      </c>
      <c r="C7" s="4" t="s">
        <v>22</v>
      </c>
      <c r="D7" s="4" t="s">
        <v>21</v>
      </c>
    </row>
    <row r="8" spans="1:5">
      <c r="A8" s="31" t="s">
        <v>26</v>
      </c>
      <c r="B8" s="32">
        <v>-2221168.8033330003</v>
      </c>
      <c r="C8" s="32">
        <v>0</v>
      </c>
      <c r="D8" s="32">
        <f t="shared" ref="D8:D18" si="0">C8-B8</f>
        <v>2221168.8033330003</v>
      </c>
    </row>
    <row r="9" spans="1:5">
      <c r="A9" s="8" t="s">
        <v>27</v>
      </c>
      <c r="B9" s="32">
        <v>-139208.35333300001</v>
      </c>
      <c r="C9" s="33">
        <v>-217300.85541666669</v>
      </c>
      <c r="D9" s="32">
        <f t="shared" si="0"/>
        <v>-78092.502083666681</v>
      </c>
    </row>
    <row r="10" spans="1:5">
      <c r="A10" s="8" t="s">
        <v>28</v>
      </c>
      <c r="B10" s="32">
        <v>-256299.52583300002</v>
      </c>
      <c r="C10" s="33">
        <v>-866437.96000000008</v>
      </c>
      <c r="D10" s="32">
        <f t="shared" si="0"/>
        <v>-610138.434167</v>
      </c>
    </row>
    <row r="11" spans="1:5">
      <c r="A11" s="8" t="s">
        <v>29</v>
      </c>
      <c r="B11" s="32">
        <v>-3581564.440833</v>
      </c>
      <c r="C11" s="33">
        <v>-4142424.9204166657</v>
      </c>
      <c r="D11" s="32">
        <f t="shared" si="0"/>
        <v>-560860.47958366573</v>
      </c>
    </row>
    <row r="12" spans="1:5">
      <c r="A12" s="8" t="s">
        <v>30</v>
      </c>
      <c r="B12" s="32">
        <v>-5989010.9166670004</v>
      </c>
      <c r="C12" s="33">
        <v>-5709254.8412499996</v>
      </c>
      <c r="D12" s="32">
        <f t="shared" si="0"/>
        <v>279756.0754170008</v>
      </c>
    </row>
    <row r="13" spans="1:5">
      <c r="A13" s="8" t="s">
        <v>31</v>
      </c>
      <c r="B13" s="32">
        <v>-219515.41</v>
      </c>
      <c r="C13" s="32">
        <v>0</v>
      </c>
      <c r="D13" s="32">
        <f t="shared" si="0"/>
        <v>219515.41</v>
      </c>
    </row>
    <row r="14" spans="1:5">
      <c r="A14" s="8" t="s">
        <v>32</v>
      </c>
      <c r="B14" s="32">
        <v>-4455.7812499999991</v>
      </c>
      <c r="C14" s="33">
        <v>-49983.708333333336</v>
      </c>
      <c r="D14" s="32">
        <f t="shared" si="0"/>
        <v>-45527.927083333336</v>
      </c>
    </row>
    <row r="15" spans="1:5">
      <c r="A15" s="8" t="s">
        <v>33</v>
      </c>
      <c r="B15" s="32">
        <v>-29330.112500000003</v>
      </c>
      <c r="C15" s="33">
        <v>-253552.92374999999</v>
      </c>
      <c r="D15" s="32">
        <f t="shared" si="0"/>
        <v>-224222.81124999997</v>
      </c>
    </row>
    <row r="16" spans="1:5">
      <c r="A16" s="8" t="s">
        <v>37</v>
      </c>
      <c r="B16" s="32">
        <v>-3357704.4237500001</v>
      </c>
      <c r="C16" s="33">
        <v>-2288391.8516666661</v>
      </c>
      <c r="D16" s="32">
        <f t="shared" si="0"/>
        <v>1069312.572083334</v>
      </c>
    </row>
    <row r="17" spans="1:9">
      <c r="A17" s="8" t="s">
        <v>44</v>
      </c>
      <c r="B17" s="32">
        <v>0</v>
      </c>
      <c r="C17" s="33">
        <v>-3354074.3891666671</v>
      </c>
      <c r="D17" s="32">
        <f t="shared" si="0"/>
        <v>-3354074.3891666671</v>
      </c>
    </row>
    <row r="18" spans="1:9">
      <c r="A18" s="8" t="s">
        <v>34</v>
      </c>
      <c r="B18" s="32">
        <v>-1780305.546667</v>
      </c>
      <c r="C18" s="33">
        <v>-697141.86375000048</v>
      </c>
      <c r="D18" s="32">
        <f t="shared" si="0"/>
        <v>1083163.6829169996</v>
      </c>
    </row>
    <row r="19" spans="1:9" ht="13.5" thickBot="1">
      <c r="A19" s="1" t="s">
        <v>9</v>
      </c>
      <c r="B19" s="5">
        <f>SUM(B8:B18)</f>
        <v>-17578563.314166002</v>
      </c>
      <c r="C19" s="5">
        <f>SUM(C8:C18)</f>
        <v>-17578563.313749999</v>
      </c>
      <c r="D19" s="5">
        <f>SUM(D8:D18)</f>
        <v>4.1600200347602367E-4</v>
      </c>
      <c r="H19" s="32"/>
      <c r="I19" s="35"/>
    </row>
    <row r="20" spans="1:9" ht="13.5" thickTop="1"/>
    <row r="24" spans="1:9">
      <c r="A24" s="1"/>
    </row>
    <row r="26" spans="1:9">
      <c r="A26" s="34"/>
    </row>
    <row r="28" spans="1:9">
      <c r="A28" s="8" t="s">
        <v>1</v>
      </c>
    </row>
  </sheetData>
  <phoneticPr fontId="2" type="noConversion"/>
  <pageMargins left="1" right="0" top="1" bottom="1" header="0.5" footer="0.5"/>
  <pageSetup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6E45178E737B2439E5D7C497507581C" ma:contentTypeVersion="131" ma:contentTypeDescription="" ma:contentTypeScope="" ma:versionID="c7ae4816fe8ea69c70f4b1a0bddb2ce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Response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2010-05-04T07:00:00+00:00</OpenedDate>
    <Date1 xmlns="dc463f71-b30c-4ab2-9473-d307f9d35888">2010-12-17T08:00:00+00:00</Date1>
    <IsDocumentOrder xmlns="dc463f71-b30c-4ab2-9473-d307f9d35888" xsi:nil="true"/>
    <IsHighlyConfidential xmlns="dc463f71-b30c-4ab2-9473-d307f9d35888">false</IsHighlyConfidential>
    <CaseCompanyNames xmlns="dc463f71-b30c-4ab2-9473-d307f9d35888">Pacific Power &amp; Light Company</CaseCompanyNames>
    <DocketNumber xmlns="dc463f71-b30c-4ab2-9473-d307f9d35888">100749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22A3342D-C4F7-4BE2-AB9D-89DC0AD06398}"/>
</file>

<file path=customXml/itemProps2.xml><?xml version="1.0" encoding="utf-8"?>
<ds:datastoreItem xmlns:ds="http://schemas.openxmlformats.org/officeDocument/2006/customXml" ds:itemID="{186B8BF0-39D9-4717-9E1F-4A2644A121F0}"/>
</file>

<file path=customXml/itemProps3.xml><?xml version="1.0" encoding="utf-8"?>
<ds:datastoreItem xmlns:ds="http://schemas.openxmlformats.org/officeDocument/2006/customXml" ds:itemID="{FCD174BF-7B9E-42BD-8B1F-3BF8C8B7B6F4}"/>
</file>

<file path=customXml/itemProps4.xml><?xml version="1.0" encoding="utf-8"?>
<ds:datastoreItem xmlns:ds="http://schemas.openxmlformats.org/officeDocument/2006/customXml" ds:itemID="{E5744EB8-7586-4EB2-8EBD-31C19052F4A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Lead Sheet</vt:lpstr>
      <vt:lpstr>AMA - WCA Alloc</vt:lpstr>
      <vt:lpstr>'AMA - WCA Alloc'!Print_Area</vt:lpstr>
    </vt:vector>
  </TitlesOfParts>
  <Company>PacifiCorp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 Christiansen</dc:creator>
  <cp:lastModifiedBy>R. Bryce Dalley</cp:lastModifiedBy>
  <cp:lastPrinted>2010-04-20T17:23:03Z</cp:lastPrinted>
  <dcterms:created xsi:type="dcterms:W3CDTF">2005-06-27T21:11:39Z</dcterms:created>
  <dcterms:modified xsi:type="dcterms:W3CDTF">2010-11-19T19:10:07Z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-327656350</vt:i4>
  </property>
  <property fmtid="{D5CDD505-2E9C-101B-9397-08002B2CF9AE}" pid="3" name="_NewReviewCycle">
    <vt:lpwstr/>
  </property>
  <property fmtid="{D5CDD505-2E9C-101B-9397-08002B2CF9AE}" pid="4" name="_EmailSubject">
    <vt:lpwstr>Updated Adjustments</vt:lpwstr>
  </property>
  <property fmtid="{D5CDD505-2E9C-101B-9397-08002B2CF9AE}" pid="5" name="_AuthorEmail">
    <vt:lpwstr>Dennis.Naef@PacifiCorp.com</vt:lpwstr>
  </property>
  <property fmtid="{D5CDD505-2E9C-101B-9397-08002B2CF9AE}" pid="6" name="_AuthorEmailDisplayName">
    <vt:lpwstr>Naef, Dennis</vt:lpwstr>
  </property>
  <property fmtid="{D5CDD505-2E9C-101B-9397-08002B2CF9AE}" pid="7" name="_ReviewingToolsShownOnce">
    <vt:lpwstr/>
  </property>
  <property fmtid="{D5CDD505-2E9C-101B-9397-08002B2CF9AE}" pid="8" name="ContentTypeId">
    <vt:lpwstr>0x0101006E56B4D1795A2E4DB2F0B01679ED314A0096E45178E737B2439E5D7C497507581C</vt:lpwstr>
  </property>
  <property fmtid="{D5CDD505-2E9C-101B-9397-08002B2CF9AE}" pid="9" name="_docset_NoMedatataSyncRequired">
    <vt:lpwstr>False</vt:lpwstr>
  </property>
</Properties>
</file>