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LINGS\WA\2024 Dockets\UE-24____ Stranded Cost Recovery Fee Calculations\working docs\"/>
    </mc:Choice>
  </mc:AlternateContent>
  <xr:revisionPtr revIDLastSave="0" documentId="13_ncr:1_{8EC26268-5604-4CBB-82B3-E8F4D93DCC90}" xr6:coauthVersionLast="47" xr6:coauthVersionMax="47" xr10:uidLastSave="{00000000-0000-0000-0000-000000000000}"/>
  <bookViews>
    <workbookView xWindow="28680" yWindow="-120" windowWidth="29040" windowHeight="15840" activeTab="1" xr2:uid="{1F382DC5-1FE1-4BB5-97B4-867CBB157EBE}"/>
  </bookViews>
  <sheets>
    <sheet name="Summary" sheetId="1" r:id="rId1"/>
    <sheet name="Itemization" sheetId="2" r:id="rId2"/>
  </sheets>
  <externalReferences>
    <externalReference r:id="rId3"/>
  </externalReferences>
  <definedNames>
    <definedName name="__123Graph_A" localSheetId="0" hidden="1">[1]Inputs!#REF!</definedName>
    <definedName name="__123Graph_A" hidden="1">[1]Inputs!#REF!</definedName>
    <definedName name="__123Graph_B" localSheetId="0" hidden="1">[1]Inputs!#REF!</definedName>
    <definedName name="__123Graph_B" hidden="1">[1]Inputs!#REF!</definedName>
    <definedName name="__123Graph_D" localSheetId="0" hidden="1">[1]Inputs!#REF!</definedName>
    <definedName name="__123Graph_D" hidden="1">[1]Inputs!#REF!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hidden="1">'[1]DSM Output'!$J$21:$J$23</definedName>
    <definedName name="DUDE" localSheetId="0" hidden="1">#REF!</definedName>
    <definedName name="DUDE" hidden="1">#REF!</definedName>
    <definedName name="limcount" hidden="1">1</definedName>
    <definedName name="_xlnm.Print_Area" localSheetId="1">Itemization!$B$1:$G$99</definedName>
    <definedName name="_xlnm.Print_Area" localSheetId="0">Summary!$B$1:$F$50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y" hidden="1">'[1]DSM Output'!$B$21:$B$23</definedName>
    <definedName name="z" hidden="1">'[1]DSM Output'!$G$21:$G$23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3" i="2" l="1"/>
  <c r="E22" i="1" s="1"/>
  <c r="E82" i="2"/>
  <c r="E85" i="2" s="1"/>
  <c r="E21" i="1" s="1"/>
  <c r="E38" i="2"/>
  <c r="D22" i="1"/>
  <c r="D21" i="1"/>
  <c r="E20" i="1"/>
  <c r="D20" i="1"/>
  <c r="E19" i="1"/>
  <c r="D19" i="1"/>
  <c r="D18" i="1"/>
  <c r="C16" i="1"/>
  <c r="D13" i="1"/>
  <c r="C13" i="1"/>
  <c r="D12" i="1"/>
  <c r="C12" i="1"/>
  <c r="C10" i="1"/>
  <c r="C9" i="1"/>
  <c r="C8" i="1"/>
  <c r="E97" i="2" l="1"/>
  <c r="E18" i="1"/>
  <c r="E66" i="2"/>
  <c r="E23" i="1" l="1"/>
</calcChain>
</file>

<file path=xl/sharedStrings.xml><?xml version="1.0" encoding="utf-8"?>
<sst xmlns="http://schemas.openxmlformats.org/spreadsheetml/2006/main" count="67" uniqueCount="62">
  <si>
    <t>Stranded Cost Recovery Fee</t>
  </si>
  <si>
    <t>Total Stranded Cost Recovery Fee</t>
  </si>
  <si>
    <t>Stranded Cost Recovery Fee Itemization</t>
  </si>
  <si>
    <t>All values based on usage between January and December 2023</t>
  </si>
  <si>
    <t>Section A</t>
  </si>
  <si>
    <t>Electric Plant in Service</t>
  </si>
  <si>
    <t>Steam Production Plant</t>
  </si>
  <si>
    <t>Nuclear Production Plant</t>
  </si>
  <si>
    <t>Hydraulic Production Plant</t>
  </si>
  <si>
    <t>Other Production Plant</t>
  </si>
  <si>
    <t>Transmission Plant</t>
  </si>
  <si>
    <t>Intangible Plant</t>
  </si>
  <si>
    <t>General Plant</t>
  </si>
  <si>
    <t>Accumulated Depreciation</t>
  </si>
  <si>
    <t>Accumulated Amortization</t>
  </si>
  <si>
    <t>Substation</t>
  </si>
  <si>
    <t>Substation-Accumulated Depreciation</t>
  </si>
  <si>
    <t>Primary Poles &amp; Conductor</t>
  </si>
  <si>
    <t>Primary Poles &amp; Conductor-Accumulated Depreciation</t>
  </si>
  <si>
    <t>Miscellaneous Rate Base Additions</t>
  </si>
  <si>
    <t>Miscellaneous Rate Base Deductions</t>
  </si>
  <si>
    <t>Total Customer Responsibility for Electric Plant in Service</t>
  </si>
  <si>
    <t>Section B</t>
  </si>
  <si>
    <t>Operating Expenses</t>
  </si>
  <si>
    <t>Steam Power Generation Operation</t>
  </si>
  <si>
    <t>Steam Power Generation Maintenance</t>
  </si>
  <si>
    <t>Nuclear Power Generation Operation</t>
  </si>
  <si>
    <t>Nuclear Power Generation Maintenance</t>
  </si>
  <si>
    <t>Hydraulic Power Generation Operation</t>
  </si>
  <si>
    <t>Hydraulic Power Generation Maintenance</t>
  </si>
  <si>
    <t>Other Power Generation Operation</t>
  </si>
  <si>
    <t>Other Power Generation Maintenance</t>
  </si>
  <si>
    <t>Other Power Supply</t>
  </si>
  <si>
    <t>Transmission Operation</t>
  </si>
  <si>
    <t>Transmission Maintenance</t>
  </si>
  <si>
    <t>Distribution Operation</t>
  </si>
  <si>
    <t>Distribution Maintenance</t>
  </si>
  <si>
    <t>Administrative &amp; General Operation</t>
  </si>
  <si>
    <t>Administrative &amp; General Maintenance</t>
  </si>
  <si>
    <t>Meter Reading Expense</t>
  </si>
  <si>
    <t>Miscellaneous</t>
  </si>
  <si>
    <t>Revenue Credits</t>
  </si>
  <si>
    <t>State-Specific Revenue Credit</t>
  </si>
  <si>
    <t>Total Operating Expenses</t>
  </si>
  <si>
    <t>Number of Years of Customer Responsibility for Operating Expenses</t>
  </si>
  <si>
    <t>Annual Discount Rate</t>
  </si>
  <si>
    <t>Present Value of Customer Responsibility for Operating Expenses</t>
  </si>
  <si>
    <t>Section C</t>
  </si>
  <si>
    <t>Credit for Value of Freed-Up Energy &amp; Capacity</t>
  </si>
  <si>
    <t>Number of Years Customer Credited</t>
  </si>
  <si>
    <t>Present Value of Credit for Value of Freed-Up Energy &amp; Capacity</t>
  </si>
  <si>
    <t>Section D</t>
  </si>
  <si>
    <t>Stranded Cost of Low Income Bill Assistance Program (Schedule 91)</t>
  </si>
  <si>
    <t>Annual Customer Responsibilty for Schedule 91</t>
  </si>
  <si>
    <t>Number of Years of Customer Responsibility for Schedule 91</t>
  </si>
  <si>
    <t>Present Value of Customer Responsibility for Low Income Bill Assistance Program</t>
  </si>
  <si>
    <t>Section E</t>
  </si>
  <si>
    <t>Stranded Cost of Demand Side Management Services and Programs (Schedule 191)</t>
  </si>
  <si>
    <t>Annual Customer Responsibilty for Schedule 191</t>
  </si>
  <si>
    <t>Number of Years of Customer Responsibility for Schedule 191</t>
  </si>
  <si>
    <t>Present Value of Customer Responsibility for Demand Side Management Services and Programs</t>
  </si>
  <si>
    <t>Total Stranded Cost Recovery Fee (Total of Sections A-E above)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</si>
</sst>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&quot;$&quot;#,##0"/>
    <numFmt numFmtId="166" formatCode="_(* #,##0.0_);_(* \(#,##0.0\);_(* &quot;-&quot;??_);_(@_)"/>
    <numFmt numFmtId="167" formatCode="&quot;$&quot;#,##0.00"/>
  </numFmts>
  <fonts count="5" x14ac:knownFonts="1"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43" fontId="2" fillId="0" borderId="0" xfId="1" applyFont="1"/>
    <xf numFmtId="43" fontId="2" fillId="0" borderId="0" xfId="1" applyFont="1" applyAlignment="1">
      <alignment horizontal="right"/>
    </xf>
    <xf numFmtId="7" fontId="0" fillId="0" borderId="0" xfId="0" applyNumberFormat="1"/>
    <xf numFmtId="43" fontId="2" fillId="0" borderId="1" xfId="1" applyFont="1" applyBorder="1"/>
    <xf numFmtId="7" fontId="0" fillId="0" borderId="1" xfId="0" applyNumberFormat="1" applyBorder="1"/>
    <xf numFmtId="43" fontId="0" fillId="0" borderId="0" xfId="1" applyFont="1" applyBorder="1"/>
    <xf numFmtId="44" fontId="0" fillId="0" borderId="0" xfId="0" applyNumberFormat="1"/>
    <xf numFmtId="164" fontId="0" fillId="0" borderId="0" xfId="0" applyNumberFormat="1"/>
    <xf numFmtId="43" fontId="0" fillId="0" borderId="0" xfId="1" applyFont="1"/>
    <xf numFmtId="165" fontId="2" fillId="0" borderId="0" xfId="1" applyNumberFormat="1" applyFont="1" applyBorder="1"/>
    <xf numFmtId="0" fontId="0" fillId="0" borderId="0" xfId="0" applyAlignment="1">
      <alignment horizontal="left"/>
    </xf>
    <xf numFmtId="166" fontId="2" fillId="0" borderId="0" xfId="1" applyNumberFormat="1" applyFont="1" applyAlignment="1"/>
    <xf numFmtId="43" fontId="2" fillId="0" borderId="2" xfId="1" applyFont="1" applyBorder="1" applyAlignment="1">
      <alignment horizontal="left"/>
    </xf>
    <xf numFmtId="43" fontId="3" fillId="0" borderId="3" xfId="1" applyFont="1" applyBorder="1" applyAlignment="1">
      <alignment horizontal="left"/>
    </xf>
    <xf numFmtId="0" fontId="0" fillId="0" borderId="3" xfId="0" applyBorder="1"/>
    <xf numFmtId="0" fontId="0" fillId="0" borderId="4" xfId="0" applyBorder="1"/>
    <xf numFmtId="43" fontId="2" fillId="0" borderId="5" xfId="1" applyFont="1" applyBorder="1"/>
    <xf numFmtId="43" fontId="2" fillId="0" borderId="0" xfId="1" applyFont="1" applyBorder="1" applyAlignment="1">
      <alignment horizontal="right"/>
    </xf>
    <xf numFmtId="8" fontId="0" fillId="0" borderId="6" xfId="0" applyNumberFormat="1" applyBorder="1"/>
    <xf numFmtId="8" fontId="0" fillId="0" borderId="0" xfId="0" applyNumberFormat="1"/>
    <xf numFmtId="167" fontId="0" fillId="0" borderId="0" xfId="0" applyNumberFormat="1"/>
    <xf numFmtId="167" fontId="0" fillId="0" borderId="6" xfId="0" applyNumberFormat="1" applyBorder="1"/>
    <xf numFmtId="0" fontId="0" fillId="0" borderId="0" xfId="0" applyAlignment="1">
      <alignment horizontal="center"/>
    </xf>
    <xf numFmtId="43" fontId="2" fillId="0" borderId="0" xfId="1" applyFont="1" applyFill="1" applyBorder="1" applyAlignment="1">
      <alignment horizontal="right"/>
    </xf>
    <xf numFmtId="43" fontId="2" fillId="0" borderId="7" xfId="1" applyFont="1" applyBorder="1"/>
    <xf numFmtId="167" fontId="0" fillId="0" borderId="1" xfId="0" applyNumberFormat="1" applyBorder="1"/>
    <xf numFmtId="167" fontId="0" fillId="0" borderId="8" xfId="0" applyNumberFormat="1" applyBorder="1"/>
    <xf numFmtId="43" fontId="2" fillId="0" borderId="0" xfId="1" applyFont="1" applyBorder="1"/>
    <xf numFmtId="167" fontId="0" fillId="0" borderId="3" xfId="0" applyNumberFormat="1" applyBorder="1"/>
    <xf numFmtId="167" fontId="0" fillId="0" borderId="4" xfId="0" applyNumberFormat="1" applyBorder="1"/>
    <xf numFmtId="4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44" fontId="0" fillId="0" borderId="0" xfId="0" applyNumberFormat="1" applyAlignment="1">
      <alignment horizontal="right"/>
    </xf>
    <xf numFmtId="0" fontId="0" fillId="0" borderId="6" xfId="0" applyBorder="1"/>
    <xf numFmtId="0" fontId="0" fillId="0" borderId="6" xfId="0" applyBorder="1" applyAlignment="1">
      <alignment horizontal="center"/>
    </xf>
    <xf numFmtId="10" fontId="0" fillId="0" borderId="0" xfId="0" applyNumberFormat="1" applyAlignment="1">
      <alignment horizontal="center"/>
    </xf>
    <xf numFmtId="10" fontId="0" fillId="0" borderId="6" xfId="0" applyNumberFormat="1" applyBorder="1" applyAlignment="1">
      <alignment horizontal="center"/>
    </xf>
    <xf numFmtId="43" fontId="2" fillId="0" borderId="1" xfId="1" applyFont="1" applyBorder="1" applyAlignment="1">
      <alignment horizontal="right"/>
    </xf>
    <xf numFmtId="44" fontId="0" fillId="0" borderId="1" xfId="0" applyNumberFormat="1" applyBorder="1"/>
    <xf numFmtId="44" fontId="0" fillId="0" borderId="8" xfId="0" applyNumberFormat="1" applyBorder="1"/>
    <xf numFmtId="44" fontId="0" fillId="0" borderId="3" xfId="0" applyNumberFormat="1" applyBorder="1"/>
    <xf numFmtId="44" fontId="0" fillId="0" borderId="4" xfId="0" applyNumberFormat="1" applyBorder="1"/>
    <xf numFmtId="43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43" fontId="2" fillId="0" borderId="5" xfId="1" applyFont="1" applyBorder="1" applyAlignment="1">
      <alignment horizontal="left"/>
    </xf>
    <xf numFmtId="0" fontId="0" fillId="0" borderId="1" xfId="0" applyBorder="1"/>
    <xf numFmtId="0" fontId="0" fillId="0" borderId="8" xfId="0" applyBorder="1"/>
    <xf numFmtId="43" fontId="0" fillId="0" borderId="2" xfId="1" applyFont="1" applyBorder="1" applyAlignment="1">
      <alignment horizontal="left"/>
    </xf>
    <xf numFmtId="7" fontId="0" fillId="0" borderId="9" xfId="0" applyNumberFormat="1" applyBorder="1"/>
    <xf numFmtId="8" fontId="0" fillId="0" borderId="4" xfId="0" applyNumberFormat="1" applyBorder="1"/>
    <xf numFmtId="43" fontId="2" fillId="0" borderId="6" xfId="1" applyFont="1" applyBorder="1"/>
    <xf numFmtId="43" fontId="2" fillId="0" borderId="7" xfId="1" applyFont="1" applyBorder="1" applyAlignment="1">
      <alignment horizontal="left"/>
    </xf>
    <xf numFmtId="8" fontId="0" fillId="0" borderId="1" xfId="0" applyNumberFormat="1" applyBorder="1"/>
    <xf numFmtId="8" fontId="0" fillId="0" borderId="8" xfId="0" applyNumberFormat="1" applyBorder="1"/>
    <xf numFmtId="44" fontId="4" fillId="0" borderId="0" xfId="0" applyNumberFormat="1" applyFont="1"/>
    <xf numFmtId="43" fontId="0" fillId="2" borderId="0" xfId="1" applyFont="1" applyFill="1"/>
    <xf numFmtId="43" fontId="2" fillId="2" borderId="0" xfId="1" applyFont="1" applyFill="1"/>
    <xf numFmtId="43" fontId="2" fillId="2" borderId="0" xfId="1" applyFont="1" applyFill="1" applyAlignment="1">
      <alignment horizontal="right"/>
    </xf>
    <xf numFmtId="43" fontId="0" fillId="2" borderId="0" xfId="1" applyFont="1" applyFill="1" applyAlignment="1">
      <alignment horizontal="left"/>
    </xf>
    <xf numFmtId="43" fontId="2" fillId="2" borderId="0" xfId="1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3529793</xdr:colOff>
      <xdr:row>4</xdr:row>
      <xdr:rowOff>31271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ED9991-1B47-40F4-B4A6-B41D446F0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0"/>
          <a:ext cx="4949018" cy="8313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3529793</xdr:colOff>
      <xdr:row>4</xdr:row>
      <xdr:rowOff>31271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2FAAD5-FE28-41BE-B2F7-876E1AB131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0"/>
          <a:ext cx="4949018" cy="8313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REGULATN\PA&amp;D\DSMRecov\2001\RECO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DCCFA-4FB6-4896-8093-375BF65F2FD6}">
  <sheetPr>
    <tabColor theme="9" tint="0.39997558519241921"/>
  </sheetPr>
  <dimension ref="C1:I114"/>
  <sheetViews>
    <sheetView showGridLines="0" view="pageLayout" zoomScaleNormal="85" zoomScaleSheetLayoutView="85" workbookViewId="0"/>
  </sheetViews>
  <sheetFormatPr defaultRowHeight="15.75" x14ac:dyDescent="0.25"/>
  <cols>
    <col min="1" max="2" width="0.875" customWidth="1"/>
    <col min="3" max="3" width="18.625" style="9" customWidth="1"/>
    <col min="4" max="4" width="72.625" style="9" customWidth="1"/>
    <col min="5" max="5" width="18.625" customWidth="1"/>
    <col min="6" max="7" width="0.875" customWidth="1"/>
    <col min="8" max="16" width="18.625" customWidth="1"/>
    <col min="17" max="35" width="16.375" customWidth="1"/>
    <col min="36" max="117" width="12" customWidth="1"/>
  </cols>
  <sheetData>
    <row r="1" spans="3:4" ht="15.75" customHeight="1" x14ac:dyDescent="0.25">
      <c r="C1" s="1"/>
      <c r="D1" s="1"/>
    </row>
    <row r="2" spans="3:4" ht="15.75" customHeight="1" x14ac:dyDescent="0.25">
      <c r="C2" s="1"/>
      <c r="D2" s="1"/>
    </row>
    <row r="3" spans="3:4" ht="15.75" customHeight="1" x14ac:dyDescent="0.25">
      <c r="C3" s="1"/>
      <c r="D3" s="1"/>
    </row>
    <row r="4" spans="3:4" ht="15.75" customHeight="1" x14ac:dyDescent="0.25">
      <c r="C4" s="1"/>
      <c r="D4" s="1"/>
    </row>
    <row r="5" spans="3:4" ht="15.75" customHeight="1" x14ac:dyDescent="0.25">
      <c r="C5" s="1"/>
      <c r="D5" s="1"/>
    </row>
    <row r="6" spans="3:4" ht="15.75" customHeight="1" x14ac:dyDescent="0.25">
      <c r="C6" s="1"/>
      <c r="D6" s="1"/>
    </row>
    <row r="7" spans="3:4" ht="15.75" customHeight="1" x14ac:dyDescent="0.25">
      <c r="C7" s="1"/>
      <c r="D7" s="1"/>
    </row>
    <row r="8" spans="3:4" ht="15.75" customHeight="1" x14ac:dyDescent="0.25">
      <c r="C8" s="60">
        <f>Itemization!C8</f>
        <v>0</v>
      </c>
      <c r="D8" s="60"/>
    </row>
    <row r="9" spans="3:4" ht="15.75" customHeight="1" x14ac:dyDescent="0.25">
      <c r="C9" s="60">
        <f>Itemization!C9</f>
        <v>0</v>
      </c>
      <c r="D9" s="60"/>
    </row>
    <row r="10" spans="3:4" ht="15.75" customHeight="1" x14ac:dyDescent="0.25">
      <c r="C10" s="60">
        <f>Itemization!C10</f>
        <v>0</v>
      </c>
      <c r="D10" s="60"/>
    </row>
    <row r="11" spans="3:4" ht="15.75" customHeight="1" x14ac:dyDescent="0.25">
      <c r="C11" s="60"/>
      <c r="D11" s="60"/>
    </row>
    <row r="12" spans="3:4" ht="15.75" customHeight="1" x14ac:dyDescent="0.25">
      <c r="C12" s="61">
        <f>Itemization!C12</f>
        <v>0</v>
      </c>
      <c r="D12" s="60">
        <f>Itemization!D12</f>
        <v>0</v>
      </c>
    </row>
    <row r="13" spans="3:4" ht="15.75" customHeight="1" x14ac:dyDescent="0.25">
      <c r="C13" s="61">
        <f>Itemization!C13</f>
        <v>0</v>
      </c>
      <c r="D13" s="63">
        <f>Itemization!D13</f>
        <v>0</v>
      </c>
    </row>
    <row r="14" spans="3:4" ht="15.75" customHeight="1" x14ac:dyDescent="0.25">
      <c r="C14" s="1"/>
      <c r="D14" s="1"/>
    </row>
    <row r="15" spans="3:4" ht="15.75" customHeight="1" x14ac:dyDescent="0.25">
      <c r="C15" s="1" t="s">
        <v>0</v>
      </c>
      <c r="D15" s="1"/>
    </row>
    <row r="16" spans="3:4" ht="15.75" customHeight="1" x14ac:dyDescent="0.25">
      <c r="C16" s="1" t="str">
        <f>Itemization!C16</f>
        <v>All values based on usage between January and December 2023</v>
      </c>
      <c r="D16" s="1"/>
    </row>
    <row r="17" spans="3:9" ht="15.75" customHeight="1" x14ac:dyDescent="0.25">
      <c r="C17" s="1"/>
      <c r="D17" s="1"/>
    </row>
    <row r="18" spans="3:9" ht="15.75" customHeight="1" x14ac:dyDescent="0.25">
      <c r="C18" s="1"/>
      <c r="D18" s="1" t="str">
        <f>Itemization!D18</f>
        <v>Electric Plant in Service</v>
      </c>
      <c r="E18" s="3">
        <f>Itemization!E38</f>
        <v>11032.323140865701</v>
      </c>
    </row>
    <row r="19" spans="3:9" ht="15.75" customHeight="1" x14ac:dyDescent="0.25">
      <c r="C19" s="1"/>
      <c r="D19" s="1" t="str">
        <f>Itemization!D42</f>
        <v>Operating Expenses</v>
      </c>
      <c r="E19" s="3">
        <f>Itemization!E70</f>
        <v>2596.4263198819726</v>
      </c>
    </row>
    <row r="20" spans="3:9" ht="15.75" customHeight="1" x14ac:dyDescent="0.25">
      <c r="C20" s="1"/>
      <c r="D20" s="1" t="str">
        <f>Itemization!D74</f>
        <v>Credit for Value of Freed-Up Energy &amp; Capacity</v>
      </c>
      <c r="E20" s="3">
        <f>Itemization!E77</f>
        <v>-9001.6338254219881</v>
      </c>
    </row>
    <row r="21" spans="3:9" ht="15.75" customHeight="1" x14ac:dyDescent="0.25">
      <c r="C21" s="1"/>
      <c r="D21" s="1" t="str">
        <f>Itemization!D81</f>
        <v>Stranded Cost of Low Income Bill Assistance Program (Schedule 91)</v>
      </c>
      <c r="E21" s="3">
        <f>Itemization!E85</f>
        <v>170.37279871559579</v>
      </c>
    </row>
    <row r="22" spans="3:9" ht="15.75" customHeight="1" x14ac:dyDescent="0.25">
      <c r="C22" s="1"/>
      <c r="D22" s="4" t="str">
        <f>Itemization!D89</f>
        <v>Stranded Cost of Demand Side Management Services and Programs (Schedule 191)</v>
      </c>
      <c r="E22" s="5">
        <f>Itemization!E93</f>
        <v>1257.491954057371</v>
      </c>
    </row>
    <row r="23" spans="3:9" ht="15.75" customHeight="1" x14ac:dyDescent="0.25">
      <c r="C23" s="1"/>
      <c r="D23" s="6" t="s">
        <v>1</v>
      </c>
      <c r="E23" s="3">
        <f>Itemization!E97</f>
        <v>6054.9803880986519</v>
      </c>
    </row>
    <row r="24" spans="3:9" ht="15.75" customHeight="1" x14ac:dyDescent="0.25">
      <c r="C24" s="1"/>
      <c r="D24" s="1"/>
    </row>
    <row r="25" spans="3:9" ht="15.75" customHeight="1" x14ac:dyDescent="0.25">
      <c r="C25" s="1"/>
      <c r="D25" s="1"/>
      <c r="E25" s="3"/>
    </row>
    <row r="26" spans="3:9" ht="15.75" customHeight="1" x14ac:dyDescent="0.25">
      <c r="C26" s="1"/>
      <c r="D26" s="1"/>
    </row>
    <row r="27" spans="3:9" ht="15.75" customHeight="1" x14ac:dyDescent="0.25">
      <c r="C27" s="1"/>
      <c r="D27" s="1"/>
    </row>
    <row r="28" spans="3:9" ht="15.75" customHeight="1" x14ac:dyDescent="0.25">
      <c r="C28" s="1"/>
      <c r="D28" s="1"/>
    </row>
    <row r="29" spans="3:9" ht="15.75" customHeight="1" x14ac:dyDescent="0.25">
      <c r="C29" s="1"/>
      <c r="D29" s="1"/>
      <c r="E29" s="7"/>
      <c r="F29" s="7"/>
      <c r="G29" s="7"/>
      <c r="I29" s="7"/>
    </row>
    <row r="30" spans="3:9" ht="15.75" customHeight="1" x14ac:dyDescent="0.25">
      <c r="C30" s="1"/>
      <c r="D30" s="1"/>
    </row>
    <row r="31" spans="3:9" ht="15.75" customHeight="1" x14ac:dyDescent="0.25">
      <c r="C31" s="1"/>
      <c r="D31" s="1"/>
      <c r="E31" s="8"/>
      <c r="F31" s="8"/>
      <c r="G31" s="8"/>
      <c r="I31" s="8"/>
    </row>
    <row r="32" spans="3:9" ht="15.75" customHeight="1" x14ac:dyDescent="0.25">
      <c r="C32" s="1"/>
      <c r="D32" s="1"/>
    </row>
    <row r="33" spans="3:4" ht="15.75" customHeight="1" x14ac:dyDescent="0.25">
      <c r="C33" s="1"/>
      <c r="D33" s="1"/>
    </row>
    <row r="34" spans="3:4" ht="15.75" customHeight="1" x14ac:dyDescent="0.25">
      <c r="C34" s="1"/>
      <c r="D34" s="1"/>
    </row>
    <row r="35" spans="3:4" ht="15.75" customHeight="1" x14ac:dyDescent="0.25">
      <c r="C35" s="1"/>
      <c r="D35" s="1"/>
    </row>
    <row r="36" spans="3:4" ht="15.75" customHeight="1" x14ac:dyDescent="0.25">
      <c r="C36" s="1"/>
      <c r="D36" s="1"/>
    </row>
    <row r="37" spans="3:4" ht="15.75" customHeight="1" x14ac:dyDescent="0.25">
      <c r="C37" s="1"/>
      <c r="D37" s="1"/>
    </row>
    <row r="38" spans="3:4" ht="15.75" customHeight="1" x14ac:dyDescent="0.25">
      <c r="C38" s="1"/>
      <c r="D38" s="1"/>
    </row>
    <row r="39" spans="3:4" ht="15.75" customHeight="1" x14ac:dyDescent="0.25">
      <c r="C39" s="1"/>
      <c r="D39" s="1"/>
    </row>
    <row r="40" spans="3:4" ht="15.75" customHeight="1" x14ac:dyDescent="0.25">
      <c r="C40" s="1"/>
      <c r="D40" s="1"/>
    </row>
    <row r="41" spans="3:4" ht="15.75" customHeight="1" x14ac:dyDescent="0.25">
      <c r="C41" s="1"/>
      <c r="D41" s="1"/>
    </row>
    <row r="42" spans="3:4" ht="15.75" customHeight="1" x14ac:dyDescent="0.25">
      <c r="C42" s="1"/>
      <c r="D42" s="1"/>
    </row>
    <row r="43" spans="3:4" ht="15.75" customHeight="1" x14ac:dyDescent="0.25">
      <c r="C43" s="1"/>
      <c r="D43" s="1"/>
    </row>
    <row r="44" spans="3:4" ht="15.75" customHeight="1" x14ac:dyDescent="0.25">
      <c r="C44" s="1"/>
      <c r="D44" s="1"/>
    </row>
    <row r="45" spans="3:4" ht="15.75" customHeight="1" x14ac:dyDescent="0.25">
      <c r="C45" s="1"/>
      <c r="D45" s="1"/>
    </row>
    <row r="46" spans="3:4" ht="15.75" customHeight="1" x14ac:dyDescent="0.25">
      <c r="C46" s="1"/>
      <c r="D46" s="1"/>
    </row>
    <row r="47" spans="3:4" ht="15.75" customHeight="1" x14ac:dyDescent="0.25">
      <c r="C47" s="1"/>
      <c r="D47" s="1"/>
    </row>
    <row r="48" spans="3:4" ht="15.75" customHeight="1" x14ac:dyDescent="0.25">
      <c r="C48" s="1"/>
      <c r="D48" s="1"/>
    </row>
    <row r="49" spans="3:4" ht="15.75" customHeight="1" x14ac:dyDescent="0.25">
      <c r="C49" s="1"/>
      <c r="D49" s="1"/>
    </row>
    <row r="50" spans="3:4" ht="15.75" customHeight="1" x14ac:dyDescent="0.25">
      <c r="C50" s="1"/>
      <c r="D50" s="1"/>
    </row>
    <row r="51" spans="3:4" ht="15.75" customHeight="1" x14ac:dyDescent="0.25"/>
    <row r="52" spans="3:4" ht="15.75" customHeight="1" x14ac:dyDescent="0.25"/>
    <row r="53" spans="3:4" ht="15.75" customHeight="1" x14ac:dyDescent="0.25"/>
    <row r="54" spans="3:4" ht="15.75" customHeight="1" x14ac:dyDescent="0.25"/>
    <row r="55" spans="3:4" ht="15.75" customHeight="1" x14ac:dyDescent="0.25"/>
    <row r="56" spans="3:4" ht="15.75" customHeight="1" x14ac:dyDescent="0.25"/>
    <row r="57" spans="3:4" ht="15.75" customHeight="1" x14ac:dyDescent="0.25"/>
    <row r="58" spans="3:4" ht="15.75" customHeight="1" x14ac:dyDescent="0.25"/>
    <row r="59" spans="3:4" ht="15.75" customHeight="1" x14ac:dyDescent="0.25"/>
    <row r="60" spans="3:4" ht="15.75" customHeight="1" x14ac:dyDescent="0.25"/>
    <row r="61" spans="3:4" ht="15.75" customHeight="1" x14ac:dyDescent="0.25"/>
    <row r="62" spans="3:4" ht="15.75" customHeight="1" x14ac:dyDescent="0.25"/>
    <row r="63" spans="3:4" ht="15.75" customHeight="1" x14ac:dyDescent="0.25"/>
    <row r="64" spans="3: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</sheetData>
  <pageMargins left="0.7" right="0.7" top="0.75" bottom="0.75" header="0.3" footer="0.3"/>
  <pageSetup scale="75" orientation="portrait" r:id="rId1"/>
  <headerFooter>
    <oddHeader>&amp;CREDACTED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4922E-606D-4A37-90A2-7C2D010E9FE1}">
  <sheetPr>
    <tabColor theme="9" tint="0.39997558519241921"/>
  </sheetPr>
  <dimension ref="C1:J107"/>
  <sheetViews>
    <sheetView showGridLines="0" tabSelected="1" view="pageLayout" zoomScaleNormal="85" zoomScaleSheetLayoutView="85" workbookViewId="0">
      <selection activeCell="D5" sqref="D5"/>
    </sheetView>
  </sheetViews>
  <sheetFormatPr defaultRowHeight="15.75" x14ac:dyDescent="0.25"/>
  <cols>
    <col min="1" max="2" width="0.875" customWidth="1"/>
    <col min="3" max="3" width="18.625" style="9" customWidth="1"/>
    <col min="4" max="4" width="72.625" style="9" customWidth="1"/>
    <col min="5" max="5" width="18.625" customWidth="1"/>
    <col min="6" max="7" width="0.875" customWidth="1"/>
    <col min="8" max="16" width="18.625" customWidth="1"/>
    <col min="17" max="35" width="16.375" customWidth="1"/>
    <col min="36" max="117" width="12" customWidth="1"/>
  </cols>
  <sheetData>
    <row r="1" spans="3:9" ht="15.75" customHeight="1" x14ac:dyDescent="0.25">
      <c r="C1" s="1"/>
      <c r="D1" s="1"/>
      <c r="H1" s="10"/>
    </row>
    <row r="2" spans="3:9" ht="15.75" customHeight="1" x14ac:dyDescent="0.25">
      <c r="C2" s="1"/>
      <c r="D2" s="1"/>
      <c r="H2" s="10"/>
      <c r="I2" s="11"/>
    </row>
    <row r="3" spans="3:9" ht="15.75" customHeight="1" x14ac:dyDescent="0.25">
      <c r="C3" s="1"/>
      <c r="D3" s="1"/>
    </row>
    <row r="4" spans="3:9" ht="15.75" customHeight="1" x14ac:dyDescent="0.25">
      <c r="C4" s="1"/>
      <c r="D4" s="1"/>
      <c r="H4" s="12"/>
      <c r="I4" s="11"/>
    </row>
    <row r="5" spans="3:9" ht="15.75" customHeight="1" x14ac:dyDescent="0.25">
      <c r="C5" s="1"/>
      <c r="D5" s="1"/>
    </row>
    <row r="6" spans="3:9" ht="15.75" customHeight="1" x14ac:dyDescent="0.25">
      <c r="C6" s="1"/>
      <c r="D6" s="1"/>
    </row>
    <row r="7" spans="3:9" ht="15.75" customHeight="1" x14ac:dyDescent="0.25">
      <c r="C7" s="1"/>
      <c r="D7" s="1"/>
    </row>
    <row r="8" spans="3:9" ht="15.75" customHeight="1" x14ac:dyDescent="0.25">
      <c r="C8" s="59"/>
      <c r="D8" s="60"/>
    </row>
    <row r="9" spans="3:9" ht="15.75" customHeight="1" x14ac:dyDescent="0.25">
      <c r="C9" s="59"/>
      <c r="D9" s="60"/>
    </row>
    <row r="10" spans="3:9" ht="15.75" customHeight="1" x14ac:dyDescent="0.25">
      <c r="C10" s="59"/>
      <c r="D10" s="60"/>
    </row>
    <row r="11" spans="3:9" ht="15.75" customHeight="1" x14ac:dyDescent="0.25">
      <c r="C11" s="60"/>
      <c r="D11" s="60"/>
    </row>
    <row r="12" spans="3:9" ht="15.75" customHeight="1" x14ac:dyDescent="0.25">
      <c r="C12" s="61"/>
      <c r="D12" s="59"/>
    </row>
    <row r="13" spans="3:9" ht="15.75" customHeight="1" x14ac:dyDescent="0.25">
      <c r="C13" s="61"/>
      <c r="D13" s="62"/>
    </row>
    <row r="14" spans="3:9" ht="15.75" customHeight="1" x14ac:dyDescent="0.25">
      <c r="C14" s="1"/>
      <c r="D14" s="1"/>
    </row>
    <row r="15" spans="3:9" ht="15.75" customHeight="1" x14ac:dyDescent="0.25">
      <c r="C15" s="1" t="s">
        <v>2</v>
      </c>
      <c r="D15" s="1"/>
    </row>
    <row r="16" spans="3:9" ht="15.75" customHeight="1" x14ac:dyDescent="0.25">
      <c r="C16" s="9" t="s">
        <v>3</v>
      </c>
      <c r="D16" s="1"/>
    </row>
    <row r="17" spans="3:10" ht="15.75" customHeight="1" x14ac:dyDescent="0.25">
      <c r="C17" s="1"/>
      <c r="D17" s="1"/>
    </row>
    <row r="18" spans="3:10" ht="15.75" customHeight="1" x14ac:dyDescent="0.25">
      <c r="C18" s="13" t="s">
        <v>4</v>
      </c>
      <c r="D18" s="14" t="s">
        <v>5</v>
      </c>
      <c r="E18" s="15"/>
      <c r="F18" s="16"/>
    </row>
    <row r="19" spans="3:10" ht="15.75" customHeight="1" x14ac:dyDescent="0.25">
      <c r="C19" s="17"/>
      <c r="D19" s="18" t="s">
        <v>6</v>
      </c>
      <c r="E19" s="3">
        <v>2907.5762540066944</v>
      </c>
      <c r="F19" s="19"/>
      <c r="G19" s="20"/>
      <c r="I19" s="7"/>
      <c r="J19" s="7"/>
    </row>
    <row r="20" spans="3:10" ht="15.75" customHeight="1" x14ac:dyDescent="0.25">
      <c r="C20" s="17"/>
      <c r="D20" s="18" t="s">
        <v>7</v>
      </c>
      <c r="E20" s="3">
        <v>0</v>
      </c>
      <c r="F20" s="19"/>
      <c r="G20" s="20"/>
      <c r="I20" s="7"/>
      <c r="J20" s="7"/>
    </row>
    <row r="21" spans="3:10" ht="15.75" customHeight="1" x14ac:dyDescent="0.25">
      <c r="C21" s="17"/>
      <c r="D21" s="18" t="s">
        <v>8</v>
      </c>
      <c r="E21" s="3">
        <v>965.49635640652934</v>
      </c>
      <c r="F21" s="19"/>
      <c r="G21" s="20"/>
      <c r="I21" s="7"/>
      <c r="J21" s="7"/>
    </row>
    <row r="22" spans="3:10" ht="15.75" customHeight="1" x14ac:dyDescent="0.25">
      <c r="C22" s="17"/>
      <c r="D22" s="18" t="s">
        <v>9</v>
      </c>
      <c r="E22" s="3">
        <v>3702.1867877386876</v>
      </c>
      <c r="F22" s="19"/>
      <c r="G22" s="20"/>
      <c r="I22" s="7"/>
      <c r="J22" s="7"/>
    </row>
    <row r="23" spans="3:10" ht="15.75" customHeight="1" x14ac:dyDescent="0.25">
      <c r="C23" s="17"/>
      <c r="D23" s="18" t="s">
        <v>10</v>
      </c>
      <c r="E23" s="3">
        <v>5986.5628501684978</v>
      </c>
      <c r="F23" s="19"/>
      <c r="G23" s="20"/>
      <c r="I23" s="7"/>
      <c r="J23" s="7"/>
    </row>
    <row r="24" spans="3:10" ht="15.75" customHeight="1" x14ac:dyDescent="0.25">
      <c r="C24" s="17"/>
      <c r="D24" s="18" t="s">
        <v>11</v>
      </c>
      <c r="E24" s="3">
        <v>762.92198275155704</v>
      </c>
      <c r="F24" s="19"/>
      <c r="G24" s="20"/>
      <c r="I24" s="7"/>
      <c r="J24" s="7"/>
    </row>
    <row r="25" spans="3:10" ht="15.75" customHeight="1" x14ac:dyDescent="0.25">
      <c r="C25" s="17"/>
      <c r="D25" s="18" t="s">
        <v>12</v>
      </c>
      <c r="E25" s="3">
        <v>1476.3192409114999</v>
      </c>
      <c r="F25" s="19"/>
      <c r="G25" s="20"/>
      <c r="I25" s="7"/>
      <c r="J25" s="7"/>
    </row>
    <row r="26" spans="3:10" ht="15.75" customHeight="1" x14ac:dyDescent="0.25">
      <c r="C26" s="17"/>
      <c r="D26" s="18"/>
      <c r="E26" s="20"/>
      <c r="F26" s="19"/>
      <c r="G26" s="20"/>
      <c r="I26" s="7"/>
      <c r="J26" s="7"/>
    </row>
    <row r="27" spans="3:10" ht="15.75" customHeight="1" x14ac:dyDescent="0.25">
      <c r="C27" s="17"/>
      <c r="D27" s="18" t="s">
        <v>13</v>
      </c>
      <c r="E27" s="3">
        <v>-4768.7858418442338</v>
      </c>
      <c r="F27" s="19"/>
      <c r="G27" s="20"/>
      <c r="I27" s="7"/>
      <c r="J27" s="7"/>
    </row>
    <row r="28" spans="3:10" ht="15.75" customHeight="1" x14ac:dyDescent="0.25">
      <c r="C28" s="17"/>
      <c r="D28" s="18" t="s">
        <v>14</v>
      </c>
      <c r="E28" s="3">
        <v>-560.67045629729932</v>
      </c>
      <c r="F28" s="19"/>
      <c r="G28" s="20"/>
      <c r="I28" s="7"/>
      <c r="J28" s="7"/>
    </row>
    <row r="29" spans="3:10" ht="15.75" customHeight="1" x14ac:dyDescent="0.25">
      <c r="C29" s="17"/>
      <c r="D29" s="18"/>
      <c r="E29" s="20"/>
      <c r="F29" s="19"/>
      <c r="G29" s="20"/>
      <c r="I29" s="7"/>
      <c r="J29" s="7"/>
    </row>
    <row r="30" spans="3:10" ht="15.75" customHeight="1" x14ac:dyDescent="0.25">
      <c r="C30" s="17"/>
      <c r="D30" s="18" t="s">
        <v>15</v>
      </c>
      <c r="E30" s="3">
        <v>245.60659924222168</v>
      </c>
      <c r="F30" s="19"/>
      <c r="G30" s="20"/>
      <c r="I30" s="7"/>
      <c r="J30" s="7"/>
    </row>
    <row r="31" spans="3:10" ht="15.75" customHeight="1" x14ac:dyDescent="0.25">
      <c r="C31" s="17"/>
      <c r="D31" s="18" t="s">
        <v>16</v>
      </c>
      <c r="E31" s="3">
        <v>-241.3185208690019</v>
      </c>
      <c r="F31" s="19"/>
      <c r="G31" s="20"/>
      <c r="I31" s="7"/>
      <c r="J31" s="7"/>
    </row>
    <row r="32" spans="3:10" ht="15.75" customHeight="1" x14ac:dyDescent="0.25">
      <c r="C32" s="17"/>
      <c r="D32" s="18" t="s">
        <v>17</v>
      </c>
      <c r="E32" s="3">
        <v>2429.2475075792772</v>
      </c>
      <c r="F32" s="19"/>
      <c r="G32" s="20"/>
      <c r="I32" s="7"/>
      <c r="J32" s="7"/>
    </row>
    <row r="33" spans="3:10" ht="15.75" customHeight="1" x14ac:dyDescent="0.25">
      <c r="C33" s="17"/>
      <c r="D33" s="18" t="s">
        <v>18</v>
      </c>
      <c r="E33" s="3">
        <v>-1382.3245814481083</v>
      </c>
      <c r="F33" s="19"/>
      <c r="G33" s="20"/>
      <c r="I33" s="7"/>
      <c r="J33" s="7"/>
    </row>
    <row r="34" spans="3:10" ht="15.75" customHeight="1" x14ac:dyDescent="0.25">
      <c r="C34" s="17"/>
      <c r="D34" s="18"/>
      <c r="E34" s="3"/>
      <c r="F34" s="19"/>
      <c r="G34" s="20"/>
      <c r="I34" s="7"/>
      <c r="J34" s="7"/>
    </row>
    <row r="35" spans="3:10" ht="15.75" customHeight="1" x14ac:dyDescent="0.25">
      <c r="C35" s="17"/>
      <c r="D35" s="18" t="s">
        <v>19</v>
      </c>
      <c r="E35" s="3">
        <v>6.3553921324682303</v>
      </c>
      <c r="F35" s="19"/>
      <c r="G35" s="20"/>
      <c r="I35" s="7"/>
      <c r="J35" s="7"/>
    </row>
    <row r="36" spans="3:10" ht="15.75" customHeight="1" x14ac:dyDescent="0.25">
      <c r="C36" s="17"/>
      <c r="D36" s="18" t="s">
        <v>20</v>
      </c>
      <c r="E36" s="3">
        <v>-496.85042961308716</v>
      </c>
      <c r="F36" s="19"/>
      <c r="G36" s="20"/>
      <c r="I36" s="7"/>
      <c r="J36" s="7"/>
    </row>
    <row r="37" spans="3:10" ht="15.75" customHeight="1" x14ac:dyDescent="0.25">
      <c r="C37" s="17"/>
      <c r="D37" s="18"/>
      <c r="E37" s="21"/>
      <c r="F37" s="22"/>
      <c r="G37" s="21"/>
      <c r="H37" s="23"/>
      <c r="I37" s="7"/>
      <c r="J37" s="7"/>
    </row>
    <row r="38" spans="3:10" ht="15.75" customHeight="1" x14ac:dyDescent="0.25">
      <c r="C38" s="17"/>
      <c r="D38" s="24" t="s">
        <v>21</v>
      </c>
      <c r="E38" s="5">
        <f>SUM(E19:E37)</f>
        <v>11032.323140865701</v>
      </c>
      <c r="F38" s="19"/>
      <c r="G38" s="20"/>
      <c r="H38" s="3"/>
      <c r="I38" s="7"/>
      <c r="J38" s="7"/>
    </row>
    <row r="39" spans="3:10" ht="15.75" customHeight="1" x14ac:dyDescent="0.25">
      <c r="C39" s="25"/>
      <c r="D39" s="4"/>
      <c r="E39" s="26"/>
      <c r="F39" s="27"/>
      <c r="G39" s="21"/>
      <c r="I39" s="7"/>
      <c r="J39" s="7"/>
    </row>
    <row r="40" spans="3:10" ht="15.75" customHeight="1" x14ac:dyDescent="0.25">
      <c r="C40" s="28"/>
      <c r="D40" s="28"/>
      <c r="E40" s="21"/>
      <c r="F40" s="21"/>
      <c r="G40" s="21"/>
      <c r="I40" s="7"/>
      <c r="J40" s="7"/>
    </row>
    <row r="41" spans="3:10" ht="15.75" customHeight="1" x14ac:dyDescent="0.25">
      <c r="C41" s="28"/>
      <c r="D41" s="28"/>
      <c r="E41" s="21"/>
      <c r="F41" s="21"/>
      <c r="G41" s="21"/>
      <c r="I41" s="7"/>
      <c r="J41" s="7"/>
    </row>
    <row r="42" spans="3:10" ht="15.75" customHeight="1" x14ac:dyDescent="0.25">
      <c r="C42" s="13" t="s">
        <v>22</v>
      </c>
      <c r="D42" s="14" t="s">
        <v>23</v>
      </c>
      <c r="E42" s="29"/>
      <c r="F42" s="30"/>
      <c r="G42" s="21"/>
      <c r="I42" s="7"/>
      <c r="J42" s="7"/>
    </row>
    <row r="43" spans="3:10" ht="15.75" customHeight="1" x14ac:dyDescent="0.25">
      <c r="C43" s="17"/>
      <c r="D43" s="18" t="s">
        <v>24</v>
      </c>
      <c r="E43" s="3">
        <v>30.547907439960177</v>
      </c>
      <c r="F43" s="19"/>
      <c r="G43" s="20"/>
      <c r="I43" s="7"/>
      <c r="J43" s="7"/>
    </row>
    <row r="44" spans="3:10" ht="15.75" customHeight="1" x14ac:dyDescent="0.25">
      <c r="C44" s="17"/>
      <c r="D44" s="18" t="s">
        <v>25</v>
      </c>
      <c r="E44" s="3">
        <v>105.44151840851319</v>
      </c>
      <c r="F44" s="19"/>
      <c r="G44" s="20"/>
      <c r="I44" s="7"/>
      <c r="J44" s="7"/>
    </row>
    <row r="45" spans="3:10" ht="15.75" customHeight="1" x14ac:dyDescent="0.25">
      <c r="C45" s="17"/>
      <c r="D45" s="18" t="s">
        <v>26</v>
      </c>
      <c r="E45" s="3">
        <v>0</v>
      </c>
      <c r="F45" s="19"/>
      <c r="G45" s="20"/>
      <c r="I45" s="7"/>
      <c r="J45" s="7"/>
    </row>
    <row r="46" spans="3:10" ht="15.75" customHeight="1" x14ac:dyDescent="0.25">
      <c r="C46" s="17"/>
      <c r="D46" s="18" t="s">
        <v>27</v>
      </c>
      <c r="E46" s="3">
        <v>0</v>
      </c>
      <c r="F46" s="19"/>
      <c r="G46" s="20"/>
      <c r="I46" s="7"/>
      <c r="J46" s="7"/>
    </row>
    <row r="47" spans="3:10" ht="15.75" customHeight="1" x14ac:dyDescent="0.25">
      <c r="C47" s="17"/>
      <c r="D47" s="18" t="s">
        <v>28</v>
      </c>
      <c r="E47" s="3">
        <v>53.622170624878244</v>
      </c>
      <c r="F47" s="19"/>
      <c r="G47" s="20"/>
      <c r="I47" s="7"/>
      <c r="J47" s="7"/>
    </row>
    <row r="48" spans="3:10" ht="15.75" customHeight="1" x14ac:dyDescent="0.25">
      <c r="C48" s="17"/>
      <c r="D48" s="18" t="s">
        <v>29</v>
      </c>
      <c r="E48" s="3">
        <v>-21.041059236222566</v>
      </c>
      <c r="F48" s="19"/>
      <c r="G48" s="20"/>
      <c r="I48" s="7"/>
      <c r="J48" s="7"/>
    </row>
    <row r="49" spans="3:10" ht="15.75" customHeight="1" x14ac:dyDescent="0.25">
      <c r="C49" s="17"/>
      <c r="D49" s="18" t="s">
        <v>30</v>
      </c>
      <c r="E49" s="3">
        <v>42.110035120240347</v>
      </c>
      <c r="F49" s="19"/>
      <c r="G49" s="20"/>
      <c r="I49" s="7"/>
      <c r="J49" s="7"/>
    </row>
    <row r="50" spans="3:10" ht="15.75" customHeight="1" x14ac:dyDescent="0.25">
      <c r="C50" s="17"/>
      <c r="D50" s="18" t="s">
        <v>31</v>
      </c>
      <c r="E50" s="3">
        <v>10.88463564189569</v>
      </c>
      <c r="F50" s="19"/>
      <c r="G50" s="20"/>
      <c r="I50" s="7"/>
      <c r="J50" s="7"/>
    </row>
    <row r="51" spans="3:10" ht="15.75" customHeight="1" x14ac:dyDescent="0.25">
      <c r="C51" s="17"/>
      <c r="D51" s="18" t="s">
        <v>32</v>
      </c>
      <c r="E51" s="3">
        <v>0.67971339001849451</v>
      </c>
      <c r="F51" s="19"/>
      <c r="G51" s="20"/>
      <c r="I51" s="7"/>
      <c r="J51" s="7"/>
    </row>
    <row r="52" spans="3:10" ht="15.75" customHeight="1" x14ac:dyDescent="0.25">
      <c r="C52" s="17"/>
      <c r="D52" s="18" t="s">
        <v>33</v>
      </c>
      <c r="E52" s="3">
        <v>29.337377480579256</v>
      </c>
      <c r="F52" s="19"/>
      <c r="G52" s="20"/>
      <c r="I52" s="7"/>
      <c r="J52" s="7"/>
    </row>
    <row r="53" spans="3:10" ht="15.75" customHeight="1" x14ac:dyDescent="0.25">
      <c r="C53" s="17"/>
      <c r="D53" s="18" t="s">
        <v>34</v>
      </c>
      <c r="E53" s="3">
        <v>27.096776364746358</v>
      </c>
      <c r="F53" s="19"/>
      <c r="G53" s="20"/>
      <c r="I53" s="7"/>
      <c r="J53" s="7"/>
    </row>
    <row r="54" spans="3:10" ht="15.75" customHeight="1" x14ac:dyDescent="0.25">
      <c r="C54" s="17"/>
      <c r="D54" s="18" t="s">
        <v>35</v>
      </c>
      <c r="E54" s="3">
        <v>19.117598600380543</v>
      </c>
      <c r="F54" s="19"/>
      <c r="G54" s="20"/>
      <c r="I54" s="7"/>
      <c r="J54" s="7"/>
    </row>
    <row r="55" spans="3:10" ht="15.75" customHeight="1" x14ac:dyDescent="0.25">
      <c r="C55" s="17"/>
      <c r="D55" s="18" t="s">
        <v>36</v>
      </c>
      <c r="E55" s="3">
        <v>13.339210786992513</v>
      </c>
      <c r="F55" s="19"/>
      <c r="G55" s="20"/>
      <c r="I55" s="7"/>
      <c r="J55" s="7"/>
    </row>
    <row r="56" spans="3:10" ht="15.75" customHeight="1" x14ac:dyDescent="0.25">
      <c r="C56" s="17"/>
      <c r="D56" s="18" t="s">
        <v>37</v>
      </c>
      <c r="E56" s="3">
        <v>64.639603362618161</v>
      </c>
      <c r="F56" s="19"/>
      <c r="G56" s="20"/>
      <c r="I56" s="7"/>
      <c r="J56" s="7"/>
    </row>
    <row r="57" spans="3:10" ht="15.75" customHeight="1" x14ac:dyDescent="0.25">
      <c r="C57" s="17"/>
      <c r="D57" s="18" t="s">
        <v>38</v>
      </c>
      <c r="E57" s="3">
        <v>14.635314864896678</v>
      </c>
      <c r="F57" s="19"/>
      <c r="G57" s="20"/>
      <c r="I57" s="7"/>
      <c r="J57" s="7"/>
    </row>
    <row r="58" spans="3:10" ht="15.75" customHeight="1" x14ac:dyDescent="0.25">
      <c r="C58" s="17"/>
      <c r="D58" s="18" t="s">
        <v>15</v>
      </c>
      <c r="E58" s="3">
        <v>3.2734710088686572</v>
      </c>
      <c r="F58" s="19"/>
      <c r="G58" s="20"/>
      <c r="I58" s="7"/>
      <c r="J58" s="7"/>
    </row>
    <row r="59" spans="3:10" ht="15.75" customHeight="1" x14ac:dyDescent="0.25">
      <c r="C59" s="17"/>
      <c r="D59" s="18" t="s">
        <v>17</v>
      </c>
      <c r="E59" s="3">
        <v>79.286452762131105</v>
      </c>
      <c r="F59" s="19"/>
      <c r="G59" s="20"/>
      <c r="I59" s="7"/>
      <c r="J59" s="7"/>
    </row>
    <row r="60" spans="3:10" ht="15.75" customHeight="1" x14ac:dyDescent="0.25">
      <c r="C60" s="17"/>
      <c r="D60" s="18" t="s">
        <v>39</v>
      </c>
      <c r="E60" s="3">
        <v>5.2462405686535849</v>
      </c>
      <c r="F60" s="19"/>
      <c r="G60" s="20"/>
      <c r="H60" s="23"/>
      <c r="I60" s="7"/>
      <c r="J60" s="7"/>
    </row>
    <row r="61" spans="3:10" ht="15.75" customHeight="1" x14ac:dyDescent="0.25">
      <c r="C61" s="17"/>
      <c r="D61" s="18" t="s">
        <v>40</v>
      </c>
      <c r="E61" s="3">
        <v>5.0685717553156324E-2</v>
      </c>
      <c r="F61" s="19"/>
      <c r="G61" s="20"/>
      <c r="H61" s="3"/>
      <c r="I61" s="7"/>
      <c r="J61" s="7"/>
    </row>
    <row r="62" spans="3:10" ht="15.75" customHeight="1" x14ac:dyDescent="0.25">
      <c r="C62" s="17"/>
      <c r="D62" s="18"/>
      <c r="E62" s="3"/>
      <c r="F62" s="19"/>
      <c r="G62" s="20"/>
      <c r="I62" s="7"/>
      <c r="J62" s="7"/>
    </row>
    <row r="63" spans="3:10" ht="15.75" customHeight="1" x14ac:dyDescent="0.25">
      <c r="C63" s="17"/>
      <c r="D63" s="18" t="s">
        <v>41</v>
      </c>
      <c r="E63" s="3">
        <v>-148.44833090973009</v>
      </c>
      <c r="F63" s="19"/>
      <c r="G63" s="20"/>
      <c r="I63" s="7"/>
      <c r="J63" s="7"/>
    </row>
    <row r="64" spans="3:10" ht="15.75" customHeight="1" x14ac:dyDescent="0.25">
      <c r="C64" s="17"/>
      <c r="D64" s="18" t="s">
        <v>42</v>
      </c>
      <c r="E64" s="3">
        <v>-3.493345258859454</v>
      </c>
      <c r="F64" s="19"/>
      <c r="G64" s="20"/>
      <c r="H64" s="3"/>
      <c r="I64" s="7"/>
      <c r="J64" s="7"/>
    </row>
    <row r="65" spans="3:10" ht="15.75" customHeight="1" x14ac:dyDescent="0.25">
      <c r="C65" s="17"/>
      <c r="D65" s="18"/>
      <c r="E65" s="3"/>
      <c r="F65" s="19"/>
      <c r="G65" s="20"/>
      <c r="H65" s="31"/>
      <c r="I65" s="32"/>
      <c r="J65" s="7"/>
    </row>
    <row r="66" spans="3:10" ht="15.75" customHeight="1" x14ac:dyDescent="0.25">
      <c r="C66" s="17"/>
      <c r="D66" s="18" t="s">
        <v>43</v>
      </c>
      <c r="E66" s="3">
        <f>SUM(E43:E65)</f>
        <v>326.32597673811404</v>
      </c>
      <c r="F66" s="19"/>
      <c r="G66" s="20"/>
      <c r="H66" s="3"/>
      <c r="I66" s="33"/>
      <c r="J66" s="7"/>
    </row>
    <row r="67" spans="3:10" ht="15.75" customHeight="1" x14ac:dyDescent="0.25">
      <c r="C67" s="17"/>
      <c r="D67" s="28"/>
      <c r="F67" s="34"/>
      <c r="H67" s="7"/>
      <c r="J67" s="7"/>
    </row>
    <row r="68" spans="3:10" ht="15.75" customHeight="1" x14ac:dyDescent="0.25">
      <c r="C68" s="17"/>
      <c r="D68" s="18" t="s">
        <v>44</v>
      </c>
      <c r="E68" s="23">
        <v>10</v>
      </c>
      <c r="F68" s="35"/>
      <c r="G68" s="23"/>
      <c r="H68" s="7"/>
      <c r="I68" s="23"/>
      <c r="J68" s="7"/>
    </row>
    <row r="69" spans="3:10" ht="15.75" customHeight="1" x14ac:dyDescent="0.25">
      <c r="C69" s="17"/>
      <c r="D69" s="18" t="s">
        <v>45</v>
      </c>
      <c r="E69" s="36">
        <v>6.7699999999999996E-2</v>
      </c>
      <c r="F69" s="37"/>
      <c r="G69" s="36"/>
      <c r="H69" s="7"/>
      <c r="I69" s="36"/>
      <c r="J69" s="7"/>
    </row>
    <row r="70" spans="3:10" ht="15.75" customHeight="1" x14ac:dyDescent="0.25">
      <c r="C70" s="17"/>
      <c r="D70" s="18" t="s">
        <v>46</v>
      </c>
      <c r="E70" s="5">
        <v>2596.4263198819726</v>
      </c>
      <c r="F70" s="19"/>
      <c r="G70" s="20"/>
      <c r="H70" s="3"/>
      <c r="I70" s="20"/>
      <c r="J70" s="7"/>
    </row>
    <row r="71" spans="3:10" ht="15.75" customHeight="1" x14ac:dyDescent="0.25">
      <c r="C71" s="25"/>
      <c r="D71" s="38"/>
      <c r="E71" s="39"/>
      <c r="F71" s="40"/>
      <c r="G71" s="7"/>
      <c r="H71" s="7"/>
      <c r="I71" s="7"/>
      <c r="J71" s="7"/>
    </row>
    <row r="72" spans="3:10" ht="15.75" customHeight="1" x14ac:dyDescent="0.25">
      <c r="C72" s="28"/>
      <c r="D72" s="18"/>
      <c r="E72" s="7"/>
      <c r="F72" s="7"/>
      <c r="G72" s="7"/>
      <c r="H72" s="7"/>
      <c r="I72" s="7"/>
      <c r="J72" s="7"/>
    </row>
    <row r="73" spans="3:10" ht="15.75" customHeight="1" x14ac:dyDescent="0.25">
      <c r="C73" s="1"/>
      <c r="D73" s="2"/>
      <c r="E73" s="7"/>
      <c r="F73" s="7"/>
      <c r="G73" s="7"/>
      <c r="H73" s="7"/>
      <c r="I73" s="7"/>
      <c r="J73" s="7"/>
    </row>
    <row r="74" spans="3:10" ht="15.75" customHeight="1" x14ac:dyDescent="0.25">
      <c r="C74" s="13" t="s">
        <v>47</v>
      </c>
      <c r="D74" s="14" t="s">
        <v>48</v>
      </c>
      <c r="E74" s="41"/>
      <c r="F74" s="42"/>
      <c r="G74" s="7"/>
      <c r="H74" s="7"/>
      <c r="I74" s="7"/>
      <c r="J74" s="7"/>
    </row>
    <row r="75" spans="3:10" ht="15.75" customHeight="1" x14ac:dyDescent="0.25">
      <c r="C75" s="17"/>
      <c r="D75" s="18" t="s">
        <v>49</v>
      </c>
      <c r="E75" s="23">
        <v>10</v>
      </c>
      <c r="F75" s="35"/>
      <c r="G75" s="23"/>
      <c r="H75" s="7"/>
      <c r="I75" s="23"/>
      <c r="J75" s="7"/>
    </row>
    <row r="76" spans="3:10" ht="15.75" customHeight="1" x14ac:dyDescent="0.25">
      <c r="C76" s="17"/>
      <c r="D76" s="18" t="s">
        <v>45</v>
      </c>
      <c r="E76" s="36">
        <v>6.7699999999999996E-2</v>
      </c>
      <c r="F76" s="37"/>
      <c r="G76" s="36"/>
      <c r="H76" s="7"/>
      <c r="I76" s="36"/>
      <c r="J76" s="7"/>
    </row>
    <row r="77" spans="3:10" ht="15.75" customHeight="1" x14ac:dyDescent="0.25">
      <c r="C77" s="17"/>
      <c r="D77" s="18" t="s">
        <v>50</v>
      </c>
      <c r="E77" s="43">
        <v>-9001.6338254219881</v>
      </c>
      <c r="F77" s="19"/>
      <c r="G77" s="20"/>
      <c r="H77" s="7"/>
      <c r="I77" s="7"/>
      <c r="J77" s="7"/>
    </row>
    <row r="78" spans="3:10" ht="15.75" customHeight="1" x14ac:dyDescent="0.25">
      <c r="C78" s="25"/>
      <c r="D78" s="38"/>
      <c r="E78" s="44"/>
      <c r="F78" s="45"/>
      <c r="G78" s="32"/>
      <c r="H78" s="7"/>
      <c r="I78" s="32"/>
      <c r="J78" s="7"/>
    </row>
    <row r="79" spans="3:10" ht="15.75" customHeight="1" x14ac:dyDescent="0.25">
      <c r="C79" s="28"/>
      <c r="D79" s="18"/>
      <c r="E79" s="32"/>
      <c r="F79" s="32"/>
      <c r="G79" s="32"/>
      <c r="H79" s="7"/>
      <c r="I79" s="32"/>
      <c r="J79" s="7"/>
    </row>
    <row r="80" spans="3:10" ht="15.75" customHeight="1" x14ac:dyDescent="0.25">
      <c r="C80" s="1"/>
      <c r="D80" s="2"/>
      <c r="E80" s="32"/>
      <c r="F80" s="32"/>
      <c r="G80" s="32"/>
      <c r="H80" s="7"/>
      <c r="I80" s="32"/>
      <c r="J80" s="7"/>
    </row>
    <row r="81" spans="3:10" ht="15.75" customHeight="1" x14ac:dyDescent="0.25">
      <c r="C81" s="13" t="s">
        <v>51</v>
      </c>
      <c r="D81" s="14" t="s">
        <v>52</v>
      </c>
      <c r="E81" s="46"/>
      <c r="F81" s="47"/>
      <c r="G81" s="32"/>
      <c r="H81" s="7"/>
      <c r="I81" s="32"/>
      <c r="J81" s="7"/>
    </row>
    <row r="82" spans="3:10" ht="15.75" customHeight="1" x14ac:dyDescent="0.25">
      <c r="C82" s="48"/>
      <c r="D82" s="18" t="s">
        <v>53</v>
      </c>
      <c r="E82" s="20">
        <f>2*12</f>
        <v>24</v>
      </c>
      <c r="F82" s="19"/>
      <c r="G82" s="20"/>
      <c r="H82" s="7"/>
      <c r="I82" s="33"/>
      <c r="J82" s="7"/>
    </row>
    <row r="83" spans="3:10" ht="15.75" customHeight="1" x14ac:dyDescent="0.25">
      <c r="C83" s="17"/>
      <c r="D83" s="18" t="s">
        <v>54</v>
      </c>
      <c r="E83" s="23">
        <v>10</v>
      </c>
      <c r="F83" s="35"/>
      <c r="G83" s="23"/>
      <c r="H83" s="7"/>
      <c r="I83" s="23"/>
      <c r="J83" s="7"/>
    </row>
    <row r="84" spans="3:10" ht="15.75" customHeight="1" x14ac:dyDescent="0.25">
      <c r="C84" s="17"/>
      <c r="D84" s="18" t="s">
        <v>45</v>
      </c>
      <c r="E84" s="36">
        <v>6.7699999999999996E-2</v>
      </c>
      <c r="F84" s="37"/>
      <c r="G84" s="36"/>
      <c r="I84" s="36"/>
      <c r="J84" s="7"/>
    </row>
    <row r="85" spans="3:10" ht="15.75" customHeight="1" x14ac:dyDescent="0.25">
      <c r="C85" s="17"/>
      <c r="D85" s="18" t="s">
        <v>55</v>
      </c>
      <c r="E85" s="5">
        <f>-PV(E84,E83,E82)</f>
        <v>170.37279871559579</v>
      </c>
      <c r="F85" s="19"/>
      <c r="G85" s="20"/>
      <c r="I85" s="7"/>
      <c r="J85" s="7"/>
    </row>
    <row r="86" spans="3:10" ht="15.75" customHeight="1" x14ac:dyDescent="0.25">
      <c r="C86" s="25"/>
      <c r="D86" s="4"/>
      <c r="E86" s="49"/>
      <c r="F86" s="50"/>
      <c r="J86" s="7"/>
    </row>
    <row r="87" spans="3:10" ht="15" customHeight="1" x14ac:dyDescent="0.25">
      <c r="C87" s="28"/>
      <c r="D87" s="28"/>
      <c r="J87" s="7"/>
    </row>
    <row r="88" spans="3:10" ht="15" customHeight="1" x14ac:dyDescent="0.25">
      <c r="C88" s="1"/>
      <c r="D88" s="1"/>
      <c r="J88" s="7"/>
    </row>
    <row r="89" spans="3:10" ht="15" customHeight="1" x14ac:dyDescent="0.25">
      <c r="C89" s="13" t="s">
        <v>56</v>
      </c>
      <c r="D89" s="14" t="s">
        <v>57</v>
      </c>
      <c r="E89" s="46"/>
      <c r="F89" s="47"/>
      <c r="G89" s="32"/>
      <c r="I89" s="32"/>
      <c r="J89" s="7"/>
    </row>
    <row r="90" spans="3:10" ht="15" customHeight="1" x14ac:dyDescent="0.25">
      <c r="C90" s="48"/>
      <c r="D90" s="18" t="s">
        <v>58</v>
      </c>
      <c r="E90" s="20">
        <v>177.13982000000021</v>
      </c>
      <c r="F90" s="19"/>
      <c r="G90" s="20"/>
      <c r="I90" s="33"/>
      <c r="J90" s="7"/>
    </row>
    <row r="91" spans="3:10" ht="15" customHeight="1" x14ac:dyDescent="0.25">
      <c r="C91" s="17"/>
      <c r="D91" s="18" t="s">
        <v>59</v>
      </c>
      <c r="E91" s="23">
        <v>10</v>
      </c>
      <c r="F91" s="35"/>
      <c r="G91" s="23"/>
      <c r="I91" s="23"/>
      <c r="J91" s="7"/>
    </row>
    <row r="92" spans="3:10" ht="15" customHeight="1" x14ac:dyDescent="0.25">
      <c r="C92" s="17"/>
      <c r="D92" s="18" t="s">
        <v>45</v>
      </c>
      <c r="E92" s="36">
        <v>6.7699999999999996E-2</v>
      </c>
      <c r="F92" s="37"/>
      <c r="G92" s="36"/>
      <c r="I92" s="36"/>
      <c r="J92" s="7"/>
    </row>
    <row r="93" spans="3:10" ht="15" customHeight="1" x14ac:dyDescent="0.25">
      <c r="C93" s="17"/>
      <c r="D93" s="18" t="s">
        <v>60</v>
      </c>
      <c r="E93" s="5">
        <f>-PV(E92,E91,E90)</f>
        <v>1257.491954057371</v>
      </c>
      <c r="F93" s="19"/>
      <c r="G93" s="20"/>
      <c r="I93" s="7"/>
      <c r="J93" s="7"/>
    </row>
    <row r="94" spans="3:10" ht="15" customHeight="1" x14ac:dyDescent="0.25">
      <c r="C94" s="25"/>
      <c r="D94" s="4"/>
      <c r="E94" s="49"/>
      <c r="F94" s="50"/>
      <c r="J94" s="7"/>
    </row>
    <row r="95" spans="3:10" ht="15" customHeight="1" x14ac:dyDescent="0.25">
      <c r="C95" s="28"/>
      <c r="D95" s="28"/>
      <c r="J95" s="7"/>
    </row>
    <row r="96" spans="3:10" ht="15" customHeight="1" x14ac:dyDescent="0.25">
      <c r="C96" s="28"/>
      <c r="D96" s="1"/>
      <c r="J96" s="7"/>
    </row>
    <row r="97" spans="3:10" ht="15" customHeight="1" x14ac:dyDescent="0.25">
      <c r="C97" s="28"/>
      <c r="D97" s="51" t="s">
        <v>61</v>
      </c>
      <c r="E97" s="52">
        <f>SUM(E38,E70,E77,E85,E93)</f>
        <v>6054.9803880986519</v>
      </c>
      <c r="F97" s="53"/>
      <c r="G97" s="20"/>
      <c r="I97" s="7"/>
      <c r="J97" s="7"/>
    </row>
    <row r="98" spans="3:10" ht="15" customHeight="1" x14ac:dyDescent="0.25">
      <c r="C98" s="54"/>
      <c r="D98" s="55"/>
      <c r="E98" s="56"/>
      <c r="F98" s="57"/>
      <c r="G98" s="20"/>
      <c r="I98" s="7"/>
      <c r="J98" s="7"/>
    </row>
    <row r="99" spans="3:10" ht="15" customHeight="1" x14ac:dyDescent="0.25">
      <c r="J99" s="58"/>
    </row>
    <row r="100" spans="3:10" ht="15" customHeight="1" x14ac:dyDescent="0.25">
      <c r="J100" s="58"/>
    </row>
    <row r="101" spans="3:10" ht="15" customHeight="1" x14ac:dyDescent="0.25">
      <c r="F101" s="8"/>
      <c r="G101" s="8"/>
      <c r="I101" s="8"/>
      <c r="J101" s="58"/>
    </row>
    <row r="102" spans="3:10" ht="15" customHeight="1" x14ac:dyDescent="0.25"/>
    <row r="103" spans="3:10" ht="15" customHeight="1" x14ac:dyDescent="0.25">
      <c r="E103" s="58"/>
      <c r="F103" s="58"/>
      <c r="G103" s="58"/>
      <c r="I103" s="58"/>
    </row>
    <row r="104" spans="3:10" ht="15" customHeight="1" x14ac:dyDescent="0.25"/>
    <row r="105" spans="3:10" ht="15" customHeight="1" x14ac:dyDescent="0.25">
      <c r="E105" s="8"/>
      <c r="F105" s="8"/>
      <c r="G105" s="8"/>
      <c r="I105" s="8"/>
    </row>
    <row r="106" spans="3:10" ht="15" customHeight="1" x14ac:dyDescent="0.25"/>
    <row r="107" spans="3:10" ht="15" customHeight="1" x14ac:dyDescent="0.25"/>
  </sheetData>
  <pageMargins left="0.7" right="0.7" top="0.75" bottom="0.75" header="0.3" footer="0.3"/>
  <pageSetup scale="74" orientation="portrait" r:id="rId1"/>
  <headerFooter>
    <oddHeader>&amp;CREDACTED</oddHeader>
  </headerFooter>
  <rowBreaks count="1" manualBreakCount="1">
    <brk id="40" min="1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2BE3214F6FBE444A686B76141802F0A" ma:contentTypeVersion="104" ma:contentTypeDescription="" ma:contentTypeScope="" ma:versionID="1ae30f2a07364e967f7d15ffcca46d0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2016-11-14T08:00:00+00:00</OpenedDate>
    <SignificantOrder xmlns="dc463f71-b30c-4ab2-9473-d307f9d35888">false</SignificantOrder>
    <Date1 xmlns="dc463f71-b30c-4ab2-9473-d307f9d35888">2024-02-29T08:00:00+00:00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161204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2C1058E-58CA-4FD7-A6E5-5A797A9B4F0C}"/>
</file>

<file path=customXml/itemProps2.xml><?xml version="1.0" encoding="utf-8"?>
<ds:datastoreItem xmlns:ds="http://schemas.openxmlformats.org/officeDocument/2006/customXml" ds:itemID="{EB1B908E-C118-4EB0-A6DA-5466057B1C5D}"/>
</file>

<file path=customXml/itemProps3.xml><?xml version="1.0" encoding="utf-8"?>
<ds:datastoreItem xmlns:ds="http://schemas.openxmlformats.org/officeDocument/2006/customXml" ds:itemID="{EF56FAC9-8987-4B8E-B16D-0A560343BE87}"/>
</file>

<file path=customXml/itemProps4.xml><?xml version="1.0" encoding="utf-8"?>
<ds:datastoreItem xmlns:ds="http://schemas.openxmlformats.org/officeDocument/2006/customXml" ds:itemID="{A79A69E4-3256-4148-9A51-E743A7CA2D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Itemization</vt:lpstr>
      <vt:lpstr>Itemization!Print_Area</vt:lpstr>
      <vt:lpstr>Summary!Print_Area</vt:lpstr>
    </vt:vector>
  </TitlesOfParts>
  <Company>BHE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Lipinski, Andre (PacifiCorp)</dc:creator>
  <cp:lastModifiedBy>Meyer, Carrie (PacifiCorp)</cp:lastModifiedBy>
  <dcterms:created xsi:type="dcterms:W3CDTF">2024-01-23T19:11:54Z</dcterms:created>
  <dcterms:modified xsi:type="dcterms:W3CDTF">2024-02-29T18:09:37Z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0x0101006E56B4D1795A2E4DB2F0B01679ED314A0082BE3214F6FBE444A686B76141802F0A</vt:lpwstr>
  </property>
  <property fmtid="{D5CDD505-2E9C-101B-9397-08002B2CF9AE}" pid="3" name="_docset_NoMedatataSyncRequired">
    <vt:lpwstr>False</vt:lpwstr>
  </property>
</Properties>
</file>