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Split between Equity &amp; Debt" sheetId="1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F21" i="4"/>
  <c r="H10" i="1"/>
  <c r="H12"/>
  <c r="G14"/>
  <c r="H14"/>
  <c r="F14" l="1"/>
  <c r="F16" s="1"/>
  <c r="F17" s="1"/>
  <c r="F9" i="4" l="1"/>
  <c r="I9" l="1"/>
</calcChain>
</file>

<file path=xl/sharedStrings.xml><?xml version="1.0" encoding="utf-8"?>
<sst xmlns="http://schemas.openxmlformats.org/spreadsheetml/2006/main" count="204" uniqueCount="191">
  <si>
    <t>AFUDC-Intangible Basis</t>
  </si>
  <si>
    <t>12 months</t>
  </si>
  <si>
    <t>Total</t>
  </si>
  <si>
    <t>Equity</t>
  </si>
  <si>
    <t>Debt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</si>
  <si>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</si>
  <si>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</si>
  <si>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</si>
  <si>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</si>
  <si>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</si>
  <si>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</si>
  <si>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</si>
  <si>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</si>
  <si>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</si>
  <si>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</si>
  <si>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</si>
  <si>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</si>
  <si>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</si>
  <si>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</si>
  <si>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</si>
  <si>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</si>
  <si>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</si>
  <si>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</si>
  <si>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</si>
  <si>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</si>
  <si>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</si>
  <si>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</si>
  <si>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</si>
  <si>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</si>
  <si>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</si>
  <si>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</si>
  <si>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</si>
  <si>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</si>
  <si>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</si>
  <si>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</si>
  <si>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</si>
  <si>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</si>
  <si>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</si>
  <si>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</si>
  <si>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</si>
  <si>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</si>
  <si>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</si>
  <si>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</si>
  <si>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</si>
  <si>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</si>
  <si>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</si>
  <si>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</si>
  <si>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</si>
  <si>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</si>
  <si>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</si>
  <si>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</si>
  <si>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</si>
  <si>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</si>
  <si>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</si>
  <si>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</si>
  <si>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</si>
  <si>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</si>
  <si>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</si>
  <si>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</si>
  <si>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</si>
  <si>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</si>
  <si>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</si>
  <si>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</si>
  <si>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</si>
  <si>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</si>
  <si>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</si>
  <si>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</si>
  <si>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</si>
  <si>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</si>
  <si>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</si>
  <si>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</si>
  <si>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</si>
  <si>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</si>
  <si>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</si>
  <si>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</si>
  <si>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</si>
  <si>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</si>
  <si>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</si>
  <si>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</si>
  <si>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</si>
  <si>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</si>
  <si>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</si>
  <si>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</si>
  <si>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</si>
  <si>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</si>
  <si>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</si>
  <si>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</si>
  <si>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</si>
  <si>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</si>
  <si>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</si>
  <si>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</si>
  <si>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</si>
  <si>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</si>
  <si>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</si>
  <si>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</si>
  <si>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</si>
  <si>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</si>
  <si>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</si>
  <si>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</si>
  <si>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</si>
  <si>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</si>
  <si>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</si>
  <si>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</si>
  <si>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</si>
  <si>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</si>
  <si>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</si>
  <si>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</si>
  <si>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</si>
  <si>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</si>
  <si>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</si>
  <si>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</si>
  <si>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</si>
  <si>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</si>
  <si>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</si>
  <si>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</si>
  <si>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</si>
  <si>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</si>
  <si>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</si>
  <si>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</si>
  <si>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</si>
  <si>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</si>
  <si>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</si>
  <si>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</si>
  <si>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</si>
  <si>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</si>
  <si>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</si>
  <si>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</si>
  <si>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</si>
  <si>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</si>
  <si>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</si>
  <si>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</si>
  <si>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</si>
  <si>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</si>
  <si>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</si>
  <si>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</si>
  <si>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</si>
  <si>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</si>
  <si>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</si>
  <si>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</si>
  <si>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</si>
  <si>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</si>
  <si>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</si>
  <si>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</si>
  <si>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</si>
  <si>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</si>
  <si>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</si>
  <si>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</si>
  <si>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</si>
  <si>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</si>
  <si>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</si>
  <si>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</si>
  <si>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</si>
  <si>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</si>
  <si>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</si>
  <si>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</si>
  <si>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</si>
  <si>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</si>
  <si>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</si>
  <si>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</si>
  <si>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</si>
  <si>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</si>
  <si>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</si>
  <si>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</si>
  <si>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</si>
  <si>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</si>
  <si>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</si>
  <si>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</si>
  <si>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</si>
  <si>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</si>
  <si>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</si>
  <si>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</si>
  <si>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AFUDC - Equity</t>
  </si>
  <si>
    <t>Allocation</t>
  </si>
  <si>
    <t>Factor</t>
  </si>
  <si>
    <t>Account 419</t>
  </si>
  <si>
    <t>Adjustment to Account 419</t>
  </si>
  <si>
    <t>AFUDC-Equity SCHMDT</t>
  </si>
  <si>
    <t>Washington General Rate Case - December 2009</t>
  </si>
  <si>
    <t>AFUDC Equity for 12 Months Ended December 2009</t>
  </si>
  <si>
    <t xml:space="preserve">Account 419 </t>
  </si>
  <si>
    <t>Page</t>
  </si>
  <si>
    <t>PacifiCorp</t>
  </si>
  <si>
    <t>Description</t>
  </si>
  <si>
    <t>Date</t>
  </si>
  <si>
    <t>Below</t>
  </si>
  <si>
    <t>Base:</t>
  </si>
  <si>
    <t>Normalized:</t>
  </si>
  <si>
    <t>Above</t>
  </si>
  <si>
    <t>Ref. 7.6</t>
  </si>
  <si>
    <t>7.6.1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</si>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</sst>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3" applyNumberFormat="1" applyFont="1" applyBorder="1" applyAlignment="1">
      <alignment horizontal="center"/>
    </xf>
    <xf numFmtId="41" fontId="2" fillId="0" borderId="1" xfId="1" applyNumberFormat="1" applyFont="1" applyBorder="1" applyAlignment="1">
      <alignment horizontal="center"/>
    </xf>
    <xf numFmtId="0" fontId="7" fillId="0" borderId="0" xfId="0" applyFont="1"/>
    <xf numFmtId="41" fontId="7" fillId="0" borderId="0" xfId="2" applyFont="1"/>
    <xf numFmtId="41" fontId="7" fillId="0" borderId="0" xfId="2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41" fontId="7" fillId="0" borderId="0" xfId="2" applyFont="1" applyBorder="1" applyAlignment="1">
      <alignment horizontal="center"/>
    </xf>
    <xf numFmtId="41" fontId="7" fillId="0" borderId="11" xfId="2" applyFont="1" applyBorder="1" applyAlignment="1">
      <alignment horizontal="center"/>
    </xf>
    <xf numFmtId="0" fontId="7" fillId="0" borderId="11" xfId="0" applyFont="1" applyBorder="1"/>
    <xf numFmtId="41" fontId="7" fillId="0" borderId="11" xfId="2" applyFont="1" applyFill="1" applyBorder="1" applyAlignment="1">
      <alignment horizontal="center"/>
    </xf>
    <xf numFmtId="17" fontId="7" fillId="0" borderId="0" xfId="0" applyNumberFormat="1" applyFont="1"/>
    <xf numFmtId="41" fontId="7" fillId="0" borderId="0" xfId="0" applyNumberFormat="1" applyFont="1"/>
    <xf numFmtId="41" fontId="7" fillId="0" borderId="1" xfId="2" applyFont="1" applyBorder="1"/>
    <xf numFmtId="0" fontId="8" fillId="0" borderId="0" xfId="0" applyFont="1"/>
    <xf numFmtId="41" fontId="9" fillId="0" borderId="0" xfId="2" applyFont="1"/>
    <xf numFmtId="41" fontId="8" fillId="0" borderId="1" xfId="2" applyFont="1" applyBorder="1"/>
    <xf numFmtId="166" fontId="2" fillId="0" borderId="0" xfId="3" applyNumberFormat="1" applyFont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Percent" xfId="3" builtinId="5"/>
    <cellStyle name="SAPBEXstdData" xfId="5"/>
    <cellStyle name="SAPBEXstdItem" xfId="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adjustment reflects the appropriate level of allowances for funds used during construction (AFUDC) – Equity into regulated results to align the tax Schedule M with regulatory income.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workbookViewId="0">
      <selection activeCell="H8" sqref="H8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181</v>
      </c>
      <c r="D1" s="3"/>
      <c r="E1" s="3"/>
      <c r="F1" s="3"/>
      <c r="G1" s="3"/>
      <c r="H1" s="3"/>
      <c r="I1" s="3" t="s">
        <v>5</v>
      </c>
      <c r="J1" s="4">
        <v>7.6</v>
      </c>
    </row>
    <row r="2" spans="1:10">
      <c r="B2" s="2" t="s">
        <v>177</v>
      </c>
      <c r="D2" s="3"/>
      <c r="E2" s="3"/>
      <c r="F2" s="3"/>
      <c r="G2" s="3"/>
      <c r="H2" s="3"/>
      <c r="I2" s="3"/>
      <c r="J2" s="4"/>
    </row>
    <row r="3" spans="1:10">
      <c r="B3" s="2" t="s">
        <v>171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6</v>
      </c>
      <c r="G6" s="3"/>
      <c r="H6" s="3"/>
      <c r="I6" s="3"/>
      <c r="J6" s="4"/>
    </row>
    <row r="7" spans="1:10"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8" t="s">
        <v>13</v>
      </c>
    </row>
    <row r="8" spans="1:10">
      <c r="A8" s="9"/>
      <c r="B8" s="10" t="s">
        <v>14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B9" s="1" t="s">
        <v>171</v>
      </c>
      <c r="C9" s="9"/>
      <c r="D9" s="13">
        <v>419</v>
      </c>
      <c r="E9" s="3" t="s">
        <v>190</v>
      </c>
      <c r="F9" s="14">
        <f>+'Split between Equity &amp; Debt'!F14-'Split between Equity &amp; Debt'!F10</f>
        <v>3017342</v>
      </c>
      <c r="G9" s="11" t="s">
        <v>37</v>
      </c>
      <c r="H9" s="51">
        <v>7.1921978439620726E-2</v>
      </c>
      <c r="I9" s="16">
        <f>F9*H9</f>
        <v>217013.20626896209</v>
      </c>
      <c r="J9" s="4" t="s">
        <v>184</v>
      </c>
    </row>
    <row r="10" spans="1:10">
      <c r="A10" s="9"/>
      <c r="B10" s="17"/>
      <c r="C10" s="9"/>
      <c r="D10" s="11"/>
      <c r="E10" s="11"/>
      <c r="F10" s="14"/>
      <c r="G10" s="11"/>
      <c r="H10" s="15"/>
      <c r="I10" s="16"/>
      <c r="J10" s="4"/>
    </row>
    <row r="11" spans="1:10">
      <c r="A11" s="9"/>
      <c r="B11" s="9"/>
      <c r="C11" s="9"/>
      <c r="D11" s="13"/>
      <c r="E11" s="11"/>
      <c r="F11" s="14"/>
      <c r="G11" s="11"/>
      <c r="H11" s="34"/>
      <c r="I11" s="14"/>
      <c r="J11" s="4"/>
    </row>
    <row r="12" spans="1:10">
      <c r="A12" s="9"/>
      <c r="B12" s="18"/>
      <c r="C12" s="9"/>
      <c r="D12" s="11"/>
      <c r="E12" s="11"/>
      <c r="F12" s="14"/>
      <c r="G12" s="11"/>
      <c r="H12" s="34"/>
      <c r="I12" s="14"/>
      <c r="J12" s="4"/>
    </row>
    <row r="13" spans="1:10">
      <c r="A13" s="9"/>
      <c r="B13" s="9"/>
      <c r="C13" s="9"/>
      <c r="D13" s="13"/>
      <c r="E13" s="11"/>
      <c r="F13" s="14"/>
      <c r="G13" s="11"/>
      <c r="H13" s="34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4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4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4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4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4"/>
      <c r="I18" s="14"/>
      <c r="J18" s="4"/>
    </row>
    <row r="19" spans="1:10">
      <c r="A19" s="9"/>
      <c r="B19" s="9" t="s">
        <v>185</v>
      </c>
      <c r="C19" s="9"/>
      <c r="D19" s="13"/>
      <c r="E19" s="11"/>
      <c r="F19" s="14">
        <v>-63955322</v>
      </c>
      <c r="G19" s="11"/>
      <c r="H19" s="34"/>
      <c r="I19" s="14"/>
      <c r="J19" s="4"/>
    </row>
    <row r="20" spans="1:10">
      <c r="A20" s="9"/>
      <c r="B20" s="9"/>
      <c r="C20" s="9"/>
      <c r="D20" s="13"/>
      <c r="E20" s="11"/>
      <c r="F20" s="14">
        <v>3017342</v>
      </c>
      <c r="G20" s="11"/>
      <c r="H20" s="34"/>
      <c r="I20" s="14"/>
      <c r="J20" s="4" t="s">
        <v>187</v>
      </c>
    </row>
    <row r="21" spans="1:10" ht="12.75" thickBot="1">
      <c r="A21" s="9"/>
      <c r="B21" s="19" t="s">
        <v>186</v>
      </c>
      <c r="C21" s="9"/>
      <c r="D21" s="11"/>
      <c r="E21" s="11"/>
      <c r="F21" s="35">
        <f>+F20+F19</f>
        <v>-60937980</v>
      </c>
      <c r="G21" s="11"/>
      <c r="H21" s="34"/>
      <c r="I21" s="14"/>
      <c r="J21" s="4"/>
    </row>
    <row r="22" spans="1:10" ht="12.75" thickTop="1">
      <c r="A22" s="9"/>
      <c r="B22" s="19"/>
      <c r="C22" s="9"/>
      <c r="D22" s="11"/>
      <c r="E22" s="11"/>
      <c r="F22" s="14"/>
      <c r="G22" s="11"/>
      <c r="H22" s="34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8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9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20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9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8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9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9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8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8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8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8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8"/>
      <c r="C42" s="9"/>
      <c r="D42" s="11"/>
      <c r="E42" s="11"/>
      <c r="F42" s="14"/>
      <c r="G42" s="11"/>
      <c r="H42" s="15"/>
      <c r="I42" s="16"/>
      <c r="J42" s="4"/>
    </row>
    <row r="43" spans="1:10">
      <c r="B43" s="18"/>
      <c r="C43" s="9"/>
      <c r="D43" s="11"/>
      <c r="E43" s="11"/>
      <c r="F43" s="14"/>
      <c r="G43" s="11"/>
      <c r="H43" s="15"/>
      <c r="I43" s="16"/>
      <c r="J43" s="4"/>
    </row>
    <row r="44" spans="1:10">
      <c r="B44" s="18"/>
      <c r="C44" s="9"/>
      <c r="D44" s="11"/>
      <c r="E44" s="11"/>
      <c r="F44" s="14"/>
      <c r="G44" s="11"/>
      <c r="H44" s="15"/>
      <c r="I44" s="16"/>
      <c r="J44" s="4"/>
    </row>
    <row r="45" spans="1:10">
      <c r="B45" s="18"/>
      <c r="C45" s="9"/>
      <c r="D45" s="11"/>
      <c r="E45" s="11"/>
      <c r="F45" s="14"/>
      <c r="G45" s="11"/>
      <c r="H45" s="15"/>
      <c r="I45" s="16"/>
      <c r="J45" s="4"/>
    </row>
    <row r="46" spans="1:10">
      <c r="B46" s="18"/>
      <c r="C46" s="9"/>
      <c r="D46" s="11"/>
      <c r="E46" s="11"/>
      <c r="F46" s="14"/>
      <c r="G46" s="11"/>
      <c r="H46" s="15"/>
      <c r="I46" s="16"/>
      <c r="J46" s="4"/>
    </row>
    <row r="47" spans="1:10">
      <c r="B47" s="19"/>
      <c r="C47" s="9"/>
      <c r="D47" s="11"/>
      <c r="E47" s="11"/>
      <c r="F47" s="14"/>
      <c r="G47" s="11"/>
      <c r="H47" s="15"/>
      <c r="I47" s="16"/>
      <c r="J47" s="4"/>
    </row>
    <row r="48" spans="1:10">
      <c r="B48" s="18"/>
      <c r="C48" s="9"/>
      <c r="D48" s="11"/>
      <c r="E48" s="11"/>
      <c r="F48" s="14"/>
      <c r="G48" s="11"/>
      <c r="H48" s="15"/>
      <c r="I48" s="16"/>
      <c r="J48" s="4"/>
    </row>
    <row r="49" spans="1:10">
      <c r="B49" s="18"/>
      <c r="C49" s="9"/>
      <c r="D49" s="11"/>
      <c r="E49" s="11"/>
      <c r="F49" s="14"/>
      <c r="G49" s="11"/>
      <c r="H49" s="15"/>
      <c r="I49" s="16"/>
      <c r="J49" s="4"/>
    </row>
    <row r="50" spans="1:10">
      <c r="B50" s="18"/>
      <c r="C50" s="9"/>
      <c r="D50" s="11"/>
      <c r="E50" s="11"/>
      <c r="F50" s="14"/>
      <c r="G50" s="11"/>
      <c r="H50" s="15"/>
      <c r="I50" s="16"/>
      <c r="J50" s="4"/>
    </row>
    <row r="51" spans="1:10">
      <c r="B51" s="18"/>
      <c r="C51" s="9"/>
      <c r="D51" s="11"/>
      <c r="E51" s="11"/>
      <c r="F51" s="14"/>
      <c r="G51" s="11"/>
      <c r="H51" s="15"/>
      <c r="I51" s="16"/>
      <c r="J51" s="4"/>
    </row>
    <row r="52" spans="1:10">
      <c r="B52" s="18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8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8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20" t="s">
        <v>16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1"/>
      <c r="B59" s="22"/>
      <c r="C59" s="22"/>
      <c r="D59" s="23"/>
      <c r="E59" s="23"/>
      <c r="F59" s="23"/>
      <c r="G59" s="23"/>
      <c r="H59" s="23"/>
      <c r="I59" s="23"/>
      <c r="J59" s="24"/>
    </row>
    <row r="60" spans="1:10">
      <c r="A60" s="25"/>
      <c r="B60" s="18"/>
      <c r="C60" s="9"/>
      <c r="D60" s="11"/>
      <c r="E60" s="11"/>
      <c r="F60" s="11"/>
      <c r="G60" s="11"/>
      <c r="H60" s="11"/>
      <c r="I60" s="11"/>
      <c r="J60" s="26"/>
    </row>
    <row r="61" spans="1:10">
      <c r="A61" s="25"/>
      <c r="B61" s="18"/>
      <c r="C61" s="9"/>
      <c r="D61" s="11"/>
      <c r="E61" s="11"/>
      <c r="F61" s="11"/>
      <c r="G61" s="11"/>
      <c r="H61" s="11"/>
      <c r="I61" s="11"/>
      <c r="J61" s="26"/>
    </row>
    <row r="62" spans="1:10">
      <c r="A62" s="25"/>
      <c r="B62" s="18"/>
      <c r="C62" s="9"/>
      <c r="D62" s="11"/>
      <c r="E62" s="11"/>
      <c r="F62" s="11"/>
      <c r="G62" s="11"/>
      <c r="H62" s="11"/>
      <c r="I62" s="11"/>
      <c r="J62" s="26"/>
    </row>
    <row r="63" spans="1:10">
      <c r="A63" s="25"/>
      <c r="B63" s="18"/>
      <c r="C63" s="9"/>
      <c r="D63" s="11"/>
      <c r="E63" s="11"/>
      <c r="F63" s="11"/>
      <c r="G63" s="11"/>
      <c r="H63" s="11"/>
      <c r="I63" s="11"/>
      <c r="J63" s="26"/>
    </row>
    <row r="64" spans="1:10">
      <c r="A64" s="25"/>
      <c r="B64" s="18"/>
      <c r="C64" s="9"/>
      <c r="D64" s="11"/>
      <c r="E64" s="11"/>
      <c r="F64" s="27"/>
      <c r="G64" s="11"/>
      <c r="H64" s="11"/>
      <c r="I64" s="11"/>
      <c r="J64" s="26"/>
    </row>
    <row r="65" spans="1:10">
      <c r="A65" s="25"/>
      <c r="B65" s="18"/>
      <c r="C65" s="9"/>
      <c r="D65" s="11"/>
      <c r="E65" s="11"/>
      <c r="F65" s="11"/>
      <c r="G65" s="11"/>
      <c r="H65" s="11"/>
      <c r="I65" s="11"/>
      <c r="J65" s="26"/>
    </row>
    <row r="66" spans="1:10">
      <c r="A66" s="25"/>
      <c r="B66" s="18"/>
      <c r="C66" s="9"/>
      <c r="D66" s="11"/>
      <c r="E66" s="11"/>
      <c r="F66" s="11"/>
      <c r="G66" s="11"/>
      <c r="H66" s="11"/>
      <c r="I66" s="11"/>
      <c r="J66" s="26"/>
    </row>
    <row r="67" spans="1:10" ht="12.75" thickBot="1">
      <c r="A67" s="28"/>
      <c r="B67" s="29"/>
      <c r="C67" s="29"/>
      <c r="D67" s="30"/>
      <c r="E67" s="30"/>
      <c r="F67" s="30"/>
      <c r="G67" s="30"/>
      <c r="H67" s="30"/>
      <c r="I67" s="30"/>
      <c r="J67" s="31"/>
    </row>
    <row r="70" spans="1:10">
      <c r="D70" s="7" t="s">
        <v>17</v>
      </c>
      <c r="G70" s="32" t="s">
        <v>18</v>
      </c>
    </row>
    <row r="71" spans="1:10">
      <c r="D71" s="33">
        <v>103</v>
      </c>
      <c r="G71" s="1" t="s">
        <v>15</v>
      </c>
    </row>
    <row r="72" spans="1:10">
      <c r="D72" s="33">
        <v>105</v>
      </c>
      <c r="G72" s="1" t="s">
        <v>19</v>
      </c>
    </row>
    <row r="73" spans="1:10">
      <c r="D73" s="33">
        <v>114</v>
      </c>
      <c r="G73" s="1" t="s">
        <v>20</v>
      </c>
    </row>
    <row r="74" spans="1:10">
      <c r="D74" s="33">
        <v>120</v>
      </c>
      <c r="G74" s="1" t="s">
        <v>21</v>
      </c>
    </row>
    <row r="75" spans="1:10">
      <c r="D75" s="33">
        <v>124</v>
      </c>
      <c r="G75" s="1" t="s">
        <v>22</v>
      </c>
    </row>
    <row r="76" spans="1:10">
      <c r="D76" s="33">
        <v>141</v>
      </c>
      <c r="G76" s="1" t="s">
        <v>23</v>
      </c>
    </row>
    <row r="77" spans="1:10">
      <c r="D77" s="33">
        <v>151</v>
      </c>
      <c r="G77" s="1" t="s">
        <v>24</v>
      </c>
    </row>
    <row r="78" spans="1:10">
      <c r="D78" s="33">
        <v>152</v>
      </c>
      <c r="G78" s="1" t="s">
        <v>25</v>
      </c>
    </row>
    <row r="79" spans="1:10">
      <c r="D79" s="33">
        <v>154</v>
      </c>
      <c r="G79" s="1" t="s">
        <v>26</v>
      </c>
    </row>
    <row r="80" spans="1:10">
      <c r="D80" s="33">
        <v>163</v>
      </c>
      <c r="G80" s="1" t="s">
        <v>27</v>
      </c>
    </row>
    <row r="81" spans="4:7">
      <c r="D81" s="33">
        <v>165</v>
      </c>
      <c r="G81" s="1" t="s">
        <v>28</v>
      </c>
    </row>
    <row r="82" spans="4:7">
      <c r="D82" s="33">
        <v>190</v>
      </c>
      <c r="G82" s="1" t="s">
        <v>29</v>
      </c>
    </row>
    <row r="83" spans="4:7">
      <c r="D83" s="33">
        <v>228</v>
      </c>
      <c r="G83" s="1" t="s">
        <v>30</v>
      </c>
    </row>
    <row r="84" spans="4:7">
      <c r="D84" s="33">
        <v>235</v>
      </c>
      <c r="G84" s="1" t="s">
        <v>31</v>
      </c>
    </row>
    <row r="85" spans="4:7">
      <c r="D85" s="33">
        <v>252</v>
      </c>
      <c r="G85" s="1" t="s">
        <v>32</v>
      </c>
    </row>
    <row r="86" spans="4:7">
      <c r="D86" s="33">
        <v>255</v>
      </c>
      <c r="G86" s="1" t="s">
        <v>33</v>
      </c>
    </row>
    <row r="87" spans="4:7">
      <c r="D87" s="33">
        <v>281</v>
      </c>
      <c r="G87" s="1" t="s">
        <v>34</v>
      </c>
    </row>
    <row r="88" spans="4:7">
      <c r="D88" s="33">
        <v>282</v>
      </c>
      <c r="G88" s="1" t="s">
        <v>35</v>
      </c>
    </row>
    <row r="89" spans="4:7">
      <c r="D89" s="33">
        <v>283</v>
      </c>
      <c r="G89" s="1" t="s">
        <v>36</v>
      </c>
    </row>
    <row r="90" spans="4:7">
      <c r="D90" s="33">
        <v>301</v>
      </c>
      <c r="G90" s="1" t="s">
        <v>37</v>
      </c>
    </row>
    <row r="91" spans="4:7">
      <c r="D91" s="33">
        <v>302</v>
      </c>
      <c r="G91" s="1" t="s">
        <v>38</v>
      </c>
    </row>
    <row r="92" spans="4:7">
      <c r="D92" s="33">
        <v>303</v>
      </c>
      <c r="G92" s="1" t="s">
        <v>39</v>
      </c>
    </row>
    <row r="93" spans="4:7">
      <c r="D93" s="33">
        <v>303</v>
      </c>
      <c r="G93" s="1" t="s">
        <v>40</v>
      </c>
    </row>
    <row r="94" spans="4:7">
      <c r="D94" s="33">
        <v>310</v>
      </c>
      <c r="G94" s="1" t="s">
        <v>41</v>
      </c>
    </row>
    <row r="95" spans="4:7">
      <c r="D95" s="33">
        <v>311</v>
      </c>
      <c r="G95" s="1" t="s">
        <v>42</v>
      </c>
    </row>
    <row r="96" spans="4:7">
      <c r="D96" s="33">
        <v>312</v>
      </c>
      <c r="G96" s="1" t="s">
        <v>43</v>
      </c>
    </row>
    <row r="97" spans="4:7">
      <c r="D97" s="33">
        <v>314</v>
      </c>
      <c r="G97" s="1" t="s">
        <v>44</v>
      </c>
    </row>
    <row r="98" spans="4:7">
      <c r="D98" s="33">
        <v>315</v>
      </c>
      <c r="G98" s="1" t="s">
        <v>45</v>
      </c>
    </row>
    <row r="99" spans="4:7">
      <c r="D99" s="33">
        <v>316</v>
      </c>
      <c r="G99" s="1" t="s">
        <v>46</v>
      </c>
    </row>
    <row r="100" spans="4:7">
      <c r="D100" s="33">
        <v>320</v>
      </c>
      <c r="G100" s="1" t="s">
        <v>47</v>
      </c>
    </row>
    <row r="101" spans="4:7">
      <c r="D101" s="33">
        <v>321</v>
      </c>
      <c r="G101" s="1" t="s">
        <v>48</v>
      </c>
    </row>
    <row r="102" spans="4:7">
      <c r="D102" s="33">
        <v>322</v>
      </c>
      <c r="G102" s="1" t="s">
        <v>49</v>
      </c>
    </row>
    <row r="103" spans="4:7">
      <c r="D103" s="33">
        <v>323</v>
      </c>
      <c r="G103" s="1" t="s">
        <v>50</v>
      </c>
    </row>
    <row r="104" spans="4:7">
      <c r="D104" s="33">
        <v>324</v>
      </c>
      <c r="G104" s="1" t="s">
        <v>51</v>
      </c>
    </row>
    <row r="105" spans="4:7">
      <c r="D105" s="33">
        <v>325</v>
      </c>
      <c r="G105" s="1" t="s">
        <v>52</v>
      </c>
    </row>
    <row r="106" spans="4:7">
      <c r="D106" s="33">
        <v>330</v>
      </c>
      <c r="G106" s="1" t="s">
        <v>53</v>
      </c>
    </row>
    <row r="107" spans="4:7">
      <c r="D107" s="33">
        <v>331</v>
      </c>
      <c r="G107" s="1" t="s">
        <v>54</v>
      </c>
    </row>
    <row r="108" spans="4:7">
      <c r="D108" s="33">
        <v>332</v>
      </c>
      <c r="G108" s="1" t="s">
        <v>55</v>
      </c>
    </row>
    <row r="109" spans="4:7">
      <c r="D109" s="33">
        <v>333</v>
      </c>
      <c r="G109" s="1" t="s">
        <v>56</v>
      </c>
    </row>
    <row r="110" spans="4:7">
      <c r="D110" s="33">
        <v>334</v>
      </c>
      <c r="G110" s="1" t="s">
        <v>57</v>
      </c>
    </row>
    <row r="111" spans="4:7">
      <c r="D111" s="33">
        <v>335</v>
      </c>
      <c r="G111" s="1" t="s">
        <v>58</v>
      </c>
    </row>
    <row r="112" spans="4:7">
      <c r="D112" s="33">
        <v>336</v>
      </c>
      <c r="G112" s="1" t="s">
        <v>59</v>
      </c>
    </row>
    <row r="113" spans="4:7">
      <c r="D113" s="33">
        <v>340</v>
      </c>
      <c r="G113" s="1" t="s">
        <v>60</v>
      </c>
    </row>
    <row r="114" spans="4:7">
      <c r="D114" s="33">
        <v>341</v>
      </c>
      <c r="G114" s="1" t="s">
        <v>61</v>
      </c>
    </row>
    <row r="115" spans="4:7">
      <c r="D115" s="33">
        <v>342</v>
      </c>
      <c r="G115" s="1" t="s">
        <v>62</v>
      </c>
    </row>
    <row r="116" spans="4:7">
      <c r="D116" s="33">
        <v>343</v>
      </c>
      <c r="G116" s="1" t="s">
        <v>63</v>
      </c>
    </row>
    <row r="117" spans="4:7">
      <c r="D117" s="33">
        <v>344</v>
      </c>
      <c r="G117" s="1" t="s">
        <v>64</v>
      </c>
    </row>
    <row r="118" spans="4:7">
      <c r="D118" s="33">
        <v>345</v>
      </c>
      <c r="G118" s="1" t="s">
        <v>65</v>
      </c>
    </row>
    <row r="119" spans="4:7">
      <c r="D119" s="33">
        <v>346</v>
      </c>
      <c r="G119" s="1" t="s">
        <v>66</v>
      </c>
    </row>
    <row r="120" spans="4:7">
      <c r="D120" s="33">
        <v>350</v>
      </c>
      <c r="G120" s="1" t="s">
        <v>67</v>
      </c>
    </row>
    <row r="121" spans="4:7">
      <c r="D121" s="33">
        <v>352</v>
      </c>
      <c r="G121" s="1" t="s">
        <v>68</v>
      </c>
    </row>
    <row r="122" spans="4:7">
      <c r="D122" s="33">
        <v>353</v>
      </c>
      <c r="G122" s="1" t="s">
        <v>69</v>
      </c>
    </row>
    <row r="123" spans="4:7">
      <c r="D123" s="33">
        <v>354</v>
      </c>
      <c r="G123" s="1" t="s">
        <v>70</v>
      </c>
    </row>
    <row r="124" spans="4:7">
      <c r="D124" s="33">
        <v>355</v>
      </c>
      <c r="G124" s="1" t="s">
        <v>71</v>
      </c>
    </row>
    <row r="125" spans="4:7">
      <c r="D125" s="33">
        <v>356</v>
      </c>
      <c r="G125" s="1" t="s">
        <v>72</v>
      </c>
    </row>
    <row r="126" spans="4:7">
      <c r="D126" s="33">
        <v>357</v>
      </c>
      <c r="G126" s="1" t="s">
        <v>73</v>
      </c>
    </row>
    <row r="127" spans="4:7">
      <c r="D127" s="33">
        <v>358</v>
      </c>
      <c r="G127" s="1" t="s">
        <v>74</v>
      </c>
    </row>
    <row r="128" spans="4:7">
      <c r="D128" s="33">
        <v>359</v>
      </c>
      <c r="G128" s="1" t="s">
        <v>75</v>
      </c>
    </row>
    <row r="129" spans="4:7">
      <c r="D129" s="33">
        <v>360</v>
      </c>
      <c r="G129" s="1" t="s">
        <v>76</v>
      </c>
    </row>
    <row r="130" spans="4:7">
      <c r="D130" s="33">
        <v>361</v>
      </c>
      <c r="G130" s="1" t="s">
        <v>77</v>
      </c>
    </row>
    <row r="131" spans="4:7">
      <c r="D131" s="33">
        <v>362</v>
      </c>
      <c r="G131" s="1" t="s">
        <v>78</v>
      </c>
    </row>
    <row r="132" spans="4:7">
      <c r="D132" s="33">
        <v>364</v>
      </c>
      <c r="G132" s="1" t="s">
        <v>79</v>
      </c>
    </row>
    <row r="133" spans="4:7">
      <c r="D133" s="33">
        <v>365</v>
      </c>
      <c r="G133" s="1" t="s">
        <v>80</v>
      </c>
    </row>
    <row r="134" spans="4:7">
      <c r="D134" s="33">
        <v>366</v>
      </c>
      <c r="G134" s="1" t="s">
        <v>81</v>
      </c>
    </row>
    <row r="135" spans="4:7">
      <c r="D135" s="33">
        <v>367</v>
      </c>
      <c r="G135" s="1" t="s">
        <v>82</v>
      </c>
    </row>
    <row r="136" spans="4:7">
      <c r="D136" s="33">
        <v>368</v>
      </c>
      <c r="G136" s="1" t="s">
        <v>83</v>
      </c>
    </row>
    <row r="137" spans="4:7">
      <c r="D137" s="33">
        <v>369</v>
      </c>
      <c r="G137" s="1" t="s">
        <v>84</v>
      </c>
    </row>
    <row r="138" spans="4:7">
      <c r="D138" s="33">
        <v>370</v>
      </c>
      <c r="G138" s="1" t="s">
        <v>85</v>
      </c>
    </row>
    <row r="139" spans="4:7">
      <c r="D139" s="33">
        <v>371</v>
      </c>
      <c r="G139" s="1" t="s">
        <v>86</v>
      </c>
    </row>
    <row r="140" spans="4:7">
      <c r="D140" s="33">
        <v>372</v>
      </c>
      <c r="G140" s="1" t="s">
        <v>87</v>
      </c>
    </row>
    <row r="141" spans="4:7">
      <c r="D141" s="33">
        <v>373</v>
      </c>
      <c r="G141" s="1" t="s">
        <v>88</v>
      </c>
    </row>
    <row r="142" spans="4:7">
      <c r="D142" s="33">
        <v>389</v>
      </c>
      <c r="G142" s="1" t="s">
        <v>89</v>
      </c>
    </row>
    <row r="143" spans="4:7">
      <c r="D143" s="33">
        <v>390</v>
      </c>
      <c r="G143" s="1" t="s">
        <v>90</v>
      </c>
    </row>
    <row r="144" spans="4:7">
      <c r="D144" s="33">
        <v>391</v>
      </c>
      <c r="G144" s="1" t="s">
        <v>91</v>
      </c>
    </row>
    <row r="145" spans="4:7">
      <c r="D145" s="33">
        <v>392</v>
      </c>
      <c r="G145" s="1" t="s">
        <v>92</v>
      </c>
    </row>
    <row r="146" spans="4:7">
      <c r="D146" s="33">
        <v>393</v>
      </c>
      <c r="G146" s="1" t="s">
        <v>93</v>
      </c>
    </row>
    <row r="147" spans="4:7">
      <c r="D147" s="33">
        <v>394</v>
      </c>
      <c r="G147" s="1" t="s">
        <v>94</v>
      </c>
    </row>
    <row r="148" spans="4:7">
      <c r="D148" s="33">
        <v>395</v>
      </c>
      <c r="G148" s="1" t="s">
        <v>95</v>
      </c>
    </row>
    <row r="149" spans="4:7">
      <c r="D149" s="33">
        <v>396</v>
      </c>
      <c r="G149" s="1" t="s">
        <v>96</v>
      </c>
    </row>
    <row r="150" spans="4:7">
      <c r="D150" s="33">
        <v>397</v>
      </c>
      <c r="G150" s="1" t="s">
        <v>97</v>
      </c>
    </row>
    <row r="151" spans="4:7">
      <c r="D151" s="33">
        <v>398</v>
      </c>
      <c r="G151" s="1" t="s">
        <v>98</v>
      </c>
    </row>
    <row r="152" spans="4:7">
      <c r="D152" s="33">
        <v>399</v>
      </c>
      <c r="G152" s="1" t="s">
        <v>99</v>
      </c>
    </row>
    <row r="153" spans="4:7">
      <c r="D153" s="33">
        <v>405</v>
      </c>
      <c r="G153" s="1" t="s">
        <v>100</v>
      </c>
    </row>
    <row r="154" spans="4:7">
      <c r="D154" s="33">
        <v>406</v>
      </c>
      <c r="G154" s="1" t="s">
        <v>101</v>
      </c>
    </row>
    <row r="155" spans="4:7">
      <c r="D155" s="33">
        <v>407</v>
      </c>
      <c r="G155" s="1" t="s">
        <v>102</v>
      </c>
    </row>
    <row r="156" spans="4:7">
      <c r="D156" s="33">
        <v>408</v>
      </c>
      <c r="G156" s="1" t="s">
        <v>103</v>
      </c>
    </row>
    <row r="157" spans="4:7">
      <c r="D157" s="33">
        <v>419</v>
      </c>
      <c r="G157" s="1" t="s">
        <v>104</v>
      </c>
    </row>
    <row r="158" spans="4:7">
      <c r="D158" s="33">
        <v>421</v>
      </c>
      <c r="G158" s="1" t="s">
        <v>105</v>
      </c>
    </row>
    <row r="159" spans="4:7">
      <c r="D159" s="33">
        <v>427</v>
      </c>
      <c r="G159" s="1" t="s">
        <v>106</v>
      </c>
    </row>
    <row r="160" spans="4:7">
      <c r="D160" s="33">
        <v>428</v>
      </c>
      <c r="G160" s="1" t="s">
        <v>107</v>
      </c>
    </row>
    <row r="161" spans="4:7">
      <c r="D161" s="33">
        <v>429</v>
      </c>
      <c r="G161" s="1" t="s">
        <v>108</v>
      </c>
    </row>
    <row r="162" spans="4:7">
      <c r="D162" s="33">
        <v>431</v>
      </c>
      <c r="G162" s="1" t="s">
        <v>109</v>
      </c>
    </row>
    <row r="163" spans="4:7">
      <c r="D163" s="33">
        <v>432</v>
      </c>
    </row>
    <row r="164" spans="4:7">
      <c r="D164" s="33">
        <v>440</v>
      </c>
    </row>
    <row r="165" spans="4:7">
      <c r="D165" s="33">
        <v>442</v>
      </c>
    </row>
    <row r="166" spans="4:7">
      <c r="D166" s="33">
        <v>444</v>
      </c>
    </row>
    <row r="167" spans="4:7">
      <c r="D167" s="33">
        <v>445</v>
      </c>
    </row>
    <row r="168" spans="4:7">
      <c r="D168" s="33">
        <v>447</v>
      </c>
    </row>
    <row r="169" spans="4:7">
      <c r="D169" s="33">
        <v>448</v>
      </c>
    </row>
    <row r="170" spans="4:7">
      <c r="D170" s="33">
        <v>449</v>
      </c>
    </row>
    <row r="171" spans="4:7">
      <c r="D171" s="33">
        <v>450</v>
      </c>
    </row>
    <row r="172" spans="4:7">
      <c r="D172" s="33">
        <v>451</v>
      </c>
    </row>
    <row r="173" spans="4:7">
      <c r="D173" s="33">
        <v>453</v>
      </c>
    </row>
    <row r="174" spans="4:7">
      <c r="D174" s="33">
        <v>454</v>
      </c>
    </row>
    <row r="175" spans="4:7">
      <c r="D175" s="33">
        <v>456</v>
      </c>
    </row>
    <row r="176" spans="4:7">
      <c r="D176" s="33">
        <v>500</v>
      </c>
    </row>
    <row r="177" spans="4:4">
      <c r="D177" s="33">
        <v>501</v>
      </c>
    </row>
    <row r="178" spans="4:4">
      <c r="D178" s="33">
        <v>502</v>
      </c>
    </row>
    <row r="179" spans="4:4">
      <c r="D179" s="33">
        <v>503</v>
      </c>
    </row>
    <row r="180" spans="4:4">
      <c r="D180" s="33">
        <v>505</v>
      </c>
    </row>
    <row r="181" spans="4:4">
      <c r="D181" s="33">
        <v>506</v>
      </c>
    </row>
    <row r="182" spans="4:4">
      <c r="D182" s="33">
        <v>507</v>
      </c>
    </row>
    <row r="183" spans="4:4">
      <c r="D183" s="33">
        <v>510</v>
      </c>
    </row>
    <row r="184" spans="4:4">
      <c r="D184" s="33">
        <v>511</v>
      </c>
    </row>
    <row r="185" spans="4:4">
      <c r="D185" s="33">
        <v>512</v>
      </c>
    </row>
    <row r="186" spans="4:4">
      <c r="D186" s="33">
        <v>513</v>
      </c>
    </row>
    <row r="187" spans="4:4">
      <c r="D187" s="33">
        <v>514</v>
      </c>
    </row>
    <row r="188" spans="4:4">
      <c r="D188" s="33">
        <v>517</v>
      </c>
    </row>
    <row r="189" spans="4:4">
      <c r="D189" s="33">
        <v>518</v>
      </c>
    </row>
    <row r="190" spans="4:4">
      <c r="D190" s="33">
        <v>519</v>
      </c>
    </row>
    <row r="191" spans="4:4">
      <c r="D191" s="33">
        <v>520</v>
      </c>
    </row>
    <row r="192" spans="4:4">
      <c r="D192" s="33">
        <v>523</v>
      </c>
    </row>
    <row r="193" spans="4:4">
      <c r="D193" s="33">
        <v>524</v>
      </c>
    </row>
    <row r="194" spans="4:4">
      <c r="D194" s="33">
        <v>528</v>
      </c>
    </row>
    <row r="195" spans="4:4">
      <c r="D195" s="33">
        <v>529</v>
      </c>
    </row>
    <row r="196" spans="4:4">
      <c r="D196" s="33">
        <v>530</v>
      </c>
    </row>
    <row r="197" spans="4:4">
      <c r="D197" s="33">
        <v>531</v>
      </c>
    </row>
    <row r="198" spans="4:4">
      <c r="D198" s="33">
        <v>532</v>
      </c>
    </row>
    <row r="199" spans="4:4">
      <c r="D199" s="33">
        <v>535</v>
      </c>
    </row>
    <row r="200" spans="4:4">
      <c r="D200" s="33">
        <v>536</v>
      </c>
    </row>
    <row r="201" spans="4:4">
      <c r="D201" s="33">
        <v>537</v>
      </c>
    </row>
    <row r="202" spans="4:4">
      <c r="D202" s="33">
        <v>538</v>
      </c>
    </row>
    <row r="203" spans="4:4">
      <c r="D203" s="33">
        <v>539</v>
      </c>
    </row>
    <row r="204" spans="4:4">
      <c r="D204" s="33">
        <v>540</v>
      </c>
    </row>
    <row r="205" spans="4:4">
      <c r="D205" s="33">
        <v>541</v>
      </c>
    </row>
    <row r="206" spans="4:4">
      <c r="D206" s="33">
        <v>542</v>
      </c>
    </row>
    <row r="207" spans="4:4">
      <c r="D207" s="33">
        <v>543</v>
      </c>
    </row>
    <row r="208" spans="4:4">
      <c r="D208" s="33">
        <v>544</v>
      </c>
    </row>
    <row r="209" spans="4:4">
      <c r="D209" s="33">
        <v>545</v>
      </c>
    </row>
    <row r="210" spans="4:4">
      <c r="D210" s="33">
        <v>546</v>
      </c>
    </row>
    <row r="211" spans="4:4">
      <c r="D211" s="33">
        <v>547</v>
      </c>
    </row>
    <row r="212" spans="4:4">
      <c r="D212" s="33">
        <v>548</v>
      </c>
    </row>
    <row r="213" spans="4:4">
      <c r="D213" s="33">
        <v>549</v>
      </c>
    </row>
    <row r="214" spans="4:4">
      <c r="D214" s="33">
        <v>550</v>
      </c>
    </row>
    <row r="215" spans="4:4">
      <c r="D215" s="33">
        <v>551</v>
      </c>
    </row>
    <row r="216" spans="4:4">
      <c r="D216" s="33">
        <v>552</v>
      </c>
    </row>
    <row r="217" spans="4:4">
      <c r="D217" s="33">
        <v>553</v>
      </c>
    </row>
    <row r="218" spans="4:4">
      <c r="D218" s="33">
        <v>554</v>
      </c>
    </row>
    <row r="219" spans="4:4">
      <c r="D219" s="33">
        <v>555</v>
      </c>
    </row>
    <row r="220" spans="4:4">
      <c r="D220" s="33">
        <v>556</v>
      </c>
    </row>
    <row r="221" spans="4:4">
      <c r="D221" s="33">
        <v>557</v>
      </c>
    </row>
    <row r="222" spans="4:4">
      <c r="D222" s="33">
        <v>560</v>
      </c>
    </row>
    <row r="223" spans="4:4">
      <c r="D223" s="33">
        <v>561</v>
      </c>
    </row>
    <row r="224" spans="4:4">
      <c r="D224" s="33">
        <v>562</v>
      </c>
    </row>
    <row r="225" spans="4:4">
      <c r="D225" s="33">
        <v>563</v>
      </c>
    </row>
    <row r="226" spans="4:4">
      <c r="D226" s="33">
        <v>564</v>
      </c>
    </row>
    <row r="227" spans="4:4">
      <c r="D227" s="33">
        <v>565</v>
      </c>
    </row>
    <row r="228" spans="4:4">
      <c r="D228" s="33">
        <v>566</v>
      </c>
    </row>
    <row r="229" spans="4:4">
      <c r="D229" s="33">
        <v>567</v>
      </c>
    </row>
    <row r="230" spans="4:4">
      <c r="D230" s="33">
        <v>568</v>
      </c>
    </row>
    <row r="231" spans="4:4">
      <c r="D231" s="33">
        <v>569</v>
      </c>
    </row>
    <row r="232" spans="4:4">
      <c r="D232" s="33">
        <v>570</v>
      </c>
    </row>
    <row r="233" spans="4:4">
      <c r="D233" s="33">
        <v>571</v>
      </c>
    </row>
    <row r="234" spans="4:4">
      <c r="D234" s="33">
        <v>572</v>
      </c>
    </row>
    <row r="235" spans="4:4">
      <c r="D235" s="33">
        <v>573</v>
      </c>
    </row>
    <row r="236" spans="4:4">
      <c r="D236" s="33">
        <v>580</v>
      </c>
    </row>
    <row r="237" spans="4:4">
      <c r="D237" s="33">
        <v>581</v>
      </c>
    </row>
    <row r="238" spans="4:4">
      <c r="D238" s="33">
        <v>582</v>
      </c>
    </row>
    <row r="239" spans="4:4">
      <c r="D239" s="33">
        <v>583</v>
      </c>
    </row>
    <row r="240" spans="4:4">
      <c r="D240" s="33">
        <v>584</v>
      </c>
    </row>
    <row r="241" spans="4:4">
      <c r="D241" s="33">
        <v>585</v>
      </c>
    </row>
    <row r="242" spans="4:4">
      <c r="D242" s="33">
        <v>586</v>
      </c>
    </row>
    <row r="243" spans="4:4">
      <c r="D243" s="33">
        <v>587</v>
      </c>
    </row>
    <row r="244" spans="4:4">
      <c r="D244" s="33">
        <v>588</v>
      </c>
    </row>
    <row r="245" spans="4:4">
      <c r="D245" s="33">
        <v>589</v>
      </c>
    </row>
    <row r="246" spans="4:4">
      <c r="D246" s="33">
        <v>590</v>
      </c>
    </row>
    <row r="247" spans="4:4">
      <c r="D247" s="33">
        <v>591</v>
      </c>
    </row>
    <row r="248" spans="4:4">
      <c r="D248" s="33">
        <v>592</v>
      </c>
    </row>
    <row r="249" spans="4:4">
      <c r="D249" s="33">
        <v>593</v>
      </c>
    </row>
    <row r="250" spans="4:4">
      <c r="D250" s="33">
        <v>594</v>
      </c>
    </row>
    <row r="251" spans="4:4">
      <c r="D251" s="33">
        <v>595</v>
      </c>
    </row>
    <row r="252" spans="4:4">
      <c r="D252" s="33">
        <v>596</v>
      </c>
    </row>
    <row r="253" spans="4:4">
      <c r="D253" s="33">
        <v>597</v>
      </c>
    </row>
    <row r="254" spans="4:4">
      <c r="D254" s="33">
        <v>598</v>
      </c>
    </row>
    <row r="255" spans="4:4">
      <c r="D255" s="33">
        <v>901</v>
      </c>
    </row>
    <row r="256" spans="4:4">
      <c r="D256" s="33">
        <v>902</v>
      </c>
    </row>
    <row r="257" spans="4:4">
      <c r="D257" s="33">
        <v>903</v>
      </c>
    </row>
    <row r="258" spans="4:4">
      <c r="D258" s="33">
        <v>904</v>
      </c>
    </row>
    <row r="259" spans="4:4">
      <c r="D259" s="33">
        <v>905</v>
      </c>
    </row>
    <row r="260" spans="4:4">
      <c r="D260" s="33">
        <v>907</v>
      </c>
    </row>
    <row r="261" spans="4:4">
      <c r="D261" s="33">
        <v>908</v>
      </c>
    </row>
    <row r="262" spans="4:4">
      <c r="D262" s="33">
        <v>909</v>
      </c>
    </row>
    <row r="263" spans="4:4">
      <c r="D263" s="33">
        <v>910</v>
      </c>
    </row>
    <row r="264" spans="4:4">
      <c r="D264" s="33">
        <v>911</v>
      </c>
    </row>
    <row r="265" spans="4:4">
      <c r="D265" s="33">
        <v>912</v>
      </c>
    </row>
    <row r="266" spans="4:4">
      <c r="D266" s="33">
        <v>913</v>
      </c>
    </row>
    <row r="267" spans="4:4">
      <c r="D267" s="33">
        <v>916</v>
      </c>
    </row>
    <row r="268" spans="4:4">
      <c r="D268" s="33">
        <v>920</v>
      </c>
    </row>
    <row r="269" spans="4:4">
      <c r="D269" s="33">
        <v>921</v>
      </c>
    </row>
    <row r="270" spans="4:4">
      <c r="D270" s="33">
        <v>922</v>
      </c>
    </row>
    <row r="271" spans="4:4">
      <c r="D271" s="33">
        <v>923</v>
      </c>
    </row>
    <row r="272" spans="4:4">
      <c r="D272" s="33">
        <v>924</v>
      </c>
    </row>
    <row r="273" spans="4:4">
      <c r="D273" s="33">
        <v>925</v>
      </c>
    </row>
    <row r="274" spans="4:4">
      <c r="D274" s="33">
        <v>926</v>
      </c>
    </row>
    <row r="275" spans="4:4">
      <c r="D275" s="33">
        <v>927</v>
      </c>
    </row>
    <row r="276" spans="4:4">
      <c r="D276" s="33">
        <v>928</v>
      </c>
    </row>
    <row r="277" spans="4:4">
      <c r="D277" s="33">
        <v>929</v>
      </c>
    </row>
    <row r="278" spans="4:4">
      <c r="D278" s="33">
        <v>930</v>
      </c>
    </row>
    <row r="279" spans="4:4">
      <c r="D279" s="33">
        <v>931</v>
      </c>
    </row>
    <row r="280" spans="4:4">
      <c r="D280" s="33">
        <v>935</v>
      </c>
    </row>
    <row r="281" spans="4:4">
      <c r="D281" s="33">
        <v>1869</v>
      </c>
    </row>
    <row r="282" spans="4:4">
      <c r="D282" s="33">
        <v>2281</v>
      </c>
    </row>
    <row r="283" spans="4:4">
      <c r="D283" s="33">
        <v>2282</v>
      </c>
    </row>
    <row r="284" spans="4:4">
      <c r="D284" s="33">
        <v>4118</v>
      </c>
    </row>
    <row r="285" spans="4:4">
      <c r="D285" s="33">
        <v>4194</v>
      </c>
    </row>
    <row r="286" spans="4:4">
      <c r="D286" s="33">
        <v>4311</v>
      </c>
    </row>
    <row r="287" spans="4:4">
      <c r="D287" s="33">
        <v>18221</v>
      </c>
    </row>
    <row r="288" spans="4:4">
      <c r="D288" s="33">
        <v>18222</v>
      </c>
    </row>
    <row r="289" spans="4:4">
      <c r="D289" s="33">
        <v>22842</v>
      </c>
    </row>
    <row r="290" spans="4:4">
      <c r="D290" s="33">
        <v>25316</v>
      </c>
    </row>
    <row r="291" spans="4:4">
      <c r="D291" s="33">
        <v>25317</v>
      </c>
    </row>
    <row r="292" spans="4:4">
      <c r="D292" s="33">
        <v>25318</v>
      </c>
    </row>
    <row r="293" spans="4:4">
      <c r="D293" s="33">
        <v>25319</v>
      </c>
    </row>
    <row r="294" spans="4:4">
      <c r="D294" s="33">
        <v>25399</v>
      </c>
    </row>
    <row r="295" spans="4:4">
      <c r="D295" s="33">
        <v>40910</v>
      </c>
    </row>
    <row r="296" spans="4:4">
      <c r="D296" s="33">
        <v>40911</v>
      </c>
    </row>
    <row r="297" spans="4:4">
      <c r="D297" s="33">
        <v>41010</v>
      </c>
    </row>
    <row r="298" spans="4:4">
      <c r="D298" s="33">
        <v>41011</v>
      </c>
    </row>
    <row r="299" spans="4:4">
      <c r="D299" s="33">
        <v>41110</v>
      </c>
    </row>
    <row r="300" spans="4:4">
      <c r="D300" s="33">
        <v>41111</v>
      </c>
    </row>
    <row r="301" spans="4:4">
      <c r="D301" s="33">
        <v>41140</v>
      </c>
    </row>
    <row r="302" spans="4:4">
      <c r="D302" s="33">
        <v>41141</v>
      </c>
    </row>
    <row r="303" spans="4:4">
      <c r="D303" s="33">
        <v>41160</v>
      </c>
    </row>
    <row r="304" spans="4:4">
      <c r="D304" s="33">
        <v>41170</v>
      </c>
    </row>
    <row r="305" spans="4:4">
      <c r="D305" s="33">
        <v>41181</v>
      </c>
    </row>
    <row r="306" spans="4:4">
      <c r="D306" s="33">
        <v>108360</v>
      </c>
    </row>
    <row r="307" spans="4:4">
      <c r="D307" s="33">
        <v>108361</v>
      </c>
    </row>
    <row r="308" spans="4:4">
      <c r="D308" s="33">
        <v>108362</v>
      </c>
    </row>
    <row r="309" spans="4:4">
      <c r="D309" s="33">
        <v>108364</v>
      </c>
    </row>
    <row r="310" spans="4:4">
      <c r="D310" s="33">
        <v>108365</v>
      </c>
    </row>
    <row r="311" spans="4:4">
      <c r="D311" s="33">
        <v>108366</v>
      </c>
    </row>
    <row r="312" spans="4:4">
      <c r="D312" s="33">
        <v>108367</v>
      </c>
    </row>
    <row r="313" spans="4:4">
      <c r="D313" s="33">
        <v>108368</v>
      </c>
    </row>
    <row r="314" spans="4:4">
      <c r="D314" s="33">
        <v>108369</v>
      </c>
    </row>
    <row r="315" spans="4:4">
      <c r="D315" s="33">
        <v>108370</v>
      </c>
    </row>
    <row r="316" spans="4:4">
      <c r="D316" s="33">
        <v>108371</v>
      </c>
    </row>
    <row r="317" spans="4:4">
      <c r="D317" s="33">
        <v>108372</v>
      </c>
    </row>
    <row r="318" spans="4:4">
      <c r="D318" s="33">
        <v>108373</v>
      </c>
    </row>
    <row r="319" spans="4:4">
      <c r="D319" s="33">
        <v>111399</v>
      </c>
    </row>
    <row r="320" spans="4:4">
      <c r="D320" s="33">
        <v>403360</v>
      </c>
    </row>
    <row r="321" spans="4:4">
      <c r="D321" s="33">
        <v>403361</v>
      </c>
    </row>
    <row r="322" spans="4:4">
      <c r="D322" s="33">
        <v>403362</v>
      </c>
    </row>
    <row r="323" spans="4:4">
      <c r="D323" s="33">
        <v>403364</v>
      </c>
    </row>
    <row r="324" spans="4:4">
      <c r="D324" s="33">
        <v>403365</v>
      </c>
    </row>
    <row r="325" spans="4:4">
      <c r="D325" s="33">
        <v>403366</v>
      </c>
    </row>
    <row r="326" spans="4:4">
      <c r="D326" s="33">
        <v>403367</v>
      </c>
    </row>
    <row r="327" spans="4:4">
      <c r="D327" s="33">
        <v>403368</v>
      </c>
    </row>
    <row r="328" spans="4:4">
      <c r="D328" s="33">
        <v>403369</v>
      </c>
    </row>
    <row r="329" spans="4:4">
      <c r="D329" s="33">
        <v>403370</v>
      </c>
    </row>
    <row r="330" spans="4:4">
      <c r="D330" s="33">
        <v>403371</v>
      </c>
    </row>
    <row r="331" spans="4:4">
      <c r="D331" s="33">
        <v>403372</v>
      </c>
    </row>
    <row r="332" spans="4:4">
      <c r="D332" s="33">
        <v>403373</v>
      </c>
    </row>
    <row r="333" spans="4:4">
      <c r="D333" s="33">
        <v>404330</v>
      </c>
    </row>
    <row r="334" spans="4:4">
      <c r="D334" s="33">
        <v>1081390</v>
      </c>
    </row>
    <row r="335" spans="4:4">
      <c r="D335" s="33">
        <v>1081399</v>
      </c>
    </row>
    <row r="336" spans="4:4">
      <c r="D336" s="33" t="s">
        <v>110</v>
      </c>
    </row>
    <row r="337" spans="4:4">
      <c r="D337" s="33" t="s">
        <v>111</v>
      </c>
    </row>
    <row r="338" spans="4:4">
      <c r="D338" s="33" t="s">
        <v>112</v>
      </c>
    </row>
    <row r="339" spans="4:4">
      <c r="D339" s="33" t="s">
        <v>113</v>
      </c>
    </row>
    <row r="340" spans="4:4">
      <c r="D340" s="33" t="s">
        <v>114</v>
      </c>
    </row>
    <row r="341" spans="4:4">
      <c r="D341" s="33" t="s">
        <v>115</v>
      </c>
    </row>
    <row r="342" spans="4:4">
      <c r="D342" s="33" t="s">
        <v>116</v>
      </c>
    </row>
    <row r="343" spans="4:4">
      <c r="D343" s="33" t="s">
        <v>116</v>
      </c>
    </row>
    <row r="344" spans="4:4">
      <c r="D344" s="33" t="s">
        <v>117</v>
      </c>
    </row>
    <row r="345" spans="4:4">
      <c r="D345" s="33" t="s">
        <v>118</v>
      </c>
    </row>
    <row r="346" spans="4:4">
      <c r="D346" s="33" t="s">
        <v>119</v>
      </c>
    </row>
    <row r="347" spans="4:4">
      <c r="D347" s="33" t="s">
        <v>120</v>
      </c>
    </row>
    <row r="348" spans="4:4">
      <c r="D348" s="33" t="s">
        <v>121</v>
      </c>
    </row>
    <row r="349" spans="4:4">
      <c r="D349" s="33" t="s">
        <v>122</v>
      </c>
    </row>
    <row r="350" spans="4:4">
      <c r="D350" s="33" t="s">
        <v>123</v>
      </c>
    </row>
    <row r="351" spans="4:4">
      <c r="D351" s="33" t="s">
        <v>124</v>
      </c>
    </row>
    <row r="352" spans="4:4">
      <c r="D352" s="33" t="s">
        <v>124</v>
      </c>
    </row>
    <row r="353" spans="4:4">
      <c r="D353" s="33" t="s">
        <v>125</v>
      </c>
    </row>
    <row r="354" spans="4:4">
      <c r="D354" s="33" t="s">
        <v>126</v>
      </c>
    </row>
    <row r="355" spans="4:4">
      <c r="D355" s="33" t="s">
        <v>127</v>
      </c>
    </row>
    <row r="356" spans="4:4">
      <c r="D356" s="33" t="s">
        <v>128</v>
      </c>
    </row>
    <row r="357" spans="4:4">
      <c r="D357" s="33" t="s">
        <v>129</v>
      </c>
    </row>
    <row r="358" spans="4:4">
      <c r="D358" s="33" t="s">
        <v>130</v>
      </c>
    </row>
    <row r="359" spans="4:4">
      <c r="D359" s="33" t="s">
        <v>131</v>
      </c>
    </row>
    <row r="360" spans="4:4">
      <c r="D360" s="33" t="s">
        <v>132</v>
      </c>
    </row>
    <row r="361" spans="4:4">
      <c r="D361" s="33" t="s">
        <v>133</v>
      </c>
    </row>
    <row r="362" spans="4:4">
      <c r="D362" s="33" t="s">
        <v>134</v>
      </c>
    </row>
    <row r="363" spans="4:4">
      <c r="D363" s="33" t="s">
        <v>135</v>
      </c>
    </row>
    <row r="364" spans="4:4">
      <c r="D364" s="33" t="s">
        <v>136</v>
      </c>
    </row>
    <row r="365" spans="4:4">
      <c r="D365" s="33" t="s">
        <v>137</v>
      </c>
    </row>
    <row r="366" spans="4:4">
      <c r="D366" s="33" t="s">
        <v>138</v>
      </c>
    </row>
    <row r="367" spans="4:4">
      <c r="D367" s="33" t="s">
        <v>139</v>
      </c>
    </row>
    <row r="368" spans="4:4">
      <c r="D368" s="33" t="s">
        <v>140</v>
      </c>
    </row>
    <row r="369" spans="4:4">
      <c r="D369" s="33" t="s">
        <v>141</v>
      </c>
    </row>
    <row r="370" spans="4:4">
      <c r="D370" s="33" t="s">
        <v>142</v>
      </c>
    </row>
    <row r="371" spans="4:4">
      <c r="D371" s="33" t="s">
        <v>143</v>
      </c>
    </row>
    <row r="372" spans="4:4">
      <c r="D372" s="33" t="s">
        <v>144</v>
      </c>
    </row>
    <row r="373" spans="4:4">
      <c r="D373" s="33" t="s">
        <v>145</v>
      </c>
    </row>
    <row r="374" spans="4:4">
      <c r="D374" s="33" t="s">
        <v>146</v>
      </c>
    </row>
    <row r="375" spans="4:4">
      <c r="D375" s="33" t="s">
        <v>147</v>
      </c>
    </row>
    <row r="376" spans="4:4">
      <c r="D376" s="33" t="s">
        <v>148</v>
      </c>
    </row>
    <row r="377" spans="4:4">
      <c r="D377" s="33" t="s">
        <v>149</v>
      </c>
    </row>
    <row r="378" spans="4:4">
      <c r="D378" s="33" t="s">
        <v>150</v>
      </c>
    </row>
    <row r="379" spans="4:4">
      <c r="D379" s="33" t="s">
        <v>151</v>
      </c>
    </row>
    <row r="380" spans="4:4">
      <c r="D380" s="33" t="s">
        <v>152</v>
      </c>
    </row>
    <row r="381" spans="4:4">
      <c r="D381" s="33" t="s">
        <v>153</v>
      </c>
    </row>
    <row r="382" spans="4:4">
      <c r="D382" s="33" t="s">
        <v>154</v>
      </c>
    </row>
    <row r="383" spans="4:4">
      <c r="D383" s="33" t="s">
        <v>155</v>
      </c>
    </row>
    <row r="384" spans="4:4">
      <c r="D384" s="33" t="s">
        <v>156</v>
      </c>
    </row>
    <row r="385" spans="4:4">
      <c r="D385" s="33" t="s">
        <v>157</v>
      </c>
    </row>
    <row r="386" spans="4:4">
      <c r="D386" s="33" t="s">
        <v>158</v>
      </c>
    </row>
    <row r="387" spans="4:4">
      <c r="D387" s="33" t="s">
        <v>159</v>
      </c>
    </row>
    <row r="388" spans="4:4">
      <c r="D388" s="33" t="s">
        <v>160</v>
      </c>
    </row>
    <row r="389" spans="4:4">
      <c r="D389" s="33" t="s">
        <v>161</v>
      </c>
    </row>
    <row r="390" spans="4:4">
      <c r="D390" s="33" t="s">
        <v>162</v>
      </c>
    </row>
    <row r="391" spans="4:4">
      <c r="D391" s="33" t="s">
        <v>163</v>
      </c>
    </row>
    <row r="392" spans="4:4">
      <c r="D392" s="33" t="s">
        <v>164</v>
      </c>
    </row>
    <row r="393" spans="4:4">
      <c r="D393" s="33" t="s">
        <v>165</v>
      </c>
    </row>
    <row r="394" spans="4:4">
      <c r="D394" s="33" t="s">
        <v>166</v>
      </c>
    </row>
    <row r="395" spans="4:4">
      <c r="D395" s="33" t="s">
        <v>167</v>
      </c>
    </row>
    <row r="396" spans="4:4">
      <c r="D396" s="33" t="s">
        <v>168</v>
      </c>
    </row>
    <row r="397" spans="4:4">
      <c r="D397" s="33" t="s">
        <v>169</v>
      </c>
    </row>
    <row r="398" spans="4:4">
      <c r="D398" s="33">
        <v>115</v>
      </c>
    </row>
    <row r="399" spans="4:4">
      <c r="D399" s="33">
        <v>2283</v>
      </c>
    </row>
    <row r="400" spans="4:4">
      <c r="D400" s="33">
        <v>230</v>
      </c>
    </row>
    <row r="401" spans="4:4">
      <c r="D401" s="33">
        <v>254</v>
      </c>
    </row>
    <row r="402" spans="4:4">
      <c r="D402" s="33">
        <v>2533</v>
      </c>
    </row>
    <row r="403" spans="4:4">
      <c r="D403" s="33">
        <v>254105</v>
      </c>
    </row>
    <row r="404" spans="4:4">
      <c r="D404" s="33">
        <v>22844</v>
      </c>
    </row>
    <row r="405" spans="4:4">
      <c r="D405" s="33" t="s">
        <v>170</v>
      </c>
    </row>
  </sheetData>
  <conditionalFormatting sqref="J1">
    <cfRule type="cellIs" dxfId="2" priority="3" stopIfTrue="1" operator="equal">
      <formula>"x.x"</formula>
    </cfRule>
  </conditionalFormatting>
  <conditionalFormatting sqref="B9 B11 B13:B20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9:G5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WVO983049:WVO98309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WVL983049:WVL98309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10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/>
  </sheetViews>
  <sheetFormatPr defaultRowHeight="12.75"/>
  <cols>
    <col min="1" max="1" width="9.28515625" style="36" bestFit="1" customWidth="1"/>
    <col min="2" max="2" width="10.140625" style="36" bestFit="1" customWidth="1"/>
    <col min="3" max="3" width="22" style="36" bestFit="1" customWidth="1"/>
    <col min="4" max="4" width="2.5703125" style="36" customWidth="1"/>
    <col min="5" max="5" width="2.140625" style="37" customWidth="1"/>
    <col min="6" max="7" width="13.5703125" style="37" bestFit="1" customWidth="1"/>
    <col min="8" max="8" width="13.5703125" style="36" bestFit="1" customWidth="1"/>
    <col min="9" max="9" width="1.42578125" style="36" customWidth="1"/>
    <col min="10" max="10" width="10" style="36" bestFit="1" customWidth="1"/>
    <col min="11" max="16384" width="9.140625" style="36"/>
  </cols>
  <sheetData>
    <row r="1" spans="1:10">
      <c r="A1" s="48" t="s">
        <v>181</v>
      </c>
      <c r="G1" s="38" t="s">
        <v>180</v>
      </c>
      <c r="H1" s="36" t="s">
        <v>189</v>
      </c>
    </row>
    <row r="2" spans="1:10">
      <c r="A2" s="48" t="s">
        <v>177</v>
      </c>
    </row>
    <row r="3" spans="1:10">
      <c r="A3" s="48" t="s">
        <v>178</v>
      </c>
    </row>
    <row r="7" spans="1:10">
      <c r="H7" s="39"/>
      <c r="J7" s="36" t="s">
        <v>172</v>
      </c>
    </row>
    <row r="8" spans="1:10">
      <c r="A8" s="40" t="s">
        <v>183</v>
      </c>
      <c r="C8" s="40" t="s">
        <v>182</v>
      </c>
      <c r="E8" s="41"/>
      <c r="F8" s="42" t="s">
        <v>3</v>
      </c>
      <c r="G8" s="42" t="s">
        <v>4</v>
      </c>
      <c r="H8" s="42" t="s">
        <v>2</v>
      </c>
      <c r="I8" s="43"/>
      <c r="J8" s="44" t="s">
        <v>173</v>
      </c>
    </row>
    <row r="10" spans="1:10">
      <c r="A10" s="45">
        <v>40148</v>
      </c>
      <c r="B10" s="45" t="s">
        <v>1</v>
      </c>
      <c r="C10" s="36" t="s">
        <v>174</v>
      </c>
      <c r="F10" s="37">
        <v>-63955322</v>
      </c>
      <c r="G10" s="37">
        <v>-35186532</v>
      </c>
      <c r="H10" s="46">
        <f>SUM(F10:G10)</f>
        <v>-99141854</v>
      </c>
      <c r="J10" s="36" t="s">
        <v>37</v>
      </c>
    </row>
    <row r="11" spans="1:10">
      <c r="A11" s="45"/>
      <c r="B11" s="45"/>
    </row>
    <row r="12" spans="1:10">
      <c r="A12" s="45">
        <v>40148</v>
      </c>
      <c r="B12" s="45" t="s">
        <v>1</v>
      </c>
      <c r="C12" s="36" t="s">
        <v>176</v>
      </c>
      <c r="F12" s="37">
        <v>-60937980</v>
      </c>
      <c r="G12" s="37">
        <v>-33524862</v>
      </c>
      <c r="H12" s="46">
        <f>SUM(F12:G12)</f>
        <v>-94462842</v>
      </c>
      <c r="J12" s="36" t="s">
        <v>37</v>
      </c>
    </row>
    <row r="13" spans="1:10">
      <c r="A13" s="45">
        <v>40148</v>
      </c>
      <c r="B13" s="45" t="s">
        <v>1</v>
      </c>
      <c r="C13" s="36" t="s">
        <v>0</v>
      </c>
      <c r="F13" s="37">
        <v>0</v>
      </c>
      <c r="H13" s="46"/>
      <c r="J13" s="36" t="s">
        <v>29</v>
      </c>
    </row>
    <row r="14" spans="1:10" ht="13.5" thickBot="1">
      <c r="C14" s="36" t="s">
        <v>2</v>
      </c>
      <c r="F14" s="47">
        <f>SUM(F12:F13)</f>
        <v>-60937980</v>
      </c>
      <c r="G14" s="47">
        <f t="shared" ref="G14:H14" si="0">SUM(G12:G13)</f>
        <v>-33524862</v>
      </c>
      <c r="H14" s="47">
        <f t="shared" si="0"/>
        <v>-94462842</v>
      </c>
    </row>
    <row r="15" spans="1:10" ht="13.5" thickTop="1"/>
    <row r="16" spans="1:10">
      <c r="A16" s="45">
        <v>40148</v>
      </c>
      <c r="B16" s="45" t="s">
        <v>1</v>
      </c>
      <c r="C16" s="36" t="s">
        <v>179</v>
      </c>
      <c r="F16" s="37">
        <f>+F14</f>
        <v>-60937980</v>
      </c>
    </row>
    <row r="17" spans="3:7" ht="13.5" thickBot="1">
      <c r="C17" s="36" t="s">
        <v>175</v>
      </c>
      <c r="F17" s="50">
        <f>+F16-F10</f>
        <v>3017342</v>
      </c>
      <c r="G17" s="49" t="s">
        <v>188</v>
      </c>
    </row>
    <row r="18" spans="3:7" ht="13.5" thickTop="1"/>
  </sheetData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5AE47-4F92-467C-A33A-2D928E2A4EB9}"/>
</file>

<file path=customXml/itemProps2.xml><?xml version="1.0" encoding="utf-8"?>
<ds:datastoreItem xmlns:ds="http://schemas.openxmlformats.org/officeDocument/2006/customXml" ds:itemID="{1DF24F92-2622-4EB5-BB34-6C2E5B8E7F6A}"/>
</file>

<file path=customXml/itemProps3.xml><?xml version="1.0" encoding="utf-8"?>
<ds:datastoreItem xmlns:ds="http://schemas.openxmlformats.org/officeDocument/2006/customXml" ds:itemID="{C0C2F6CE-8F4E-4E35-80C4-AFAFDEAF4546}"/>
</file>

<file path=customXml/itemProps4.xml><?xml version="1.0" encoding="utf-8"?>
<ds:datastoreItem xmlns:ds="http://schemas.openxmlformats.org/officeDocument/2006/customXml" ds:itemID="{535A11AB-57A0-41EF-9197-E8C6FDBCD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Split between Equity &amp; Debt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2010-04-22T23:42:11Z</cp:lastPrinted>
  <dcterms:created xsi:type="dcterms:W3CDTF">2009-10-19T21:34:56Z</dcterms:created>
  <dcterms:modified xsi:type="dcterms:W3CDTF">2010-11-19T18:57:42Z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