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t\Rates\WA Rate Case 2020 UG-200568\E-Filed Rebuttal 1.08.21\"/>
    </mc:Choice>
  </mc:AlternateContent>
  <xr:revisionPtr revIDLastSave="0" documentId="13_ncr:1_{6BCF119C-C4E2-4DB8-BE28-1488185C5EAD}" xr6:coauthVersionLast="45" xr6:coauthVersionMax="45" xr10:uidLastSave="{00000000-0000-0000-0000-000000000000}"/>
  <bookViews>
    <workbookView xWindow="-26385" yWindow="1890" windowWidth="21600" windowHeight="11385" xr2:uid="{00000000-000D-0000-FFFF-FFFF00000000}"/>
  </bookViews>
  <sheets>
    <sheet name="Debt Cost (R)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6" l="1"/>
  <c r="E24" i="6"/>
  <c r="G22" i="6" l="1"/>
  <c r="G21" i="6"/>
  <c r="G20" i="6"/>
  <c r="G18" i="6" l="1"/>
  <c r="G19" i="6"/>
  <c r="G8" i="6" l="1"/>
  <c r="G9" i="6"/>
  <c r="G10" i="6"/>
  <c r="G11" i="6"/>
  <c r="G12" i="6"/>
  <c r="G13" i="6"/>
  <c r="G14" i="6"/>
  <c r="G15" i="6"/>
  <c r="G16" i="6"/>
  <c r="G17" i="6"/>
  <c r="G7" i="6"/>
  <c r="G24" i="6" s="1"/>
  <c r="G26" i="6" l="1"/>
  <c r="G28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</authors>
  <commentList>
    <comment ref="H2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4280/4281</t>
        </r>
      </text>
    </comment>
  </commentList>
</comments>
</file>

<file path=xl/sharedStrings.xml><?xml version="1.0" encoding="utf-8"?>
<sst xmlns="http://schemas.openxmlformats.org/spreadsheetml/2006/main" count="10" uniqueCount="10">
  <si>
    <t>Term in Years</t>
  </si>
  <si>
    <t>Rate</t>
  </si>
  <si>
    <t>LT Debt</t>
  </si>
  <si>
    <t>Balance</t>
  </si>
  <si>
    <t>Cascade Natural Gas Corporation</t>
  </si>
  <si>
    <t>Schedule of Outstanding Long-Term Debt</t>
  </si>
  <si>
    <t>Description</t>
  </si>
  <si>
    <t>Debt Amortization</t>
  </si>
  <si>
    <t>REDACTED</t>
  </si>
  <si>
    <t>DESIGNATED INFORMATION IS CONFIDENTIAL PER PROTECTIVE ORDER IN UTC DOCKET UG-200568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</si>
</sst>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11" x14ac:knownFonts="1">
    <font>
      <sz val="10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39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0" fontId="1" fillId="0" borderId="0"/>
  </cellStyleXfs>
  <cellXfs count="33">
    <xf numFmtId="39" fontId="0" fillId="0" borderId="0" xfId="0"/>
    <xf numFmtId="39" fontId="5" fillId="0" borderId="0" xfId="0" applyFont="1"/>
    <xf numFmtId="39" fontId="5" fillId="0" borderId="0" xfId="0" applyFont="1" applyBorder="1"/>
    <xf numFmtId="39" fontId="7" fillId="0" borderId="1" xfId="0" applyFont="1" applyBorder="1" applyAlignment="1">
      <alignment horizontal="center" wrapText="1"/>
    </xf>
    <xf numFmtId="43" fontId="7" fillId="0" borderId="1" xfId="1" applyFont="1" applyBorder="1" applyAlignment="1">
      <alignment horizontal="center" wrapText="1"/>
    </xf>
    <xf numFmtId="39" fontId="5" fillId="3" borderId="0" xfId="0" applyFont="1" applyFill="1" applyBorder="1"/>
    <xf numFmtId="1" fontId="5" fillId="3" borderId="0" xfId="0" applyNumberFormat="1" applyFont="1" applyFill="1" applyBorder="1" applyAlignment="1" applyProtection="1">
      <alignment horizontal="center"/>
    </xf>
    <xf numFmtId="10" fontId="5" fillId="3" borderId="0" xfId="2" applyNumberFormat="1" applyFont="1" applyFill="1" applyBorder="1" applyAlignment="1">
      <alignment horizontal="center"/>
    </xf>
    <xf numFmtId="39" fontId="5" fillId="4" borderId="0" xfId="0" applyFont="1" applyFill="1" applyBorder="1"/>
    <xf numFmtId="1" fontId="5" fillId="4" borderId="0" xfId="0" applyNumberFormat="1" applyFont="1" applyFill="1" applyBorder="1" applyAlignment="1" applyProtection="1">
      <alignment horizontal="center"/>
    </xf>
    <xf numFmtId="10" fontId="5" fillId="4" borderId="0" xfId="2" applyNumberFormat="1" applyFont="1" applyFill="1" applyBorder="1" applyAlignment="1">
      <alignment horizontal="center"/>
    </xf>
    <xf numFmtId="39" fontId="5" fillId="3" borderId="0" xfId="0" applyFont="1" applyFill="1" applyBorder="1" applyAlignment="1" applyProtection="1">
      <alignment horizontal="left"/>
    </xf>
    <xf numFmtId="10" fontId="5" fillId="3" borderId="0" xfId="0" applyNumberFormat="1" applyFont="1" applyFill="1" applyBorder="1" applyAlignment="1" applyProtection="1">
      <alignment horizontal="center"/>
    </xf>
    <xf numFmtId="39" fontId="7" fillId="2" borderId="0" xfId="3" applyNumberFormat="1" applyFont="1" applyBorder="1"/>
    <xf numFmtId="164" fontId="7" fillId="2" borderId="0" xfId="3" applyNumberFormat="1" applyFont="1" applyBorder="1"/>
    <xf numFmtId="43" fontId="7" fillId="2" borderId="2" xfId="3" applyNumberFormat="1" applyFont="1" applyBorder="1" applyAlignment="1" applyProtection="1">
      <alignment horizontal="right" indent="1"/>
    </xf>
    <xf numFmtId="39" fontId="7" fillId="5" borderId="0" xfId="3" applyNumberFormat="1" applyFont="1" applyFill="1" applyBorder="1"/>
    <xf numFmtId="43" fontId="7" fillId="5" borderId="3" xfId="3" applyNumberFormat="1" applyFont="1" applyFill="1" applyBorder="1" applyAlignment="1" applyProtection="1">
      <alignment horizontal="right" indent="1"/>
    </xf>
    <xf numFmtId="39" fontId="5" fillId="0" borderId="0" xfId="0" applyFont="1" applyBorder="1" applyAlignment="1">
      <alignment horizontal="center" wrapText="1"/>
    </xf>
    <xf numFmtId="39" fontId="5" fillId="0" borderId="0" xfId="0" applyFont="1" applyAlignment="1">
      <alignment horizontal="center" wrapText="1"/>
    </xf>
    <xf numFmtId="39" fontId="5" fillId="5" borderId="0" xfId="0" applyFont="1" applyFill="1" applyBorder="1"/>
    <xf numFmtId="39" fontId="5" fillId="5" borderId="0" xfId="0" applyFont="1" applyFill="1"/>
    <xf numFmtId="43" fontId="5" fillId="3" borderId="0" xfId="1" applyFont="1" applyFill="1" applyBorder="1" applyAlignment="1" applyProtection="1">
      <alignment horizontal="right" indent="1"/>
    </xf>
    <xf numFmtId="43" fontId="5" fillId="4" borderId="0" xfId="1" applyFont="1" applyFill="1" applyBorder="1" applyAlignment="1" applyProtection="1">
      <alignment horizontal="right" indent="1"/>
    </xf>
    <xf numFmtId="43" fontId="5" fillId="3" borderId="0" xfId="1" applyFont="1" applyFill="1" applyBorder="1" applyAlignment="1" applyProtection="1">
      <alignment horizontal="right" indent="1"/>
      <protection locked="0"/>
    </xf>
    <xf numFmtId="39" fontId="5" fillId="0" borderId="0" xfId="0" applyFont="1" applyFill="1"/>
    <xf numFmtId="39" fontId="5" fillId="4" borderId="0" xfId="0" applyFont="1" applyFill="1"/>
    <xf numFmtId="39" fontId="5" fillId="4" borderId="4" xfId="0" applyFont="1" applyFill="1" applyBorder="1"/>
    <xf numFmtId="164" fontId="5" fillId="4" borderId="0" xfId="0" applyNumberFormat="1" applyFont="1" applyFill="1"/>
    <xf numFmtId="39" fontId="7" fillId="0" borderId="0" xfId="0" applyFont="1"/>
    <xf numFmtId="39" fontId="6" fillId="0" borderId="0" xfId="0" applyFont="1" applyAlignment="1">
      <alignment horizontal="center"/>
    </xf>
    <xf numFmtId="39" fontId="7" fillId="5" borderId="0" xfId="3" applyNumberFormat="1" applyFont="1" applyFill="1" applyBorder="1" applyAlignment="1">
      <alignment horizontal="right"/>
    </xf>
    <xf numFmtId="39" fontId="10" fillId="0" borderId="0" xfId="0" applyFont="1" applyAlignment="1">
      <alignment horizontal="center" vertical="center"/>
    </xf>
  </cellXfs>
  <cellStyles count="10">
    <cellStyle name="Comma" xfId="1" builtinId="3"/>
    <cellStyle name="Comma 2" xfId="4" xr:uid="{00000000-0005-0000-0000-000001000000}"/>
    <cellStyle name="Currency 2" xfId="5" xr:uid="{00000000-0005-0000-0000-000003000000}"/>
    <cellStyle name="Good" xfId="3" builtinId="26"/>
    <cellStyle name="Normal" xfId="0" builtinId="0"/>
    <cellStyle name="Normal 2" xfId="6" xr:uid="{00000000-0005-0000-0000-000006000000}"/>
    <cellStyle name="Normal 3" xfId="7" xr:uid="{00000000-0005-0000-0000-000007000000}"/>
    <cellStyle name="Normal 4" xfId="9" xr:uid="{00000000-0005-0000-0000-000008000000}"/>
    <cellStyle name="Percent" xfId="2" builtinId="5"/>
    <cellStyle name="Percent 2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0"/>
  <sheetViews>
    <sheetView tabSelected="1" view="pageBreakPreview" zoomScale="60" zoomScaleNormal="100" workbookViewId="0">
      <selection activeCell="B1" sqref="B1:H2"/>
    </sheetView>
  </sheetViews>
  <sheetFormatPr defaultColWidth="15.7109375" defaultRowHeight="15" x14ac:dyDescent="0.25"/>
  <cols>
    <col min="1" max="1" width="1.85546875" style="1" customWidth="1"/>
    <col min="2" max="2" width="40.85546875" style="1" customWidth="1"/>
    <col min="3" max="3" width="11.85546875" style="1" customWidth="1"/>
    <col min="4" max="4" width="9.28515625" style="1" customWidth="1"/>
    <col min="5" max="5" width="23" style="1" customWidth="1"/>
    <col min="6" max="6" width="2.140625" style="1" customWidth="1"/>
    <col min="7" max="16384" width="15.7109375" style="1"/>
  </cols>
  <sheetData>
    <row r="1" spans="1:8" x14ac:dyDescent="0.25">
      <c r="B1" s="32" t="s">
        <v>9</v>
      </c>
      <c r="C1" s="32"/>
      <c r="D1" s="32"/>
      <c r="E1" s="32"/>
      <c r="F1" s="32"/>
      <c r="G1" s="32"/>
      <c r="H1" s="32"/>
    </row>
    <row r="2" spans="1:8" x14ac:dyDescent="0.25">
      <c r="B2" s="32"/>
      <c r="C2" s="32"/>
      <c r="D2" s="32"/>
      <c r="E2" s="32"/>
      <c r="F2" s="32"/>
      <c r="G2" s="32"/>
      <c r="H2" s="32"/>
    </row>
    <row r="3" spans="1:8" ht="15.75" x14ac:dyDescent="0.25">
      <c r="B3" s="30" t="s">
        <v>4</v>
      </c>
      <c r="C3" s="30"/>
      <c r="D3" s="30"/>
      <c r="E3" s="30"/>
    </row>
    <row r="4" spans="1:8" ht="15.75" x14ac:dyDescent="0.25">
      <c r="B4" s="30" t="s">
        <v>5</v>
      </c>
      <c r="C4" s="30"/>
      <c r="D4" s="30"/>
      <c r="E4" s="30"/>
    </row>
    <row r="5" spans="1:8" x14ac:dyDescent="0.25">
      <c r="B5" s="29" t="s">
        <v>8</v>
      </c>
    </row>
    <row r="6" spans="1:8" s="19" customFormat="1" ht="30.75" thickBot="1" x14ac:dyDescent="0.3">
      <c r="A6" s="18"/>
      <c r="B6" s="3" t="s">
        <v>6</v>
      </c>
      <c r="C6" s="3" t="s">
        <v>0</v>
      </c>
      <c r="D6" s="3" t="s">
        <v>1</v>
      </c>
      <c r="E6" s="4" t="s">
        <v>3</v>
      </c>
    </row>
    <row r="7" spans="1:8" x14ac:dyDescent="0.25">
      <c r="A7" s="2"/>
      <c r="B7" s="5"/>
      <c r="C7" s="6"/>
      <c r="D7" s="7"/>
      <c r="E7" s="22"/>
      <c r="G7" s="26">
        <f>D7*E7</f>
        <v>0</v>
      </c>
      <c r="H7" s="26"/>
    </row>
    <row r="8" spans="1:8" x14ac:dyDescent="0.25">
      <c r="A8" s="2"/>
      <c r="B8" s="8"/>
      <c r="C8" s="9"/>
      <c r="D8" s="10"/>
      <c r="E8" s="23"/>
      <c r="G8" s="26">
        <f t="shared" ref="G8:G19" si="0">D8*E8</f>
        <v>0</v>
      </c>
      <c r="H8" s="26"/>
    </row>
    <row r="9" spans="1:8" x14ac:dyDescent="0.25">
      <c r="A9" s="2"/>
      <c r="B9" s="11"/>
      <c r="C9" s="6"/>
      <c r="D9" s="12"/>
      <c r="E9" s="24"/>
      <c r="G9" s="26">
        <f t="shared" si="0"/>
        <v>0</v>
      </c>
      <c r="H9" s="26"/>
    </row>
    <row r="10" spans="1:8" x14ac:dyDescent="0.25">
      <c r="A10" s="2"/>
      <c r="B10" s="8"/>
      <c r="C10" s="9"/>
      <c r="D10" s="10"/>
      <c r="E10" s="23"/>
      <c r="G10" s="26">
        <f t="shared" si="0"/>
        <v>0</v>
      </c>
      <c r="H10" s="26"/>
    </row>
    <row r="11" spans="1:8" x14ac:dyDescent="0.25">
      <c r="A11" s="2"/>
      <c r="B11" s="11"/>
      <c r="C11" s="6"/>
      <c r="D11" s="12"/>
      <c r="E11" s="24"/>
      <c r="G11" s="26">
        <f t="shared" si="0"/>
        <v>0</v>
      </c>
      <c r="H11" s="26"/>
    </row>
    <row r="12" spans="1:8" x14ac:dyDescent="0.25">
      <c r="A12" s="2"/>
      <c r="B12" s="8"/>
      <c r="C12" s="9"/>
      <c r="D12" s="10"/>
      <c r="E12" s="23"/>
      <c r="G12" s="26">
        <f t="shared" si="0"/>
        <v>0</v>
      </c>
      <c r="H12" s="26"/>
    </row>
    <row r="13" spans="1:8" x14ac:dyDescent="0.25">
      <c r="A13" s="2"/>
      <c r="B13" s="11"/>
      <c r="C13" s="6"/>
      <c r="D13" s="12"/>
      <c r="E13" s="24"/>
      <c r="G13" s="26">
        <f t="shared" si="0"/>
        <v>0</v>
      </c>
      <c r="H13" s="26"/>
    </row>
    <row r="14" spans="1:8" x14ac:dyDescent="0.25">
      <c r="A14" s="2"/>
      <c r="B14" s="8"/>
      <c r="C14" s="9"/>
      <c r="D14" s="10"/>
      <c r="E14" s="23"/>
      <c r="G14" s="26">
        <f t="shared" si="0"/>
        <v>0</v>
      </c>
      <c r="H14" s="26"/>
    </row>
    <row r="15" spans="1:8" x14ac:dyDescent="0.25">
      <c r="A15" s="2"/>
      <c r="B15" s="11"/>
      <c r="C15" s="6"/>
      <c r="D15" s="12"/>
      <c r="E15" s="24"/>
      <c r="G15" s="26">
        <f t="shared" si="0"/>
        <v>0</v>
      </c>
      <c r="H15" s="26"/>
    </row>
    <row r="16" spans="1:8" x14ac:dyDescent="0.25">
      <c r="A16" s="2"/>
      <c r="B16" s="8"/>
      <c r="C16" s="9"/>
      <c r="D16" s="10"/>
      <c r="E16" s="23"/>
      <c r="G16" s="26">
        <f t="shared" si="0"/>
        <v>0</v>
      </c>
      <c r="H16" s="26"/>
    </row>
    <row r="17" spans="1:8" x14ac:dyDescent="0.25">
      <c r="A17" s="2"/>
      <c r="B17" s="11"/>
      <c r="C17" s="6"/>
      <c r="D17" s="12"/>
      <c r="E17" s="24"/>
      <c r="G17" s="8">
        <f t="shared" si="0"/>
        <v>0</v>
      </c>
      <c r="H17" s="26"/>
    </row>
    <row r="18" spans="1:8" x14ac:dyDescent="0.25">
      <c r="A18" s="2"/>
      <c r="B18" s="8"/>
      <c r="C18" s="9"/>
      <c r="D18" s="10"/>
      <c r="E18" s="23"/>
      <c r="G18" s="8">
        <f t="shared" si="0"/>
        <v>0</v>
      </c>
      <c r="H18" s="26"/>
    </row>
    <row r="19" spans="1:8" x14ac:dyDescent="0.25">
      <c r="A19" s="2"/>
      <c r="B19" s="11"/>
      <c r="C19" s="6"/>
      <c r="D19" s="12"/>
      <c r="E19" s="24"/>
      <c r="G19" s="8">
        <f t="shared" si="0"/>
        <v>0</v>
      </c>
      <c r="H19" s="26"/>
    </row>
    <row r="20" spans="1:8" x14ac:dyDescent="0.25">
      <c r="A20" s="2"/>
      <c r="B20" s="8"/>
      <c r="C20" s="9"/>
      <c r="D20" s="10"/>
      <c r="E20" s="23"/>
      <c r="G20" s="8">
        <f>D20*E20</f>
        <v>0</v>
      </c>
      <c r="H20" s="26"/>
    </row>
    <row r="21" spans="1:8" x14ac:dyDescent="0.25">
      <c r="A21" s="2"/>
      <c r="B21" s="11"/>
      <c r="C21" s="6"/>
      <c r="D21" s="12"/>
      <c r="E21" s="24"/>
      <c r="G21" s="8">
        <f>D21*E21</f>
        <v>0</v>
      </c>
      <c r="H21" s="26"/>
    </row>
    <row r="22" spans="1:8" x14ac:dyDescent="0.25">
      <c r="A22" s="2"/>
      <c r="B22" s="8"/>
      <c r="C22" s="9"/>
      <c r="D22" s="10"/>
      <c r="E22" s="23"/>
      <c r="G22" s="8">
        <f>D22*E22</f>
        <v>0</v>
      </c>
      <c r="H22" s="26"/>
    </row>
    <row r="23" spans="1:8" x14ac:dyDescent="0.25">
      <c r="A23" s="2"/>
      <c r="B23" s="8"/>
      <c r="C23" s="9"/>
      <c r="D23" s="10"/>
      <c r="E23" s="23"/>
      <c r="G23" s="8">
        <f>D23*E23</f>
        <v>0</v>
      </c>
      <c r="H23" s="26"/>
    </row>
    <row r="24" spans="1:8" ht="15.75" thickBot="1" x14ac:dyDescent="0.3">
      <c r="A24" s="2"/>
      <c r="B24" s="13"/>
      <c r="C24" s="13"/>
      <c r="D24" s="14" t="s">
        <v>2</v>
      </c>
      <c r="E24" s="15">
        <f>SUM(E7:E23)</f>
        <v>0</v>
      </c>
      <c r="G24" s="26">
        <f>SUM(G7:G23)</f>
        <v>0</v>
      </c>
      <c r="H24" s="26"/>
    </row>
    <row r="25" spans="1:8" s="21" customFormat="1" ht="15.75" thickTop="1" x14ac:dyDescent="0.25">
      <c r="A25" s="20"/>
      <c r="B25" s="16"/>
      <c r="C25" s="31"/>
      <c r="D25" s="31"/>
      <c r="E25" s="17"/>
      <c r="G25" s="27"/>
      <c r="H25" s="26" t="s">
        <v>7</v>
      </c>
    </row>
    <row r="26" spans="1:8" x14ac:dyDescent="0.25">
      <c r="B26" s="2"/>
      <c r="C26" s="2"/>
      <c r="D26" s="2"/>
      <c r="E26" s="2"/>
      <c r="G26" s="26">
        <f>SUM(G24:G25)</f>
        <v>0</v>
      </c>
      <c r="H26" s="26"/>
    </row>
    <row r="27" spans="1:8" x14ac:dyDescent="0.25">
      <c r="G27" s="26"/>
      <c r="H27" s="26"/>
    </row>
    <row r="28" spans="1:8" x14ac:dyDescent="0.25">
      <c r="G28" s="28" t="e">
        <f>G26/E24</f>
        <v>#DIV/0!</v>
      </c>
      <c r="H28" s="28"/>
    </row>
    <row r="29" spans="1:8" x14ac:dyDescent="0.25">
      <c r="G29" s="25"/>
    </row>
    <row r="39" ht="8.25" customHeight="1" x14ac:dyDescent="0.25"/>
    <row r="40" ht="8.25" customHeight="1" x14ac:dyDescent="0.25"/>
    <row r="42" ht="8.25" customHeight="1" x14ac:dyDescent="0.25"/>
    <row r="44" ht="8.25" customHeight="1" x14ac:dyDescent="0.25"/>
    <row r="46" ht="8.25" customHeight="1" x14ac:dyDescent="0.25"/>
    <row r="48" ht="8.25" customHeight="1" x14ac:dyDescent="0.25"/>
    <row r="51" ht="8.25" customHeight="1" x14ac:dyDescent="0.25"/>
    <row r="53" ht="8.25" customHeight="1" x14ac:dyDescent="0.25"/>
    <row r="54" ht="8.25" customHeight="1" x14ac:dyDescent="0.25"/>
    <row r="56" ht="8.25" customHeight="1" x14ac:dyDescent="0.25"/>
    <row r="58" ht="8.25" customHeight="1" x14ac:dyDescent="0.25"/>
    <row r="60" ht="8.25" customHeight="1" x14ac:dyDescent="0.25"/>
  </sheetData>
  <mergeCells count="4">
    <mergeCell ref="B3:E3"/>
    <mergeCell ref="B4:E4"/>
    <mergeCell ref="C25:D25"/>
    <mergeCell ref="B1:H2"/>
  </mergeCells>
  <printOptions horizontalCentered="1" verticalCentered="1"/>
  <pageMargins left="0.95" right="0.95" top="1" bottom="1" header="0.3" footer="0.3"/>
  <pageSetup scale="98" orientation="landscape" r:id="rId1"/>
  <headerFooter>
    <oddHeader xml:space="preserve">&amp;R&amp;"Times New Roman,Regular"&amp;12Docket No. UG-200568
Exhibit _____ (TJN-7C)
Page 1 o f 1
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2021-01-08T08:00:00+00:00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35218BA-00A3-4DDB-97D9-1825C0417BF0}"/>
</file>

<file path=customXml/itemProps2.xml><?xml version="1.0" encoding="utf-8"?>
<ds:datastoreItem xmlns:ds="http://schemas.openxmlformats.org/officeDocument/2006/customXml" ds:itemID="{2855EDC5-8896-4A68-9ED7-F922BB0AE752}"/>
</file>

<file path=customXml/itemProps3.xml><?xml version="1.0" encoding="utf-8"?>
<ds:datastoreItem xmlns:ds="http://schemas.openxmlformats.org/officeDocument/2006/customXml" ds:itemID="{407D6988-3DDD-4346-A07F-A682F280F756}"/>
</file>

<file path=customXml/itemProps4.xml><?xml version="1.0" encoding="utf-8"?>
<ds:datastoreItem xmlns:ds="http://schemas.openxmlformats.org/officeDocument/2006/customXml" ds:itemID="{E2BD1333-0911-453F-AF86-5744BB8E6E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Cost (R)</vt:lpstr>
    </vt:vector>
  </TitlesOfParts>
  <Company>MDU Resoures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Durado</dc:creator>
  <cp:lastModifiedBy>Peters, Maryalice</cp:lastModifiedBy>
  <cp:lastPrinted>2021-01-05T20:57:42Z</cp:lastPrinted>
  <dcterms:created xsi:type="dcterms:W3CDTF">2015-02-11T22:36:34Z</dcterms:created>
  <dcterms:modified xsi:type="dcterms:W3CDTF">2021-01-07T20:44:21Z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0x0101006E56B4D1795A2E4DB2F0B01679ED314A00A9B141868A9DE943AC0520515758323A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