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ruber\Work Folders\Documents\REBUTTAL Testimonies-PSP due July 8\Jessica Norris JN-6T\"/>
    </mc:Choice>
  </mc:AlternateContent>
  <xr:revisionPtr revIDLastSave="0" documentId="13_ncr:1_{6D4578D3-35CF-4D93-94B7-2122F8E1A004}" xr6:coauthVersionLast="44" xr6:coauthVersionMax="44" xr10:uidLastSave="{00000000-0000-0000-0000-000000000000}"/>
  <bookViews>
    <workbookView xWindow="380" yWindow="380" windowWidth="17680" windowHeight="9330" xr2:uid="{D713FFB6-CA70-48CA-AD56-156D06C6A2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F21" i="1"/>
  <c r="F24" i="1" s="1"/>
  <c r="E21" i="1"/>
  <c r="E24" i="1" s="1"/>
  <c r="D21" i="1"/>
  <c r="D24" i="1" s="1"/>
  <c r="C21" i="1"/>
  <c r="C24" i="1" s="1"/>
  <c r="B21" i="1"/>
  <c r="B24" i="1" s="1"/>
  <c r="B10" i="1"/>
  <c r="C10" i="1"/>
  <c r="D10" i="1"/>
  <c r="E10" i="1"/>
  <c r="F10" i="1"/>
</calcChain>
</file>

<file path=xl/sharedStrings.xml><?xml version="1.0" encoding="utf-8"?>
<sst xmlns="http://schemas.openxmlformats.org/spreadsheetml/2006/main" count="28" uniqueCount="14">
  <si>
    <t>Year</t>
  </si>
  <si>
    <t>Seattle</t>
  </si>
  <si>
    <t>Port Angeles</t>
  </si>
  <si>
    <t>TEC</t>
  </si>
  <si>
    <t>Total</t>
  </si>
  <si>
    <t>Calendar Year</t>
  </si>
  <si>
    <t>Test year</t>
  </si>
  <si>
    <t>As showin in AMCL-4</t>
  </si>
  <si>
    <t>Transportation Expenses from 2015-2019</t>
  </si>
  <si>
    <t>As Corrected Showing TEC for all years</t>
  </si>
  <si>
    <t>Pilotage Revenue</t>
  </si>
  <si>
    <t>Percent of Revenue</t>
  </si>
  <si>
    <t>Proposed</t>
  </si>
  <si>
    <t>Exh. JN-7 TP-190976 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</si>
</sst>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2" fillId="0" borderId="4" xfId="0" applyFont="1" applyBorder="1"/>
    <xf numFmtId="164" fontId="2" fillId="0" borderId="0" xfId="1" applyNumberFormat="1" applyFont="1" applyBorder="1"/>
    <xf numFmtId="164" fontId="2" fillId="0" borderId="5" xfId="1" applyNumberFormat="1" applyFont="1" applyBorder="1"/>
    <xf numFmtId="164" fontId="3" fillId="0" borderId="0" xfId="1" applyNumberFormat="1" applyFont="1" applyBorder="1"/>
    <xf numFmtId="164" fontId="3" fillId="0" borderId="5" xfId="1" applyNumberFormat="1" applyFont="1" applyBorder="1"/>
    <xf numFmtId="0" fontId="2" fillId="0" borderId="6" xfId="0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9" fontId="2" fillId="0" borderId="0" xfId="2" applyFont="1"/>
    <xf numFmtId="165" fontId="2" fillId="0" borderId="0" xfId="2" applyNumberFormat="1" applyFont="1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5" fillId="3" borderId="10" xfId="0" applyFont="1" applyFill="1" applyBorder="1"/>
    <xf numFmtId="164" fontId="2" fillId="3" borderId="11" xfId="1" applyNumberFormat="1" applyFont="1" applyFill="1" applyBorder="1"/>
    <xf numFmtId="0" fontId="5" fillId="3" borderId="10" xfId="0" applyFont="1" applyFill="1" applyBorder="1" applyAlignment="1">
      <alignment horizontal="center"/>
    </xf>
    <xf numFmtId="164" fontId="2" fillId="0" borderId="0" xfId="0" applyNumberFormat="1" applyFont="1"/>
    <xf numFmtId="3" fontId="2" fillId="0" borderId="0" xfId="0" applyNumberFormat="1" applyFont="1" applyFill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81238-A7A9-4C10-B915-875FB4FC3E5B}">
  <sheetPr>
    <pageSetUpPr fitToPage="1"/>
  </sheetPr>
  <dimension ref="A1:I24"/>
  <sheetViews>
    <sheetView tabSelected="1" topLeftCell="B1" zoomScale="110" zoomScaleNormal="110" workbookViewId="0">
      <selection activeCell="K7" sqref="K5:K7"/>
    </sheetView>
  </sheetViews>
  <sheetFormatPr defaultColWidth="9.1796875" defaultRowHeight="14" x14ac:dyDescent="0.3"/>
  <cols>
    <col min="1" max="1" width="21.54296875" style="1" customWidth="1"/>
    <col min="2" max="2" width="12.81640625" style="1" bestFit="1" customWidth="1"/>
    <col min="3" max="4" width="15.81640625" style="1" bestFit="1" customWidth="1"/>
    <col min="5" max="5" width="12.81640625" style="1" bestFit="1" customWidth="1"/>
    <col min="6" max="6" width="14.7265625" style="1" bestFit="1" customWidth="1"/>
    <col min="7" max="7" width="11.7265625" style="1" bestFit="1" customWidth="1"/>
    <col min="8" max="8" width="10.7265625" style="1" bestFit="1" customWidth="1"/>
    <col min="9" max="16384" width="9.1796875" style="1"/>
  </cols>
  <sheetData>
    <row r="1" spans="1:8" ht="42.5" thickBot="1" x14ac:dyDescent="0.35">
      <c r="G1" s="27" t="s">
        <v>13</v>
      </c>
    </row>
    <row r="2" spans="1:8" x14ac:dyDescent="0.3">
      <c r="A2" s="28" t="s">
        <v>7</v>
      </c>
      <c r="B2" s="29"/>
      <c r="C2" s="29"/>
      <c r="D2" s="29"/>
      <c r="E2" s="29"/>
      <c r="F2" s="30"/>
    </row>
    <row r="3" spans="1:8" ht="14.5" x14ac:dyDescent="0.35">
      <c r="A3" s="31" t="s">
        <v>8</v>
      </c>
      <c r="B3" s="32"/>
      <c r="C3" s="32"/>
      <c r="D3" s="32"/>
      <c r="E3" s="32"/>
      <c r="F3" s="33"/>
    </row>
    <row r="4" spans="1:8" ht="14.5" x14ac:dyDescent="0.35">
      <c r="A4" s="11"/>
      <c r="B4" s="12"/>
      <c r="C4" s="12"/>
      <c r="D4" s="12"/>
      <c r="E4" s="12"/>
      <c r="F4" s="13"/>
    </row>
    <row r="5" spans="1:8" ht="28" x14ac:dyDescent="0.3">
      <c r="A5" s="3"/>
      <c r="B5" s="14" t="s">
        <v>5</v>
      </c>
      <c r="C5" s="14" t="s">
        <v>5</v>
      </c>
      <c r="D5" s="14" t="s">
        <v>5</v>
      </c>
      <c r="E5" s="14" t="s">
        <v>5</v>
      </c>
      <c r="F5" s="18" t="s">
        <v>6</v>
      </c>
    </row>
    <row r="6" spans="1:8" x14ac:dyDescent="0.3">
      <c r="A6" s="3" t="s">
        <v>0</v>
      </c>
      <c r="B6" s="15">
        <v>2015</v>
      </c>
      <c r="C6" s="15">
        <v>2016</v>
      </c>
      <c r="D6" s="15">
        <v>2017</v>
      </c>
      <c r="E6" s="15">
        <v>2018</v>
      </c>
      <c r="F6" s="19">
        <v>2019</v>
      </c>
    </row>
    <row r="7" spans="1:8" x14ac:dyDescent="0.3">
      <c r="A7" s="3" t="s">
        <v>1</v>
      </c>
      <c r="B7" s="4">
        <v>19847</v>
      </c>
      <c r="C7" s="4">
        <v>15047</v>
      </c>
      <c r="D7" s="4">
        <v>21765</v>
      </c>
      <c r="E7" s="4">
        <v>20002</v>
      </c>
      <c r="F7" s="5">
        <v>327543</v>
      </c>
      <c r="G7" s="25"/>
      <c r="H7" s="16"/>
    </row>
    <row r="8" spans="1:8" x14ac:dyDescent="0.3">
      <c r="A8" s="3" t="s">
        <v>2</v>
      </c>
      <c r="B8" s="4">
        <v>229830</v>
      </c>
      <c r="C8" s="4">
        <v>220376</v>
      </c>
      <c r="D8" s="4">
        <v>242870</v>
      </c>
      <c r="E8" s="4">
        <v>252161</v>
      </c>
      <c r="F8" s="5">
        <v>182560</v>
      </c>
    </row>
    <row r="9" spans="1:8" ht="17" x14ac:dyDescent="0.6">
      <c r="A9" s="3" t="s">
        <v>3</v>
      </c>
      <c r="B9" s="6">
        <v>0</v>
      </c>
      <c r="C9" s="6">
        <v>0</v>
      </c>
      <c r="D9" s="6">
        <v>0</v>
      </c>
      <c r="E9" s="6">
        <v>0</v>
      </c>
      <c r="F9" s="7">
        <v>719496</v>
      </c>
    </row>
    <row r="10" spans="1:8" ht="14.5" thickBot="1" x14ac:dyDescent="0.35">
      <c r="A10" s="8" t="s">
        <v>4</v>
      </c>
      <c r="B10" s="9">
        <f t="shared" ref="B10:E10" si="0">SUM(B7:B9)</f>
        <v>249677</v>
      </c>
      <c r="C10" s="9">
        <f t="shared" si="0"/>
        <v>235423</v>
      </c>
      <c r="D10" s="9">
        <f t="shared" si="0"/>
        <v>264635</v>
      </c>
      <c r="E10" s="9">
        <f t="shared" si="0"/>
        <v>272163</v>
      </c>
      <c r="F10" s="10">
        <f>SUM(F7:F9)</f>
        <v>1229599</v>
      </c>
    </row>
    <row r="12" spans="1:8" ht="14.5" thickBot="1" x14ac:dyDescent="0.35"/>
    <row r="13" spans="1:8" x14ac:dyDescent="0.3">
      <c r="A13" s="28" t="s">
        <v>9</v>
      </c>
      <c r="B13" s="29"/>
      <c r="C13" s="29"/>
      <c r="D13" s="29"/>
      <c r="E13" s="29"/>
      <c r="F13" s="30"/>
      <c r="G13" s="20"/>
    </row>
    <row r="14" spans="1:8" ht="14.5" x14ac:dyDescent="0.35">
      <c r="A14" s="31" t="s">
        <v>8</v>
      </c>
      <c r="B14" s="32"/>
      <c r="C14" s="32"/>
      <c r="D14" s="32"/>
      <c r="E14" s="32"/>
      <c r="F14" s="33"/>
      <c r="G14" s="21"/>
    </row>
    <row r="15" spans="1:8" ht="14.5" x14ac:dyDescent="0.35">
      <c r="A15" s="11"/>
      <c r="B15" s="12"/>
      <c r="C15" s="12"/>
      <c r="D15" s="12"/>
      <c r="E15" s="12"/>
      <c r="F15" s="13"/>
      <c r="G15" s="21"/>
    </row>
    <row r="16" spans="1:8" ht="28" x14ac:dyDescent="0.3">
      <c r="A16" s="3"/>
      <c r="B16" s="14" t="s">
        <v>5</v>
      </c>
      <c r="C16" s="14" t="s">
        <v>5</v>
      </c>
      <c r="D16" s="14" t="s">
        <v>5</v>
      </c>
      <c r="E16" s="14" t="s">
        <v>5</v>
      </c>
      <c r="F16" s="18" t="s">
        <v>6</v>
      </c>
      <c r="G16" s="22" t="s">
        <v>12</v>
      </c>
    </row>
    <row r="17" spans="1:9" x14ac:dyDescent="0.3">
      <c r="A17" s="3" t="s">
        <v>0</v>
      </c>
      <c r="B17" s="15">
        <v>2015</v>
      </c>
      <c r="C17" s="15">
        <v>2016</v>
      </c>
      <c r="D17" s="15">
        <v>2017</v>
      </c>
      <c r="E17" s="15">
        <v>2018</v>
      </c>
      <c r="F17" s="19">
        <v>2019</v>
      </c>
      <c r="G17" s="24">
        <v>2020</v>
      </c>
    </row>
    <row r="18" spans="1:9" x14ac:dyDescent="0.3">
      <c r="A18" s="3" t="s">
        <v>1</v>
      </c>
      <c r="B18" s="4">
        <v>19847</v>
      </c>
      <c r="C18" s="4">
        <v>15047</v>
      </c>
      <c r="D18" s="4">
        <v>21765</v>
      </c>
      <c r="E18" s="4">
        <v>20002</v>
      </c>
      <c r="F18" s="5">
        <v>327543</v>
      </c>
      <c r="G18" s="21"/>
    </row>
    <row r="19" spans="1:9" x14ac:dyDescent="0.3">
      <c r="A19" s="3" t="s">
        <v>2</v>
      </c>
      <c r="B19" s="4">
        <v>229830</v>
      </c>
      <c r="C19" s="4">
        <v>220376</v>
      </c>
      <c r="D19" s="4">
        <v>242870</v>
      </c>
      <c r="E19" s="4">
        <v>252161</v>
      </c>
      <c r="F19" s="5">
        <v>182560</v>
      </c>
      <c r="G19" s="21"/>
    </row>
    <row r="20" spans="1:9" ht="17" x14ac:dyDescent="0.6">
      <c r="A20" s="3" t="s">
        <v>3</v>
      </c>
      <c r="B20" s="6">
        <v>1119406</v>
      </c>
      <c r="C20" s="6">
        <v>1097809</v>
      </c>
      <c r="D20" s="6">
        <v>1029520</v>
      </c>
      <c r="E20" s="6">
        <v>1036161</v>
      </c>
      <c r="F20" s="7">
        <v>719496</v>
      </c>
      <c r="G20" s="21"/>
      <c r="H20" s="25"/>
      <c r="I20" s="16"/>
    </row>
    <row r="21" spans="1:9" ht="14.5" thickBot="1" x14ac:dyDescent="0.35">
      <c r="A21" s="8" t="s">
        <v>4</v>
      </c>
      <c r="B21" s="9">
        <f t="shared" ref="B21" si="1">SUM(B18:B20)</f>
        <v>1369083</v>
      </c>
      <c r="C21" s="9">
        <f t="shared" ref="C21" si="2">SUM(C18:C20)</f>
        <v>1333232</v>
      </c>
      <c r="D21" s="9">
        <f t="shared" ref="D21" si="3">SUM(D18:D20)</f>
        <v>1294155</v>
      </c>
      <c r="E21" s="9">
        <f t="shared" ref="E21" si="4">SUM(E18:E20)</f>
        <v>1308324</v>
      </c>
      <c r="F21" s="10">
        <f>SUM(F18:F20)</f>
        <v>1229599</v>
      </c>
      <c r="G21" s="23">
        <v>1384623</v>
      </c>
    </row>
    <row r="23" spans="1:9" x14ac:dyDescent="0.3">
      <c r="A23" s="1" t="s">
        <v>10</v>
      </c>
      <c r="B23" s="2">
        <v>32881003</v>
      </c>
      <c r="C23" s="2">
        <v>34183294</v>
      </c>
      <c r="D23" s="2">
        <v>32841659</v>
      </c>
      <c r="E23" s="2">
        <v>33996799</v>
      </c>
      <c r="F23" s="2">
        <v>34109940</v>
      </c>
      <c r="G23" s="26">
        <v>43112701</v>
      </c>
    </row>
    <row r="24" spans="1:9" x14ac:dyDescent="0.3">
      <c r="A24" s="1" t="s">
        <v>11</v>
      </c>
      <c r="B24" s="17">
        <f t="shared" ref="B24:G24" si="5">B21/B23</f>
        <v>4.1637507225676787E-2</v>
      </c>
      <c r="C24" s="17">
        <f t="shared" si="5"/>
        <v>3.9002443708321378E-2</v>
      </c>
      <c r="D24" s="17">
        <f t="shared" si="5"/>
        <v>3.9405896029795572E-2</v>
      </c>
      <c r="E24" s="17">
        <f t="shared" si="5"/>
        <v>3.8483740778065607E-2</v>
      </c>
      <c r="F24" s="17">
        <f t="shared" si="5"/>
        <v>3.6048113834266496E-2</v>
      </c>
      <c r="G24" s="17">
        <f t="shared" si="5"/>
        <v>3.211635939951895E-2</v>
      </c>
    </row>
  </sheetData>
  <mergeCells count="4">
    <mergeCell ref="A2:F2"/>
    <mergeCell ref="A3:F3"/>
    <mergeCell ref="A13:F13"/>
    <mergeCell ref="A14:F14"/>
  </mergeCells>
  <pageMargins left="0.7" right="0.7" top="0.75" bottom="0.75" header="0.3" footer="0.3"/>
  <pageSetup scale="86" orientation="portrait" r:id="rId1"/>
  <headerFooter>
    <oddFooter>&amp;L&amp;"Calibri"&amp;11_x000D_7125378.1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2020-07-13T07:00:00+00:00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BD4D5C2-8A43-4A0F-AB21-5C18F0D1C49E}"/>
</file>

<file path=customXml/itemProps2.xml><?xml version="1.0" encoding="utf-8"?>
<ds:datastoreItem xmlns:ds="http://schemas.openxmlformats.org/officeDocument/2006/customXml" ds:itemID="{4A06AF59-B65F-4A27-B019-A308F87425CE}"/>
</file>

<file path=customXml/itemProps3.xml><?xml version="1.0" encoding="utf-8"?>
<ds:datastoreItem xmlns:ds="http://schemas.openxmlformats.org/officeDocument/2006/customXml" ds:itemID="{847F20BB-73B7-4F84-BD00-B28C7FABF275}"/>
</file>

<file path=customXml/itemProps4.xml><?xml version="1.0" encoding="utf-8"?>
<ds:datastoreItem xmlns:ds="http://schemas.openxmlformats.org/officeDocument/2006/customXml" ds:itemID="{67373D4E-A169-4E0E-B812-F335A91578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Norris</dc:creator>
  <cp:lastModifiedBy>wallace</cp:lastModifiedBy>
  <cp:lastPrinted>2020-07-02T20:01:42Z</cp:lastPrinted>
  <dcterms:created xsi:type="dcterms:W3CDTF">2020-06-17T19:21:39Z</dcterms:created>
  <dcterms:modified xsi:type="dcterms:W3CDTF">2020-07-02T20:01:42Z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