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390" yWindow="135" windowWidth="14535" windowHeight="9360"/>
  </bookViews>
  <sheets>
    <sheet name="Lead Sheet " sheetId="7" r:id="rId1"/>
    <sheet name="Page 7.12.1" sheetId="20" r:id="rId2"/>
    <sheet name="Page 7.12.2" sheetId="21" r:id="rId3"/>
  </sheets>
  <externalReferences>
    <externalReference r:id="rId4"/>
  </externalReferences>
  <definedNames>
    <definedName name="AvgFactors">[1]Factors!$B$3:$P$99</definedName>
    <definedName name="FactorType">[1]Variables!$AK$2:$AL$12</definedName>
    <definedName name="Jurisdiction">[1]Variables!$AK$15</definedName>
    <definedName name="JurisNumber">[1]Variables!$AL$15</definedName>
    <definedName name="_xlnm.Print_Area" localSheetId="0">'Lead Sheet '!$A$1:$J$57</definedName>
    <definedName name="_xlnm.Print_Area" localSheetId="1">'Page 7.12.1'!$A$1:$H$13</definedName>
    <definedName name="ValidAccount">[1]Variables!$AK$43:$AK$376</definedName>
    <definedName name="YEFactors">[1]Factors!$S$3:$AG$99</definedName>
  </definedNames>
  <calcPr calcId="125725" calcMode="manual" iterate="1"/>
</workbook>
</file>

<file path=xl/calcChain.xml><?xml version="1.0" encoding="utf-8"?>
<calcChain xmlns="http://schemas.openxmlformats.org/spreadsheetml/2006/main">
  <c r="I9" i="7"/>
  <c r="A2" i="21"/>
  <c r="A1"/>
  <c r="D13" i="20"/>
  <c r="F9" i="7" s="1"/>
  <c r="H1" i="21" l="1"/>
</calcChain>
</file>

<file path=xl/sharedStrings.xml><?xml version="1.0" encoding="utf-8"?>
<sst xmlns="http://schemas.openxmlformats.org/spreadsheetml/2006/main" count="198" uniqueCount="189">
  <si>
    <t>PacifiCorp</t>
  </si>
  <si>
    <t>PAGE</t>
  </si>
  <si>
    <t>TOTAL</t>
  </si>
  <si>
    <t>ACCOUNT</t>
  </si>
  <si>
    <t>Type</t>
  </si>
  <si>
    <t>COMPANY</t>
  </si>
  <si>
    <t>FACTOR</t>
  </si>
  <si>
    <t>FACTOR %</t>
  </si>
  <si>
    <t>ALLOCATED</t>
  </si>
  <si>
    <t>REF#</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</si>
  <si>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</si>
  <si>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</si>
  <si>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</si>
  <si>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</si>
  <si>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</si>
  <si>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</si>
  <si>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</si>
  <si>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</si>
  <si>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</si>
  <si>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</si>
  <si>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</si>
  <si>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</si>
  <si>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</si>
  <si>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</si>
  <si>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</si>
  <si>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</si>
  <si>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</si>
  <si>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</si>
  <si>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</si>
  <si>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</si>
  <si>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</si>
  <si>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</si>
  <si>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</si>
  <si>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</si>
  <si>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</si>
  <si>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</si>
  <si>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</si>
  <si>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</si>
  <si>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</si>
  <si>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</si>
  <si>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</si>
  <si>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</si>
  <si>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</si>
  <si>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</si>
  <si>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</si>
  <si>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</si>
  <si>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</si>
  <si>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</si>
  <si>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</si>
  <si>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</si>
  <si>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</si>
  <si>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</si>
  <si>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</si>
  <si>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</si>
  <si>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</si>
  <si>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</si>
  <si>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</si>
  <si>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</si>
  <si>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</si>
  <si>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</si>
  <si>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</si>
  <si>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</si>
  <si>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</si>
  <si>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</si>
  <si>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</si>
  <si>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</si>
  <si>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</si>
  <si>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</si>
  <si>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</si>
  <si>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</si>
  <si>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</si>
  <si>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</si>
  <si>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</si>
  <si>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</si>
  <si>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</si>
  <si>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</si>
  <si>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</si>
  <si>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</si>
  <si>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</si>
  <si>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</si>
  <si>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</si>
  <si>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</si>
  <si>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</si>
  <si>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</si>
  <si>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</si>
  <si>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</si>
  <si>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</si>
  <si>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</si>
  <si>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</si>
  <si>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</si>
  <si>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</si>
  <si>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</si>
  <si>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</si>
  <si>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</si>
  <si>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</si>
  <si>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</si>
  <si>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</si>
  <si>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</si>
  <si>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</si>
  <si>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</si>
  <si>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</si>
  <si>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</si>
  <si>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</si>
  <si>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</si>
  <si>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</si>
  <si>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</si>
  <si>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</si>
  <si>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</si>
  <si>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</si>
  <si>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</si>
  <si>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</si>
  <si>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</si>
  <si>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</si>
  <si>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</si>
  <si>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</si>
  <si>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</si>
  <si>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</si>
  <si>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</si>
  <si>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</si>
  <si>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</si>
  <si>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</si>
  <si>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</si>
  <si>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</si>
  <si>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</si>
  <si>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</si>
  <si>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</si>
  <si>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</si>
  <si>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</si>
  <si>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</si>
  <si>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</si>
  <si>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</si>
  <si>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</si>
  <si>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</si>
  <si>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</si>
  <si>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</si>
  <si>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</si>
  <si>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</si>
  <si>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</si>
  <si>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</si>
  <si>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</si>
  <si>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</si>
  <si>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</si>
  <si>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</si>
  <si>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</si>
  <si>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</si>
  <si>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</si>
  <si>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</si>
  <si>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</si>
  <si>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</si>
  <si>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</si>
  <si>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</si>
  <si>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</si>
  <si>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</si>
  <si>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</si>
  <si>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</si>
  <si>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</si>
  <si>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</si>
  <si>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</si>
  <si>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</si>
  <si>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</si>
  <si>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</si>
  <si>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</si>
  <si>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</si>
  <si>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</si>
  <si>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</si>
  <si>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</si>
  <si>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State List</t>
  </si>
  <si>
    <t>All States</t>
  </si>
  <si>
    <t>Oregon</t>
  </si>
  <si>
    <t>Washington</t>
  </si>
  <si>
    <t>California</t>
  </si>
  <si>
    <t>Utah</t>
  </si>
  <si>
    <t>Wyoming</t>
  </si>
  <si>
    <t>Idaho</t>
  </si>
  <si>
    <t>Update</t>
  </si>
  <si>
    <t>Adjustment to Expense:</t>
  </si>
  <si>
    <t>Taxes - Other</t>
  </si>
  <si>
    <t xml:space="preserve"> </t>
  </si>
  <si>
    <t xml:space="preserve">Page </t>
  </si>
  <si>
    <t>WA Low Income Tax Credit</t>
  </si>
  <si>
    <t>Ref #</t>
  </si>
  <si>
    <t>July to June FY Ending 2010</t>
  </si>
  <si>
    <t>LIHEAP approved amount for 2010</t>
  </si>
  <si>
    <t>2010 Credit Utilized by December 2009</t>
  </si>
  <si>
    <t>Washington General Rate Case - December 2009</t>
  </si>
  <si>
    <t>Additional Credit to be recognized in Results:</t>
  </si>
  <si>
    <t>7.12.1</t>
  </si>
  <si>
    <t>Situs</t>
  </si>
  <si>
    <t>PRO</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</si>
</sst>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0.0000%"/>
  </numFmts>
  <fonts count="9">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0"/>
      <name val="Arial"/>
      <family val="2"/>
    </font>
    <font>
      <b/>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4"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xf numFmtId="0" fontId="3" fillId="0" borderId="5" xfId="0" applyNumberFormat="1" applyFont="1" applyBorder="1" applyAlignment="1">
      <alignment horizontal="center"/>
    </xf>
    <xf numFmtId="3" fontId="3" fillId="0" borderId="0" xfId="0" applyNumberFormat="1" applyFont="1" applyBorder="1" applyAlignment="1">
      <alignment horizontal="center"/>
    </xf>
    <xf numFmtId="0" fontId="3" fillId="0" borderId="6" xfId="0" applyFont="1" applyBorder="1"/>
    <xf numFmtId="0" fontId="3" fillId="0" borderId="7"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41" fontId="3" fillId="0" borderId="0" xfId="0" applyNumberFormat="1" applyFont="1" applyBorder="1" applyAlignment="1">
      <alignment horizontal="center"/>
    </xf>
    <xf numFmtId="0" fontId="6" fillId="0" borderId="0" xfId="0" applyFont="1"/>
    <xf numFmtId="0" fontId="7" fillId="0" borderId="0" xfId="0" applyFont="1"/>
    <xf numFmtId="0" fontId="7" fillId="0" borderId="0" xfId="0" applyFont="1" applyAlignment="1">
      <alignment horizontal="right"/>
    </xf>
    <xf numFmtId="0" fontId="8" fillId="0" borderId="0" xfId="0" applyFont="1"/>
    <xf numFmtId="0" fontId="1" fillId="0" borderId="0" xfId="0" applyFont="1"/>
    <xf numFmtId="0" fontId="1" fillId="0" borderId="9" xfId="0" applyFont="1" applyBorder="1" applyAlignment="1">
      <alignment horizontal="center"/>
    </xf>
    <xf numFmtId="0" fontId="1" fillId="0" borderId="0" xfId="0" applyFont="1" applyBorder="1" applyAlignment="1">
      <alignment horizontal="center"/>
    </xf>
    <xf numFmtId="43" fontId="1" fillId="0" borderId="0" xfId="1" applyFont="1"/>
    <xf numFmtId="43" fontId="1" fillId="0" borderId="10" xfId="1" applyFont="1" applyBorder="1"/>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48</xdr:row>
      <xdr:rowOff>95250</xdr:rowOff>
    </xdr:from>
    <xdr:to>
      <xdr:col>9</xdr:col>
      <xdr:colOff>457200</xdr:colOff>
      <xdr:row>56</xdr:row>
      <xdr:rowOff>85725</xdr:rowOff>
    </xdr:to>
    <xdr:sp macro="" textlink="">
      <xdr:nvSpPr>
        <xdr:cNvPr id="6145" name="Text 12"/>
        <xdr:cNvSpPr txBox="1">
          <a:spLocks noChangeArrowheads="1"/>
        </xdr:cNvSpPr>
      </xdr:nvSpPr>
      <xdr:spPr bwMode="auto">
        <a:xfrm>
          <a:off x="180975" y="7410450"/>
          <a:ext cx="6267450"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This pro forma adjustment reflects the known and measurable change to the Public Utility Tax Credit for Low Income Home Energy Assistance Program (LIHEAP) for the 2010 authorized credit amount, per a July 23, 2009 letter from the Washington Department of Revenue, shown on page 7.12.2.  </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57152</xdr:colOff>
      <xdr:row>6</xdr:row>
      <xdr:rowOff>38103</xdr:rowOff>
    </xdr:from>
    <xdr:to>
      <xdr:col>8</xdr:col>
      <xdr:colOff>580953</xdr:colOff>
      <xdr:row>54</xdr:row>
      <xdr:rowOff>52504</xdr:rowOff>
    </xdr:to>
    <xdr:pic>
      <xdr:nvPicPr>
        <xdr:cNvPr id="14340"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2" y="1009653"/>
          <a:ext cx="6010201" cy="778680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sheetData sheetId="1"/>
      <sheetData sheetId="2"/>
      <sheetData sheetId="3"/>
      <sheetData sheetId="4"/>
      <sheetData sheetId="5"/>
      <sheetData sheetId="6"/>
      <sheetData sheetId="7"/>
      <sheetData sheetId="8"/>
      <sheetData sheetId="9"/>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sheetData sheetId="12"/>
      <sheetData sheetId="13"/>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refreshError="1"/>
      <sheetData sheetId="33"/>
      <sheetData sheetId="34"/>
      <sheetData sheetId="35"/>
      <sheetData sheetId="36"/>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395"/>
  <sheetViews>
    <sheetView tabSelected="1" zoomScaleNormal="100" workbookViewId="0">
      <selection activeCell="J14" sqref="J14"/>
    </sheetView>
  </sheetViews>
  <sheetFormatPr defaultColWidth="8.75" defaultRowHeight="12"/>
  <cols>
    <col min="1" max="1" width="2.25" style="1" customWidth="1"/>
    <col min="2" max="2" width="6.25" style="1" customWidth="1"/>
    <col min="3" max="3" width="14.7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0</v>
      </c>
      <c r="D1" s="3"/>
      <c r="E1" s="3"/>
      <c r="F1" s="3"/>
      <c r="G1" s="3"/>
      <c r="H1" s="3"/>
      <c r="I1" s="3" t="s">
        <v>1</v>
      </c>
      <c r="J1" s="4">
        <v>7.12</v>
      </c>
    </row>
    <row r="2" spans="1:10" ht="12" customHeight="1">
      <c r="B2" s="2" t="s">
        <v>184</v>
      </c>
      <c r="D2" s="3"/>
      <c r="E2" s="3"/>
      <c r="F2" s="3"/>
      <c r="G2" s="3"/>
      <c r="H2" s="3"/>
      <c r="I2" s="3"/>
      <c r="J2" s="4"/>
    </row>
    <row r="3" spans="1:10" ht="12" customHeight="1">
      <c r="B3" s="2" t="s">
        <v>179</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2</v>
      </c>
      <c r="G6" s="3"/>
      <c r="H6" s="3"/>
      <c r="I6" s="3" t="s">
        <v>169</v>
      </c>
      <c r="J6" s="4"/>
    </row>
    <row r="7" spans="1:10" ht="12" customHeight="1">
      <c r="D7" s="5" t="s">
        <v>3</v>
      </c>
      <c r="E7" s="5" t="s">
        <v>4</v>
      </c>
      <c r="F7" s="5" t="s">
        <v>5</v>
      </c>
      <c r="G7" s="5" t="s">
        <v>6</v>
      </c>
      <c r="H7" s="5" t="s">
        <v>7</v>
      </c>
      <c r="I7" s="5" t="s">
        <v>8</v>
      </c>
      <c r="J7" s="6" t="s">
        <v>9</v>
      </c>
    </row>
    <row r="8" spans="1:10" ht="12" customHeight="1">
      <c r="A8" s="7"/>
      <c r="B8" s="8" t="s">
        <v>175</v>
      </c>
      <c r="C8" s="7"/>
      <c r="D8" s="9"/>
      <c r="E8" s="9"/>
      <c r="F8" s="9"/>
      <c r="G8" s="9"/>
      <c r="H8" s="9"/>
      <c r="I8" s="10"/>
      <c r="J8" s="4"/>
    </row>
    <row r="9" spans="1:10" ht="12" customHeight="1">
      <c r="A9" s="7"/>
      <c r="B9" s="1" t="s">
        <v>176</v>
      </c>
      <c r="C9" s="7"/>
      <c r="D9" s="9">
        <v>408</v>
      </c>
      <c r="E9" s="3" t="s">
        <v>188</v>
      </c>
      <c r="F9" s="11">
        <f>-'Page 7.12.1'!D13</f>
        <v>-32248.540000000008</v>
      </c>
      <c r="G9" s="9" t="s">
        <v>100</v>
      </c>
      <c r="H9" s="12" t="s">
        <v>187</v>
      </c>
      <c r="I9" s="13">
        <f>+F9</f>
        <v>-32248.540000000008</v>
      </c>
      <c r="J9" s="4" t="s">
        <v>186</v>
      </c>
    </row>
    <row r="10" spans="1:10" ht="12" customHeight="1">
      <c r="A10" s="7"/>
      <c r="B10" s="14"/>
      <c r="C10" s="7"/>
      <c r="D10" s="9"/>
      <c r="E10" s="9"/>
      <c r="F10" s="11"/>
      <c r="G10" s="9"/>
      <c r="H10" s="12"/>
      <c r="I10" s="13"/>
      <c r="J10" s="4"/>
    </row>
    <row r="11" spans="1:10" ht="12" customHeight="1">
      <c r="A11" s="7"/>
      <c r="B11" s="14"/>
      <c r="C11" s="7"/>
      <c r="D11" s="9"/>
      <c r="E11" s="9"/>
      <c r="F11" s="11"/>
      <c r="G11" s="9"/>
      <c r="H11" s="12"/>
      <c r="I11" s="13"/>
      <c r="J11" s="4"/>
    </row>
    <row r="12" spans="1:10" ht="12" customHeight="1">
      <c r="A12" s="7"/>
      <c r="B12" s="14"/>
      <c r="C12" s="7"/>
      <c r="D12" s="9"/>
      <c r="E12" s="9"/>
      <c r="F12" s="11"/>
      <c r="G12" s="9"/>
      <c r="H12" s="12"/>
      <c r="I12" s="13"/>
      <c r="J12" s="4"/>
    </row>
    <row r="13" spans="1:10" ht="12" customHeight="1">
      <c r="A13" s="7"/>
      <c r="B13" s="14"/>
      <c r="C13" s="7"/>
      <c r="D13" s="9"/>
      <c r="E13" s="9"/>
      <c r="F13" s="11"/>
      <c r="G13" s="9"/>
      <c r="H13" s="12"/>
      <c r="I13" s="13"/>
      <c r="J13" s="4"/>
    </row>
    <row r="14" spans="1:10" ht="12" customHeight="1">
      <c r="A14" s="7"/>
      <c r="B14" s="14"/>
      <c r="C14" s="7"/>
      <c r="D14" s="9"/>
      <c r="E14" s="9"/>
      <c r="F14" s="11"/>
      <c r="G14" s="9"/>
      <c r="H14" s="12"/>
      <c r="I14" s="13"/>
      <c r="J14" s="4"/>
    </row>
    <row r="15" spans="1:10" ht="12" customHeight="1">
      <c r="A15" s="7"/>
      <c r="B15" s="14"/>
      <c r="C15" s="7"/>
      <c r="D15" s="9"/>
      <c r="E15" s="9"/>
      <c r="F15" s="11"/>
      <c r="G15" s="9"/>
      <c r="H15" s="12"/>
      <c r="I15" s="13"/>
      <c r="J15" s="4"/>
    </row>
    <row r="16" spans="1:10" ht="12" customHeight="1">
      <c r="A16" s="7"/>
      <c r="B16" s="14"/>
      <c r="C16" s="7"/>
      <c r="D16" s="9"/>
      <c r="E16" s="9"/>
      <c r="F16" s="11"/>
      <c r="G16" s="9"/>
      <c r="H16" s="12"/>
      <c r="I16" s="13"/>
      <c r="J16" s="4"/>
    </row>
    <row r="17" spans="1:10" ht="12" customHeight="1">
      <c r="A17" s="7"/>
      <c r="B17" s="14"/>
      <c r="C17" s="7"/>
      <c r="D17" s="9"/>
      <c r="E17" s="9"/>
      <c r="F17" s="11"/>
      <c r="G17" s="9"/>
      <c r="H17" s="12"/>
      <c r="I17" s="13"/>
      <c r="J17" s="4"/>
    </row>
    <row r="18" spans="1:10" ht="12" customHeight="1">
      <c r="A18" s="7"/>
      <c r="B18" s="14"/>
      <c r="C18" s="7"/>
      <c r="D18" s="9"/>
      <c r="E18" s="9"/>
      <c r="F18" s="11"/>
      <c r="G18" s="9"/>
      <c r="H18" s="12"/>
      <c r="I18" s="13"/>
      <c r="J18" s="4"/>
    </row>
    <row r="19" spans="1:10" ht="12" customHeight="1">
      <c r="A19" s="7"/>
      <c r="B19" s="14"/>
      <c r="C19" s="7"/>
      <c r="D19" s="9"/>
      <c r="E19" s="9"/>
      <c r="F19" s="11"/>
      <c r="G19" s="9"/>
      <c r="H19" s="12"/>
      <c r="I19" s="13"/>
      <c r="J19" s="4"/>
    </row>
    <row r="20" spans="1:10" ht="12" customHeight="1">
      <c r="A20" s="7"/>
      <c r="B20" s="14"/>
      <c r="C20" s="7"/>
      <c r="D20" s="9"/>
      <c r="E20" s="9"/>
      <c r="F20" s="11"/>
      <c r="G20" s="9"/>
      <c r="H20" s="12"/>
      <c r="I20" s="13"/>
      <c r="J20" s="4"/>
    </row>
    <row r="21" spans="1:10" ht="12" customHeight="1">
      <c r="A21" s="7"/>
      <c r="B21" s="14"/>
      <c r="C21" s="7"/>
      <c r="D21" s="9"/>
      <c r="E21" s="9"/>
      <c r="F21" s="11"/>
      <c r="G21" s="9"/>
      <c r="H21" s="12"/>
      <c r="I21" s="13"/>
      <c r="J21" s="4"/>
    </row>
    <row r="22" spans="1:10" ht="12" customHeight="1">
      <c r="A22" s="7"/>
      <c r="B22" s="14"/>
      <c r="C22" s="7"/>
      <c r="D22" s="9"/>
      <c r="E22" s="9"/>
      <c r="F22" s="11"/>
      <c r="G22" s="9"/>
      <c r="H22" s="12"/>
      <c r="I22" s="13"/>
      <c r="J22" s="4"/>
    </row>
    <row r="23" spans="1:10" ht="12" customHeight="1">
      <c r="A23" s="7"/>
      <c r="B23" s="14"/>
      <c r="C23" s="7"/>
      <c r="D23" s="9"/>
      <c r="E23" s="9"/>
      <c r="F23" s="11"/>
      <c r="G23" s="9"/>
      <c r="H23" s="12"/>
      <c r="I23" s="13"/>
      <c r="J23" s="4"/>
    </row>
    <row r="24" spans="1:10" ht="12" customHeight="1">
      <c r="A24" s="7"/>
      <c r="B24" s="14"/>
      <c r="C24" s="7"/>
      <c r="D24" s="9"/>
      <c r="E24" s="9"/>
      <c r="F24" s="11"/>
      <c r="G24" s="9"/>
      <c r="H24" s="12"/>
      <c r="I24" s="13"/>
      <c r="J24" s="4"/>
    </row>
    <row r="25" spans="1:10" ht="12" customHeight="1">
      <c r="A25" s="7"/>
      <c r="B25" s="14"/>
      <c r="C25" s="7"/>
      <c r="D25" s="9"/>
      <c r="E25" s="9"/>
      <c r="F25" s="11"/>
      <c r="G25" s="9"/>
      <c r="H25" s="12"/>
      <c r="I25" s="13"/>
      <c r="J25" s="4"/>
    </row>
    <row r="26" spans="1:10" ht="12" customHeight="1">
      <c r="A26" s="7"/>
      <c r="B26" s="14"/>
      <c r="C26" s="7"/>
      <c r="D26" s="9"/>
      <c r="E26" s="9"/>
      <c r="F26" s="11"/>
      <c r="G26" s="9"/>
      <c r="H26" s="12"/>
      <c r="I26" s="13"/>
      <c r="J26" s="4"/>
    </row>
    <row r="27" spans="1:10" ht="12" customHeight="1">
      <c r="A27" s="7"/>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14"/>
      <c r="C30" s="7"/>
      <c r="D30" s="9"/>
      <c r="E30" s="9"/>
      <c r="F30" s="11"/>
      <c r="G30" s="9"/>
      <c r="H30" s="12"/>
      <c r="I30" s="13"/>
      <c r="J30" s="4"/>
    </row>
    <row r="31" spans="1:10" ht="12" customHeight="1">
      <c r="A31" s="7"/>
      <c r="B31" s="14"/>
      <c r="C31" s="7"/>
      <c r="D31" s="9"/>
      <c r="E31" s="9"/>
      <c r="F31" s="11"/>
      <c r="G31" s="9"/>
      <c r="H31" s="12"/>
      <c r="I31" s="13"/>
      <c r="J31" s="4"/>
    </row>
    <row r="32" spans="1:10" ht="12" customHeight="1">
      <c r="A32" s="7"/>
      <c r="B32" s="14"/>
      <c r="C32" s="7"/>
      <c r="D32" s="9"/>
      <c r="E32" s="9"/>
      <c r="F32" s="11"/>
      <c r="G32" s="9"/>
      <c r="H32" s="12"/>
      <c r="I32" s="13"/>
      <c r="J32" s="4"/>
    </row>
    <row r="33" spans="1:10" ht="12" customHeight="1">
      <c r="A33" s="7"/>
      <c r="B33" s="14"/>
      <c r="C33" s="7"/>
      <c r="D33" s="9"/>
      <c r="E33" s="9"/>
      <c r="F33" s="11"/>
      <c r="G33" s="9"/>
      <c r="H33" s="12"/>
      <c r="I33" s="13"/>
      <c r="J33" s="4"/>
    </row>
    <row r="34" spans="1:10" ht="12" customHeight="1">
      <c r="A34" s="7"/>
      <c r="B34" s="14"/>
      <c r="C34" s="7"/>
      <c r="D34" s="9"/>
      <c r="E34" s="9"/>
      <c r="F34" s="11"/>
      <c r="G34" s="9"/>
      <c r="H34" s="12"/>
      <c r="I34" s="13"/>
      <c r="J34" s="4"/>
    </row>
    <row r="35" spans="1:10" ht="12" customHeight="1">
      <c r="A35" s="7"/>
      <c r="B35" s="14"/>
      <c r="C35" s="7"/>
      <c r="D35" s="9"/>
      <c r="E35" s="9"/>
      <c r="F35" s="11"/>
      <c r="G35" s="9"/>
      <c r="H35" s="12"/>
      <c r="I35" s="13"/>
      <c r="J35" s="4"/>
    </row>
    <row r="36" spans="1:10" ht="12" customHeight="1">
      <c r="B36" s="14"/>
      <c r="C36" s="7"/>
      <c r="D36" s="9"/>
      <c r="E36" s="9"/>
      <c r="F36" s="11"/>
      <c r="G36" s="9"/>
      <c r="H36" s="12"/>
      <c r="I36" s="13"/>
      <c r="J36" s="4"/>
    </row>
    <row r="37" spans="1:10" ht="12" customHeight="1">
      <c r="B37" s="14"/>
      <c r="C37" s="7"/>
      <c r="D37" s="9"/>
      <c r="E37" s="9"/>
      <c r="F37" s="11"/>
      <c r="G37" s="9"/>
      <c r="H37" s="12"/>
      <c r="I37" s="13"/>
      <c r="J37" s="4"/>
    </row>
    <row r="38" spans="1:10" ht="12" customHeight="1">
      <c r="B38" s="14"/>
      <c r="C38" s="7"/>
      <c r="D38" s="9"/>
      <c r="E38" s="9"/>
      <c r="F38" s="11"/>
      <c r="G38" s="9"/>
      <c r="H38" s="12"/>
      <c r="I38" s="13"/>
      <c r="J38" s="4"/>
    </row>
    <row r="39" spans="1:10" ht="12" customHeight="1">
      <c r="B39" s="14"/>
      <c r="C39" s="7"/>
      <c r="D39" s="9"/>
      <c r="E39" s="9"/>
      <c r="F39" s="11"/>
      <c r="G39" s="9"/>
      <c r="H39" s="12"/>
      <c r="I39" s="13"/>
      <c r="J39" s="4"/>
    </row>
    <row r="40" spans="1:10" ht="12" customHeight="1">
      <c r="B40" s="14"/>
      <c r="C40" s="7"/>
      <c r="D40" s="9"/>
      <c r="E40" s="9"/>
      <c r="F40" s="11"/>
      <c r="G40" s="9"/>
      <c r="H40" s="12"/>
      <c r="I40" s="13"/>
      <c r="J40" s="4"/>
    </row>
    <row r="41" spans="1:10" ht="12" customHeight="1">
      <c r="B41" s="14"/>
      <c r="C41" s="7"/>
      <c r="D41" s="9"/>
      <c r="E41" s="9"/>
      <c r="F41" s="11"/>
      <c r="G41" s="9"/>
      <c r="H41" s="12"/>
      <c r="I41" s="13"/>
      <c r="J41" s="4"/>
    </row>
    <row r="42" spans="1:10" ht="12" customHeight="1">
      <c r="B42" s="14"/>
      <c r="C42" s="7"/>
      <c r="D42" s="9"/>
      <c r="E42" s="9"/>
      <c r="F42" s="11"/>
      <c r="G42" s="9"/>
      <c r="H42" s="12"/>
      <c r="I42" s="13"/>
      <c r="J42" s="4"/>
    </row>
    <row r="43" spans="1:10" ht="12" customHeight="1">
      <c r="A43" s="7"/>
      <c r="B43" s="14"/>
      <c r="C43" s="7"/>
      <c r="D43" s="9"/>
      <c r="E43" s="9"/>
      <c r="F43" s="11"/>
      <c r="G43" s="9"/>
      <c r="H43" s="12"/>
      <c r="I43" s="13"/>
      <c r="J43" s="4"/>
    </row>
    <row r="44" spans="1:10" ht="12" customHeight="1">
      <c r="A44" s="7"/>
      <c r="B44" s="14"/>
      <c r="C44" s="7"/>
      <c r="D44" s="9"/>
      <c r="E44" s="9"/>
      <c r="F44" s="11"/>
      <c r="G44" s="9"/>
      <c r="H44" s="12"/>
      <c r="I44" s="13"/>
      <c r="J44" s="4"/>
    </row>
    <row r="45" spans="1:10" ht="12" customHeight="1">
      <c r="A45" s="7"/>
      <c r="B45" s="14"/>
      <c r="C45" s="7"/>
      <c r="D45" s="9"/>
      <c r="E45" s="9"/>
      <c r="F45" s="11"/>
      <c r="G45" s="9"/>
      <c r="H45" s="12"/>
      <c r="I45" s="13"/>
      <c r="J45" s="4"/>
    </row>
    <row r="46" spans="1:10" ht="12" customHeight="1">
      <c r="A46" s="7"/>
      <c r="B46" s="14"/>
      <c r="C46" s="7"/>
      <c r="D46" s="9"/>
      <c r="E46" s="9"/>
      <c r="F46" s="11"/>
      <c r="G46" s="9"/>
      <c r="H46" s="12"/>
      <c r="I46" s="13"/>
      <c r="J46" s="4"/>
    </row>
    <row r="47" spans="1:10" ht="12" customHeight="1">
      <c r="A47" s="7"/>
      <c r="B47" s="14"/>
      <c r="C47" s="7"/>
      <c r="D47" s="9"/>
      <c r="E47" s="9"/>
      <c r="F47" s="11"/>
      <c r="G47" s="9"/>
      <c r="H47" s="12"/>
      <c r="I47" s="13"/>
      <c r="J47" s="4"/>
    </row>
    <row r="48" spans="1:10" ht="12" customHeight="1" thickBot="1">
      <c r="A48" s="7"/>
      <c r="B48" s="16" t="s">
        <v>10</v>
      </c>
      <c r="C48" s="7"/>
      <c r="D48" s="9"/>
      <c r="E48" s="9"/>
      <c r="F48" s="30"/>
      <c r="G48" s="9"/>
      <c r="H48" s="9"/>
      <c r="I48" s="9"/>
      <c r="J48" s="4"/>
    </row>
    <row r="49" spans="1:10" ht="12" customHeight="1">
      <c r="A49" s="17"/>
      <c r="B49" s="18"/>
      <c r="C49" s="18"/>
      <c r="D49" s="19"/>
      <c r="E49" s="19"/>
      <c r="F49" s="19"/>
      <c r="G49" s="19"/>
      <c r="H49" s="19"/>
      <c r="I49" s="19"/>
      <c r="J49" s="20"/>
    </row>
    <row r="50" spans="1:10" ht="12" customHeight="1">
      <c r="A50" s="21"/>
      <c r="B50" s="15"/>
      <c r="C50" s="7"/>
      <c r="D50" s="9"/>
      <c r="E50" s="9"/>
      <c r="F50" s="9"/>
      <c r="G50" s="9"/>
      <c r="H50" s="9"/>
      <c r="I50" s="9"/>
      <c r="J50" s="22"/>
    </row>
    <row r="51" spans="1:10" ht="12" customHeight="1">
      <c r="A51" s="21"/>
      <c r="B51" s="15"/>
      <c r="C51" s="7"/>
      <c r="D51" s="9"/>
      <c r="E51" s="9"/>
      <c r="F51" s="9"/>
      <c r="G51" s="9"/>
      <c r="H51" s="9"/>
      <c r="I51" s="9"/>
      <c r="J51" s="22"/>
    </row>
    <row r="52" spans="1:10" ht="12" customHeight="1">
      <c r="A52" s="21"/>
      <c r="B52" s="15"/>
      <c r="C52" s="7"/>
      <c r="D52" s="9"/>
      <c r="E52" s="9"/>
      <c r="F52" s="9"/>
      <c r="G52" s="9"/>
      <c r="H52" s="9"/>
      <c r="I52" s="9"/>
      <c r="J52" s="22"/>
    </row>
    <row r="53" spans="1:10" ht="12" customHeight="1">
      <c r="A53" s="21"/>
      <c r="B53" s="15"/>
      <c r="C53" s="7"/>
      <c r="D53" s="9"/>
      <c r="E53" s="9"/>
      <c r="F53" s="9"/>
      <c r="G53" s="9"/>
      <c r="H53" s="9"/>
      <c r="I53" s="9"/>
      <c r="J53" s="22"/>
    </row>
    <row r="54" spans="1:10" ht="12" customHeight="1">
      <c r="A54" s="21"/>
      <c r="B54" s="15"/>
      <c r="C54" s="7"/>
      <c r="D54" s="9"/>
      <c r="E54" s="9"/>
      <c r="F54" s="23"/>
      <c r="G54" s="9"/>
      <c r="H54" s="9"/>
      <c r="I54" s="9"/>
      <c r="J54" s="22"/>
    </row>
    <row r="55" spans="1:10" ht="12" customHeight="1">
      <c r="A55" s="21"/>
      <c r="B55" s="15"/>
      <c r="C55" s="7"/>
      <c r="D55" s="9"/>
      <c r="E55" s="9"/>
      <c r="F55" s="9"/>
      <c r="G55" s="9"/>
      <c r="H55" s="9"/>
      <c r="I55" s="9"/>
      <c r="J55" s="22"/>
    </row>
    <row r="56" spans="1:10" ht="12" customHeight="1">
      <c r="A56" s="21"/>
      <c r="B56" s="15"/>
      <c r="C56" s="7"/>
      <c r="D56" s="9"/>
      <c r="E56" s="9"/>
      <c r="F56" s="9"/>
      <c r="G56" s="9"/>
      <c r="H56" s="9"/>
      <c r="I56" s="9"/>
      <c r="J56" s="22"/>
    </row>
    <row r="57" spans="1:10" ht="12" customHeight="1" thickBot="1">
      <c r="A57" s="24"/>
      <c r="B57" s="25"/>
      <c r="C57" s="25"/>
      <c r="D57" s="26"/>
      <c r="E57" s="26"/>
      <c r="F57" s="26"/>
      <c r="G57" s="26"/>
      <c r="H57" s="26"/>
      <c r="I57" s="26"/>
      <c r="J57" s="27"/>
    </row>
    <row r="58" spans="1:10" ht="12" customHeight="1"/>
    <row r="60" spans="1:10">
      <c r="D60" s="5" t="s">
        <v>11</v>
      </c>
      <c r="G60" s="28" t="s">
        <v>12</v>
      </c>
      <c r="I60" s="28" t="s">
        <v>166</v>
      </c>
    </row>
    <row r="61" spans="1:10">
      <c r="D61" s="29">
        <v>103</v>
      </c>
      <c r="G61" s="1" t="s">
        <v>13</v>
      </c>
      <c r="I61" s="1" t="s">
        <v>167</v>
      </c>
    </row>
    <row r="62" spans="1:10">
      <c r="D62" s="29">
        <v>105</v>
      </c>
      <c r="G62" s="1" t="s">
        <v>14</v>
      </c>
      <c r="I62" s="1" t="s">
        <v>168</v>
      </c>
    </row>
    <row r="63" spans="1:10">
      <c r="D63" s="29">
        <v>114</v>
      </c>
      <c r="G63" s="1" t="s">
        <v>15</v>
      </c>
      <c r="I63" s="1" t="s">
        <v>169</v>
      </c>
    </row>
    <row r="64" spans="1:10">
      <c r="D64" s="29">
        <v>120</v>
      </c>
      <c r="G64" s="1" t="s">
        <v>16</v>
      </c>
      <c r="I64" s="1" t="s">
        <v>170</v>
      </c>
    </row>
    <row r="65" spans="4:9">
      <c r="D65" s="29">
        <v>124</v>
      </c>
      <c r="G65" s="1" t="s">
        <v>17</v>
      </c>
      <c r="I65" s="1" t="s">
        <v>171</v>
      </c>
    </row>
    <row r="66" spans="4:9">
      <c r="D66" s="29">
        <v>141</v>
      </c>
      <c r="G66" s="1" t="s">
        <v>18</v>
      </c>
      <c r="I66" s="1" t="s">
        <v>172</v>
      </c>
    </row>
    <row r="67" spans="4:9">
      <c r="D67" s="29">
        <v>151</v>
      </c>
      <c r="G67" s="1" t="s">
        <v>19</v>
      </c>
      <c r="I67" s="1" t="s">
        <v>173</v>
      </c>
    </row>
    <row r="68" spans="4:9">
      <c r="D68" s="29">
        <v>152</v>
      </c>
      <c r="G68" s="1" t="s">
        <v>20</v>
      </c>
      <c r="I68" s="1" t="s">
        <v>174</v>
      </c>
    </row>
    <row r="69" spans="4:9">
      <c r="D69" s="29">
        <v>154</v>
      </c>
      <c r="G69" s="1" t="s">
        <v>21</v>
      </c>
    </row>
    <row r="70" spans="4:9">
      <c r="D70" s="29">
        <v>163</v>
      </c>
      <c r="G70" s="1" t="s">
        <v>22</v>
      </c>
    </row>
    <row r="71" spans="4:9">
      <c r="D71" s="29">
        <v>165</v>
      </c>
      <c r="G71" s="1" t="s">
        <v>23</v>
      </c>
    </row>
    <row r="72" spans="4:9">
      <c r="D72" s="29">
        <v>190</v>
      </c>
      <c r="G72" s="1" t="s">
        <v>24</v>
      </c>
    </row>
    <row r="73" spans="4:9">
      <c r="D73" s="29">
        <v>228</v>
      </c>
      <c r="G73" s="1" t="s">
        <v>25</v>
      </c>
    </row>
    <row r="74" spans="4:9">
      <c r="D74" s="29">
        <v>235</v>
      </c>
      <c r="G74" s="1" t="s">
        <v>26</v>
      </c>
    </row>
    <row r="75" spans="4:9">
      <c r="D75" s="29">
        <v>252</v>
      </c>
      <c r="G75" s="1" t="s">
        <v>27</v>
      </c>
    </row>
    <row r="76" spans="4:9">
      <c r="D76" s="29">
        <v>255</v>
      </c>
      <c r="G76" s="1" t="s">
        <v>28</v>
      </c>
    </row>
    <row r="77" spans="4:9">
      <c r="D77" s="29">
        <v>281</v>
      </c>
      <c r="G77" s="1" t="s">
        <v>29</v>
      </c>
    </row>
    <row r="78" spans="4:9">
      <c r="D78" s="29">
        <v>282</v>
      </c>
      <c r="G78" s="1" t="s">
        <v>30</v>
      </c>
    </row>
    <row r="79" spans="4:9">
      <c r="D79" s="29">
        <v>283</v>
      </c>
      <c r="G79" s="1" t="s">
        <v>31</v>
      </c>
    </row>
    <row r="80" spans="4:9">
      <c r="D80" s="29">
        <v>301</v>
      </c>
      <c r="G80" s="1" t="s">
        <v>32</v>
      </c>
    </row>
    <row r="81" spans="4:7">
      <c r="D81" s="29">
        <v>302</v>
      </c>
      <c r="G81" s="1" t="s">
        <v>33</v>
      </c>
    </row>
    <row r="82" spans="4:7">
      <c r="D82" s="29">
        <v>303</v>
      </c>
      <c r="G82" s="1" t="s">
        <v>34</v>
      </c>
    </row>
    <row r="83" spans="4:7">
      <c r="D83" s="29">
        <v>303</v>
      </c>
      <c r="G83" s="1" t="s">
        <v>35</v>
      </c>
    </row>
    <row r="84" spans="4:7">
      <c r="D84" s="29">
        <v>310</v>
      </c>
      <c r="G84" s="1" t="s">
        <v>36</v>
      </c>
    </row>
    <row r="85" spans="4:7">
      <c r="D85" s="29">
        <v>311</v>
      </c>
      <c r="G85" s="1" t="s">
        <v>37</v>
      </c>
    </row>
    <row r="86" spans="4:7">
      <c r="D86" s="29">
        <v>312</v>
      </c>
      <c r="G86" s="1" t="s">
        <v>38</v>
      </c>
    </row>
    <row r="87" spans="4:7">
      <c r="D87" s="29">
        <v>314</v>
      </c>
      <c r="G87" s="1" t="s">
        <v>39</v>
      </c>
    </row>
    <row r="88" spans="4:7">
      <c r="D88" s="29">
        <v>315</v>
      </c>
      <c r="G88" s="1" t="s">
        <v>40</v>
      </c>
    </row>
    <row r="89" spans="4:7">
      <c r="D89" s="29">
        <v>316</v>
      </c>
      <c r="G89" s="1" t="s">
        <v>41</v>
      </c>
    </row>
    <row r="90" spans="4:7">
      <c r="D90" s="29">
        <v>320</v>
      </c>
      <c r="G90" s="1" t="s">
        <v>42</v>
      </c>
    </row>
    <row r="91" spans="4:7">
      <c r="D91" s="29">
        <v>321</v>
      </c>
      <c r="G91" s="1" t="s">
        <v>43</v>
      </c>
    </row>
    <row r="92" spans="4:7">
      <c r="D92" s="29">
        <v>322</v>
      </c>
      <c r="G92" s="1" t="s">
        <v>44</v>
      </c>
    </row>
    <row r="93" spans="4:7">
      <c r="D93" s="29">
        <v>323</v>
      </c>
      <c r="G93" s="1" t="s">
        <v>45</v>
      </c>
    </row>
    <row r="94" spans="4:7">
      <c r="D94" s="29">
        <v>324</v>
      </c>
      <c r="G94" s="1" t="s">
        <v>46</v>
      </c>
    </row>
    <row r="95" spans="4:7">
      <c r="D95" s="29">
        <v>325</v>
      </c>
      <c r="G95" s="1" t="s">
        <v>47</v>
      </c>
    </row>
    <row r="96" spans="4:7">
      <c r="D96" s="29">
        <v>330</v>
      </c>
      <c r="G96" s="1" t="s">
        <v>48</v>
      </c>
    </row>
    <row r="97" spans="4:7">
      <c r="D97" s="29">
        <v>331</v>
      </c>
      <c r="G97" s="1" t="s">
        <v>49</v>
      </c>
    </row>
    <row r="98" spans="4:7">
      <c r="D98" s="29">
        <v>332</v>
      </c>
      <c r="G98" s="1" t="s">
        <v>50</v>
      </c>
    </row>
    <row r="99" spans="4:7">
      <c r="D99" s="29">
        <v>333</v>
      </c>
      <c r="G99" s="1" t="s">
        <v>51</v>
      </c>
    </row>
    <row r="100" spans="4:7">
      <c r="D100" s="29">
        <v>334</v>
      </c>
      <c r="G100" s="1" t="s">
        <v>52</v>
      </c>
    </row>
    <row r="101" spans="4:7">
      <c r="D101" s="29">
        <v>335</v>
      </c>
      <c r="G101" s="1" t="s">
        <v>53</v>
      </c>
    </row>
    <row r="102" spans="4:7">
      <c r="D102" s="29">
        <v>336</v>
      </c>
      <c r="G102" s="1" t="s">
        <v>54</v>
      </c>
    </row>
    <row r="103" spans="4:7">
      <c r="D103" s="29">
        <v>340</v>
      </c>
      <c r="G103" s="1" t="s">
        <v>55</v>
      </c>
    </row>
    <row r="104" spans="4:7">
      <c r="D104" s="29">
        <v>341</v>
      </c>
      <c r="G104" s="1" t="s">
        <v>56</v>
      </c>
    </row>
    <row r="105" spans="4:7">
      <c r="D105" s="29">
        <v>342</v>
      </c>
      <c r="G105" s="1" t="s">
        <v>57</v>
      </c>
    </row>
    <row r="106" spans="4:7">
      <c r="D106" s="29">
        <v>343</v>
      </c>
      <c r="G106" s="1" t="s">
        <v>58</v>
      </c>
    </row>
    <row r="107" spans="4:7">
      <c r="D107" s="29">
        <v>344</v>
      </c>
      <c r="G107" s="1" t="s">
        <v>59</v>
      </c>
    </row>
    <row r="108" spans="4:7">
      <c r="D108" s="29">
        <v>345</v>
      </c>
      <c r="G108" s="1" t="s">
        <v>60</v>
      </c>
    </row>
    <row r="109" spans="4:7">
      <c r="D109" s="29">
        <v>346</v>
      </c>
      <c r="G109" s="1" t="s">
        <v>61</v>
      </c>
    </row>
    <row r="110" spans="4:7">
      <c r="D110" s="29">
        <v>350</v>
      </c>
      <c r="G110" s="1" t="s">
        <v>62</v>
      </c>
    </row>
    <row r="111" spans="4:7">
      <c r="D111" s="29">
        <v>352</v>
      </c>
      <c r="G111" s="1" t="s">
        <v>63</v>
      </c>
    </row>
    <row r="112" spans="4:7">
      <c r="D112" s="29">
        <v>353</v>
      </c>
      <c r="G112" s="1" t="s">
        <v>64</v>
      </c>
    </row>
    <row r="113" spans="4:7">
      <c r="D113" s="29">
        <v>354</v>
      </c>
      <c r="G113" s="1" t="s">
        <v>65</v>
      </c>
    </row>
    <row r="114" spans="4:7">
      <c r="D114" s="29">
        <v>355</v>
      </c>
      <c r="G114" s="1" t="s">
        <v>66</v>
      </c>
    </row>
    <row r="115" spans="4:7">
      <c r="D115" s="29">
        <v>356</v>
      </c>
      <c r="G115" s="1" t="s">
        <v>67</v>
      </c>
    </row>
    <row r="116" spans="4:7">
      <c r="D116" s="29">
        <v>357</v>
      </c>
      <c r="G116" s="1" t="s">
        <v>68</v>
      </c>
    </row>
    <row r="117" spans="4:7">
      <c r="D117" s="29">
        <v>358</v>
      </c>
      <c r="G117" s="1" t="s">
        <v>69</v>
      </c>
    </row>
    <row r="118" spans="4:7">
      <c r="D118" s="29">
        <v>359</v>
      </c>
      <c r="G118" s="1" t="s">
        <v>70</v>
      </c>
    </row>
    <row r="119" spans="4:7">
      <c r="D119" s="29">
        <v>360</v>
      </c>
      <c r="G119" s="1" t="s">
        <v>71</v>
      </c>
    </row>
    <row r="120" spans="4:7">
      <c r="D120" s="29">
        <v>361</v>
      </c>
      <c r="G120" s="1" t="s">
        <v>72</v>
      </c>
    </row>
    <row r="121" spans="4:7">
      <c r="D121" s="29">
        <v>362</v>
      </c>
      <c r="G121" s="1" t="s">
        <v>73</v>
      </c>
    </row>
    <row r="122" spans="4:7">
      <c r="D122" s="29">
        <v>364</v>
      </c>
      <c r="G122" s="1" t="s">
        <v>74</v>
      </c>
    </row>
    <row r="123" spans="4:7">
      <c r="D123" s="29">
        <v>365</v>
      </c>
      <c r="G123" s="1" t="s">
        <v>75</v>
      </c>
    </row>
    <row r="124" spans="4:7">
      <c r="D124" s="29">
        <v>366</v>
      </c>
      <c r="G124" s="1" t="s">
        <v>76</v>
      </c>
    </row>
    <row r="125" spans="4:7">
      <c r="D125" s="29">
        <v>367</v>
      </c>
      <c r="G125" s="1" t="s">
        <v>77</v>
      </c>
    </row>
    <row r="126" spans="4:7">
      <c r="D126" s="29">
        <v>368</v>
      </c>
      <c r="G126" s="1" t="s">
        <v>78</v>
      </c>
    </row>
    <row r="127" spans="4:7">
      <c r="D127" s="29">
        <v>369</v>
      </c>
      <c r="G127" s="1" t="s">
        <v>79</v>
      </c>
    </row>
    <row r="128" spans="4:7">
      <c r="D128" s="29">
        <v>370</v>
      </c>
      <c r="G128" s="1" t="s">
        <v>80</v>
      </c>
    </row>
    <row r="129" spans="4:7">
      <c r="D129" s="29">
        <v>371</v>
      </c>
      <c r="G129" s="1" t="s">
        <v>81</v>
      </c>
    </row>
    <row r="130" spans="4:7">
      <c r="D130" s="29">
        <v>372</v>
      </c>
      <c r="G130" s="1" t="s">
        <v>82</v>
      </c>
    </row>
    <row r="131" spans="4:7">
      <c r="D131" s="29">
        <v>373</v>
      </c>
      <c r="G131" s="1" t="s">
        <v>83</v>
      </c>
    </row>
    <row r="132" spans="4:7">
      <c r="D132" s="29">
        <v>389</v>
      </c>
      <c r="G132" s="1" t="s">
        <v>84</v>
      </c>
    </row>
    <row r="133" spans="4:7">
      <c r="D133" s="29">
        <v>390</v>
      </c>
      <c r="G133" s="1" t="s">
        <v>85</v>
      </c>
    </row>
    <row r="134" spans="4:7">
      <c r="D134" s="29">
        <v>391</v>
      </c>
      <c r="G134" s="1" t="s">
        <v>86</v>
      </c>
    </row>
    <row r="135" spans="4:7">
      <c r="D135" s="29">
        <v>392</v>
      </c>
      <c r="G135" s="1" t="s">
        <v>87</v>
      </c>
    </row>
    <row r="136" spans="4:7">
      <c r="D136" s="29">
        <v>393</v>
      </c>
      <c r="G136" s="1" t="s">
        <v>88</v>
      </c>
    </row>
    <row r="137" spans="4:7">
      <c r="D137" s="29">
        <v>394</v>
      </c>
      <c r="G137" s="1" t="s">
        <v>89</v>
      </c>
    </row>
    <row r="138" spans="4:7">
      <c r="D138" s="29">
        <v>395</v>
      </c>
      <c r="G138" s="1" t="s">
        <v>90</v>
      </c>
    </row>
    <row r="139" spans="4:7">
      <c r="D139" s="29">
        <v>396</v>
      </c>
      <c r="G139" s="1" t="s">
        <v>91</v>
      </c>
    </row>
    <row r="140" spans="4:7">
      <c r="D140" s="29">
        <v>397</v>
      </c>
      <c r="G140" s="1" t="s">
        <v>92</v>
      </c>
    </row>
    <row r="141" spans="4:7">
      <c r="D141" s="29">
        <v>398</v>
      </c>
      <c r="G141" s="1" t="s">
        <v>93</v>
      </c>
    </row>
    <row r="142" spans="4:7">
      <c r="D142" s="29">
        <v>399</v>
      </c>
      <c r="G142" s="1" t="s">
        <v>94</v>
      </c>
    </row>
    <row r="143" spans="4:7">
      <c r="D143" s="29">
        <v>405</v>
      </c>
      <c r="G143" s="1" t="s">
        <v>95</v>
      </c>
    </row>
    <row r="144" spans="4:7">
      <c r="D144" s="29">
        <v>406</v>
      </c>
      <c r="G144" s="1" t="s">
        <v>96</v>
      </c>
    </row>
    <row r="145" spans="4:7">
      <c r="D145" s="29">
        <v>407</v>
      </c>
      <c r="G145" s="1" t="s">
        <v>97</v>
      </c>
    </row>
    <row r="146" spans="4:7">
      <c r="D146" s="29">
        <v>408</v>
      </c>
      <c r="G146" s="1" t="s">
        <v>98</v>
      </c>
    </row>
    <row r="147" spans="4:7">
      <c r="D147" s="29">
        <v>419</v>
      </c>
      <c r="G147" s="1" t="s">
        <v>99</v>
      </c>
    </row>
    <row r="148" spans="4:7">
      <c r="D148" s="29">
        <v>421</v>
      </c>
      <c r="G148" s="1" t="s">
        <v>100</v>
      </c>
    </row>
    <row r="149" spans="4:7">
      <c r="D149" s="29">
        <v>427</v>
      </c>
      <c r="G149" s="1" t="s">
        <v>101</v>
      </c>
    </row>
    <row r="150" spans="4:7">
      <c r="D150" s="29">
        <v>428</v>
      </c>
      <c r="G150" s="1" t="s">
        <v>102</v>
      </c>
    </row>
    <row r="151" spans="4:7">
      <c r="D151" s="29">
        <v>429</v>
      </c>
      <c r="G151" s="1" t="s">
        <v>103</v>
      </c>
    </row>
    <row r="152" spans="4:7">
      <c r="D152" s="29">
        <v>431</v>
      </c>
      <c r="G152" s="1" t="s">
        <v>104</v>
      </c>
    </row>
    <row r="153" spans="4:7">
      <c r="D153" s="29">
        <v>432</v>
      </c>
    </row>
    <row r="154" spans="4:7">
      <c r="D154" s="29">
        <v>440</v>
      </c>
    </row>
    <row r="155" spans="4:7">
      <c r="D155" s="29">
        <v>442</v>
      </c>
    </row>
    <row r="156" spans="4:7">
      <c r="D156" s="29">
        <v>444</v>
      </c>
    </row>
    <row r="157" spans="4:7">
      <c r="D157" s="29">
        <v>445</v>
      </c>
    </row>
    <row r="158" spans="4:7">
      <c r="D158" s="29">
        <v>447</v>
      </c>
    </row>
    <row r="159" spans="4:7">
      <c r="D159" s="29">
        <v>448</v>
      </c>
    </row>
    <row r="160" spans="4:7">
      <c r="D160" s="29">
        <v>449</v>
      </c>
    </row>
    <row r="161" spans="4:4">
      <c r="D161" s="29">
        <v>450</v>
      </c>
    </row>
    <row r="162" spans="4:4">
      <c r="D162" s="29">
        <v>451</v>
      </c>
    </row>
    <row r="163" spans="4:4">
      <c r="D163" s="29">
        <v>453</v>
      </c>
    </row>
    <row r="164" spans="4:4">
      <c r="D164" s="29">
        <v>454</v>
      </c>
    </row>
    <row r="165" spans="4:4">
      <c r="D165" s="29">
        <v>456</v>
      </c>
    </row>
    <row r="166" spans="4:4">
      <c r="D166" s="29">
        <v>500</v>
      </c>
    </row>
    <row r="167" spans="4:4">
      <c r="D167" s="29">
        <v>501</v>
      </c>
    </row>
    <row r="168" spans="4:4">
      <c r="D168" s="29">
        <v>502</v>
      </c>
    </row>
    <row r="169" spans="4:4">
      <c r="D169" s="29">
        <v>503</v>
      </c>
    </row>
    <row r="170" spans="4:4">
      <c r="D170" s="29">
        <v>505</v>
      </c>
    </row>
    <row r="171" spans="4:4">
      <c r="D171" s="29">
        <v>506</v>
      </c>
    </row>
    <row r="172" spans="4:4">
      <c r="D172" s="29">
        <v>507</v>
      </c>
    </row>
    <row r="173" spans="4:4">
      <c r="D173" s="29">
        <v>510</v>
      </c>
    </row>
    <row r="174" spans="4:4">
      <c r="D174" s="29">
        <v>511</v>
      </c>
    </row>
    <row r="175" spans="4:4">
      <c r="D175" s="29">
        <v>512</v>
      </c>
    </row>
    <row r="176" spans="4:4">
      <c r="D176" s="29">
        <v>513</v>
      </c>
    </row>
    <row r="177" spans="4:4">
      <c r="D177" s="29">
        <v>514</v>
      </c>
    </row>
    <row r="178" spans="4:4">
      <c r="D178" s="29">
        <v>517</v>
      </c>
    </row>
    <row r="179" spans="4:4">
      <c r="D179" s="29">
        <v>518</v>
      </c>
    </row>
    <row r="180" spans="4:4">
      <c r="D180" s="29">
        <v>519</v>
      </c>
    </row>
    <row r="181" spans="4:4">
      <c r="D181" s="29">
        <v>520</v>
      </c>
    </row>
    <row r="182" spans="4:4">
      <c r="D182" s="29">
        <v>523</v>
      </c>
    </row>
    <row r="183" spans="4:4">
      <c r="D183" s="29">
        <v>524</v>
      </c>
    </row>
    <row r="184" spans="4:4">
      <c r="D184" s="29">
        <v>528</v>
      </c>
    </row>
    <row r="185" spans="4:4">
      <c r="D185" s="29">
        <v>529</v>
      </c>
    </row>
    <row r="186" spans="4:4">
      <c r="D186" s="29">
        <v>530</v>
      </c>
    </row>
    <row r="187" spans="4:4">
      <c r="D187" s="29">
        <v>531</v>
      </c>
    </row>
    <row r="188" spans="4:4">
      <c r="D188" s="29">
        <v>532</v>
      </c>
    </row>
    <row r="189" spans="4:4">
      <c r="D189" s="29">
        <v>535</v>
      </c>
    </row>
    <row r="190" spans="4:4">
      <c r="D190" s="29">
        <v>536</v>
      </c>
    </row>
    <row r="191" spans="4:4">
      <c r="D191" s="29">
        <v>537</v>
      </c>
    </row>
    <row r="192" spans="4:4">
      <c r="D192" s="29">
        <v>538</v>
      </c>
    </row>
    <row r="193" spans="4:4">
      <c r="D193" s="29">
        <v>539</v>
      </c>
    </row>
    <row r="194" spans="4:4">
      <c r="D194" s="29">
        <v>540</v>
      </c>
    </row>
    <row r="195" spans="4:4">
      <c r="D195" s="29">
        <v>541</v>
      </c>
    </row>
    <row r="196" spans="4:4">
      <c r="D196" s="29">
        <v>542</v>
      </c>
    </row>
    <row r="197" spans="4:4">
      <c r="D197" s="29">
        <v>543</v>
      </c>
    </row>
    <row r="198" spans="4:4">
      <c r="D198" s="29">
        <v>544</v>
      </c>
    </row>
    <row r="199" spans="4:4">
      <c r="D199" s="29">
        <v>545</v>
      </c>
    </row>
    <row r="200" spans="4:4">
      <c r="D200" s="29">
        <v>546</v>
      </c>
    </row>
    <row r="201" spans="4:4">
      <c r="D201" s="29">
        <v>547</v>
      </c>
    </row>
    <row r="202" spans="4:4">
      <c r="D202" s="29">
        <v>548</v>
      </c>
    </row>
    <row r="203" spans="4:4">
      <c r="D203" s="29">
        <v>549</v>
      </c>
    </row>
    <row r="204" spans="4:4">
      <c r="D204" s="29">
        <v>550</v>
      </c>
    </row>
    <row r="205" spans="4:4">
      <c r="D205" s="29">
        <v>551</v>
      </c>
    </row>
    <row r="206" spans="4:4">
      <c r="D206" s="29">
        <v>552</v>
      </c>
    </row>
    <row r="207" spans="4:4">
      <c r="D207" s="29">
        <v>553</v>
      </c>
    </row>
    <row r="208" spans="4:4">
      <c r="D208" s="29">
        <v>554</v>
      </c>
    </row>
    <row r="209" spans="4:4">
      <c r="D209" s="29">
        <v>555</v>
      </c>
    </row>
    <row r="210" spans="4:4">
      <c r="D210" s="29">
        <v>556</v>
      </c>
    </row>
    <row r="211" spans="4:4">
      <c r="D211" s="29">
        <v>557</v>
      </c>
    </row>
    <row r="212" spans="4:4">
      <c r="D212" s="29">
        <v>560</v>
      </c>
    </row>
    <row r="213" spans="4:4">
      <c r="D213" s="29">
        <v>561</v>
      </c>
    </row>
    <row r="214" spans="4:4">
      <c r="D214" s="29">
        <v>562</v>
      </c>
    </row>
    <row r="215" spans="4:4">
      <c r="D215" s="29">
        <v>563</v>
      </c>
    </row>
    <row r="216" spans="4:4">
      <c r="D216" s="29">
        <v>564</v>
      </c>
    </row>
    <row r="217" spans="4:4">
      <c r="D217" s="29">
        <v>565</v>
      </c>
    </row>
    <row r="218" spans="4:4">
      <c r="D218" s="29">
        <v>566</v>
      </c>
    </row>
    <row r="219" spans="4:4">
      <c r="D219" s="29">
        <v>567</v>
      </c>
    </row>
    <row r="220" spans="4:4">
      <c r="D220" s="29">
        <v>568</v>
      </c>
    </row>
    <row r="221" spans="4:4">
      <c r="D221" s="29">
        <v>569</v>
      </c>
    </row>
    <row r="222" spans="4:4">
      <c r="D222" s="29">
        <v>570</v>
      </c>
    </row>
    <row r="223" spans="4:4">
      <c r="D223" s="29">
        <v>571</v>
      </c>
    </row>
    <row r="224" spans="4:4">
      <c r="D224" s="29">
        <v>572</v>
      </c>
    </row>
    <row r="225" spans="4:4">
      <c r="D225" s="29">
        <v>573</v>
      </c>
    </row>
    <row r="226" spans="4:4">
      <c r="D226" s="29">
        <v>580</v>
      </c>
    </row>
    <row r="227" spans="4:4">
      <c r="D227" s="29">
        <v>581</v>
      </c>
    </row>
    <row r="228" spans="4:4">
      <c r="D228" s="29">
        <v>582</v>
      </c>
    </row>
    <row r="229" spans="4:4">
      <c r="D229" s="29">
        <v>583</v>
      </c>
    </row>
    <row r="230" spans="4:4">
      <c r="D230" s="29">
        <v>584</v>
      </c>
    </row>
    <row r="231" spans="4:4">
      <c r="D231" s="29">
        <v>585</v>
      </c>
    </row>
    <row r="232" spans="4:4">
      <c r="D232" s="29">
        <v>586</v>
      </c>
    </row>
    <row r="233" spans="4:4">
      <c r="D233" s="29">
        <v>587</v>
      </c>
    </row>
    <row r="234" spans="4:4">
      <c r="D234" s="29">
        <v>588</v>
      </c>
    </row>
    <row r="235" spans="4:4">
      <c r="D235" s="29">
        <v>589</v>
      </c>
    </row>
    <row r="236" spans="4:4">
      <c r="D236" s="29">
        <v>590</v>
      </c>
    </row>
    <row r="237" spans="4:4">
      <c r="D237" s="29">
        <v>591</v>
      </c>
    </row>
    <row r="238" spans="4:4">
      <c r="D238" s="29">
        <v>592</v>
      </c>
    </row>
    <row r="239" spans="4:4">
      <c r="D239" s="29">
        <v>593</v>
      </c>
    </row>
    <row r="240" spans="4:4">
      <c r="D240" s="29">
        <v>594</v>
      </c>
    </row>
    <row r="241" spans="4:4">
      <c r="D241" s="29">
        <v>595</v>
      </c>
    </row>
    <row r="242" spans="4:4">
      <c r="D242" s="29">
        <v>596</v>
      </c>
    </row>
    <row r="243" spans="4:4">
      <c r="D243" s="29">
        <v>597</v>
      </c>
    </row>
    <row r="244" spans="4:4">
      <c r="D244" s="29">
        <v>598</v>
      </c>
    </row>
    <row r="245" spans="4:4">
      <c r="D245" s="29">
        <v>901</v>
      </c>
    </row>
    <row r="246" spans="4:4">
      <c r="D246" s="29">
        <v>902</v>
      </c>
    </row>
    <row r="247" spans="4:4">
      <c r="D247" s="29">
        <v>903</v>
      </c>
    </row>
    <row r="248" spans="4:4">
      <c r="D248" s="29">
        <v>904</v>
      </c>
    </row>
    <row r="249" spans="4:4">
      <c r="D249" s="29">
        <v>905</v>
      </c>
    </row>
    <row r="250" spans="4:4">
      <c r="D250" s="29">
        <v>907</v>
      </c>
    </row>
    <row r="251" spans="4:4">
      <c r="D251" s="29">
        <v>908</v>
      </c>
    </row>
    <row r="252" spans="4:4">
      <c r="D252" s="29">
        <v>909</v>
      </c>
    </row>
    <row r="253" spans="4:4">
      <c r="D253" s="29">
        <v>910</v>
      </c>
    </row>
    <row r="254" spans="4:4">
      <c r="D254" s="29">
        <v>911</v>
      </c>
    </row>
    <row r="255" spans="4:4">
      <c r="D255" s="29">
        <v>912</v>
      </c>
    </row>
    <row r="256" spans="4:4">
      <c r="D256" s="29">
        <v>913</v>
      </c>
    </row>
    <row r="257" spans="4:4">
      <c r="D257" s="29">
        <v>916</v>
      </c>
    </row>
    <row r="258" spans="4:4">
      <c r="D258" s="29">
        <v>920</v>
      </c>
    </row>
    <row r="259" spans="4:4">
      <c r="D259" s="29">
        <v>921</v>
      </c>
    </row>
    <row r="260" spans="4:4">
      <c r="D260" s="29">
        <v>922</v>
      </c>
    </row>
    <row r="261" spans="4:4">
      <c r="D261" s="29">
        <v>923</v>
      </c>
    </row>
    <row r="262" spans="4:4">
      <c r="D262" s="29">
        <v>924</v>
      </c>
    </row>
    <row r="263" spans="4:4">
      <c r="D263" s="29">
        <v>925</v>
      </c>
    </row>
    <row r="264" spans="4:4">
      <c r="D264" s="29">
        <v>926</v>
      </c>
    </row>
    <row r="265" spans="4:4">
      <c r="D265" s="29">
        <v>927</v>
      </c>
    </row>
    <row r="266" spans="4:4">
      <c r="D266" s="29">
        <v>928</v>
      </c>
    </row>
    <row r="267" spans="4:4">
      <c r="D267" s="29">
        <v>929</v>
      </c>
    </row>
    <row r="268" spans="4:4">
      <c r="D268" s="29">
        <v>930</v>
      </c>
    </row>
    <row r="269" spans="4:4">
      <c r="D269" s="29">
        <v>931</v>
      </c>
    </row>
    <row r="270" spans="4:4">
      <c r="D270" s="29">
        <v>935</v>
      </c>
    </row>
    <row r="271" spans="4:4">
      <c r="D271" s="29">
        <v>1869</v>
      </c>
    </row>
    <row r="272" spans="4:4">
      <c r="D272" s="29">
        <v>2281</v>
      </c>
    </row>
    <row r="273" spans="4:4">
      <c r="D273" s="29">
        <v>2282</v>
      </c>
    </row>
    <row r="274" spans="4:4">
      <c r="D274" s="29">
        <v>4118</v>
      </c>
    </row>
    <row r="275" spans="4:4">
      <c r="D275" s="29">
        <v>4194</v>
      </c>
    </row>
    <row r="276" spans="4:4">
      <c r="D276" s="29">
        <v>4311</v>
      </c>
    </row>
    <row r="277" spans="4:4">
      <c r="D277" s="29">
        <v>18221</v>
      </c>
    </row>
    <row r="278" spans="4:4">
      <c r="D278" s="29">
        <v>18222</v>
      </c>
    </row>
    <row r="279" spans="4:4">
      <c r="D279" s="29">
        <v>22842</v>
      </c>
    </row>
    <row r="280" spans="4:4">
      <c r="D280" s="29">
        <v>25316</v>
      </c>
    </row>
    <row r="281" spans="4:4">
      <c r="D281" s="29">
        <v>25317</v>
      </c>
    </row>
    <row r="282" spans="4:4">
      <c r="D282" s="29">
        <v>25318</v>
      </c>
    </row>
    <row r="283" spans="4:4">
      <c r="D283" s="29">
        <v>25319</v>
      </c>
    </row>
    <row r="284" spans="4:4">
      <c r="D284" s="29">
        <v>25399</v>
      </c>
    </row>
    <row r="285" spans="4:4">
      <c r="D285" s="29">
        <v>40910</v>
      </c>
    </row>
    <row r="286" spans="4:4">
      <c r="D286" s="29">
        <v>40911</v>
      </c>
    </row>
    <row r="287" spans="4:4">
      <c r="D287" s="29">
        <v>41010</v>
      </c>
    </row>
    <row r="288" spans="4:4">
      <c r="D288" s="29">
        <v>41011</v>
      </c>
    </row>
    <row r="289" spans="4:4">
      <c r="D289" s="29">
        <v>41110</v>
      </c>
    </row>
    <row r="290" spans="4:4">
      <c r="D290" s="29">
        <v>41111</v>
      </c>
    </row>
    <row r="291" spans="4:4">
      <c r="D291" s="29">
        <v>41140</v>
      </c>
    </row>
    <row r="292" spans="4:4">
      <c r="D292" s="29">
        <v>41141</v>
      </c>
    </row>
    <row r="293" spans="4:4">
      <c r="D293" s="29">
        <v>41160</v>
      </c>
    </row>
    <row r="294" spans="4:4">
      <c r="D294" s="29">
        <v>41170</v>
      </c>
    </row>
    <row r="295" spans="4:4">
      <c r="D295" s="29">
        <v>41181</v>
      </c>
    </row>
    <row r="296" spans="4:4">
      <c r="D296" s="29">
        <v>108360</v>
      </c>
    </row>
    <row r="297" spans="4:4">
      <c r="D297" s="29">
        <v>108361</v>
      </c>
    </row>
    <row r="298" spans="4:4">
      <c r="D298" s="29">
        <v>108362</v>
      </c>
    </row>
    <row r="299" spans="4:4">
      <c r="D299" s="29">
        <v>108364</v>
      </c>
    </row>
    <row r="300" spans="4:4">
      <c r="D300" s="29">
        <v>108365</v>
      </c>
    </row>
    <row r="301" spans="4:4">
      <c r="D301" s="29">
        <v>108366</v>
      </c>
    </row>
    <row r="302" spans="4:4">
      <c r="D302" s="29">
        <v>108367</v>
      </c>
    </row>
    <row r="303" spans="4:4">
      <c r="D303" s="29">
        <v>108368</v>
      </c>
    </row>
    <row r="304" spans="4:4">
      <c r="D304" s="29">
        <v>108369</v>
      </c>
    </row>
    <row r="305" spans="4:4">
      <c r="D305" s="29">
        <v>108370</v>
      </c>
    </row>
    <row r="306" spans="4:4">
      <c r="D306" s="29">
        <v>108371</v>
      </c>
    </row>
    <row r="307" spans="4:4">
      <c r="D307" s="29">
        <v>108372</v>
      </c>
    </row>
    <row r="308" spans="4:4">
      <c r="D308" s="29">
        <v>108373</v>
      </c>
    </row>
    <row r="309" spans="4:4">
      <c r="D309" s="29">
        <v>111399</v>
      </c>
    </row>
    <row r="310" spans="4:4">
      <c r="D310" s="29">
        <v>403360</v>
      </c>
    </row>
    <row r="311" spans="4:4">
      <c r="D311" s="29">
        <v>403361</v>
      </c>
    </row>
    <row r="312" spans="4:4">
      <c r="D312" s="29">
        <v>403362</v>
      </c>
    </row>
    <row r="313" spans="4:4">
      <c r="D313" s="29">
        <v>403364</v>
      </c>
    </row>
    <row r="314" spans="4:4">
      <c r="D314" s="29">
        <v>403365</v>
      </c>
    </row>
    <row r="315" spans="4:4">
      <c r="D315" s="29">
        <v>403366</v>
      </c>
    </row>
    <row r="316" spans="4:4">
      <c r="D316" s="29">
        <v>403367</v>
      </c>
    </row>
    <row r="317" spans="4:4">
      <c r="D317" s="29">
        <v>403368</v>
      </c>
    </row>
    <row r="318" spans="4:4">
      <c r="D318" s="29">
        <v>403369</v>
      </c>
    </row>
    <row r="319" spans="4:4">
      <c r="D319" s="29">
        <v>403370</v>
      </c>
    </row>
    <row r="320" spans="4:4">
      <c r="D320" s="29">
        <v>403371</v>
      </c>
    </row>
    <row r="321" spans="4:4">
      <c r="D321" s="29">
        <v>403372</v>
      </c>
    </row>
    <row r="322" spans="4:4">
      <c r="D322" s="29">
        <v>403373</v>
      </c>
    </row>
    <row r="323" spans="4:4">
      <c r="D323" s="29">
        <v>404330</v>
      </c>
    </row>
    <row r="324" spans="4:4">
      <c r="D324" s="29">
        <v>1081390</v>
      </c>
    </row>
    <row r="325" spans="4:4">
      <c r="D325" s="29">
        <v>1081399</v>
      </c>
    </row>
    <row r="326" spans="4:4">
      <c r="D326" s="29" t="s">
        <v>105</v>
      </c>
    </row>
    <row r="327" spans="4:4">
      <c r="D327" s="29" t="s">
        <v>106</v>
      </c>
    </row>
    <row r="328" spans="4:4">
      <c r="D328" s="29" t="s">
        <v>107</v>
      </c>
    </row>
    <row r="329" spans="4:4">
      <c r="D329" s="29" t="s">
        <v>108</v>
      </c>
    </row>
    <row r="330" spans="4:4">
      <c r="D330" s="29" t="s">
        <v>109</v>
      </c>
    </row>
    <row r="331" spans="4:4">
      <c r="D331" s="29" t="s">
        <v>110</v>
      </c>
    </row>
    <row r="332" spans="4:4">
      <c r="D332" s="29" t="s">
        <v>111</v>
      </c>
    </row>
    <row r="333" spans="4:4">
      <c r="D333" s="29" t="s">
        <v>111</v>
      </c>
    </row>
    <row r="334" spans="4:4">
      <c r="D334" s="29" t="s">
        <v>112</v>
      </c>
    </row>
    <row r="335" spans="4:4">
      <c r="D335" s="29" t="s">
        <v>113</v>
      </c>
    </row>
    <row r="336" spans="4:4">
      <c r="D336" s="29" t="s">
        <v>114</v>
      </c>
    </row>
    <row r="337" spans="4:4">
      <c r="D337" s="29" t="s">
        <v>115</v>
      </c>
    </row>
    <row r="338" spans="4:4">
      <c r="D338" s="29" t="s">
        <v>116</v>
      </c>
    </row>
    <row r="339" spans="4:4">
      <c r="D339" s="29" t="s">
        <v>117</v>
      </c>
    </row>
    <row r="340" spans="4:4">
      <c r="D340" s="29" t="s">
        <v>118</v>
      </c>
    </row>
    <row r="341" spans="4:4">
      <c r="D341" s="29" t="s">
        <v>119</v>
      </c>
    </row>
    <row r="342" spans="4:4">
      <c r="D342" s="29" t="s">
        <v>119</v>
      </c>
    </row>
    <row r="343" spans="4:4">
      <c r="D343" s="29" t="s">
        <v>120</v>
      </c>
    </row>
    <row r="344" spans="4:4">
      <c r="D344" s="29" t="s">
        <v>121</v>
      </c>
    </row>
    <row r="345" spans="4:4">
      <c r="D345" s="29" t="s">
        <v>122</v>
      </c>
    </row>
    <row r="346" spans="4:4">
      <c r="D346" s="29" t="s">
        <v>123</v>
      </c>
    </row>
    <row r="347" spans="4:4">
      <c r="D347" s="29" t="s">
        <v>124</v>
      </c>
    </row>
    <row r="348" spans="4:4">
      <c r="D348" s="29" t="s">
        <v>125</v>
      </c>
    </row>
    <row r="349" spans="4:4">
      <c r="D349" s="29" t="s">
        <v>126</v>
      </c>
    </row>
    <row r="350" spans="4:4">
      <c r="D350" s="29" t="s">
        <v>127</v>
      </c>
    </row>
    <row r="351" spans="4:4">
      <c r="D351" s="29" t="s">
        <v>128</v>
      </c>
    </row>
    <row r="352" spans="4:4">
      <c r="D352" s="29" t="s">
        <v>129</v>
      </c>
    </row>
    <row r="353" spans="4:4">
      <c r="D353" s="29" t="s">
        <v>130</v>
      </c>
    </row>
    <row r="354" spans="4:4">
      <c r="D354" s="29" t="s">
        <v>131</v>
      </c>
    </row>
    <row r="355" spans="4:4">
      <c r="D355" s="29" t="s">
        <v>132</v>
      </c>
    </row>
    <row r="356" spans="4:4">
      <c r="D356" s="29" t="s">
        <v>133</v>
      </c>
    </row>
    <row r="357" spans="4:4">
      <c r="D357" s="29" t="s">
        <v>134</v>
      </c>
    </row>
    <row r="358" spans="4:4">
      <c r="D358" s="29" t="s">
        <v>135</v>
      </c>
    </row>
    <row r="359" spans="4:4">
      <c r="D359" s="29" t="s">
        <v>136</v>
      </c>
    </row>
    <row r="360" spans="4:4">
      <c r="D360" s="29" t="s">
        <v>137</v>
      </c>
    </row>
    <row r="361" spans="4:4">
      <c r="D361" s="29" t="s">
        <v>138</v>
      </c>
    </row>
    <row r="362" spans="4:4">
      <c r="D362" s="29" t="s">
        <v>139</v>
      </c>
    </row>
    <row r="363" spans="4:4">
      <c r="D363" s="29" t="s">
        <v>140</v>
      </c>
    </row>
    <row r="364" spans="4:4">
      <c r="D364" s="29" t="s">
        <v>141</v>
      </c>
    </row>
    <row r="365" spans="4:4">
      <c r="D365" s="29" t="s">
        <v>142</v>
      </c>
    </row>
    <row r="366" spans="4:4">
      <c r="D366" s="29" t="s">
        <v>143</v>
      </c>
    </row>
    <row r="367" spans="4:4">
      <c r="D367" s="29" t="s">
        <v>144</v>
      </c>
    </row>
    <row r="368" spans="4:4">
      <c r="D368" s="29" t="s">
        <v>145</v>
      </c>
    </row>
    <row r="369" spans="4:4">
      <c r="D369" s="29" t="s">
        <v>146</v>
      </c>
    </row>
    <row r="370" spans="4:4">
      <c r="D370" s="29" t="s">
        <v>147</v>
      </c>
    </row>
    <row r="371" spans="4:4">
      <c r="D371" s="29" t="s">
        <v>148</v>
      </c>
    </row>
    <row r="372" spans="4:4">
      <c r="D372" s="29" t="s">
        <v>149</v>
      </c>
    </row>
    <row r="373" spans="4:4">
      <c r="D373" s="29" t="s">
        <v>150</v>
      </c>
    </row>
    <row r="374" spans="4:4">
      <c r="D374" s="29" t="s">
        <v>151</v>
      </c>
    </row>
    <row r="375" spans="4:4">
      <c r="D375" s="29" t="s">
        <v>152</v>
      </c>
    </row>
    <row r="376" spans="4:4">
      <c r="D376" s="29" t="s">
        <v>153</v>
      </c>
    </row>
    <row r="377" spans="4:4">
      <c r="D377" s="29" t="s">
        <v>154</v>
      </c>
    </row>
    <row r="378" spans="4:4">
      <c r="D378" s="29" t="s">
        <v>155</v>
      </c>
    </row>
    <row r="379" spans="4:4">
      <c r="D379" s="29" t="s">
        <v>156</v>
      </c>
    </row>
    <row r="380" spans="4:4">
      <c r="D380" s="29" t="s">
        <v>157</v>
      </c>
    </row>
    <row r="381" spans="4:4">
      <c r="D381" s="29" t="s">
        <v>158</v>
      </c>
    </row>
    <row r="382" spans="4:4">
      <c r="D382" s="29" t="s">
        <v>159</v>
      </c>
    </row>
    <row r="383" spans="4:4">
      <c r="D383" s="29" t="s">
        <v>160</v>
      </c>
    </row>
    <row r="384" spans="4:4">
      <c r="D384" s="29" t="s">
        <v>161</v>
      </c>
    </row>
    <row r="385" spans="4:4">
      <c r="D385" s="29" t="s">
        <v>162</v>
      </c>
    </row>
    <row r="386" spans="4:4">
      <c r="D386" s="29" t="s">
        <v>163</v>
      </c>
    </row>
    <row r="387" spans="4:4">
      <c r="D387" s="29" t="s">
        <v>164</v>
      </c>
    </row>
    <row r="388" spans="4:4">
      <c r="D388" s="29">
        <v>115</v>
      </c>
    </row>
    <row r="389" spans="4:4">
      <c r="D389" s="29">
        <v>2283</v>
      </c>
    </row>
    <row r="390" spans="4:4">
      <c r="D390" s="29">
        <v>230</v>
      </c>
    </row>
    <row r="391" spans="4:4">
      <c r="D391" s="29">
        <v>254</v>
      </c>
    </row>
    <row r="392" spans="4:4">
      <c r="D392" s="29">
        <v>2533</v>
      </c>
    </row>
    <row r="393" spans="4:4">
      <c r="D393" s="29">
        <v>254105</v>
      </c>
    </row>
    <row r="394" spans="4:4">
      <c r="D394" s="29">
        <v>22844</v>
      </c>
    </row>
    <row r="395" spans="4:4">
      <c r="D395" s="29" t="s">
        <v>165</v>
      </c>
    </row>
  </sheetData>
  <phoneticPr fontId="0" type="noConversion"/>
  <conditionalFormatting sqref="J1">
    <cfRule type="cellIs" dxfId="3" priority="1" stopIfTrue="1" operator="equal">
      <formula>"x.x"</formula>
    </cfRule>
  </conditionalFormatting>
  <conditionalFormatting sqref="B9">
    <cfRule type="cellIs" dxfId="2" priority="2" stopIfTrue="1" operator="equal">
      <formula>"Title"</formula>
    </cfRule>
  </conditionalFormatting>
  <conditionalFormatting sqref="B8">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47">
      <formula1>"1, 2, 3"</formula1>
    </dataValidation>
    <dataValidation type="list" errorStyle="warning" allowBlank="1" showInputMessage="1" showErrorMessage="1" errorTitle="FERC ACCOUNT" error="This FERC Account is not included in the drop-down list. Is this the account you want to use?" sqref="D9:D47">
      <formula1>$D$61:$D$395</formula1>
    </dataValidation>
    <dataValidation type="list" errorStyle="warning" allowBlank="1" showInputMessage="1" showErrorMessage="1" errorTitle="Factor" error="This factor is not included in the drop-down list. Is this the factor you want to use?" sqref="G9:G47">
      <formula1>$G$61:$G$152</formula1>
    </dataValidation>
    <dataValidation type="list" allowBlank="1" showInputMessage="1" showErrorMessage="1" errorTitle="Oops!" error="You must enter a state, or, if the adjustment is system, enter all states." sqref="I6">
      <formula1>$I$61:$I$68</formula1>
    </dataValidation>
  </dataValidations>
  <printOptions horizontalCentered="1"/>
  <pageMargins left="0.75" right="0.25" top="1" bottom="0.3" header="0.5" footer="0.5"/>
  <pageSetup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H14"/>
  <sheetViews>
    <sheetView zoomScale="70" zoomScaleNormal="70" workbookViewId="0"/>
  </sheetViews>
  <sheetFormatPr defaultRowHeight="15.75"/>
  <cols>
    <col min="1" max="1" width="25.75" style="35" bestFit="1" customWidth="1"/>
    <col min="2" max="3" width="9" style="35"/>
    <col min="4" max="4" width="12.625" style="35" bestFit="1" customWidth="1"/>
    <col min="5" max="16384" width="9" style="35"/>
  </cols>
  <sheetData>
    <row r="1" spans="1:8">
      <c r="A1" s="31" t="s">
        <v>0</v>
      </c>
      <c r="G1" s="35" t="s">
        <v>178</v>
      </c>
      <c r="H1" s="35" t="s">
        <v>186</v>
      </c>
    </row>
    <row r="2" spans="1:8">
      <c r="A2" s="31" t="s">
        <v>184</v>
      </c>
    </row>
    <row r="3" spans="1:8">
      <c r="A3" s="31" t="s">
        <v>179</v>
      </c>
    </row>
    <row r="4" spans="1:8">
      <c r="A4" s="31"/>
    </row>
    <row r="7" spans="1:8">
      <c r="F7" s="36" t="s">
        <v>180</v>
      </c>
    </row>
    <row r="8" spans="1:8">
      <c r="F8" s="37"/>
    </row>
    <row r="9" spans="1:8">
      <c r="F9" s="37"/>
    </row>
    <row r="10" spans="1:8">
      <c r="A10" s="35" t="s">
        <v>181</v>
      </c>
      <c r="D10" s="38">
        <v>139536.47</v>
      </c>
    </row>
    <row r="11" spans="1:8">
      <c r="A11" s="35" t="s">
        <v>183</v>
      </c>
      <c r="D11" s="38">
        <v>-107287.93</v>
      </c>
    </row>
    <row r="12" spans="1:8">
      <c r="D12" s="38"/>
    </row>
    <row r="13" spans="1:8" ht="16.5" thickBot="1">
      <c r="A13" s="35" t="s">
        <v>185</v>
      </c>
      <c r="D13" s="39">
        <f>D10+D11</f>
        <v>32248.540000000008</v>
      </c>
      <c r="F13" s="35">
        <v>7.12</v>
      </c>
    </row>
    <row r="14" spans="1:8" ht="16.5" thickTop="1"/>
  </sheetData>
  <phoneticPr fontId="2" type="noConversion"/>
  <pageMargins left="1" right="0.25" top="1" bottom="1" header="0.5"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4"/>
  <sheetViews>
    <sheetView workbookViewId="0">
      <selection activeCell="D4" sqref="D4"/>
    </sheetView>
  </sheetViews>
  <sheetFormatPr defaultRowHeight="12.75"/>
  <cols>
    <col min="1" max="16384" width="9" style="32"/>
  </cols>
  <sheetData>
    <row r="1" spans="1:8">
      <c r="A1" s="34" t="str">
        <f>+'Lead Sheet '!B1</f>
        <v>PacifiCorp</v>
      </c>
      <c r="G1" s="33" t="s">
        <v>178</v>
      </c>
      <c r="H1" s="32" t="str">
        <f>+'Lead Sheet '!J1&amp;".2"</f>
        <v>7.12.2</v>
      </c>
    </row>
    <row r="2" spans="1:8">
      <c r="A2" s="34" t="e">
        <f>+#REF!</f>
        <v>#REF!</v>
      </c>
    </row>
    <row r="3" spans="1:8">
      <c r="A3" s="34" t="s">
        <v>182</v>
      </c>
    </row>
    <row r="4" spans="1:8">
      <c r="A4" s="32" t="s">
        <v>177</v>
      </c>
    </row>
  </sheetData>
  <phoneticPr fontId="2" type="noConversion"/>
  <pageMargins left="1.07" right="0.25" top="0.75" bottom="0"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5C60EA6-3B61-4ED6-9E87-F27D422FB15F}"/>
</file>

<file path=customXml/itemProps2.xml><?xml version="1.0" encoding="utf-8"?>
<ds:datastoreItem xmlns:ds="http://schemas.openxmlformats.org/officeDocument/2006/customXml" ds:itemID="{B56B579C-78AB-4411-8460-42EDCDEC72B5}"/>
</file>

<file path=customXml/itemProps3.xml><?xml version="1.0" encoding="utf-8"?>
<ds:datastoreItem xmlns:ds="http://schemas.openxmlformats.org/officeDocument/2006/customXml" ds:itemID="{75C795B5-8717-4574-B2AC-F12BDB9A5350}"/>
</file>

<file path=customXml/itemProps4.xml><?xml version="1.0" encoding="utf-8"?>
<ds:datastoreItem xmlns:ds="http://schemas.openxmlformats.org/officeDocument/2006/customXml" ds:itemID="{DD9D5E03-2D13-4219-B3CF-67A0FC99B0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 </vt:lpstr>
      <vt:lpstr>Page 7.12.1</vt:lpstr>
      <vt:lpstr>Page 7.12.2</vt:lpstr>
      <vt:lpstr>'Lead Sheet '!Print_Area</vt:lpstr>
      <vt:lpstr>'Page 7.12.1'!Print_Area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2010-04-20T17:28:43Z</cp:lastPrinted>
  <dcterms:created xsi:type="dcterms:W3CDTF">2004-11-29T21:41:55Z</dcterms:created>
  <dcterms:modified xsi:type="dcterms:W3CDTF">2010-11-19T19:00:41Z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