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FRED Graph by Month" sheetId="1" r:id="rId1"/>
    <sheet name="Exhibit MEG-5" sheetId="2" r:id="rId2"/>
  </sheets>
  <definedNames>
    <definedName name="_xlfn._FV" hidden="1">#NAME?</definedName>
    <definedName name="_xlnm.Print_Area" localSheetId="0">'FRED Graph by Month'!$A$1:$D$389</definedName>
    <definedName name="_xlnm.Print_Titles" localSheetId="0">'FRED Graph by Month'!$1:$15</definedName>
  </definedNames>
  <calcPr fullCalcOnLoad="1"/>
</workbook>
</file>

<file path=xl/sharedStrings.xml><?xml version="1.0" encoding="utf-8"?>
<sst xmlns="http://schemas.openxmlformats.org/spreadsheetml/2006/main" count="38" uniqueCount="28">
  <si>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</si>
  <si>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</si>
  <si>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</si>
  <si>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</si>
  <si>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</si>
  <si>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</si>
  <si>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PCEPI</t>
  </si>
  <si>
    <t>Personal Consumption Expenditures: Chain-type Price Index, Index 2017=100, Monthly, Seasonally Adjusted</t>
  </si>
  <si>
    <t>Frequency: Monthly</t>
  </si>
  <si>
    <t>observation_date</t>
  </si>
  <si>
    <t>YOY % Change</t>
  </si>
  <si>
    <t>Min</t>
  </si>
  <si>
    <t>Max</t>
  </si>
  <si>
    <t>Median</t>
  </si>
  <si>
    <t>count</t>
  </si>
  <si>
    <t xml:space="preserve">Mean </t>
  </si>
  <si>
    <t>Jun 2022</t>
  </si>
  <si>
    <t>Jun 2023</t>
  </si>
  <si>
    <t xml:space="preserve">Jan 1994 to Dec 2019 --  Average Inflation Rate </t>
  </si>
  <si>
    <t xml:space="preserve">Jan 2020 to Dec 2020 --  Average Inflation Rate </t>
  </si>
  <si>
    <t>Jun 2021</t>
  </si>
  <si>
    <t>Personal Consumption Expenditures Price Index, (PCEPI) Index 2017=100, Monthly, Seasonally Adjusted</t>
  </si>
  <si>
    <t>MONTH</t>
  </si>
  <si>
    <t>Personal Consumption Expenditures Price Index (PCEPI)</t>
  </si>
  <si>
    <t xml:space="preserve"> Monthly Data: January 1994 - February 2024</t>
  </si>
  <si>
    <t>Source: Federal Reserve Economic Data - See Exhibit MEG-5</t>
  </si>
  <si>
    <t>2020</t>
  </si>
  <si>
    <t>Federal Reserve Economic Data on Inflation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</si>
</sst>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"/>
    <numFmt numFmtId="166" formatCode="0.00000"/>
    <numFmt numFmtId="167" formatCode="0.0%"/>
    <numFmt numFmtId="168" formatCode="[$-409]dddd\,\ mmmm\ d\,\ yyyy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u val="single"/>
      <sz val="10"/>
      <color indexed="25"/>
      <name val="Arial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u val="single"/>
      <sz val="10"/>
      <color indexed="49"/>
      <name val="Arial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u val="single"/>
      <sz val="10"/>
      <color theme="11"/>
      <name val="Arial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u val="single"/>
      <sz val="10"/>
      <color theme="10"/>
      <name val="Arial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8999900221824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89995998144149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67" fontId="0" fillId="33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11" xfId="59" applyNumberFormat="1" applyFont="1" applyBorder="1" applyAlignment="1">
      <alignment horizontal="center"/>
    </xf>
    <xf numFmtId="164" fontId="1" fillId="34" borderId="12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/>
    </xf>
    <xf numFmtId="165" fontId="1" fillId="34" borderId="13" xfId="0" applyNumberFormat="1" applyFont="1" applyFill="1" applyBorder="1" applyAlignment="1">
      <alignment vertical="center"/>
    </xf>
    <xf numFmtId="167" fontId="1" fillId="34" borderId="14" xfId="59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/>
    </xf>
    <xf numFmtId="164" fontId="2" fillId="35" borderId="0" xfId="0" applyNumberFormat="1" applyFont="1" applyFill="1" applyBorder="1" applyAlignment="1">
      <alignment horizontal="center"/>
    </xf>
    <xf numFmtId="165" fontId="2" fillId="35" borderId="0" xfId="0" applyNumberFormat="1" applyFont="1" applyFill="1" applyBorder="1" applyAlignment="1">
      <alignment horizontal="center"/>
    </xf>
    <xf numFmtId="167" fontId="2" fillId="35" borderId="11" xfId="59" applyNumberFormat="1" applyFont="1" applyFill="1" applyBorder="1" applyAlignment="1">
      <alignment horizontal="center"/>
    </xf>
    <xf numFmtId="164" fontId="1" fillId="35" borderId="10" xfId="0" applyNumberFormat="1" applyFont="1" applyFill="1" applyBorder="1" applyAlignment="1" quotePrefix="1">
      <alignment/>
    </xf>
    <xf numFmtId="164" fontId="2" fillId="35" borderId="15" xfId="0" applyNumberFormat="1" applyFont="1" applyFill="1" applyBorder="1" applyAlignment="1">
      <alignment/>
    </xf>
    <xf numFmtId="164" fontId="2" fillId="35" borderId="16" xfId="0" applyNumberFormat="1" applyFont="1" applyFill="1" applyBorder="1" applyAlignment="1">
      <alignment horizontal="center"/>
    </xf>
    <xf numFmtId="165" fontId="2" fillId="35" borderId="16" xfId="0" applyNumberFormat="1" applyFont="1" applyFill="1" applyBorder="1" applyAlignment="1">
      <alignment horizontal="center"/>
    </xf>
    <xf numFmtId="167" fontId="2" fillId="35" borderId="17" xfId="59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165" fontId="1" fillId="34" borderId="13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 horizontal="center"/>
    </xf>
    <xf numFmtId="165" fontId="2" fillId="34" borderId="0" xfId="0" applyNumberFormat="1" applyFont="1" applyFill="1" applyBorder="1" applyAlignment="1">
      <alignment horizontal="center"/>
    </xf>
    <xf numFmtId="167" fontId="2" fillId="34" borderId="11" xfId="59" applyNumberFormat="1" applyFont="1" applyFill="1" applyBorder="1" applyAlignment="1">
      <alignment horizontal="center"/>
    </xf>
    <xf numFmtId="164" fontId="1" fillId="34" borderId="10" xfId="0" applyNumberFormat="1" applyFont="1" applyFill="1" applyBorder="1" applyAlignment="1" quotePrefix="1">
      <alignment/>
    </xf>
    <xf numFmtId="164" fontId="1" fillId="9" borderId="12" xfId="0" applyNumberFormat="1" applyFont="1" applyFill="1" applyBorder="1" applyAlignment="1" quotePrefix="1">
      <alignment vertical="center"/>
    </xf>
    <xf numFmtId="164" fontId="1" fillId="9" borderId="13" xfId="0" applyNumberFormat="1" applyFont="1" applyFill="1" applyBorder="1" applyAlignment="1">
      <alignment horizontal="center" vertical="center"/>
    </xf>
    <xf numFmtId="165" fontId="1" fillId="9" borderId="13" xfId="0" applyNumberFormat="1" applyFont="1" applyFill="1" applyBorder="1" applyAlignment="1">
      <alignment horizontal="center" vertical="center"/>
    </xf>
    <xf numFmtId="167" fontId="1" fillId="9" borderId="14" xfId="59" applyNumberFormat="1" applyFont="1" applyFill="1" applyBorder="1" applyAlignment="1">
      <alignment horizontal="center" vertical="center"/>
    </xf>
    <xf numFmtId="164" fontId="2" fillId="34" borderId="15" xfId="0" applyNumberFormat="1" applyFont="1" applyFill="1" applyBorder="1" applyAlignment="1">
      <alignment/>
    </xf>
    <xf numFmtId="164" fontId="2" fillId="34" borderId="16" xfId="0" applyNumberFormat="1" applyFont="1" applyFill="1" applyBorder="1" applyAlignment="1">
      <alignment horizontal="center"/>
    </xf>
    <xf numFmtId="165" fontId="2" fillId="34" borderId="16" xfId="0" applyNumberFormat="1" applyFont="1" applyFill="1" applyBorder="1" applyAlignment="1">
      <alignment horizontal="center"/>
    </xf>
    <xf numFmtId="167" fontId="2" fillId="34" borderId="17" xfId="59" applyNumberFormat="1" applyFont="1" applyFill="1" applyBorder="1" applyAlignment="1">
      <alignment horizontal="center"/>
    </xf>
    <xf numFmtId="164" fontId="1" fillId="33" borderId="18" xfId="0" applyNumberFormat="1" applyFont="1" applyFill="1" applyBorder="1" applyAlignment="1" quotePrefix="1">
      <alignment/>
    </xf>
    <xf numFmtId="164" fontId="1" fillId="33" borderId="19" xfId="0" applyNumberFormat="1" applyFont="1" applyFill="1" applyBorder="1" applyAlignment="1">
      <alignment horizontal="center"/>
    </xf>
    <xf numFmtId="165" fontId="1" fillId="33" borderId="19" xfId="0" applyNumberFormat="1" applyFont="1" applyFill="1" applyBorder="1" applyAlignment="1">
      <alignment horizontal="center"/>
    </xf>
    <xf numFmtId="167" fontId="1" fillId="33" borderId="20" xfId="59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167" fontId="2" fillId="33" borderId="11" xfId="59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 horizontal="center"/>
    </xf>
    <xf numFmtId="165" fontId="2" fillId="33" borderId="16" xfId="0" applyNumberFormat="1" applyFont="1" applyFill="1" applyBorder="1" applyAlignment="1">
      <alignment horizontal="center"/>
    </xf>
    <xf numFmtId="167" fontId="2" fillId="33" borderId="17" xfId="59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0"/>
  <sheetViews>
    <sheetView zoomScalePageLayoutView="0" workbookViewId="0" topLeftCell="A370">
      <selection activeCell="D408" sqref="D408"/>
    </sheetView>
  </sheetViews>
  <sheetFormatPr defaultColWidth="20.7109375" defaultRowHeight="12.75"/>
  <cols>
    <col min="1" max="1" width="24.00390625" style="0" customWidth="1"/>
  </cols>
  <sheetData>
    <row r="1" spans="1:4" ht="15.75">
      <c r="A1" s="66"/>
      <c r="B1" s="66"/>
      <c r="C1" s="66"/>
      <c r="D1" s="67"/>
    </row>
    <row r="2" spans="1:4" ht="15.75">
      <c r="A2" s="66"/>
      <c r="B2" s="66"/>
      <c r="C2" s="66"/>
      <c r="D2" s="67"/>
    </row>
    <row r="3" spans="1:4" ht="15.75">
      <c r="A3" s="72" t="s">
        <v>27</v>
      </c>
      <c r="B3" s="72"/>
      <c r="C3" s="72"/>
      <c r="D3" s="72"/>
    </row>
    <row r="4" spans="1:4" ht="15.75">
      <c r="A4" s="65"/>
      <c r="B4" s="65"/>
      <c r="C4" s="65"/>
      <c r="D4" s="65"/>
    </row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2" spans="1:4" ht="30.75" customHeight="1">
      <c r="A12" s="4" t="s">
        <v>6</v>
      </c>
      <c r="B12" s="71" t="s">
        <v>7</v>
      </c>
      <c r="C12" s="71"/>
      <c r="D12" s="71"/>
    </row>
    <row r="14" ht="12.75">
      <c r="A14" s="68" t="s">
        <v>8</v>
      </c>
    </row>
    <row r="15" spans="1:4" ht="12.75">
      <c r="A15" s="70" t="s">
        <v>9</v>
      </c>
      <c r="B15" s="70" t="s">
        <v>6</v>
      </c>
      <c r="C15" s="70" t="s">
        <v>10</v>
      </c>
      <c r="D15" s="69"/>
    </row>
    <row r="16" spans="1:2" ht="12.75">
      <c r="A16" s="5">
        <v>33970</v>
      </c>
      <c r="B16">
        <v>64.332</v>
      </c>
    </row>
    <row r="17" spans="1:2" ht="12.75">
      <c r="A17" s="5">
        <v>34001</v>
      </c>
      <c r="B17">
        <v>64.429</v>
      </c>
    </row>
    <row r="18" spans="1:2" ht="12.75">
      <c r="A18" s="5">
        <v>34029</v>
      </c>
      <c r="B18">
        <v>64.561</v>
      </c>
    </row>
    <row r="19" spans="1:2" ht="12.75">
      <c r="A19" s="5">
        <v>34060</v>
      </c>
      <c r="B19">
        <v>64.733</v>
      </c>
    </row>
    <row r="20" spans="1:2" ht="12.75">
      <c r="A20" s="5">
        <v>34090</v>
      </c>
      <c r="B20">
        <v>64.933</v>
      </c>
    </row>
    <row r="21" spans="1:2" ht="12.75">
      <c r="A21" s="5">
        <v>34121</v>
      </c>
      <c r="B21">
        <v>64.955</v>
      </c>
    </row>
    <row r="22" spans="1:2" ht="12.75">
      <c r="A22" s="5">
        <v>34151</v>
      </c>
      <c r="B22">
        <v>65.059</v>
      </c>
    </row>
    <row r="23" spans="1:2" ht="12.75">
      <c r="A23" s="5">
        <v>34182</v>
      </c>
      <c r="B23">
        <v>65.17</v>
      </c>
    </row>
    <row r="24" spans="1:2" ht="12.75">
      <c r="A24" s="5">
        <v>34213</v>
      </c>
      <c r="B24">
        <v>65.238</v>
      </c>
    </row>
    <row r="25" spans="1:2" ht="12.75">
      <c r="A25" s="5">
        <v>34243</v>
      </c>
      <c r="B25">
        <v>65.443</v>
      </c>
    </row>
    <row r="26" spans="1:2" ht="12.75">
      <c r="A26" s="5">
        <v>34274</v>
      </c>
      <c r="B26">
        <v>65.567</v>
      </c>
    </row>
    <row r="27" spans="1:2" ht="12.75">
      <c r="A27" s="5">
        <v>34304</v>
      </c>
      <c r="B27">
        <v>65.582</v>
      </c>
    </row>
    <row r="28" spans="1:3" ht="12.75">
      <c r="A28" s="1">
        <v>34335</v>
      </c>
      <c r="B28" s="2">
        <v>65.604</v>
      </c>
      <c r="C28" s="3">
        <f aca="true" t="shared" si="0" ref="C28:C39">B28/B16-1</f>
        <v>0.01977243051669464</v>
      </c>
    </row>
    <row r="29" spans="1:3" ht="12.75">
      <c r="A29" s="1">
        <v>34366</v>
      </c>
      <c r="B29" s="2">
        <v>65.756</v>
      </c>
      <c r="C29" s="3">
        <f t="shared" si="0"/>
        <v>0.02059631532384487</v>
      </c>
    </row>
    <row r="30" spans="1:3" ht="12.75">
      <c r="A30" s="1">
        <v>34394</v>
      </c>
      <c r="B30" s="2">
        <v>65.937</v>
      </c>
      <c r="C30" s="3">
        <f t="shared" si="0"/>
        <v>0.021313176685614943</v>
      </c>
    </row>
    <row r="31" spans="1:3" ht="12.75">
      <c r="A31" s="1">
        <v>34425</v>
      </c>
      <c r="B31" s="2">
        <v>66.015</v>
      </c>
      <c r="C31" s="3">
        <f t="shared" si="0"/>
        <v>0.01980442741723687</v>
      </c>
    </row>
    <row r="32" spans="1:3" ht="12.75">
      <c r="A32" s="1">
        <v>34455</v>
      </c>
      <c r="B32" s="2">
        <v>66.111</v>
      </c>
      <c r="C32" s="3">
        <f t="shared" si="0"/>
        <v>0.018141776908505713</v>
      </c>
    </row>
    <row r="33" spans="1:3" ht="12.75">
      <c r="A33" s="1">
        <v>34486</v>
      </c>
      <c r="B33" s="2">
        <v>66.272</v>
      </c>
      <c r="C33" s="3">
        <f t="shared" si="0"/>
        <v>0.020275575398352785</v>
      </c>
    </row>
    <row r="34" spans="1:3" ht="12.75">
      <c r="A34" s="1">
        <v>34516</v>
      </c>
      <c r="B34" s="2">
        <v>66.481</v>
      </c>
      <c r="C34" s="3">
        <f t="shared" si="0"/>
        <v>0.021857083570297586</v>
      </c>
    </row>
    <row r="35" spans="1:3" ht="12.75">
      <c r="A35" s="1">
        <v>34547</v>
      </c>
      <c r="B35" s="2">
        <v>66.634</v>
      </c>
      <c r="C35" s="3">
        <f t="shared" si="0"/>
        <v>0.022464324075494924</v>
      </c>
    </row>
    <row r="36" spans="1:3" ht="12.75">
      <c r="A36" s="1">
        <v>34578</v>
      </c>
      <c r="B36" s="2">
        <v>66.708</v>
      </c>
      <c r="C36" s="3">
        <f t="shared" si="0"/>
        <v>0.022532879610043244</v>
      </c>
    </row>
    <row r="37" spans="1:3" ht="12.75">
      <c r="A37" s="1">
        <v>34608</v>
      </c>
      <c r="B37" s="2">
        <v>66.821</v>
      </c>
      <c r="C37" s="3">
        <f t="shared" si="0"/>
        <v>0.021056491908989505</v>
      </c>
    </row>
    <row r="38" spans="1:3" ht="12.75">
      <c r="A38" s="1">
        <v>34639</v>
      </c>
      <c r="B38" s="2">
        <v>66.948</v>
      </c>
      <c r="C38" s="3">
        <f t="shared" si="0"/>
        <v>0.02106242469534969</v>
      </c>
    </row>
    <row r="39" spans="1:3" ht="12.75">
      <c r="A39" s="1">
        <v>34669</v>
      </c>
      <c r="B39" s="2">
        <v>66.991</v>
      </c>
      <c r="C39" s="3">
        <f t="shared" si="0"/>
        <v>0.02148455368851221</v>
      </c>
    </row>
    <row r="40" spans="1:3" ht="12.75">
      <c r="A40" s="1">
        <v>34700</v>
      </c>
      <c r="B40" s="2">
        <v>67.127</v>
      </c>
      <c r="C40" s="3">
        <f>B40/B28-1</f>
        <v>0.023215047862935156</v>
      </c>
    </row>
    <row r="41" spans="1:3" ht="12.75">
      <c r="A41" s="1">
        <v>34731</v>
      </c>
      <c r="B41" s="2">
        <v>67.246</v>
      </c>
      <c r="C41" s="3">
        <f aca="true" t="shared" si="1" ref="C41:C104">B41/B29-1</f>
        <v>0.02265952916844083</v>
      </c>
    </row>
    <row r="42" spans="1:3" ht="12.75">
      <c r="A42" s="1">
        <v>34759</v>
      </c>
      <c r="B42" s="2">
        <v>67.37</v>
      </c>
      <c r="C42" s="3">
        <f t="shared" si="1"/>
        <v>0.021732866220786518</v>
      </c>
    </row>
    <row r="43" spans="1:3" ht="12.75">
      <c r="A43" s="1">
        <v>34790</v>
      </c>
      <c r="B43" s="2">
        <v>67.547</v>
      </c>
      <c r="C43" s="3">
        <f t="shared" si="1"/>
        <v>0.02320684692872832</v>
      </c>
    </row>
    <row r="44" spans="1:3" ht="12.75">
      <c r="A44" s="1">
        <v>34820</v>
      </c>
      <c r="B44" s="2">
        <v>67.651</v>
      </c>
      <c r="C44" s="3">
        <f t="shared" si="1"/>
        <v>0.023294156796902055</v>
      </c>
    </row>
    <row r="45" spans="1:3" ht="12.75">
      <c r="A45" s="1">
        <v>34851</v>
      </c>
      <c r="B45" s="2">
        <v>67.717</v>
      </c>
      <c r="C45" s="3">
        <f t="shared" si="1"/>
        <v>0.021804080154514516</v>
      </c>
    </row>
    <row r="46" spans="1:3" ht="12.75">
      <c r="A46" s="1">
        <v>34881</v>
      </c>
      <c r="B46" s="2">
        <v>67.802</v>
      </c>
      <c r="C46" s="3">
        <f t="shared" si="1"/>
        <v>0.019870338893819506</v>
      </c>
    </row>
    <row r="47" spans="1:3" ht="12.75">
      <c r="A47" s="1">
        <v>34912</v>
      </c>
      <c r="B47" s="2">
        <v>67.948</v>
      </c>
      <c r="C47" s="3">
        <f t="shared" si="1"/>
        <v>0.019719662634690938</v>
      </c>
    </row>
    <row r="48" spans="1:3" ht="12.75">
      <c r="A48" s="1">
        <v>34943</v>
      </c>
      <c r="B48" s="2">
        <v>67.995</v>
      </c>
      <c r="C48" s="3">
        <f t="shared" si="1"/>
        <v>0.01929303831624396</v>
      </c>
    </row>
    <row r="49" spans="1:3" ht="12.75">
      <c r="A49" s="1">
        <v>34973</v>
      </c>
      <c r="B49" s="2">
        <v>68.171</v>
      </c>
      <c r="C49" s="3">
        <f t="shared" si="1"/>
        <v>0.020203229523652944</v>
      </c>
    </row>
    <row r="50" spans="1:3" ht="12.75">
      <c r="A50" s="1">
        <v>35004</v>
      </c>
      <c r="B50" s="2">
        <v>68.169</v>
      </c>
      <c r="C50" s="3">
        <f t="shared" si="1"/>
        <v>0.018238035490231175</v>
      </c>
    </row>
    <row r="51" spans="1:3" ht="12.75">
      <c r="A51" s="1">
        <v>35034</v>
      </c>
      <c r="B51" s="2">
        <v>68.3</v>
      </c>
      <c r="C51" s="3">
        <f t="shared" si="1"/>
        <v>0.019539938200653806</v>
      </c>
    </row>
    <row r="52" spans="1:3" ht="12.75">
      <c r="A52" s="1">
        <v>35065</v>
      </c>
      <c r="B52" s="2">
        <v>68.452</v>
      </c>
      <c r="C52" s="3">
        <f t="shared" si="1"/>
        <v>0.019738704247173278</v>
      </c>
    </row>
    <row r="53" spans="1:3" ht="12.75">
      <c r="A53" s="1">
        <v>35096</v>
      </c>
      <c r="B53" s="2">
        <v>68.56</v>
      </c>
      <c r="C53" s="3">
        <f t="shared" si="1"/>
        <v>0.019540195699372598</v>
      </c>
    </row>
    <row r="54" spans="1:3" ht="12.75">
      <c r="A54" s="1">
        <v>35125</v>
      </c>
      <c r="B54" s="2">
        <v>68.767</v>
      </c>
      <c r="C54" s="3">
        <f t="shared" si="1"/>
        <v>0.020736232744544836</v>
      </c>
    </row>
    <row r="55" spans="1:3" ht="12.75">
      <c r="A55" s="1">
        <v>35156</v>
      </c>
      <c r="B55" s="2">
        <v>68.973</v>
      </c>
      <c r="C55" s="3">
        <f t="shared" si="1"/>
        <v>0.021111226257272797</v>
      </c>
    </row>
    <row r="56" spans="1:3" ht="12.75">
      <c r="A56" s="1">
        <v>35186</v>
      </c>
      <c r="B56" s="2">
        <v>69.092</v>
      </c>
      <c r="C56" s="3">
        <f t="shared" si="1"/>
        <v>0.021300498144890767</v>
      </c>
    </row>
    <row r="57" spans="1:3" ht="12.75">
      <c r="A57" s="1">
        <v>35217</v>
      </c>
      <c r="B57" s="2">
        <v>69.091</v>
      </c>
      <c r="C57" s="3">
        <f t="shared" si="1"/>
        <v>0.020290325915205853</v>
      </c>
    </row>
    <row r="58" spans="1:3" ht="12.75">
      <c r="A58" s="1">
        <v>35247</v>
      </c>
      <c r="B58" s="2">
        <v>69.237</v>
      </c>
      <c r="C58" s="3">
        <f t="shared" si="1"/>
        <v>0.0211645674168901</v>
      </c>
    </row>
    <row r="59" spans="1:3" ht="12.75">
      <c r="A59" s="1">
        <v>35278</v>
      </c>
      <c r="B59" s="2">
        <v>69.303</v>
      </c>
      <c r="C59" s="3">
        <f t="shared" si="1"/>
        <v>0.019941720138929808</v>
      </c>
    </row>
    <row r="60" spans="1:3" ht="12.75">
      <c r="A60" s="1">
        <v>35309</v>
      </c>
      <c r="B60" s="2">
        <v>69.499</v>
      </c>
      <c r="C60" s="3">
        <f t="shared" si="1"/>
        <v>0.02211927347599074</v>
      </c>
    </row>
    <row r="61" spans="1:3" ht="12.75">
      <c r="A61" s="1">
        <v>35339</v>
      </c>
      <c r="B61" s="2">
        <v>69.709</v>
      </c>
      <c r="C61" s="3">
        <f t="shared" si="1"/>
        <v>0.022560912998195626</v>
      </c>
    </row>
    <row r="62" spans="1:3" ht="12.75">
      <c r="A62" s="1">
        <v>35370</v>
      </c>
      <c r="B62" s="2">
        <v>69.833</v>
      </c>
      <c r="C62" s="3">
        <f t="shared" si="1"/>
        <v>0.0244099223987444</v>
      </c>
    </row>
    <row r="63" spans="1:3" ht="12.75">
      <c r="A63" s="1">
        <v>35400</v>
      </c>
      <c r="B63" s="2">
        <v>69.914</v>
      </c>
      <c r="C63" s="3">
        <f t="shared" si="1"/>
        <v>0.023631039531478937</v>
      </c>
    </row>
    <row r="64" spans="1:3" ht="12.75">
      <c r="A64" s="1">
        <v>35431</v>
      </c>
      <c r="B64" s="2">
        <v>70.005</v>
      </c>
      <c r="C64" s="3">
        <f t="shared" si="1"/>
        <v>0.022687430608309356</v>
      </c>
    </row>
    <row r="65" spans="1:3" ht="12.75">
      <c r="A65" s="1">
        <v>35462</v>
      </c>
      <c r="B65" s="2">
        <v>70.151</v>
      </c>
      <c r="C65" s="3">
        <f t="shared" si="1"/>
        <v>0.02320595099183187</v>
      </c>
    </row>
    <row r="66" spans="1:3" ht="12.75">
      <c r="A66" s="1">
        <v>35490</v>
      </c>
      <c r="B66" s="2">
        <v>70.225</v>
      </c>
      <c r="C66" s="3">
        <f t="shared" si="1"/>
        <v>0.02120203004348009</v>
      </c>
    </row>
    <row r="67" spans="1:3" ht="12.75">
      <c r="A67" s="1">
        <v>35521</v>
      </c>
      <c r="B67" s="2">
        <v>70.294</v>
      </c>
      <c r="C67" s="3">
        <f t="shared" si="1"/>
        <v>0.019152421962217003</v>
      </c>
    </row>
    <row r="68" spans="1:3" ht="12.75">
      <c r="A68" s="1">
        <v>35551</v>
      </c>
      <c r="B68" s="2">
        <v>70.262</v>
      </c>
      <c r="C68" s="3">
        <f t="shared" si="1"/>
        <v>0.016933943148266017</v>
      </c>
    </row>
    <row r="69" spans="1:3" ht="12.75">
      <c r="A69" s="1">
        <v>35582</v>
      </c>
      <c r="B69" s="2">
        <v>70.352</v>
      </c>
      <c r="C69" s="3">
        <f t="shared" si="1"/>
        <v>0.018251291774616263</v>
      </c>
    </row>
    <row r="70" spans="1:3" ht="12.75">
      <c r="A70" s="1">
        <v>35612</v>
      </c>
      <c r="B70" s="2">
        <v>70.394</v>
      </c>
      <c r="C70" s="3">
        <f t="shared" si="1"/>
        <v>0.016710718257579193</v>
      </c>
    </row>
    <row r="71" spans="1:3" ht="12.75">
      <c r="A71" s="1">
        <v>35643</v>
      </c>
      <c r="B71" s="2">
        <v>70.45</v>
      </c>
      <c r="C71" s="3">
        <f t="shared" si="1"/>
        <v>0.016550510078928937</v>
      </c>
    </row>
    <row r="72" spans="1:3" ht="12.75">
      <c r="A72" s="1">
        <v>35674</v>
      </c>
      <c r="B72" s="2">
        <v>70.62</v>
      </c>
      <c r="C72" s="3">
        <f t="shared" si="1"/>
        <v>0.01612972848530214</v>
      </c>
    </row>
    <row r="73" spans="1:3" ht="12.75">
      <c r="A73" s="1">
        <v>35704</v>
      </c>
      <c r="B73" s="2">
        <v>70.712</v>
      </c>
      <c r="C73" s="3">
        <f t="shared" si="1"/>
        <v>0.014388386004676512</v>
      </c>
    </row>
    <row r="74" spans="1:3" ht="12.75">
      <c r="A74" s="1">
        <v>35735</v>
      </c>
      <c r="B74" s="2">
        <v>70.716</v>
      </c>
      <c r="C74" s="3">
        <f t="shared" si="1"/>
        <v>0.012644451763492937</v>
      </c>
    </row>
    <row r="75" spans="1:3" ht="12.75">
      <c r="A75" s="1">
        <v>35765</v>
      </c>
      <c r="B75" s="2">
        <v>70.701</v>
      </c>
      <c r="C75" s="3">
        <f t="shared" si="1"/>
        <v>0.011256686786623504</v>
      </c>
    </row>
    <row r="76" spans="1:3" ht="12.75">
      <c r="A76" s="1">
        <v>35796</v>
      </c>
      <c r="B76" s="2">
        <v>70.736</v>
      </c>
      <c r="C76" s="3">
        <f t="shared" si="1"/>
        <v>0.010442111277765953</v>
      </c>
    </row>
    <row r="77" spans="1:3" ht="12.75">
      <c r="A77" s="1">
        <v>35827</v>
      </c>
      <c r="B77" s="2">
        <v>70.699</v>
      </c>
      <c r="C77" s="3">
        <f t="shared" si="1"/>
        <v>0.0078117204316403566</v>
      </c>
    </row>
    <row r="78" spans="1:3" ht="12.75">
      <c r="A78" s="1">
        <v>35855</v>
      </c>
      <c r="B78" s="2">
        <v>70.71</v>
      </c>
      <c r="C78" s="3">
        <f t="shared" si="1"/>
        <v>0.006906372374510417</v>
      </c>
    </row>
    <row r="79" spans="1:3" ht="12.75">
      <c r="A79" s="1">
        <v>35886</v>
      </c>
      <c r="B79" s="2">
        <v>70.798</v>
      </c>
      <c r="C79" s="3">
        <f t="shared" si="1"/>
        <v>0.007169886476797505</v>
      </c>
    </row>
    <row r="80" spans="1:3" ht="12.75">
      <c r="A80" s="1">
        <v>35916</v>
      </c>
      <c r="B80" s="2">
        <v>70.895</v>
      </c>
      <c r="C80" s="3">
        <f t="shared" si="1"/>
        <v>0.009009137229227582</v>
      </c>
    </row>
    <row r="81" spans="1:3" ht="12.75">
      <c r="A81" s="1">
        <v>35947</v>
      </c>
      <c r="B81" s="2">
        <v>70.835</v>
      </c>
      <c r="C81" s="3">
        <f t="shared" si="1"/>
        <v>0.006865476461223485</v>
      </c>
    </row>
    <row r="82" spans="1:3" ht="12.75">
      <c r="A82" s="1">
        <v>35977</v>
      </c>
      <c r="B82" s="2">
        <v>71.01</v>
      </c>
      <c r="C82" s="3">
        <f t="shared" si="1"/>
        <v>0.008750745802199145</v>
      </c>
    </row>
    <row r="83" spans="1:3" ht="12.75">
      <c r="A83" s="1">
        <v>36008</v>
      </c>
      <c r="B83" s="2">
        <v>71.108</v>
      </c>
      <c r="C83" s="3">
        <f t="shared" si="1"/>
        <v>0.009339957416607536</v>
      </c>
    </row>
    <row r="84" spans="1:3" ht="12.75">
      <c r="A84" s="1">
        <v>36039</v>
      </c>
      <c r="B84" s="2">
        <v>71.067</v>
      </c>
      <c r="C84" s="3">
        <f t="shared" si="1"/>
        <v>0.006329651656754365</v>
      </c>
    </row>
    <row r="85" spans="1:3" ht="12.75">
      <c r="A85" s="1">
        <v>36069</v>
      </c>
      <c r="B85" s="2">
        <v>71.223</v>
      </c>
      <c r="C85" s="3">
        <f t="shared" si="1"/>
        <v>0.007226496209978395</v>
      </c>
    </row>
    <row r="86" spans="1:3" ht="12.75">
      <c r="A86" s="1">
        <v>36100</v>
      </c>
      <c r="B86" s="2">
        <v>71.226</v>
      </c>
      <c r="C86" s="3">
        <f t="shared" si="1"/>
        <v>0.0072119463770576875</v>
      </c>
    </row>
    <row r="87" spans="1:3" ht="12.75">
      <c r="A87" s="1">
        <v>36130</v>
      </c>
      <c r="B87" s="2">
        <v>71.298</v>
      </c>
      <c r="C87" s="3">
        <f t="shared" si="1"/>
        <v>0.008444010692918225</v>
      </c>
    </row>
    <row r="88" spans="1:3" ht="12.75">
      <c r="A88" s="1">
        <v>36161</v>
      </c>
      <c r="B88" s="2">
        <v>71.398</v>
      </c>
      <c r="C88" s="3">
        <f t="shared" si="1"/>
        <v>0.009358742365980444</v>
      </c>
    </row>
    <row r="89" spans="1:3" ht="12.75">
      <c r="A89" s="1">
        <v>36192</v>
      </c>
      <c r="B89" s="2">
        <v>71.358</v>
      </c>
      <c r="C89" s="3">
        <f t="shared" si="1"/>
        <v>0.00932120680631976</v>
      </c>
    </row>
    <row r="90" spans="1:3" ht="12.75">
      <c r="A90" s="1">
        <v>36220</v>
      </c>
      <c r="B90" s="2">
        <v>71.412</v>
      </c>
      <c r="C90" s="3">
        <f t="shared" si="1"/>
        <v>0.009927874416631566</v>
      </c>
    </row>
    <row r="91" spans="1:3" ht="12.75">
      <c r="A91" s="1">
        <v>36251</v>
      </c>
      <c r="B91" s="2">
        <v>71.757</v>
      </c>
      <c r="C91" s="3">
        <f t="shared" si="1"/>
        <v>0.013545580383626632</v>
      </c>
    </row>
    <row r="92" spans="1:3" ht="12.75">
      <c r="A92" s="1">
        <v>36281</v>
      </c>
      <c r="B92" s="2">
        <v>71.804</v>
      </c>
      <c r="C92" s="3">
        <f t="shared" si="1"/>
        <v>0.012821778686790353</v>
      </c>
    </row>
    <row r="93" spans="1:3" ht="12.75">
      <c r="A93" s="1">
        <v>36312</v>
      </c>
      <c r="B93" s="2">
        <v>71.826</v>
      </c>
      <c r="C93" s="3">
        <f t="shared" si="1"/>
        <v>0.013990259052728105</v>
      </c>
    </row>
    <row r="94" spans="1:3" ht="12.75">
      <c r="A94" s="1">
        <v>36342</v>
      </c>
      <c r="B94" s="2">
        <v>72.017</v>
      </c>
      <c r="C94" s="3">
        <f t="shared" si="1"/>
        <v>0.014181101253344375</v>
      </c>
    </row>
    <row r="95" spans="1:3" ht="12.75">
      <c r="A95" s="1">
        <v>36373</v>
      </c>
      <c r="B95" s="2">
        <v>72.148</v>
      </c>
      <c r="C95" s="3">
        <f t="shared" si="1"/>
        <v>0.014625639871744367</v>
      </c>
    </row>
    <row r="96" spans="1:3" ht="12.75">
      <c r="A96" s="1">
        <v>36404</v>
      </c>
      <c r="B96" s="2">
        <v>72.407</v>
      </c>
      <c r="C96" s="3">
        <f t="shared" si="1"/>
        <v>0.01885544626901381</v>
      </c>
    </row>
    <row r="97" spans="1:3" ht="12.75">
      <c r="A97" s="1">
        <v>36434</v>
      </c>
      <c r="B97" s="2">
        <v>72.529</v>
      </c>
      <c r="C97" s="3">
        <f t="shared" si="1"/>
        <v>0.01833677323336569</v>
      </c>
    </row>
    <row r="98" spans="1:3" ht="12.75">
      <c r="A98" s="1">
        <v>36465</v>
      </c>
      <c r="B98" s="2">
        <v>72.594</v>
      </c>
      <c r="C98" s="3">
        <f t="shared" si="1"/>
        <v>0.01920646954763705</v>
      </c>
    </row>
    <row r="99" spans="1:3" ht="12.75">
      <c r="A99" s="1">
        <v>36495</v>
      </c>
      <c r="B99" s="2">
        <v>72.763</v>
      </c>
      <c r="C99" s="3">
        <f t="shared" si="1"/>
        <v>0.020547560941400977</v>
      </c>
    </row>
    <row r="100" spans="1:3" ht="12.75">
      <c r="A100" s="1">
        <v>36526</v>
      </c>
      <c r="B100" s="2">
        <v>72.961</v>
      </c>
      <c r="C100" s="3">
        <f t="shared" si="1"/>
        <v>0.021891369506148672</v>
      </c>
    </row>
    <row r="101" spans="1:3" ht="12.75">
      <c r="A101" s="1">
        <v>36557</v>
      </c>
      <c r="B101" s="2">
        <v>73.191</v>
      </c>
      <c r="C101" s="3">
        <f t="shared" si="1"/>
        <v>0.025687379130580945</v>
      </c>
    </row>
    <row r="102" spans="1:3" ht="12.75">
      <c r="A102" s="1">
        <v>36586</v>
      </c>
      <c r="B102" s="2">
        <v>73.505</v>
      </c>
      <c r="C102" s="3">
        <f t="shared" si="1"/>
        <v>0.02930879964151667</v>
      </c>
    </row>
    <row r="103" spans="1:3" ht="12.75">
      <c r="A103" s="1">
        <v>36617</v>
      </c>
      <c r="B103" s="2">
        <v>73.444</v>
      </c>
      <c r="C103" s="3">
        <f t="shared" si="1"/>
        <v>0.023509901473026895</v>
      </c>
    </row>
    <row r="104" spans="1:3" ht="12.75">
      <c r="A104" s="1">
        <v>36647</v>
      </c>
      <c r="B104" s="2">
        <v>73.505</v>
      </c>
      <c r="C104" s="3">
        <f t="shared" si="1"/>
        <v>0.023689488050804952</v>
      </c>
    </row>
    <row r="105" spans="1:3" ht="12.75">
      <c r="A105" s="1">
        <v>36678</v>
      </c>
      <c r="B105" s="2">
        <v>73.754</v>
      </c>
      <c r="C105" s="3">
        <f aca="true" t="shared" si="2" ref="C105:C168">B105/B93-1</f>
        <v>0.026842647509258688</v>
      </c>
    </row>
    <row r="106" spans="1:3" ht="12.75">
      <c r="A106" s="1">
        <v>36708</v>
      </c>
      <c r="B106" s="2">
        <v>73.939</v>
      </c>
      <c r="C106" s="3">
        <f t="shared" si="2"/>
        <v>0.02668814307732892</v>
      </c>
    </row>
    <row r="107" spans="1:3" ht="12.75">
      <c r="A107" s="1">
        <v>36739</v>
      </c>
      <c r="B107" s="2">
        <v>73.934</v>
      </c>
      <c r="C107" s="3">
        <f t="shared" si="2"/>
        <v>0.024754670954149738</v>
      </c>
    </row>
    <row r="108" spans="1:3" ht="12.75">
      <c r="A108" s="1">
        <v>36770</v>
      </c>
      <c r="B108" s="2">
        <v>74.252</v>
      </c>
      <c r="C108" s="3">
        <f t="shared" si="2"/>
        <v>0.025480961785462775</v>
      </c>
    </row>
    <row r="109" spans="1:3" ht="12.75">
      <c r="A109" s="1">
        <v>36800</v>
      </c>
      <c r="B109" s="2">
        <v>74.353</v>
      </c>
      <c r="C109" s="3">
        <f t="shared" si="2"/>
        <v>0.025148561265149194</v>
      </c>
    </row>
    <row r="110" spans="1:3" ht="12.75">
      <c r="A110" s="1">
        <v>36831</v>
      </c>
      <c r="B110" s="2">
        <v>74.457</v>
      </c>
      <c r="C110" s="3">
        <f t="shared" si="2"/>
        <v>0.025663277956855968</v>
      </c>
    </row>
    <row r="111" spans="1:3" ht="12.75">
      <c r="A111" s="1">
        <v>36861</v>
      </c>
      <c r="B111" s="2">
        <v>74.571</v>
      </c>
      <c r="C111" s="3">
        <f t="shared" si="2"/>
        <v>0.024847793521432404</v>
      </c>
    </row>
    <row r="112" spans="1:3" ht="12.75">
      <c r="A112" s="1">
        <v>36892</v>
      </c>
      <c r="B112" s="2">
        <v>74.932</v>
      </c>
      <c r="C112" s="3">
        <f t="shared" si="2"/>
        <v>0.027014432367977514</v>
      </c>
    </row>
    <row r="113" spans="1:3" ht="12.75">
      <c r="A113" s="1">
        <v>36923</v>
      </c>
      <c r="B113" s="2">
        <v>75.048</v>
      </c>
      <c r="C113" s="3">
        <f t="shared" si="2"/>
        <v>0.02537197196376595</v>
      </c>
    </row>
    <row r="114" spans="1:3" ht="12.75">
      <c r="A114" s="1">
        <v>36951</v>
      </c>
      <c r="B114" s="2">
        <v>75.055</v>
      </c>
      <c r="C114" s="3">
        <f t="shared" si="2"/>
        <v>0.021087000884293827</v>
      </c>
    </row>
    <row r="115" spans="1:3" ht="12.75">
      <c r="A115" s="1">
        <v>36982</v>
      </c>
      <c r="B115" s="2">
        <v>75.187</v>
      </c>
      <c r="C115" s="3">
        <f t="shared" si="2"/>
        <v>0.02373236751810892</v>
      </c>
    </row>
    <row r="116" spans="1:3" ht="12.75">
      <c r="A116" s="1">
        <v>37012</v>
      </c>
      <c r="B116" s="2">
        <v>75.385</v>
      </c>
      <c r="C116" s="3">
        <f t="shared" si="2"/>
        <v>0.025576491395143286</v>
      </c>
    </row>
    <row r="117" spans="1:3" ht="12.75">
      <c r="A117" s="1">
        <v>37043</v>
      </c>
      <c r="B117" s="2">
        <v>75.518</v>
      </c>
      <c r="C117" s="3">
        <f t="shared" si="2"/>
        <v>0.023917346855763633</v>
      </c>
    </row>
    <row r="118" spans="1:3" ht="12.75">
      <c r="A118" s="1">
        <v>37073</v>
      </c>
      <c r="B118" s="2">
        <v>75.493</v>
      </c>
      <c r="C118" s="3">
        <f t="shared" si="2"/>
        <v>0.021017325092305805</v>
      </c>
    </row>
    <row r="119" spans="1:3" ht="12.75">
      <c r="A119" s="1">
        <v>37104</v>
      </c>
      <c r="B119" s="2">
        <v>75.484</v>
      </c>
      <c r="C119" s="3">
        <f t="shared" si="2"/>
        <v>0.020964644142072553</v>
      </c>
    </row>
    <row r="120" spans="1:3" ht="12.75">
      <c r="A120" s="1">
        <v>37135</v>
      </c>
      <c r="B120" s="2">
        <v>75.227</v>
      </c>
      <c r="C120" s="3">
        <f t="shared" si="2"/>
        <v>0.013130959435436296</v>
      </c>
    </row>
    <row r="121" spans="1:3" ht="12.75">
      <c r="A121" s="1">
        <v>37165</v>
      </c>
      <c r="B121" s="2">
        <v>75.492</v>
      </c>
      <c r="C121" s="3">
        <f t="shared" si="2"/>
        <v>0.01531881699460702</v>
      </c>
    </row>
    <row r="122" spans="1:3" ht="12.75">
      <c r="A122" s="1">
        <v>37196</v>
      </c>
      <c r="B122" s="2">
        <v>75.441</v>
      </c>
      <c r="C122" s="3">
        <f t="shared" si="2"/>
        <v>0.013215681534308521</v>
      </c>
    </row>
    <row r="123" spans="1:3" ht="12.75">
      <c r="A123" s="1">
        <v>37226</v>
      </c>
      <c r="B123" s="2">
        <v>75.363</v>
      </c>
      <c r="C123" s="3">
        <f t="shared" si="2"/>
        <v>0.010620750693969505</v>
      </c>
    </row>
    <row r="124" spans="1:3" ht="12.75">
      <c r="A124" s="1">
        <v>37257</v>
      </c>
      <c r="B124" s="2">
        <v>75.431</v>
      </c>
      <c r="C124" s="3">
        <f t="shared" si="2"/>
        <v>0.006659371163187933</v>
      </c>
    </row>
    <row r="125" spans="1:3" ht="12.75">
      <c r="A125" s="1">
        <v>37288</v>
      </c>
      <c r="B125" s="2">
        <v>75.558</v>
      </c>
      <c r="C125" s="3">
        <f t="shared" si="2"/>
        <v>0.00679565078349853</v>
      </c>
    </row>
    <row r="126" spans="1:3" ht="12.75">
      <c r="A126" s="1">
        <v>37316</v>
      </c>
      <c r="B126" s="2">
        <v>75.763</v>
      </c>
      <c r="C126" s="3">
        <f t="shared" si="2"/>
        <v>0.009433082406235416</v>
      </c>
    </row>
    <row r="127" spans="1:3" ht="12.75">
      <c r="A127" s="1">
        <v>37347</v>
      </c>
      <c r="B127" s="2">
        <v>76.08</v>
      </c>
      <c r="C127" s="3">
        <f t="shared" si="2"/>
        <v>0.011877053213986466</v>
      </c>
    </row>
    <row r="128" spans="1:3" ht="12.75">
      <c r="A128" s="1">
        <v>37377</v>
      </c>
      <c r="B128" s="2">
        <v>76.13</v>
      </c>
      <c r="C128" s="3">
        <f t="shared" si="2"/>
        <v>0.009882602639782245</v>
      </c>
    </row>
    <row r="129" spans="1:3" ht="12.75">
      <c r="A129" s="1">
        <v>37408</v>
      </c>
      <c r="B129" s="2">
        <v>76.225</v>
      </c>
      <c r="C129" s="3">
        <f t="shared" si="2"/>
        <v>0.009362006409068035</v>
      </c>
    </row>
    <row r="130" spans="1:3" ht="12.75">
      <c r="A130" s="1">
        <v>37438</v>
      </c>
      <c r="B130" s="2">
        <v>76.393</v>
      </c>
      <c r="C130" s="3">
        <f t="shared" si="2"/>
        <v>0.011921635118487872</v>
      </c>
    </row>
    <row r="131" spans="1:3" ht="12.75">
      <c r="A131" s="1">
        <v>37469</v>
      </c>
      <c r="B131" s="2">
        <v>76.543</v>
      </c>
      <c r="C131" s="3">
        <f t="shared" si="2"/>
        <v>0.01402946319749887</v>
      </c>
    </row>
    <row r="132" spans="1:3" ht="12.75">
      <c r="A132" s="1">
        <v>37500</v>
      </c>
      <c r="B132" s="2">
        <v>76.681</v>
      </c>
      <c r="C132" s="3">
        <f t="shared" si="2"/>
        <v>0.019328166748640685</v>
      </c>
    </row>
    <row r="133" spans="1:3" ht="12.75">
      <c r="A133" s="1">
        <v>37530</v>
      </c>
      <c r="B133" s="2">
        <v>76.821</v>
      </c>
      <c r="C133" s="3">
        <f t="shared" si="2"/>
        <v>0.017604514385630265</v>
      </c>
    </row>
    <row r="134" spans="1:3" ht="12.75">
      <c r="A134" s="1">
        <v>37561</v>
      </c>
      <c r="B134" s="2">
        <v>76.897</v>
      </c>
      <c r="C134" s="3">
        <f t="shared" si="2"/>
        <v>0.019299850214074654</v>
      </c>
    </row>
    <row r="135" spans="1:3" ht="12.75">
      <c r="A135" s="1">
        <v>37591</v>
      </c>
      <c r="B135" s="2">
        <v>76.971</v>
      </c>
      <c r="C135" s="3">
        <f t="shared" si="2"/>
        <v>0.0213367302257077</v>
      </c>
    </row>
    <row r="136" spans="1:3" ht="12.75">
      <c r="A136" s="1">
        <v>37622</v>
      </c>
      <c r="B136" s="2">
        <v>77.201</v>
      </c>
      <c r="C136" s="3">
        <f t="shared" si="2"/>
        <v>0.023465153584070197</v>
      </c>
    </row>
    <row r="137" spans="1:3" ht="12.75">
      <c r="A137" s="1">
        <v>37653</v>
      </c>
      <c r="B137" s="2">
        <v>77.526</v>
      </c>
      <c r="C137" s="3">
        <f t="shared" si="2"/>
        <v>0.026046216151830226</v>
      </c>
    </row>
    <row r="138" spans="1:3" ht="12.75">
      <c r="A138" s="1">
        <v>37681</v>
      </c>
      <c r="B138" s="2">
        <v>77.725</v>
      </c>
      <c r="C138" s="3">
        <f t="shared" si="2"/>
        <v>0.025896545807320148</v>
      </c>
    </row>
    <row r="139" spans="1:3" ht="12.75">
      <c r="A139" s="1">
        <v>37712</v>
      </c>
      <c r="B139" s="2">
        <v>77.593</v>
      </c>
      <c r="C139" s="3">
        <f t="shared" si="2"/>
        <v>0.019886961093585676</v>
      </c>
    </row>
    <row r="140" spans="1:3" ht="12.75">
      <c r="A140" s="1">
        <v>37742</v>
      </c>
      <c r="B140" s="2">
        <v>77.504</v>
      </c>
      <c r="C140" s="3">
        <f t="shared" si="2"/>
        <v>0.018048075660055396</v>
      </c>
    </row>
    <row r="141" spans="1:3" ht="12.75">
      <c r="A141" s="1">
        <v>37773</v>
      </c>
      <c r="B141" s="2">
        <v>77.588</v>
      </c>
      <c r="C141" s="3">
        <f t="shared" si="2"/>
        <v>0.01788127254837657</v>
      </c>
    </row>
    <row r="142" spans="1:3" ht="12.75">
      <c r="A142" s="1">
        <v>37803</v>
      </c>
      <c r="B142" s="2">
        <v>77.816</v>
      </c>
      <c r="C142" s="3">
        <f t="shared" si="2"/>
        <v>0.018627361145654664</v>
      </c>
    </row>
    <row r="143" spans="1:3" ht="12.75">
      <c r="A143" s="1">
        <v>37834</v>
      </c>
      <c r="B143" s="2">
        <v>78.079</v>
      </c>
      <c r="C143" s="3">
        <f t="shared" si="2"/>
        <v>0.020067151797029004</v>
      </c>
    </row>
    <row r="144" spans="1:3" ht="12.75">
      <c r="A144" s="1">
        <v>37865</v>
      </c>
      <c r="B144" s="2">
        <v>78.323</v>
      </c>
      <c r="C144" s="3">
        <f t="shared" si="2"/>
        <v>0.02141338793182146</v>
      </c>
    </row>
    <row r="145" spans="1:3" ht="12.75">
      <c r="A145" s="1">
        <v>37895</v>
      </c>
      <c r="B145" s="2">
        <v>78.333</v>
      </c>
      <c r="C145" s="3">
        <f t="shared" si="2"/>
        <v>0.019682118170812668</v>
      </c>
    </row>
    <row r="146" spans="1:3" ht="12.75">
      <c r="A146" s="1">
        <v>37926</v>
      </c>
      <c r="B146" s="2">
        <v>78.432</v>
      </c>
      <c r="C146" s="3">
        <f t="shared" si="2"/>
        <v>0.01996176703902619</v>
      </c>
    </row>
    <row r="147" spans="1:3" ht="12.75">
      <c r="A147" s="1">
        <v>37956</v>
      </c>
      <c r="B147" s="2">
        <v>78.605</v>
      </c>
      <c r="C147" s="3">
        <f t="shared" si="2"/>
        <v>0.02122877447350291</v>
      </c>
    </row>
    <row r="148" spans="1:3" ht="12.75">
      <c r="A148" s="1">
        <v>37987</v>
      </c>
      <c r="B148" s="2">
        <v>78.909</v>
      </c>
      <c r="C148" s="3">
        <f t="shared" si="2"/>
        <v>0.02212406575044379</v>
      </c>
    </row>
    <row r="149" spans="1:3" ht="12.75">
      <c r="A149" s="1">
        <v>38018</v>
      </c>
      <c r="B149" s="2">
        <v>79.077</v>
      </c>
      <c r="C149" s="3">
        <f t="shared" si="2"/>
        <v>0.02000619147124838</v>
      </c>
    </row>
    <row r="150" spans="1:3" ht="12.75">
      <c r="A150" s="1">
        <v>38047</v>
      </c>
      <c r="B150" s="2">
        <v>79.199</v>
      </c>
      <c r="C150" s="3">
        <f t="shared" si="2"/>
        <v>0.018964297201672586</v>
      </c>
    </row>
    <row r="151" spans="1:3" ht="12.75">
      <c r="A151" s="1">
        <v>38078</v>
      </c>
      <c r="B151" s="2">
        <v>79.346</v>
      </c>
      <c r="C151" s="3">
        <f t="shared" si="2"/>
        <v>0.022592244145734686</v>
      </c>
    </row>
    <row r="152" spans="1:3" ht="12.75">
      <c r="A152" s="1">
        <v>38108</v>
      </c>
      <c r="B152" s="2">
        <v>79.604</v>
      </c>
      <c r="C152" s="3">
        <f t="shared" si="2"/>
        <v>0.02709537572254317</v>
      </c>
    </row>
    <row r="153" spans="1:3" ht="12.75">
      <c r="A153" s="1">
        <v>38139</v>
      </c>
      <c r="B153" s="2">
        <v>79.831</v>
      </c>
      <c r="C153" s="3">
        <f t="shared" si="2"/>
        <v>0.02890910965613247</v>
      </c>
    </row>
    <row r="154" spans="1:3" ht="12.75">
      <c r="A154" s="1">
        <v>38169</v>
      </c>
      <c r="B154" s="2">
        <v>79.905</v>
      </c>
      <c r="C154" s="3">
        <f t="shared" si="2"/>
        <v>0.02684537884239746</v>
      </c>
    </row>
    <row r="155" spans="1:3" ht="12.75">
      <c r="A155" s="1">
        <v>38200</v>
      </c>
      <c r="B155" s="2">
        <v>79.946</v>
      </c>
      <c r="C155" s="3">
        <f t="shared" si="2"/>
        <v>0.02391167919671111</v>
      </c>
    </row>
    <row r="156" spans="1:3" ht="12.75">
      <c r="A156" s="1">
        <v>38231</v>
      </c>
      <c r="B156" s="2">
        <v>80.104</v>
      </c>
      <c r="C156" s="3">
        <f t="shared" si="2"/>
        <v>0.022739169847937557</v>
      </c>
    </row>
    <row r="157" spans="1:3" ht="12.75">
      <c r="A157" s="1">
        <v>38261</v>
      </c>
      <c r="B157" s="2">
        <v>80.448</v>
      </c>
      <c r="C157" s="3">
        <f t="shared" si="2"/>
        <v>0.02700011489410592</v>
      </c>
    </row>
    <row r="158" spans="1:3" ht="12.75">
      <c r="A158" s="1">
        <v>38292</v>
      </c>
      <c r="B158" s="2">
        <v>80.758</v>
      </c>
      <c r="C158" s="3">
        <f t="shared" si="2"/>
        <v>0.029656262749897966</v>
      </c>
    </row>
    <row r="159" spans="1:3" ht="12.75">
      <c r="A159" s="1">
        <v>38322</v>
      </c>
      <c r="B159" s="2">
        <v>80.801</v>
      </c>
      <c r="C159" s="3">
        <f t="shared" si="2"/>
        <v>0.027937154125055708</v>
      </c>
    </row>
    <row r="160" spans="1:3" ht="12.75">
      <c r="A160" s="1">
        <v>38353</v>
      </c>
      <c r="B160" s="2">
        <v>80.907</v>
      </c>
      <c r="C160" s="3">
        <f t="shared" si="2"/>
        <v>0.0253203056685547</v>
      </c>
    </row>
    <row r="161" spans="1:3" ht="12.75">
      <c r="A161" s="1">
        <v>38384</v>
      </c>
      <c r="B161" s="2">
        <v>81.132</v>
      </c>
      <c r="C161" s="3">
        <f t="shared" si="2"/>
        <v>0.02598732880610055</v>
      </c>
    </row>
    <row r="162" spans="1:3" ht="12.75">
      <c r="A162" s="1">
        <v>38412</v>
      </c>
      <c r="B162" s="2">
        <v>81.375</v>
      </c>
      <c r="C162" s="3">
        <f t="shared" si="2"/>
        <v>0.02747509438250484</v>
      </c>
    </row>
    <row r="163" spans="1:3" ht="12.75">
      <c r="A163" s="1">
        <v>38443</v>
      </c>
      <c r="B163" s="2">
        <v>81.603</v>
      </c>
      <c r="C163" s="3">
        <f t="shared" si="2"/>
        <v>0.02844503818718014</v>
      </c>
    </row>
    <row r="164" spans="1:3" ht="12.75">
      <c r="A164" s="1">
        <v>38473</v>
      </c>
      <c r="B164" s="2">
        <v>81.649</v>
      </c>
      <c r="C164" s="3">
        <f t="shared" si="2"/>
        <v>0.025689663835988252</v>
      </c>
    </row>
    <row r="165" spans="1:3" ht="12.75">
      <c r="A165" s="1">
        <v>38504</v>
      </c>
      <c r="B165" s="2">
        <v>81.7</v>
      </c>
      <c r="C165" s="3">
        <f t="shared" si="2"/>
        <v>0.023411957760769653</v>
      </c>
    </row>
    <row r="166" spans="1:3" ht="12.75">
      <c r="A166" s="1">
        <v>38534</v>
      </c>
      <c r="B166" s="2">
        <v>82.046</v>
      </c>
      <c r="C166" s="3">
        <f t="shared" si="2"/>
        <v>0.02679431825292533</v>
      </c>
    </row>
    <row r="167" spans="1:3" ht="12.75">
      <c r="A167" s="1">
        <v>38565</v>
      </c>
      <c r="B167" s="2">
        <v>82.377</v>
      </c>
      <c r="C167" s="3">
        <f t="shared" si="2"/>
        <v>0.030408025417156592</v>
      </c>
    </row>
    <row r="168" spans="1:3" ht="12.75">
      <c r="A168" s="1">
        <v>38596</v>
      </c>
      <c r="B168" s="2">
        <v>83.172</v>
      </c>
      <c r="C168" s="3">
        <f t="shared" si="2"/>
        <v>0.03830020972735437</v>
      </c>
    </row>
    <row r="169" spans="1:3" ht="12.75">
      <c r="A169" s="1">
        <v>38626</v>
      </c>
      <c r="B169" s="2">
        <v>83.305</v>
      </c>
      <c r="C169" s="3">
        <f aca="true" t="shared" si="3" ref="C169:C232">B169/B157-1</f>
        <v>0.03551362370723954</v>
      </c>
    </row>
    <row r="170" spans="1:3" ht="12.75">
      <c r="A170" s="1">
        <v>38657</v>
      </c>
      <c r="B170" s="2">
        <v>83.131</v>
      </c>
      <c r="C170" s="3">
        <f t="shared" si="3"/>
        <v>0.02938408578716656</v>
      </c>
    </row>
    <row r="171" spans="1:3" ht="12.75">
      <c r="A171" s="1">
        <v>38687</v>
      </c>
      <c r="B171" s="2">
        <v>83.131</v>
      </c>
      <c r="C171" s="3">
        <f t="shared" si="3"/>
        <v>0.028836276778752667</v>
      </c>
    </row>
    <row r="172" spans="1:3" ht="12.75">
      <c r="A172" s="1">
        <v>38718</v>
      </c>
      <c r="B172" s="2">
        <v>83.534</v>
      </c>
      <c r="C172" s="3">
        <f t="shared" si="3"/>
        <v>0.03246937842213904</v>
      </c>
    </row>
    <row r="173" spans="1:3" ht="12.75">
      <c r="A173" s="1">
        <v>38749</v>
      </c>
      <c r="B173" s="2">
        <v>83.584</v>
      </c>
      <c r="C173" s="3">
        <f t="shared" si="3"/>
        <v>0.030222353695212645</v>
      </c>
    </row>
    <row r="174" spans="1:3" ht="12.75">
      <c r="A174" s="1">
        <v>38777</v>
      </c>
      <c r="B174" s="2">
        <v>83.746</v>
      </c>
      <c r="C174" s="3">
        <f t="shared" si="3"/>
        <v>0.029136712749615823</v>
      </c>
    </row>
    <row r="175" spans="1:3" ht="12.75">
      <c r="A175" s="1">
        <v>38808</v>
      </c>
      <c r="B175" s="2">
        <v>84.135</v>
      </c>
      <c r="C175" s="3">
        <f t="shared" si="3"/>
        <v>0.03102827101944805</v>
      </c>
    </row>
    <row r="176" spans="1:3" ht="12.75">
      <c r="A176" s="1">
        <v>38838</v>
      </c>
      <c r="B176" s="2">
        <v>84.361</v>
      </c>
      <c r="C176" s="3">
        <f t="shared" si="3"/>
        <v>0.03321534862643749</v>
      </c>
    </row>
    <row r="177" spans="1:3" ht="12.75">
      <c r="A177" s="1">
        <v>38869</v>
      </c>
      <c r="B177" s="2">
        <v>84.569</v>
      </c>
      <c r="C177" s="3">
        <f t="shared" si="3"/>
        <v>0.03511627906976744</v>
      </c>
    </row>
    <row r="178" spans="1:3" ht="12.75">
      <c r="A178" s="1">
        <v>38899</v>
      </c>
      <c r="B178" s="2">
        <v>84.858</v>
      </c>
      <c r="C178" s="3">
        <f t="shared" si="3"/>
        <v>0.034273456353752785</v>
      </c>
    </row>
    <row r="179" spans="1:3" ht="12.75">
      <c r="A179" s="1">
        <v>38930</v>
      </c>
      <c r="B179" s="2">
        <v>85.125</v>
      </c>
      <c r="C179" s="3">
        <f t="shared" si="3"/>
        <v>0.03335882588586636</v>
      </c>
    </row>
    <row r="180" spans="1:3" ht="12.75">
      <c r="A180" s="1">
        <v>38961</v>
      </c>
      <c r="B180" s="2">
        <v>84.902</v>
      </c>
      <c r="C180" s="3">
        <f t="shared" si="3"/>
        <v>0.020800269321406217</v>
      </c>
    </row>
    <row r="181" spans="1:3" ht="12.75">
      <c r="A181" s="1">
        <v>38991</v>
      </c>
      <c r="B181" s="2">
        <v>84.702</v>
      </c>
      <c r="C181" s="3">
        <f t="shared" si="3"/>
        <v>0.0167697016985775</v>
      </c>
    </row>
    <row r="182" spans="1:3" ht="12.75">
      <c r="A182" s="1">
        <v>39022</v>
      </c>
      <c r="B182" s="2">
        <v>84.731</v>
      </c>
      <c r="C182" s="3">
        <f t="shared" si="3"/>
        <v>0.019246731063020883</v>
      </c>
    </row>
    <row r="183" spans="1:3" ht="12.75">
      <c r="A183" s="1">
        <v>39052</v>
      </c>
      <c r="B183" s="2">
        <v>85.032</v>
      </c>
      <c r="C183" s="3">
        <f t="shared" si="3"/>
        <v>0.022867522344251823</v>
      </c>
    </row>
    <row r="184" spans="1:3" ht="12.75">
      <c r="A184" s="1">
        <v>39083</v>
      </c>
      <c r="B184" s="2">
        <v>85.316</v>
      </c>
      <c r="C184" s="3">
        <f t="shared" si="3"/>
        <v>0.02133263102449301</v>
      </c>
    </row>
    <row r="185" spans="1:3" ht="12.75">
      <c r="A185" s="1">
        <v>39114</v>
      </c>
      <c r="B185" s="2">
        <v>85.581</v>
      </c>
      <c r="C185" s="3">
        <f t="shared" si="3"/>
        <v>0.02389213246554367</v>
      </c>
    </row>
    <row r="186" spans="1:3" ht="12.75">
      <c r="A186" s="1">
        <v>39142</v>
      </c>
      <c r="B186" s="2">
        <v>85.894</v>
      </c>
      <c r="C186" s="3">
        <f t="shared" si="3"/>
        <v>0.02564898622023759</v>
      </c>
    </row>
    <row r="187" spans="1:3" ht="12.75">
      <c r="A187" s="1">
        <v>39173</v>
      </c>
      <c r="B187" s="2">
        <v>86.096</v>
      </c>
      <c r="C187" s="3">
        <f t="shared" si="3"/>
        <v>0.023307779164438047</v>
      </c>
    </row>
    <row r="188" spans="1:3" ht="12.75">
      <c r="A188" s="1">
        <v>39203</v>
      </c>
      <c r="B188" s="2">
        <v>86.346</v>
      </c>
      <c r="C188" s="3">
        <f t="shared" si="3"/>
        <v>0.02352983013477794</v>
      </c>
    </row>
    <row r="189" spans="1:3" ht="12.75">
      <c r="A189" s="1">
        <v>39234</v>
      </c>
      <c r="B189" s="2">
        <v>86.529</v>
      </c>
      <c r="C189" s="3">
        <f t="shared" si="3"/>
        <v>0.023176341212501006</v>
      </c>
    </row>
    <row r="190" spans="1:3" ht="12.75">
      <c r="A190" s="1">
        <v>39264</v>
      </c>
      <c r="B190" s="2">
        <v>86.661</v>
      </c>
      <c r="C190" s="3">
        <f t="shared" si="3"/>
        <v>0.021247260128685497</v>
      </c>
    </row>
    <row r="191" spans="1:3" ht="12.75">
      <c r="A191" s="1">
        <v>39295</v>
      </c>
      <c r="B191" s="2">
        <v>86.72</v>
      </c>
      <c r="C191" s="3">
        <f t="shared" si="3"/>
        <v>0.01873715124816444</v>
      </c>
    </row>
    <row r="192" spans="1:3" ht="12.75">
      <c r="A192" s="1">
        <v>39326</v>
      </c>
      <c r="B192" s="2">
        <v>87.054</v>
      </c>
      <c r="C192" s="3">
        <f t="shared" si="3"/>
        <v>0.025346870509528552</v>
      </c>
    </row>
    <row r="193" spans="1:3" ht="12.75">
      <c r="A193" s="1">
        <v>39356</v>
      </c>
      <c r="B193" s="2">
        <v>87.318</v>
      </c>
      <c r="C193" s="3">
        <f t="shared" si="3"/>
        <v>0.0308847488843238</v>
      </c>
    </row>
    <row r="194" spans="1:3" ht="12.75">
      <c r="A194" s="1">
        <v>39387</v>
      </c>
      <c r="B194" s="2">
        <v>87.781</v>
      </c>
      <c r="C194" s="3">
        <f t="shared" si="3"/>
        <v>0.035996270550330056</v>
      </c>
    </row>
    <row r="195" spans="1:3" ht="12.75">
      <c r="A195" s="1">
        <v>39417</v>
      </c>
      <c r="B195" s="2">
        <v>87.984</v>
      </c>
      <c r="C195" s="3">
        <f t="shared" si="3"/>
        <v>0.03471634208298058</v>
      </c>
    </row>
    <row r="196" spans="1:3" ht="12.75">
      <c r="A196" s="1">
        <v>39448</v>
      </c>
      <c r="B196" s="2">
        <v>88.206</v>
      </c>
      <c r="C196" s="3">
        <f t="shared" si="3"/>
        <v>0.03387406817009708</v>
      </c>
    </row>
    <row r="197" spans="1:3" ht="12.75">
      <c r="A197" s="1">
        <v>39479</v>
      </c>
      <c r="B197" s="2">
        <v>88.382</v>
      </c>
      <c r="C197" s="3">
        <f t="shared" si="3"/>
        <v>0.032729227281756534</v>
      </c>
    </row>
    <row r="198" spans="1:3" ht="12.75">
      <c r="A198" s="1">
        <v>39508</v>
      </c>
      <c r="B198" s="2">
        <v>88.635</v>
      </c>
      <c r="C198" s="3">
        <f t="shared" si="3"/>
        <v>0.03191142571075978</v>
      </c>
    </row>
    <row r="199" spans="1:3" ht="12.75">
      <c r="A199" s="1">
        <v>39539</v>
      </c>
      <c r="B199" s="2">
        <v>88.799</v>
      </c>
      <c r="C199" s="3">
        <f t="shared" si="3"/>
        <v>0.0313951867682587</v>
      </c>
    </row>
    <row r="200" spans="1:3" ht="12.75">
      <c r="A200" s="1">
        <v>39569</v>
      </c>
      <c r="B200" s="2">
        <v>89.18</v>
      </c>
      <c r="C200" s="3">
        <f t="shared" si="3"/>
        <v>0.03282143932550441</v>
      </c>
    </row>
    <row r="201" spans="1:3" ht="12.75">
      <c r="A201" s="1">
        <v>39600</v>
      </c>
      <c r="B201" s="2">
        <v>89.827</v>
      </c>
      <c r="C201" s="3">
        <f t="shared" si="3"/>
        <v>0.038114389395462744</v>
      </c>
    </row>
    <row r="202" spans="1:3" ht="12.75">
      <c r="A202" s="1">
        <v>39630</v>
      </c>
      <c r="B202" s="2">
        <v>90.245</v>
      </c>
      <c r="C202" s="3">
        <f t="shared" si="3"/>
        <v>0.04135655023597695</v>
      </c>
    </row>
    <row r="203" spans="1:3" ht="12.75">
      <c r="A203" s="1">
        <v>39661</v>
      </c>
      <c r="B203" s="2">
        <v>90.172</v>
      </c>
      <c r="C203" s="3">
        <f t="shared" si="3"/>
        <v>0.03980627306273066</v>
      </c>
    </row>
    <row r="204" spans="1:3" ht="12.75">
      <c r="A204" s="1">
        <v>39692</v>
      </c>
      <c r="B204" s="2">
        <v>90.247</v>
      </c>
      <c r="C204" s="3">
        <f t="shared" si="3"/>
        <v>0.03667838353206054</v>
      </c>
    </row>
    <row r="205" spans="1:3" ht="12.75">
      <c r="A205" s="1">
        <v>39722</v>
      </c>
      <c r="B205" s="2">
        <v>89.651</v>
      </c>
      <c r="C205" s="3">
        <f t="shared" si="3"/>
        <v>0.026718431480336147</v>
      </c>
    </row>
    <row r="206" spans="1:3" ht="12.75">
      <c r="A206" s="1">
        <v>39753</v>
      </c>
      <c r="B206" s="2">
        <v>88.593</v>
      </c>
      <c r="C206" s="3">
        <f t="shared" si="3"/>
        <v>0.009250293343662008</v>
      </c>
    </row>
    <row r="207" spans="1:3" ht="12.75">
      <c r="A207" s="1">
        <v>39783</v>
      </c>
      <c r="B207" s="2">
        <v>88.098</v>
      </c>
      <c r="C207" s="3">
        <f t="shared" si="3"/>
        <v>0.0012956901254774777</v>
      </c>
    </row>
    <row r="208" spans="1:3" ht="12.75">
      <c r="A208" s="1">
        <v>39814</v>
      </c>
      <c r="B208" s="2">
        <v>88.108</v>
      </c>
      <c r="C208" s="3">
        <f t="shared" si="3"/>
        <v>-0.0011110355304627673</v>
      </c>
    </row>
    <row r="209" spans="1:3" ht="12.75">
      <c r="A209" s="1">
        <v>39845</v>
      </c>
      <c r="B209" s="2">
        <v>88.266</v>
      </c>
      <c r="C209" s="3">
        <f t="shared" si="3"/>
        <v>-0.0013124844425335125</v>
      </c>
    </row>
    <row r="210" spans="1:3" ht="12.75">
      <c r="A210" s="1">
        <v>39873</v>
      </c>
      <c r="B210" s="2">
        <v>88.169</v>
      </c>
      <c r="C210" s="3">
        <f t="shared" si="3"/>
        <v>-0.005257516782309568</v>
      </c>
    </row>
    <row r="211" spans="1:3" ht="12.75">
      <c r="A211" s="1">
        <v>39904</v>
      </c>
      <c r="B211" s="2">
        <v>88.295</v>
      </c>
      <c r="C211" s="3">
        <f t="shared" si="3"/>
        <v>-0.005675739591662121</v>
      </c>
    </row>
    <row r="212" spans="1:3" ht="12.75">
      <c r="A212" s="1">
        <v>39934</v>
      </c>
      <c r="B212" s="2">
        <v>88.387</v>
      </c>
      <c r="C212" s="3">
        <f t="shared" si="3"/>
        <v>-0.008892128279883504</v>
      </c>
    </row>
    <row r="213" spans="1:3" ht="12.75">
      <c r="A213" s="1">
        <v>39965</v>
      </c>
      <c r="B213" s="2">
        <v>88.912</v>
      </c>
      <c r="C213" s="3">
        <f t="shared" si="3"/>
        <v>-0.01018624689681269</v>
      </c>
    </row>
    <row r="214" spans="1:3" ht="12.75">
      <c r="A214" s="1">
        <v>39995</v>
      </c>
      <c r="B214" s="2">
        <v>88.922</v>
      </c>
      <c r="C214" s="3">
        <f t="shared" si="3"/>
        <v>-0.014660091971854472</v>
      </c>
    </row>
    <row r="215" spans="1:3" ht="12.75">
      <c r="A215" s="1">
        <v>40026</v>
      </c>
      <c r="B215" s="2">
        <v>89.18</v>
      </c>
      <c r="C215" s="3">
        <f t="shared" si="3"/>
        <v>-0.011001197711041022</v>
      </c>
    </row>
    <row r="216" spans="1:3" ht="12.75">
      <c r="A216" s="1">
        <v>40057</v>
      </c>
      <c r="B216" s="2">
        <v>89.324</v>
      </c>
      <c r="C216" s="3">
        <f t="shared" si="3"/>
        <v>-0.010227486786264395</v>
      </c>
    </row>
    <row r="217" spans="1:3" ht="12.75">
      <c r="A217" s="1">
        <v>40087</v>
      </c>
      <c r="B217" s="2">
        <v>89.663</v>
      </c>
      <c r="C217" s="3">
        <f t="shared" si="3"/>
        <v>0.00013385238313023962</v>
      </c>
    </row>
    <row r="218" spans="1:3" ht="12.75">
      <c r="A218" s="1">
        <v>40118</v>
      </c>
      <c r="B218" s="2">
        <v>89.887</v>
      </c>
      <c r="C218" s="3">
        <f t="shared" si="3"/>
        <v>0.014606120122357291</v>
      </c>
    </row>
    <row r="219" spans="1:3" ht="12.75">
      <c r="A219" s="1">
        <v>40148</v>
      </c>
      <c r="B219" s="2">
        <v>89.939</v>
      </c>
      <c r="C219" s="3">
        <f t="shared" si="3"/>
        <v>0.020897182682921178</v>
      </c>
    </row>
    <row r="220" spans="1:3" ht="12.75">
      <c r="A220" s="1">
        <v>40179</v>
      </c>
      <c r="B220" s="2">
        <v>90.136</v>
      </c>
      <c r="C220" s="3">
        <f t="shared" si="3"/>
        <v>0.02301720615608116</v>
      </c>
    </row>
    <row r="221" spans="1:3" ht="12.75">
      <c r="A221" s="1">
        <v>40210</v>
      </c>
      <c r="B221" s="2">
        <v>90.134</v>
      </c>
      <c r="C221" s="3">
        <f t="shared" si="3"/>
        <v>0.021163301837627158</v>
      </c>
    </row>
    <row r="222" spans="1:3" ht="12.75">
      <c r="A222" s="1">
        <v>40238</v>
      </c>
      <c r="B222" s="2">
        <v>90.261</v>
      </c>
      <c r="C222" s="3">
        <f t="shared" si="3"/>
        <v>0.023727160339801934</v>
      </c>
    </row>
    <row r="223" spans="1:3" ht="12.75">
      <c r="A223" s="1">
        <v>40269</v>
      </c>
      <c r="B223" s="2">
        <v>90.31</v>
      </c>
      <c r="C223" s="3">
        <f t="shared" si="3"/>
        <v>0.02282122430488709</v>
      </c>
    </row>
    <row r="224" spans="1:3" ht="12.75">
      <c r="A224" s="1">
        <v>40299</v>
      </c>
      <c r="B224" s="2">
        <v>90.339</v>
      </c>
      <c r="C224" s="3">
        <f t="shared" si="3"/>
        <v>0.0220846957131704</v>
      </c>
    </row>
    <row r="225" spans="1:3" ht="12.75">
      <c r="A225" s="1">
        <v>40330</v>
      </c>
      <c r="B225" s="2">
        <v>90.301</v>
      </c>
      <c r="C225" s="3">
        <f t="shared" si="3"/>
        <v>0.015622188231059875</v>
      </c>
    </row>
    <row r="226" spans="1:3" ht="12.75">
      <c r="A226" s="1">
        <v>40360</v>
      </c>
      <c r="B226" s="2">
        <v>90.378</v>
      </c>
      <c r="C226" s="3">
        <f t="shared" si="3"/>
        <v>0.016373900721981194</v>
      </c>
    </row>
    <row r="227" spans="1:3" ht="12.75">
      <c r="A227" s="1">
        <v>40391</v>
      </c>
      <c r="B227" s="2">
        <v>90.502</v>
      </c>
      <c r="C227" s="3">
        <f t="shared" si="3"/>
        <v>0.014823951558645243</v>
      </c>
    </row>
    <row r="228" spans="1:3" ht="12.75">
      <c r="A228" s="1">
        <v>40422</v>
      </c>
      <c r="B228" s="2">
        <v>90.592</v>
      </c>
      <c r="C228" s="3">
        <f t="shared" si="3"/>
        <v>0.01419551296404098</v>
      </c>
    </row>
    <row r="229" spans="1:3" ht="12.75">
      <c r="A229" s="1">
        <v>40452</v>
      </c>
      <c r="B229" s="2">
        <v>90.881</v>
      </c>
      <c r="C229" s="3">
        <f t="shared" si="3"/>
        <v>0.013584198610352205</v>
      </c>
    </row>
    <row r="230" spans="1:3" ht="12.75">
      <c r="A230" s="1">
        <v>40483</v>
      </c>
      <c r="B230" s="2">
        <v>91.062</v>
      </c>
      <c r="C230" s="3">
        <f t="shared" si="3"/>
        <v>0.013071968137772894</v>
      </c>
    </row>
    <row r="231" spans="1:3" ht="12.75">
      <c r="A231" s="1">
        <v>40513</v>
      </c>
      <c r="B231" s="2">
        <v>91.268</v>
      </c>
      <c r="C231" s="3">
        <f t="shared" si="3"/>
        <v>0.01477668197333748</v>
      </c>
    </row>
    <row r="232" spans="1:3" ht="12.75">
      <c r="A232" s="1">
        <v>40544</v>
      </c>
      <c r="B232" s="2">
        <v>91.542</v>
      </c>
      <c r="C232" s="3">
        <f t="shared" si="3"/>
        <v>0.015598650927487467</v>
      </c>
    </row>
    <row r="233" spans="1:3" ht="12.75">
      <c r="A233" s="1">
        <v>40575</v>
      </c>
      <c r="B233" s="2">
        <v>91.797</v>
      </c>
      <c r="C233" s="3">
        <f aca="true" t="shared" si="4" ref="C233:C296">B233/B221-1</f>
        <v>0.018450307320212023</v>
      </c>
    </row>
    <row r="234" spans="1:3" ht="12.75">
      <c r="A234" s="1">
        <v>40603</v>
      </c>
      <c r="B234" s="2">
        <v>92.166</v>
      </c>
      <c r="C234" s="3">
        <f t="shared" si="4"/>
        <v>0.021105460830258993</v>
      </c>
    </row>
    <row r="235" spans="1:3" ht="12.75">
      <c r="A235" s="1">
        <v>40634</v>
      </c>
      <c r="B235" s="2">
        <v>92.557</v>
      </c>
      <c r="C235" s="3">
        <f t="shared" si="4"/>
        <v>0.02488096556306063</v>
      </c>
    </row>
    <row r="236" spans="1:3" ht="12.75">
      <c r="A236" s="1">
        <v>40664</v>
      </c>
      <c r="B236" s="2">
        <v>92.838</v>
      </c>
      <c r="C236" s="3">
        <f t="shared" si="4"/>
        <v>0.027662471357885243</v>
      </c>
    </row>
    <row r="237" spans="1:3" ht="12.75">
      <c r="A237" s="1">
        <v>40695</v>
      </c>
      <c r="B237" s="2">
        <v>92.819</v>
      </c>
      <c r="C237" s="3">
        <f t="shared" si="4"/>
        <v>0.027884519551278464</v>
      </c>
    </row>
    <row r="238" spans="1:3" ht="12.75">
      <c r="A238" s="1">
        <v>40725</v>
      </c>
      <c r="B238" s="2">
        <v>92.977</v>
      </c>
      <c r="C238" s="3">
        <f t="shared" si="4"/>
        <v>0.028756998384562582</v>
      </c>
    </row>
    <row r="239" spans="1:3" ht="12.75">
      <c r="A239" s="1">
        <v>40756</v>
      </c>
      <c r="B239" s="2">
        <v>93.196</v>
      </c>
      <c r="C239" s="3">
        <f t="shared" si="4"/>
        <v>0.029767297960266115</v>
      </c>
    </row>
    <row r="240" spans="1:3" ht="12.75">
      <c r="A240" s="1">
        <v>40787</v>
      </c>
      <c r="B240" s="2">
        <v>93.327</v>
      </c>
      <c r="C240" s="3">
        <f t="shared" si="4"/>
        <v>0.030190303779583205</v>
      </c>
    </row>
    <row r="241" spans="1:3" ht="12.75">
      <c r="A241" s="1">
        <v>40817</v>
      </c>
      <c r="B241" s="2">
        <v>93.329</v>
      </c>
      <c r="C241" s="3">
        <f t="shared" si="4"/>
        <v>0.026936323323907052</v>
      </c>
    </row>
    <row r="242" spans="1:3" ht="12.75">
      <c r="A242" s="1">
        <v>40848</v>
      </c>
      <c r="B242" s="2">
        <v>93.52</v>
      </c>
      <c r="C242" s="3">
        <f t="shared" si="4"/>
        <v>0.026992598449408156</v>
      </c>
    </row>
    <row r="243" spans="1:3" ht="12.75">
      <c r="A243" s="1">
        <v>40878</v>
      </c>
      <c r="B243" s="2">
        <v>93.574</v>
      </c>
      <c r="C243" s="3">
        <f t="shared" si="4"/>
        <v>0.025266248849541872</v>
      </c>
    </row>
    <row r="244" spans="1:3" ht="12.75">
      <c r="A244" s="1">
        <v>40909</v>
      </c>
      <c r="B244" s="2">
        <v>93.894</v>
      </c>
      <c r="C244" s="3">
        <f t="shared" si="4"/>
        <v>0.02569312446745764</v>
      </c>
    </row>
    <row r="245" spans="1:3" ht="12.75">
      <c r="A245" s="1">
        <v>40940</v>
      </c>
      <c r="B245" s="2">
        <v>94.104</v>
      </c>
      <c r="C245" s="3">
        <f t="shared" si="4"/>
        <v>0.025131540246413397</v>
      </c>
    </row>
    <row r="246" spans="1:3" ht="12.75">
      <c r="A246" s="1">
        <v>40969</v>
      </c>
      <c r="B246" s="2">
        <v>94.284</v>
      </c>
      <c r="C246" s="3">
        <f t="shared" si="4"/>
        <v>0.022980274721697835</v>
      </c>
    </row>
    <row r="247" spans="1:3" ht="12.75">
      <c r="A247" s="1">
        <v>41000</v>
      </c>
      <c r="B247" s="2">
        <v>94.408</v>
      </c>
      <c r="C247" s="3">
        <f t="shared" si="4"/>
        <v>0.019998487418563693</v>
      </c>
    </row>
    <row r="248" spans="1:3" ht="12.75">
      <c r="A248" s="1">
        <v>41030</v>
      </c>
      <c r="B248" s="2">
        <v>94.302</v>
      </c>
      <c r="C248" s="3">
        <f t="shared" si="4"/>
        <v>0.01576940476959887</v>
      </c>
    </row>
    <row r="249" spans="1:3" ht="12.75">
      <c r="A249" s="1">
        <v>41061</v>
      </c>
      <c r="B249" s="2">
        <v>94.254</v>
      </c>
      <c r="C249" s="3">
        <f t="shared" si="4"/>
        <v>0.015460196726963193</v>
      </c>
    </row>
    <row r="250" spans="1:3" ht="12.75">
      <c r="A250" s="1">
        <v>41091</v>
      </c>
      <c r="B250" s="2">
        <v>94.288</v>
      </c>
      <c r="C250" s="3">
        <f t="shared" si="4"/>
        <v>0.014100261354958565</v>
      </c>
    </row>
    <row r="251" spans="1:3" ht="12.75">
      <c r="A251" s="1">
        <v>41122</v>
      </c>
      <c r="B251" s="2">
        <v>94.605</v>
      </c>
      <c r="C251" s="3">
        <f t="shared" si="4"/>
        <v>0.0151186746212284</v>
      </c>
    </row>
    <row r="252" spans="1:3" ht="12.75">
      <c r="A252" s="1">
        <v>41153</v>
      </c>
      <c r="B252" s="2">
        <v>94.893</v>
      </c>
      <c r="C252" s="3">
        <f t="shared" si="4"/>
        <v>0.016779710051753494</v>
      </c>
    </row>
    <row r="253" spans="1:3" ht="12.75">
      <c r="A253" s="1">
        <v>41183</v>
      </c>
      <c r="B253" s="2">
        <v>95.174</v>
      </c>
      <c r="C253" s="3">
        <f t="shared" si="4"/>
        <v>0.019768774978838444</v>
      </c>
    </row>
    <row r="254" spans="1:3" ht="12.75">
      <c r="A254" s="1">
        <v>41214</v>
      </c>
      <c r="B254" s="2">
        <v>95.109</v>
      </c>
      <c r="C254" s="3">
        <f t="shared" si="4"/>
        <v>0.016991017964071764</v>
      </c>
    </row>
    <row r="255" spans="1:3" ht="12.75">
      <c r="A255" s="1">
        <v>41244</v>
      </c>
      <c r="B255" s="2">
        <v>95.094</v>
      </c>
      <c r="C255" s="3">
        <f t="shared" si="4"/>
        <v>0.016243828413875505</v>
      </c>
    </row>
    <row r="256" spans="1:3" ht="12.75">
      <c r="A256" s="1">
        <v>41275</v>
      </c>
      <c r="B256" s="2">
        <v>95.275</v>
      </c>
      <c r="C256" s="3">
        <f t="shared" si="4"/>
        <v>0.014708075063369241</v>
      </c>
    </row>
    <row r="257" spans="1:3" ht="12.75">
      <c r="A257" s="1">
        <v>41306</v>
      </c>
      <c r="B257" s="2">
        <v>95.614</v>
      </c>
      <c r="C257" s="3">
        <f t="shared" si="4"/>
        <v>0.016046076681118793</v>
      </c>
    </row>
    <row r="258" spans="1:3" ht="12.75">
      <c r="A258" s="1">
        <v>41334</v>
      </c>
      <c r="B258" s="2">
        <v>95.488</v>
      </c>
      <c r="C258" s="3">
        <f t="shared" si="4"/>
        <v>0.01276992915022701</v>
      </c>
    </row>
    <row r="259" spans="1:3" ht="12.75">
      <c r="A259" s="1">
        <v>41365</v>
      </c>
      <c r="B259" s="2">
        <v>95.391</v>
      </c>
      <c r="C259" s="3">
        <f t="shared" si="4"/>
        <v>0.010412253198881505</v>
      </c>
    </row>
    <row r="260" spans="1:3" ht="12.75">
      <c r="A260" s="1">
        <v>41395</v>
      </c>
      <c r="B260" s="2">
        <v>95.461</v>
      </c>
      <c r="C260" s="3">
        <f t="shared" si="4"/>
        <v>0.012290301372187118</v>
      </c>
    </row>
    <row r="261" spans="1:3" ht="12.75">
      <c r="A261" s="1">
        <v>41426</v>
      </c>
      <c r="B261" s="2">
        <v>95.673</v>
      </c>
      <c r="C261" s="3">
        <f t="shared" si="4"/>
        <v>0.015055063976064709</v>
      </c>
    </row>
    <row r="262" spans="1:3" ht="12.75">
      <c r="A262" s="1">
        <v>41456</v>
      </c>
      <c r="B262" s="2">
        <v>95.792</v>
      </c>
      <c r="C262" s="3">
        <f t="shared" si="4"/>
        <v>0.015951128457492025</v>
      </c>
    </row>
    <row r="263" spans="1:3" ht="12.75">
      <c r="A263" s="1">
        <v>41487</v>
      </c>
      <c r="B263" s="2">
        <v>95.934</v>
      </c>
      <c r="C263" s="3">
        <f t="shared" si="4"/>
        <v>0.014047883304264985</v>
      </c>
    </row>
    <row r="264" spans="1:3" ht="12.75">
      <c r="A264" s="1">
        <v>41518</v>
      </c>
      <c r="B264" s="2">
        <v>95.976</v>
      </c>
      <c r="C264" s="3">
        <f t="shared" si="4"/>
        <v>0.011412854478201728</v>
      </c>
    </row>
    <row r="265" spans="1:3" ht="12.75">
      <c r="A265" s="1">
        <v>41548</v>
      </c>
      <c r="B265" s="2">
        <v>96.103</v>
      </c>
      <c r="C265" s="3">
        <f t="shared" si="4"/>
        <v>0.009761069199571093</v>
      </c>
    </row>
    <row r="266" spans="1:3" ht="12.75">
      <c r="A266" s="1">
        <v>41579</v>
      </c>
      <c r="B266" s="2">
        <v>96.246</v>
      </c>
      <c r="C266" s="3">
        <f t="shared" si="4"/>
        <v>0.011954704602088029</v>
      </c>
    </row>
    <row r="267" spans="1:3" ht="12.75">
      <c r="A267" s="1">
        <v>41609</v>
      </c>
      <c r="B267" s="2">
        <v>96.414</v>
      </c>
      <c r="C267" s="3">
        <f t="shared" si="4"/>
        <v>0.013881001955959427</v>
      </c>
    </row>
    <row r="268" spans="1:3" ht="12.75">
      <c r="A268" s="1">
        <v>41640</v>
      </c>
      <c r="B268" s="2">
        <v>96.614</v>
      </c>
      <c r="C268" s="3">
        <f t="shared" si="4"/>
        <v>0.014054054054054133</v>
      </c>
    </row>
    <row r="269" spans="1:3" ht="12.75">
      <c r="A269" s="1">
        <v>41671</v>
      </c>
      <c r="B269" s="2">
        <v>96.66</v>
      </c>
      <c r="C269" s="3">
        <f t="shared" si="4"/>
        <v>0.010939820528374389</v>
      </c>
    </row>
    <row r="270" spans="1:3" ht="12.75">
      <c r="A270" s="1">
        <v>41699</v>
      </c>
      <c r="B270" s="2">
        <v>96.815</v>
      </c>
      <c r="C270" s="3">
        <f t="shared" si="4"/>
        <v>0.0138970341823057</v>
      </c>
    </row>
    <row r="271" spans="1:3" ht="12.75">
      <c r="A271" s="1">
        <v>41730</v>
      </c>
      <c r="B271" s="2">
        <v>96.987</v>
      </c>
      <c r="C271" s="3">
        <f t="shared" si="4"/>
        <v>0.016731138157687786</v>
      </c>
    </row>
    <row r="272" spans="1:3" ht="12.75">
      <c r="A272" s="1">
        <v>41760</v>
      </c>
      <c r="B272" s="2">
        <v>97.147</v>
      </c>
      <c r="C272" s="3">
        <f t="shared" si="4"/>
        <v>0.017661662878033946</v>
      </c>
    </row>
    <row r="273" spans="1:3" ht="12.75">
      <c r="A273" s="1">
        <v>41791</v>
      </c>
      <c r="B273" s="2">
        <v>97.253</v>
      </c>
      <c r="C273" s="3">
        <f t="shared" si="4"/>
        <v>0.01651458614238077</v>
      </c>
    </row>
    <row r="274" spans="1:3" ht="12.75">
      <c r="A274" s="1">
        <v>41821</v>
      </c>
      <c r="B274" s="2">
        <v>97.391</v>
      </c>
      <c r="C274" s="3">
        <f t="shared" si="4"/>
        <v>0.016692416903290486</v>
      </c>
    </row>
    <row r="275" spans="1:3" ht="12.75">
      <c r="A275" s="1">
        <v>41852</v>
      </c>
      <c r="B275" s="2">
        <v>97.379</v>
      </c>
      <c r="C275" s="3">
        <f t="shared" si="4"/>
        <v>0.015062438759980923</v>
      </c>
    </row>
    <row r="276" spans="1:3" ht="12.75">
      <c r="A276" s="1">
        <v>41883</v>
      </c>
      <c r="B276" s="2">
        <v>97.413</v>
      </c>
      <c r="C276" s="3">
        <f t="shared" si="4"/>
        <v>0.014972493123280861</v>
      </c>
    </row>
    <row r="277" spans="1:3" ht="12.75">
      <c r="A277" s="1">
        <v>41913</v>
      </c>
      <c r="B277" s="2">
        <v>97.384</v>
      </c>
      <c r="C277" s="3">
        <f t="shared" si="4"/>
        <v>0.013329448612426242</v>
      </c>
    </row>
    <row r="278" spans="1:3" ht="12.75">
      <c r="A278" s="1">
        <v>41944</v>
      </c>
      <c r="B278" s="2">
        <v>97.291</v>
      </c>
      <c r="C278" s="3">
        <f t="shared" si="4"/>
        <v>0.010857594081832067</v>
      </c>
    </row>
    <row r="279" spans="1:3" ht="12.75">
      <c r="A279" s="1">
        <v>41974</v>
      </c>
      <c r="B279" s="2">
        <v>97.12</v>
      </c>
      <c r="C279" s="3">
        <f t="shared" si="4"/>
        <v>0.007322588005891362</v>
      </c>
    </row>
    <row r="280" spans="1:3" ht="12.75">
      <c r="A280" s="1">
        <v>42005</v>
      </c>
      <c r="B280" s="2">
        <v>96.654</v>
      </c>
      <c r="C280" s="3">
        <f t="shared" si="4"/>
        <v>0.0004140186722421113</v>
      </c>
    </row>
    <row r="281" spans="1:3" ht="12.75">
      <c r="A281" s="1">
        <v>42036</v>
      </c>
      <c r="B281" s="2">
        <v>96.825</v>
      </c>
      <c r="C281" s="3">
        <f t="shared" si="4"/>
        <v>0.001707014276846719</v>
      </c>
    </row>
    <row r="282" spans="1:3" ht="12.75">
      <c r="A282" s="1">
        <v>42064</v>
      </c>
      <c r="B282" s="2">
        <v>97.008</v>
      </c>
      <c r="C282" s="3">
        <f t="shared" si="4"/>
        <v>0.001993492743892933</v>
      </c>
    </row>
    <row r="283" spans="1:3" ht="12.75">
      <c r="A283" s="1">
        <v>42095</v>
      </c>
      <c r="B283" s="2">
        <v>97.094</v>
      </c>
      <c r="C283" s="3">
        <f t="shared" si="4"/>
        <v>0.0011032406404982709</v>
      </c>
    </row>
    <row r="284" spans="1:3" ht="12.75">
      <c r="A284" s="1">
        <v>42125</v>
      </c>
      <c r="B284" s="2">
        <v>97.327</v>
      </c>
      <c r="C284" s="3">
        <f t="shared" si="4"/>
        <v>0.0018528621573490334</v>
      </c>
    </row>
    <row r="285" spans="1:3" ht="12.75">
      <c r="A285" s="1">
        <v>42156</v>
      </c>
      <c r="B285" s="2">
        <v>97.516</v>
      </c>
      <c r="C285" s="3">
        <f t="shared" si="4"/>
        <v>0.0027042867572208973</v>
      </c>
    </row>
    <row r="286" spans="1:3" ht="12.75">
      <c r="A286" s="1">
        <v>42186</v>
      </c>
      <c r="B286" s="2">
        <v>97.605</v>
      </c>
      <c r="C286" s="3">
        <f t="shared" si="4"/>
        <v>0.002197328295222345</v>
      </c>
    </row>
    <row r="287" spans="1:3" ht="12.75">
      <c r="A287" s="1">
        <v>42217</v>
      </c>
      <c r="B287" s="2">
        <v>97.612</v>
      </c>
      <c r="C287" s="3">
        <f t="shared" si="4"/>
        <v>0.0023927130079379744</v>
      </c>
    </row>
    <row r="288" spans="1:3" ht="12.75">
      <c r="A288" s="1">
        <v>42248</v>
      </c>
      <c r="B288" s="2">
        <v>97.477</v>
      </c>
      <c r="C288" s="3">
        <f t="shared" si="4"/>
        <v>0.0006569964994405098</v>
      </c>
    </row>
    <row r="289" spans="1:3" ht="12.75">
      <c r="A289" s="1">
        <v>42278</v>
      </c>
      <c r="B289" s="2">
        <v>97.477</v>
      </c>
      <c r="C289" s="3">
        <f t="shared" si="4"/>
        <v>0.0009549823379610967</v>
      </c>
    </row>
    <row r="290" spans="1:3" ht="12.75">
      <c r="A290" s="1">
        <v>42309</v>
      </c>
      <c r="B290" s="2">
        <v>97.538</v>
      </c>
      <c r="C290" s="3">
        <f t="shared" si="4"/>
        <v>0.002538775426298434</v>
      </c>
    </row>
    <row r="291" spans="1:3" ht="12.75">
      <c r="A291" s="1">
        <v>42339</v>
      </c>
      <c r="B291" s="2">
        <v>97.456</v>
      </c>
      <c r="C291" s="3">
        <f t="shared" si="4"/>
        <v>0.0034596375617792496</v>
      </c>
    </row>
    <row r="292" spans="1:3" ht="12.75">
      <c r="A292" s="1">
        <v>42370</v>
      </c>
      <c r="B292" s="2">
        <v>97.496</v>
      </c>
      <c r="C292" s="3">
        <f t="shared" si="4"/>
        <v>0.008711486332691809</v>
      </c>
    </row>
    <row r="293" spans="1:3" ht="12.75">
      <c r="A293" s="1">
        <v>42401</v>
      </c>
      <c r="B293" s="2">
        <v>97.445</v>
      </c>
      <c r="C293" s="3">
        <f t="shared" si="4"/>
        <v>0.00640330493157748</v>
      </c>
    </row>
    <row r="294" spans="1:3" ht="12.75">
      <c r="A294" s="1">
        <v>42430</v>
      </c>
      <c r="B294" s="2">
        <v>97.673</v>
      </c>
      <c r="C294" s="3">
        <f t="shared" si="4"/>
        <v>0.006855104733630268</v>
      </c>
    </row>
    <row r="295" spans="1:3" ht="12.75">
      <c r="A295" s="1">
        <v>42461</v>
      </c>
      <c r="B295" s="2">
        <v>97.993</v>
      </c>
      <c r="C295" s="3">
        <f t="shared" si="4"/>
        <v>0.009259068531526138</v>
      </c>
    </row>
    <row r="296" spans="1:3" ht="12.75">
      <c r="A296" s="1">
        <v>42491</v>
      </c>
      <c r="B296" s="2">
        <v>98.153</v>
      </c>
      <c r="C296" s="3">
        <f t="shared" si="4"/>
        <v>0.008486853596638255</v>
      </c>
    </row>
    <row r="297" spans="1:3" ht="12.75">
      <c r="A297" s="1">
        <v>42522</v>
      </c>
      <c r="B297" s="2">
        <v>98.325</v>
      </c>
      <c r="C297" s="3">
        <f aca="true" t="shared" si="5" ref="C297:C351">B297/B285-1</f>
        <v>0.008296074490339977</v>
      </c>
    </row>
    <row r="298" spans="1:3" ht="12.75">
      <c r="A298" s="1">
        <v>42552</v>
      </c>
      <c r="B298" s="2">
        <v>98.342</v>
      </c>
      <c r="C298" s="3">
        <f t="shared" si="5"/>
        <v>0.007550842682239489</v>
      </c>
    </row>
    <row r="299" spans="1:3" ht="12.75">
      <c r="A299" s="1">
        <v>42583</v>
      </c>
      <c r="B299" s="2">
        <v>98.479</v>
      </c>
      <c r="C299" s="3">
        <f t="shared" si="5"/>
        <v>0.008882104659263312</v>
      </c>
    </row>
    <row r="300" spans="1:3" ht="12.75">
      <c r="A300" s="1">
        <v>42614</v>
      </c>
      <c r="B300" s="2">
        <v>98.666</v>
      </c>
      <c r="C300" s="3">
        <f t="shared" si="5"/>
        <v>0.012197749212634612</v>
      </c>
    </row>
    <row r="301" spans="1:3" ht="12.75">
      <c r="A301" s="1">
        <v>42644</v>
      </c>
      <c r="B301" s="2">
        <v>98.868</v>
      </c>
      <c r="C301" s="3">
        <f t="shared" si="5"/>
        <v>0.014270032930845167</v>
      </c>
    </row>
    <row r="302" spans="1:3" ht="12.75">
      <c r="A302" s="1">
        <v>42675</v>
      </c>
      <c r="B302" s="2">
        <v>98.901</v>
      </c>
      <c r="C302" s="3">
        <f t="shared" si="5"/>
        <v>0.013974040886628902</v>
      </c>
    </row>
    <row r="303" spans="1:3" ht="12.75">
      <c r="A303" s="1">
        <v>42705</v>
      </c>
      <c r="B303" s="2">
        <v>99.071</v>
      </c>
      <c r="C303" s="3">
        <f t="shared" si="5"/>
        <v>0.01657158102117884</v>
      </c>
    </row>
    <row r="304" spans="1:3" ht="12.75">
      <c r="A304" s="1">
        <v>42736</v>
      </c>
      <c r="B304" s="2">
        <v>99.451</v>
      </c>
      <c r="C304" s="3">
        <f t="shared" si="5"/>
        <v>0.020052104701731244</v>
      </c>
    </row>
    <row r="305" spans="1:3" ht="12.75">
      <c r="A305" s="1">
        <v>42767</v>
      </c>
      <c r="B305" s="2">
        <v>99.586</v>
      </c>
      <c r="C305" s="3">
        <f t="shared" si="5"/>
        <v>0.021971368464261953</v>
      </c>
    </row>
    <row r="306" spans="1:3" ht="12.75">
      <c r="A306" s="1">
        <v>42795</v>
      </c>
      <c r="B306" s="2">
        <v>99.535</v>
      </c>
      <c r="C306" s="3">
        <f t="shared" si="5"/>
        <v>0.019063610209576698</v>
      </c>
    </row>
    <row r="307" spans="1:3" ht="12.75">
      <c r="A307" s="1">
        <v>42826</v>
      </c>
      <c r="B307" s="2">
        <v>99.725</v>
      </c>
      <c r="C307" s="3">
        <f t="shared" si="5"/>
        <v>0.0176747318686028</v>
      </c>
    </row>
    <row r="308" spans="1:3" ht="12.75">
      <c r="A308" s="1">
        <v>42856</v>
      </c>
      <c r="B308" s="2">
        <v>99.682</v>
      </c>
      <c r="C308" s="3">
        <f t="shared" si="5"/>
        <v>0.01557772049759043</v>
      </c>
    </row>
    <row r="309" spans="1:3" ht="12.75">
      <c r="A309" s="1">
        <v>42887</v>
      </c>
      <c r="B309" s="2">
        <v>99.766</v>
      </c>
      <c r="C309" s="3">
        <f t="shared" si="5"/>
        <v>0.014655479277905004</v>
      </c>
    </row>
    <row r="310" spans="1:3" ht="12.75">
      <c r="A310" s="1">
        <v>42917</v>
      </c>
      <c r="B310" s="2">
        <v>99.803</v>
      </c>
      <c r="C310" s="3">
        <f t="shared" si="5"/>
        <v>0.014856317748266346</v>
      </c>
    </row>
    <row r="311" spans="1:3" ht="12.75">
      <c r="A311" s="1">
        <v>42948</v>
      </c>
      <c r="B311" s="2">
        <v>100.027</v>
      </c>
      <c r="C311" s="3">
        <f t="shared" si="5"/>
        <v>0.015719087318108338</v>
      </c>
    </row>
    <row r="312" spans="1:3" ht="12.75">
      <c r="A312" s="1">
        <v>42979</v>
      </c>
      <c r="B312" s="2">
        <v>100.4</v>
      </c>
      <c r="C312" s="3">
        <f t="shared" si="5"/>
        <v>0.01757444307056133</v>
      </c>
    </row>
    <row r="313" spans="1:3" ht="12.75">
      <c r="A313" s="1">
        <v>43009</v>
      </c>
      <c r="B313" s="2">
        <v>100.531</v>
      </c>
      <c r="C313" s="3">
        <f t="shared" si="5"/>
        <v>0.016820407007323013</v>
      </c>
    </row>
    <row r="314" spans="1:3" ht="12.75">
      <c r="A314" s="1">
        <v>43040</v>
      </c>
      <c r="B314" s="2">
        <v>100.675</v>
      </c>
      <c r="C314" s="3">
        <f t="shared" si="5"/>
        <v>0.017937129048240186</v>
      </c>
    </row>
    <row r="315" spans="1:3" ht="12.75">
      <c r="A315" s="1">
        <v>43070</v>
      </c>
      <c r="B315" s="2">
        <v>100.821</v>
      </c>
      <c r="C315" s="3">
        <f t="shared" si="5"/>
        <v>0.01766409948420833</v>
      </c>
    </row>
    <row r="316" spans="1:3" ht="12.75">
      <c r="A316" s="1">
        <v>43101</v>
      </c>
      <c r="B316" s="2">
        <v>101.199</v>
      </c>
      <c r="C316" s="3">
        <f t="shared" si="5"/>
        <v>0.017576494957315614</v>
      </c>
    </row>
    <row r="317" spans="1:3" ht="12.75">
      <c r="A317" s="1">
        <v>43132</v>
      </c>
      <c r="B317" s="2">
        <v>101.416</v>
      </c>
      <c r="C317" s="3">
        <f t="shared" si="5"/>
        <v>0.018376076958608545</v>
      </c>
    </row>
    <row r="318" spans="1:3" ht="12.75">
      <c r="A318" s="1">
        <v>43160</v>
      </c>
      <c r="B318" s="2">
        <v>101.524</v>
      </c>
      <c r="C318" s="3">
        <f t="shared" si="5"/>
        <v>0.01998292058070028</v>
      </c>
    </row>
    <row r="319" spans="1:3" ht="12.75">
      <c r="A319" s="1">
        <v>43191</v>
      </c>
      <c r="B319" s="2">
        <v>101.766</v>
      </c>
      <c r="C319" s="3">
        <f t="shared" si="5"/>
        <v>0.020466282276259795</v>
      </c>
    </row>
    <row r="320" spans="1:3" ht="12.75">
      <c r="A320" s="1">
        <v>43221</v>
      </c>
      <c r="B320" s="2">
        <v>101.941</v>
      </c>
      <c r="C320" s="3">
        <f t="shared" si="5"/>
        <v>0.022662065367869744</v>
      </c>
    </row>
    <row r="321" spans="1:3" ht="12.75">
      <c r="A321" s="1">
        <v>43252</v>
      </c>
      <c r="B321" s="2">
        <v>102.029</v>
      </c>
      <c r="C321" s="3">
        <f t="shared" si="5"/>
        <v>0.022683078403463952</v>
      </c>
    </row>
    <row r="322" spans="1:3" ht="12.75">
      <c r="A322" s="1">
        <v>43282</v>
      </c>
      <c r="B322" s="2">
        <v>102.137</v>
      </c>
      <c r="C322" s="3">
        <f t="shared" si="5"/>
        <v>0.023386070559001215</v>
      </c>
    </row>
    <row r="323" spans="1:3" ht="12.75">
      <c r="A323" s="1">
        <v>43313</v>
      </c>
      <c r="B323" s="2">
        <v>102.208</v>
      </c>
      <c r="C323" s="3">
        <f t="shared" si="5"/>
        <v>0.02180411288951989</v>
      </c>
    </row>
    <row r="324" spans="1:3" ht="12.75">
      <c r="A324" s="1">
        <v>43344</v>
      </c>
      <c r="B324" s="2">
        <v>102.418</v>
      </c>
      <c r="C324" s="3">
        <f t="shared" si="5"/>
        <v>0.02009960159362545</v>
      </c>
    </row>
    <row r="325" spans="1:3" ht="12.75">
      <c r="A325" s="1">
        <v>43374</v>
      </c>
      <c r="B325" s="2">
        <v>102.595</v>
      </c>
      <c r="C325" s="3">
        <f t="shared" si="5"/>
        <v>0.020530980493578932</v>
      </c>
    </row>
    <row r="326" spans="1:3" ht="12.75">
      <c r="A326" s="1">
        <v>43405</v>
      </c>
      <c r="B326" s="2">
        <v>102.63</v>
      </c>
      <c r="C326" s="3">
        <f t="shared" si="5"/>
        <v>0.019418922274646144</v>
      </c>
    </row>
    <row r="327" spans="1:3" ht="12.75">
      <c r="A327" s="1">
        <v>43435</v>
      </c>
      <c r="B327" s="2">
        <v>102.701</v>
      </c>
      <c r="C327" s="3">
        <f t="shared" si="5"/>
        <v>0.018646908878110713</v>
      </c>
    </row>
    <row r="328" spans="1:3" ht="12.75">
      <c r="A328" s="1">
        <v>43466</v>
      </c>
      <c r="B328" s="2">
        <v>102.714</v>
      </c>
      <c r="C328" s="3">
        <f t="shared" si="5"/>
        <v>0.014970503661103418</v>
      </c>
    </row>
    <row r="329" spans="1:3" ht="12.75">
      <c r="A329" s="1">
        <v>43497</v>
      </c>
      <c r="B329" s="2">
        <v>102.862</v>
      </c>
      <c r="C329" s="3">
        <f t="shared" si="5"/>
        <v>0.014258105229943974</v>
      </c>
    </row>
    <row r="330" spans="1:3" ht="12.75">
      <c r="A330" s="1">
        <v>43525</v>
      </c>
      <c r="B330" s="2">
        <v>103.056</v>
      </c>
      <c r="C330" s="3">
        <f t="shared" si="5"/>
        <v>0.015090027973680975</v>
      </c>
    </row>
    <row r="331" spans="1:3" ht="12.75">
      <c r="A331" s="1">
        <v>43556</v>
      </c>
      <c r="B331" s="2">
        <v>103.371</v>
      </c>
      <c r="C331" s="3">
        <f t="shared" si="5"/>
        <v>0.015771475738458607</v>
      </c>
    </row>
    <row r="332" spans="1:3" ht="12.75">
      <c r="A332" s="1">
        <v>43586</v>
      </c>
      <c r="B332" s="2">
        <v>103.426</v>
      </c>
      <c r="C332" s="3">
        <f t="shared" si="5"/>
        <v>0.014567249683640426</v>
      </c>
    </row>
    <row r="333" spans="1:3" ht="12.75">
      <c r="A333" s="1">
        <v>43617</v>
      </c>
      <c r="B333" s="2">
        <v>103.469</v>
      </c>
      <c r="C333" s="3">
        <f t="shared" si="5"/>
        <v>0.014113634358858818</v>
      </c>
    </row>
    <row r="334" spans="1:3" ht="12.75">
      <c r="A334" s="1">
        <v>43647</v>
      </c>
      <c r="B334" s="2">
        <v>103.608</v>
      </c>
      <c r="C334" s="3">
        <f t="shared" si="5"/>
        <v>0.014402224463220925</v>
      </c>
    </row>
    <row r="335" spans="1:3" ht="12.75">
      <c r="A335" s="1">
        <v>43678</v>
      </c>
      <c r="B335" s="2">
        <v>103.661</v>
      </c>
      <c r="C335" s="3">
        <f t="shared" si="5"/>
        <v>0.014216108328115151</v>
      </c>
    </row>
    <row r="336" spans="1:3" ht="12.75">
      <c r="A336" s="1">
        <v>43709</v>
      </c>
      <c r="B336" s="2">
        <v>103.754</v>
      </c>
      <c r="C336" s="3">
        <f t="shared" si="5"/>
        <v>0.013044582007069039</v>
      </c>
    </row>
    <row r="337" spans="1:3" ht="12.75">
      <c r="A337" s="1">
        <v>43739</v>
      </c>
      <c r="B337" s="2">
        <v>103.961</v>
      </c>
      <c r="C337" s="3">
        <f t="shared" si="5"/>
        <v>0.013314489010185726</v>
      </c>
    </row>
    <row r="338" spans="1:3" ht="12.75">
      <c r="A338" s="1">
        <v>43770</v>
      </c>
      <c r="B338" s="2">
        <v>103.997</v>
      </c>
      <c r="C338" s="3">
        <f t="shared" si="5"/>
        <v>0.01331969209782713</v>
      </c>
    </row>
    <row r="339" spans="1:3" ht="12.75">
      <c r="A339" s="1">
        <v>43800</v>
      </c>
      <c r="B339" s="2">
        <v>104.282</v>
      </c>
      <c r="C339" s="3">
        <f t="shared" si="5"/>
        <v>0.01539420258809554</v>
      </c>
    </row>
    <row r="340" spans="1:3" ht="12.75">
      <c r="A340" s="1">
        <v>43831</v>
      </c>
      <c r="B340" s="2">
        <v>104.458</v>
      </c>
      <c r="C340" s="3">
        <f t="shared" si="5"/>
        <v>0.01697918492123751</v>
      </c>
    </row>
    <row r="341" spans="1:3" ht="12.75">
      <c r="A341" s="1">
        <v>43862</v>
      </c>
      <c r="B341" s="2">
        <v>104.551</v>
      </c>
      <c r="C341" s="3">
        <f t="shared" si="5"/>
        <v>0.01642005794170842</v>
      </c>
    </row>
    <row r="342" spans="1:3" ht="12.75">
      <c r="A342" s="1">
        <v>43891</v>
      </c>
      <c r="B342" s="2">
        <v>104.238</v>
      </c>
      <c r="C342" s="3">
        <f t="shared" si="5"/>
        <v>0.011469492314857943</v>
      </c>
    </row>
    <row r="343" spans="1:3" ht="12.75">
      <c r="A343" s="1">
        <v>43922</v>
      </c>
      <c r="B343" s="2">
        <v>103.796</v>
      </c>
      <c r="C343" s="3">
        <f t="shared" si="5"/>
        <v>0.004111404552534115</v>
      </c>
    </row>
    <row r="344" spans="1:3" ht="12.75">
      <c r="A344" s="1">
        <v>43952</v>
      </c>
      <c r="B344" s="2">
        <v>103.89</v>
      </c>
      <c r="C344" s="3">
        <f t="shared" si="5"/>
        <v>0.004486299383133829</v>
      </c>
    </row>
    <row r="345" spans="1:3" ht="12.75">
      <c r="A345" s="1">
        <v>43983</v>
      </c>
      <c r="B345" s="2">
        <v>104.199</v>
      </c>
      <c r="C345" s="3">
        <f t="shared" si="5"/>
        <v>0.007055253264262706</v>
      </c>
    </row>
    <row r="346" spans="1:3" ht="12.75">
      <c r="A346" s="1">
        <v>44013</v>
      </c>
      <c r="B346" s="2">
        <v>104.541</v>
      </c>
      <c r="C346" s="3">
        <f t="shared" si="5"/>
        <v>0.009005096131572854</v>
      </c>
    </row>
    <row r="347" spans="1:3" ht="12.75">
      <c r="A347" s="1">
        <v>44044</v>
      </c>
      <c r="B347" s="2">
        <v>104.869</v>
      </c>
      <c r="C347" s="3">
        <f t="shared" si="5"/>
        <v>0.011653370119909967</v>
      </c>
    </row>
    <row r="348" spans="1:3" ht="12.75">
      <c r="A348" s="1">
        <v>44075</v>
      </c>
      <c r="B348" s="2">
        <v>105.048</v>
      </c>
      <c r="C348" s="3">
        <f t="shared" si="5"/>
        <v>0.012471808315823951</v>
      </c>
    </row>
    <row r="349" spans="1:3" ht="12.75">
      <c r="A349" s="1">
        <v>44105</v>
      </c>
      <c r="B349" s="2">
        <v>105.124</v>
      </c>
      <c r="C349" s="3">
        <f t="shared" si="5"/>
        <v>0.011186887390463696</v>
      </c>
    </row>
    <row r="350" spans="1:3" ht="12.75">
      <c r="A350" s="1">
        <v>44136</v>
      </c>
      <c r="B350" s="2">
        <v>105.197</v>
      </c>
      <c r="C350" s="3">
        <f t="shared" si="5"/>
        <v>0.011538794388299634</v>
      </c>
    </row>
    <row r="351" spans="1:3" ht="12.75">
      <c r="A351" s="1">
        <v>44166</v>
      </c>
      <c r="B351" s="2">
        <v>105.707</v>
      </c>
      <c r="C351" s="3">
        <f t="shared" si="5"/>
        <v>0.013664870255652994</v>
      </c>
    </row>
    <row r="352" spans="1:3" ht="12.75">
      <c r="A352" s="1">
        <v>44197</v>
      </c>
      <c r="B352" s="2">
        <v>106.145</v>
      </c>
      <c r="C352" s="3">
        <f aca="true" t="shared" si="6" ref="C352:C363">B352/B340-1</f>
        <v>0.01615003159164452</v>
      </c>
    </row>
    <row r="353" spans="1:3" ht="12.75">
      <c r="A353" s="1">
        <v>44228</v>
      </c>
      <c r="B353" s="2">
        <v>106.522</v>
      </c>
      <c r="C353" s="3">
        <f t="shared" si="6"/>
        <v>0.01885204350030123</v>
      </c>
    </row>
    <row r="354" spans="1:3" ht="12.75">
      <c r="A354" s="1">
        <v>44256</v>
      </c>
      <c r="B354" s="2">
        <v>107.066</v>
      </c>
      <c r="C354" s="3">
        <f t="shared" si="6"/>
        <v>0.02713022122450548</v>
      </c>
    </row>
    <row r="355" spans="1:3" ht="12.75">
      <c r="A355" s="1">
        <v>44287</v>
      </c>
      <c r="B355" s="2">
        <v>107.662</v>
      </c>
      <c r="C355" s="3">
        <f t="shared" si="6"/>
        <v>0.03724613665266485</v>
      </c>
    </row>
    <row r="356" spans="1:3" ht="12.75">
      <c r="A356" s="1">
        <v>44317</v>
      </c>
      <c r="B356" s="2">
        <v>108.207</v>
      </c>
      <c r="C356" s="3">
        <f t="shared" si="6"/>
        <v>0.04155356627201834</v>
      </c>
    </row>
    <row r="357" spans="1:3" ht="12.75">
      <c r="A357" s="1">
        <v>44348</v>
      </c>
      <c r="B357" s="2">
        <v>108.755</v>
      </c>
      <c r="C357" s="3">
        <f t="shared" si="6"/>
        <v>0.043724028061689735</v>
      </c>
    </row>
    <row r="358" spans="1:3" ht="12.75">
      <c r="A358" s="1">
        <v>44378</v>
      </c>
      <c r="B358" s="2">
        <v>109.28</v>
      </c>
      <c r="C358" s="3">
        <f t="shared" si="6"/>
        <v>0.04533149673333914</v>
      </c>
    </row>
    <row r="359" spans="1:3" ht="12.75">
      <c r="A359" s="1">
        <v>44409</v>
      </c>
      <c r="B359" s="2">
        <v>109.74</v>
      </c>
      <c r="C359" s="3">
        <f t="shared" si="6"/>
        <v>0.04644842613165001</v>
      </c>
    </row>
    <row r="360" spans="1:3" ht="12.75">
      <c r="A360" s="1">
        <v>44440</v>
      </c>
      <c r="B360" s="2">
        <v>110.096</v>
      </c>
      <c r="C360" s="3">
        <f t="shared" si="6"/>
        <v>0.04805422283146754</v>
      </c>
    </row>
    <row r="361" spans="1:3" ht="12.75">
      <c r="A361" s="1">
        <v>44470</v>
      </c>
      <c r="B361" s="2">
        <v>110.808</v>
      </c>
      <c r="C361" s="3">
        <f t="shared" si="6"/>
        <v>0.05406947985236488</v>
      </c>
    </row>
    <row r="362" spans="1:3" ht="12.75">
      <c r="A362" s="1">
        <v>44501</v>
      </c>
      <c r="B362" s="2">
        <v>111.494</v>
      </c>
      <c r="C362" s="3">
        <f t="shared" si="6"/>
        <v>0.05985912145783612</v>
      </c>
    </row>
    <row r="363" spans="1:3" ht="12.75">
      <c r="A363" s="1">
        <v>44531</v>
      </c>
      <c r="B363" s="2">
        <v>112.24</v>
      </c>
      <c r="C363" s="3">
        <f t="shared" si="6"/>
        <v>0.06180290803825672</v>
      </c>
    </row>
    <row r="364" spans="1:3" ht="12.75">
      <c r="A364" s="1">
        <v>44562</v>
      </c>
      <c r="B364" s="2">
        <v>112.829</v>
      </c>
      <c r="C364" s="3">
        <f aca="true" t="shared" si="7" ref="C364:C389">B364/B352-1</f>
        <v>0.06297046493004843</v>
      </c>
    </row>
    <row r="365" spans="1:3" ht="12.75">
      <c r="A365" s="1">
        <v>44593</v>
      </c>
      <c r="B365" s="2">
        <v>113.496</v>
      </c>
      <c r="C365" s="3">
        <f t="shared" si="7"/>
        <v>0.06547004374683163</v>
      </c>
    </row>
    <row r="366" spans="1:3" ht="12.75">
      <c r="A366" s="1">
        <v>44621</v>
      </c>
      <c r="B366" s="2">
        <v>114.446</v>
      </c>
      <c r="C366" s="3">
        <f t="shared" si="7"/>
        <v>0.06892944538882562</v>
      </c>
    </row>
    <row r="367" spans="1:3" ht="12.75">
      <c r="A367" s="1">
        <v>44652</v>
      </c>
      <c r="B367" s="2">
        <v>114.789</v>
      </c>
      <c r="C367" s="3">
        <f t="shared" si="7"/>
        <v>0.06619791569913236</v>
      </c>
    </row>
    <row r="368" spans="1:3" ht="12.75">
      <c r="A368" s="1">
        <v>44682</v>
      </c>
      <c r="B368" s="2">
        <v>115.446</v>
      </c>
      <c r="C368" s="3">
        <f t="shared" si="7"/>
        <v>0.0668995536333139</v>
      </c>
    </row>
    <row r="369" spans="1:3" ht="12.75">
      <c r="A369" s="1">
        <v>44713</v>
      </c>
      <c r="B369" s="2">
        <v>116.495</v>
      </c>
      <c r="C369" s="3">
        <f t="shared" si="7"/>
        <v>0.07116914164865995</v>
      </c>
    </row>
    <row r="370" spans="1:3" ht="12.75">
      <c r="A370" s="1">
        <v>44743</v>
      </c>
      <c r="B370" s="2">
        <v>116.511</v>
      </c>
      <c r="C370" s="3">
        <f t="shared" si="7"/>
        <v>0.06616947291361641</v>
      </c>
    </row>
    <row r="371" spans="1:3" ht="12.75">
      <c r="A371" s="1">
        <v>44774</v>
      </c>
      <c r="B371" s="2">
        <v>116.89</v>
      </c>
      <c r="C371" s="3">
        <f t="shared" si="7"/>
        <v>0.06515400036449792</v>
      </c>
    </row>
    <row r="372" spans="1:3" ht="12.75">
      <c r="A372" s="1">
        <v>44805</v>
      </c>
      <c r="B372" s="2">
        <v>117.314</v>
      </c>
      <c r="C372" s="3">
        <f t="shared" si="7"/>
        <v>0.06556096497602093</v>
      </c>
    </row>
    <row r="373" spans="1:3" ht="12.75">
      <c r="A373" s="1">
        <v>44835</v>
      </c>
      <c r="B373" s="2">
        <v>117.842</v>
      </c>
      <c r="C373" s="3">
        <f t="shared" si="7"/>
        <v>0.06347917117897617</v>
      </c>
    </row>
    <row r="374" spans="1:3" ht="12.75">
      <c r="A374" s="1">
        <v>44866</v>
      </c>
      <c r="B374" s="2">
        <v>118.104</v>
      </c>
      <c r="C374" s="3">
        <f t="shared" si="7"/>
        <v>0.05928570147272505</v>
      </c>
    </row>
    <row r="375" spans="1:3" ht="12.75">
      <c r="A375" s="1">
        <v>44896</v>
      </c>
      <c r="B375" s="2">
        <v>118.348</v>
      </c>
      <c r="C375" s="3">
        <f t="shared" si="7"/>
        <v>0.054419101924447544</v>
      </c>
    </row>
    <row r="376" spans="1:3" ht="12.75">
      <c r="A376" s="1">
        <v>44927</v>
      </c>
      <c r="B376" s="2">
        <v>119.011</v>
      </c>
      <c r="C376" s="3">
        <f t="shared" si="7"/>
        <v>0.0547908782316604</v>
      </c>
    </row>
    <row r="377" spans="1:3" ht="12.75">
      <c r="A377" s="1">
        <v>44958</v>
      </c>
      <c r="B377" s="2">
        <v>119.386</v>
      </c>
      <c r="C377" s="3">
        <f t="shared" si="7"/>
        <v>0.051896102065271066</v>
      </c>
    </row>
    <row r="378" spans="1:3" ht="12.75">
      <c r="A378" s="1">
        <v>44986</v>
      </c>
      <c r="B378" s="2">
        <v>119.53</v>
      </c>
      <c r="C378" s="3">
        <f t="shared" si="7"/>
        <v>0.044422697167223024</v>
      </c>
    </row>
    <row r="379" spans="1:3" ht="12.75">
      <c r="A379" s="1">
        <v>45017</v>
      </c>
      <c r="B379" s="2">
        <v>119.893</v>
      </c>
      <c r="C379" s="3">
        <f t="shared" si="7"/>
        <v>0.044464190819677896</v>
      </c>
    </row>
    <row r="380" spans="1:3" ht="12.75">
      <c r="A380" s="1">
        <v>45047</v>
      </c>
      <c r="B380" s="2">
        <v>120.02</v>
      </c>
      <c r="C380" s="3">
        <f t="shared" si="7"/>
        <v>0.03962025535748315</v>
      </c>
    </row>
    <row r="381" spans="1:3" ht="12.75">
      <c r="A381" s="1">
        <v>45078</v>
      </c>
      <c r="B381" s="2">
        <v>120.221</v>
      </c>
      <c r="C381" s="3">
        <f t="shared" si="7"/>
        <v>0.0319842053307009</v>
      </c>
    </row>
    <row r="382" spans="1:3" ht="12.75">
      <c r="A382" s="1">
        <v>45108</v>
      </c>
      <c r="B382" s="2">
        <v>120.373</v>
      </c>
      <c r="C382" s="3">
        <f t="shared" si="7"/>
        <v>0.03314708482460893</v>
      </c>
    </row>
    <row r="383" spans="1:3" ht="12.75">
      <c r="A383" s="1">
        <v>45139</v>
      </c>
      <c r="B383" s="2">
        <v>120.803</v>
      </c>
      <c r="C383" s="3">
        <f t="shared" si="7"/>
        <v>0.033475917529301125</v>
      </c>
    </row>
    <row r="384" spans="1:3" ht="12.75">
      <c r="A384" s="1">
        <v>45170</v>
      </c>
      <c r="B384" s="2">
        <v>121.267</v>
      </c>
      <c r="C384" s="3">
        <f t="shared" si="7"/>
        <v>0.03369589307329046</v>
      </c>
    </row>
    <row r="385" spans="1:3" ht="12.75">
      <c r="A385" s="1">
        <v>45200</v>
      </c>
      <c r="B385" s="2">
        <v>121.309</v>
      </c>
      <c r="C385" s="3">
        <f t="shared" si="7"/>
        <v>0.029420749817552272</v>
      </c>
    </row>
    <row r="386" spans="1:3" ht="12.75">
      <c r="A386" s="1">
        <v>45231</v>
      </c>
      <c r="B386" s="2">
        <v>121.296</v>
      </c>
      <c r="C386" s="3">
        <f t="shared" si="7"/>
        <v>0.027027027027027195</v>
      </c>
    </row>
    <row r="387" spans="1:3" ht="12.75">
      <c r="A387" s="1">
        <v>45261</v>
      </c>
      <c r="B387" s="2">
        <v>121.448</v>
      </c>
      <c r="C387" s="3">
        <f t="shared" si="7"/>
        <v>0.026193936526176964</v>
      </c>
    </row>
    <row r="388" spans="1:3" ht="12.75">
      <c r="A388" s="1">
        <v>45292</v>
      </c>
      <c r="B388" s="2">
        <v>121.906</v>
      </c>
      <c r="C388" s="3">
        <f t="shared" si="7"/>
        <v>0.024325482518422703</v>
      </c>
    </row>
    <row r="389" spans="1:3" ht="12.75">
      <c r="A389" s="1">
        <v>45323</v>
      </c>
      <c r="B389" s="2">
        <v>122.312</v>
      </c>
      <c r="C389" s="3">
        <f t="shared" si="7"/>
        <v>0.024508736367748307</v>
      </c>
    </row>
    <row r="390" spans="1:3" ht="12.75">
      <c r="A390" s="1"/>
      <c r="B390" s="2"/>
      <c r="C390" s="3"/>
    </row>
    <row r="391" spans="1:3" ht="12.75">
      <c r="A391" s="1"/>
      <c r="B391" s="2"/>
      <c r="C391" s="3"/>
    </row>
    <row r="392" ht="16.5" customHeight="1"/>
    <row r="395" spans="1:4" ht="12.75">
      <c r="A395" s="9" t="s">
        <v>11</v>
      </c>
      <c r="B395" s="9"/>
      <c r="C395" s="10">
        <f>MIN(C28:C387)</f>
        <v>-0.014660091971854472</v>
      </c>
      <c r="D395">
        <f>(B388/B382)^2</f>
        <v>1.0256330189477434</v>
      </c>
    </row>
    <row r="396" spans="1:3" ht="12.75">
      <c r="A396" s="9" t="s">
        <v>12</v>
      </c>
      <c r="B396" s="9"/>
      <c r="C396" s="10">
        <f>MAX(C28:C387)</f>
        <v>0.07116914164865995</v>
      </c>
    </row>
    <row r="397" spans="1:3" ht="12.75">
      <c r="A397" s="9" t="s">
        <v>13</v>
      </c>
      <c r="B397" s="9"/>
      <c r="C397" s="10">
        <f>MEDIAN(C28:C387)</f>
        <v>0.01977060274776654</v>
      </c>
    </row>
    <row r="398" spans="1:3" ht="12.75">
      <c r="A398" s="9" t="s">
        <v>15</v>
      </c>
      <c r="B398" s="9"/>
      <c r="C398" s="10">
        <f>(B387/B27)^(1/30)-1</f>
        <v>0.020751884410006083</v>
      </c>
    </row>
    <row r="399" spans="1:3" ht="12.75">
      <c r="A399" s="9" t="s">
        <v>14</v>
      </c>
      <c r="B399" s="9"/>
      <c r="C399" s="9">
        <f>COUNT(C28:C387)</f>
        <v>360</v>
      </c>
    </row>
    <row r="400" spans="1:3" ht="12.75">
      <c r="A400" s="9"/>
      <c r="B400" s="9"/>
      <c r="C400" s="9"/>
    </row>
  </sheetData>
  <sheetProtection/>
  <mergeCells count="2">
    <mergeCell ref="B12:D12"/>
    <mergeCell ref="A3:D3"/>
  </mergeCells>
  <printOptions horizontalCentered="1"/>
  <pageMargins left="0.75" right="0.75" top="1" bottom="1" header="0.5" footer="0.5"/>
  <pageSetup fitToHeight="10" fitToWidth="1" horizontalDpi="600" verticalDpi="600" orientation="portrait" scale="91" r:id="rId1"/>
  <headerFooter alignWithMargins="0">
    <oddHeader>&amp;R&amp;"Times New Roman,Regular"&amp;12Exhibit MEG-5&amp;"times,Regular"&amp;10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04"/>
  <sheetViews>
    <sheetView tabSelected="1" zoomScalePageLayoutView="0" workbookViewId="0" topLeftCell="A1">
      <selection activeCell="A345" sqref="A345"/>
    </sheetView>
  </sheetViews>
  <sheetFormatPr defaultColWidth="20.7109375" defaultRowHeight="12.75"/>
  <cols>
    <col min="1" max="1" width="13.28125" style="0" customWidth="1"/>
    <col min="2" max="2" width="17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s="6" t="s">
        <v>21</v>
      </c>
    </row>
    <row r="8" ht="12.75">
      <c r="A8" t="s">
        <v>8</v>
      </c>
    </row>
    <row r="10" spans="1:4" ht="15.75">
      <c r="A10" s="73" t="s">
        <v>23</v>
      </c>
      <c r="B10" s="74"/>
      <c r="C10" s="74"/>
      <c r="D10" s="75"/>
    </row>
    <row r="11" spans="1:4" ht="15.75">
      <c r="A11" s="76" t="s">
        <v>24</v>
      </c>
      <c r="B11" s="77"/>
      <c r="C11" s="77"/>
      <c r="D11" s="78"/>
    </row>
    <row r="12" spans="1:4" ht="15.75">
      <c r="A12" s="76" t="s">
        <v>25</v>
      </c>
      <c r="B12" s="77"/>
      <c r="C12" s="77"/>
      <c r="D12" s="78"/>
    </row>
    <row r="13" spans="1:4" ht="15.75">
      <c r="A13" s="11"/>
      <c r="B13" s="12"/>
      <c r="C13" s="12"/>
      <c r="D13" s="13"/>
    </row>
    <row r="14" spans="1:4" ht="15.75">
      <c r="A14" s="14"/>
      <c r="B14" s="15" t="s">
        <v>22</v>
      </c>
      <c r="C14" s="16" t="s">
        <v>6</v>
      </c>
      <c r="D14" s="13" t="s">
        <v>10</v>
      </c>
    </row>
    <row r="15" spans="1:4" ht="15.75" hidden="1">
      <c r="A15" s="17"/>
      <c r="B15" s="18">
        <v>33970</v>
      </c>
      <c r="C15" s="19">
        <v>64.332</v>
      </c>
      <c r="D15" s="20"/>
    </row>
    <row r="16" spans="1:4" ht="15.75" hidden="1">
      <c r="A16" s="17"/>
      <c r="B16" s="18">
        <v>34001</v>
      </c>
      <c r="C16" s="19">
        <v>64.429</v>
      </c>
      <c r="D16" s="20"/>
    </row>
    <row r="17" spans="1:4" ht="15.75" hidden="1">
      <c r="A17" s="17"/>
      <c r="B17" s="18">
        <v>34029</v>
      </c>
      <c r="C17" s="19">
        <v>64.561</v>
      </c>
      <c r="D17" s="20"/>
    </row>
    <row r="18" spans="1:4" ht="15.75" hidden="1">
      <c r="A18" s="17"/>
      <c r="B18" s="18">
        <v>34060</v>
      </c>
      <c r="C18" s="19">
        <v>64.733</v>
      </c>
      <c r="D18" s="20"/>
    </row>
    <row r="19" spans="1:4" ht="15.75" hidden="1">
      <c r="A19" s="17"/>
      <c r="B19" s="18">
        <v>34090</v>
      </c>
      <c r="C19" s="19">
        <v>64.933</v>
      </c>
      <c r="D19" s="20"/>
    </row>
    <row r="20" spans="1:4" ht="15.75" hidden="1">
      <c r="A20" s="17"/>
      <c r="B20" s="18">
        <v>34121</v>
      </c>
      <c r="C20" s="19">
        <v>64.955</v>
      </c>
      <c r="D20" s="20"/>
    </row>
    <row r="21" spans="1:4" ht="15.75" hidden="1">
      <c r="A21" s="17"/>
      <c r="B21" s="18">
        <v>34151</v>
      </c>
      <c r="C21" s="19">
        <v>65.059</v>
      </c>
      <c r="D21" s="20"/>
    </row>
    <row r="22" spans="1:4" ht="15.75" hidden="1">
      <c r="A22" s="17"/>
      <c r="B22" s="18">
        <v>34182</v>
      </c>
      <c r="C22" s="19">
        <v>65.17</v>
      </c>
      <c r="D22" s="20"/>
    </row>
    <row r="23" spans="1:4" ht="15.75" hidden="1">
      <c r="A23" s="17"/>
      <c r="B23" s="18">
        <v>34213</v>
      </c>
      <c r="C23" s="19">
        <v>65.238</v>
      </c>
      <c r="D23" s="20"/>
    </row>
    <row r="24" spans="1:4" ht="15.75" hidden="1">
      <c r="A24" s="17"/>
      <c r="B24" s="18">
        <v>34243</v>
      </c>
      <c r="C24" s="19">
        <v>65.443</v>
      </c>
      <c r="D24" s="20"/>
    </row>
    <row r="25" spans="1:4" ht="15.75" hidden="1">
      <c r="A25" s="17"/>
      <c r="B25" s="18">
        <v>34274</v>
      </c>
      <c r="C25" s="19">
        <v>65.567</v>
      </c>
      <c r="D25" s="20"/>
    </row>
    <row r="26" spans="1:4" ht="15.75" hidden="1">
      <c r="A26" s="17"/>
      <c r="B26" s="18">
        <v>34304</v>
      </c>
      <c r="C26" s="19">
        <v>65.582</v>
      </c>
      <c r="D26" s="20"/>
    </row>
    <row r="27" spans="1:4" ht="15.75" hidden="1">
      <c r="A27" s="21"/>
      <c r="B27" s="22">
        <v>34335</v>
      </c>
      <c r="C27" s="23">
        <v>65.604</v>
      </c>
      <c r="D27" s="24">
        <f aca="true" t="shared" si="0" ref="D27:D38">C27/C15-1</f>
        <v>0.01977243051669464</v>
      </c>
    </row>
    <row r="28" spans="1:4" ht="15.75" hidden="1">
      <c r="A28" s="21"/>
      <c r="B28" s="22">
        <v>34366</v>
      </c>
      <c r="C28" s="23">
        <v>65.756</v>
      </c>
      <c r="D28" s="24">
        <f t="shared" si="0"/>
        <v>0.02059631532384487</v>
      </c>
    </row>
    <row r="29" spans="1:4" ht="15.75" hidden="1">
      <c r="A29" s="21"/>
      <c r="B29" s="22">
        <v>34394</v>
      </c>
      <c r="C29" s="23">
        <v>65.937</v>
      </c>
      <c r="D29" s="24">
        <f t="shared" si="0"/>
        <v>0.021313176685614943</v>
      </c>
    </row>
    <row r="30" spans="1:4" ht="15.75" hidden="1">
      <c r="A30" s="21"/>
      <c r="B30" s="22">
        <v>34425</v>
      </c>
      <c r="C30" s="23">
        <v>66.015</v>
      </c>
      <c r="D30" s="24">
        <f t="shared" si="0"/>
        <v>0.01980442741723687</v>
      </c>
    </row>
    <row r="31" spans="1:4" ht="15.75" hidden="1">
      <c r="A31" s="21"/>
      <c r="B31" s="22">
        <v>34455</v>
      </c>
      <c r="C31" s="23">
        <v>66.111</v>
      </c>
      <c r="D31" s="24">
        <f t="shared" si="0"/>
        <v>0.018141776908505713</v>
      </c>
    </row>
    <row r="32" spans="1:4" ht="15.75" hidden="1">
      <c r="A32" s="21"/>
      <c r="B32" s="22">
        <v>34486</v>
      </c>
      <c r="C32" s="23">
        <v>66.272</v>
      </c>
      <c r="D32" s="24">
        <f t="shared" si="0"/>
        <v>0.020275575398352785</v>
      </c>
    </row>
    <row r="33" spans="1:4" ht="15.75" hidden="1">
      <c r="A33" s="21"/>
      <c r="B33" s="22">
        <v>34516</v>
      </c>
      <c r="C33" s="23">
        <v>66.481</v>
      </c>
      <c r="D33" s="24">
        <f t="shared" si="0"/>
        <v>0.021857083570297586</v>
      </c>
    </row>
    <row r="34" spans="1:4" ht="15.75" hidden="1">
      <c r="A34" s="21"/>
      <c r="B34" s="22">
        <v>34547</v>
      </c>
      <c r="C34" s="23">
        <v>66.634</v>
      </c>
      <c r="D34" s="24">
        <f t="shared" si="0"/>
        <v>0.022464324075494924</v>
      </c>
    </row>
    <row r="35" spans="1:4" ht="15.75" hidden="1">
      <c r="A35" s="21"/>
      <c r="B35" s="22">
        <v>34578</v>
      </c>
      <c r="C35" s="23">
        <v>66.708</v>
      </c>
      <c r="D35" s="24">
        <f t="shared" si="0"/>
        <v>0.022532879610043244</v>
      </c>
    </row>
    <row r="36" spans="1:4" ht="15.75" hidden="1">
      <c r="A36" s="21"/>
      <c r="B36" s="22">
        <v>34608</v>
      </c>
      <c r="C36" s="23">
        <v>66.821</v>
      </c>
      <c r="D36" s="24">
        <f t="shared" si="0"/>
        <v>0.021056491908989505</v>
      </c>
    </row>
    <row r="37" spans="1:4" ht="15.75" hidden="1">
      <c r="A37" s="21"/>
      <c r="B37" s="22">
        <v>34639</v>
      </c>
      <c r="C37" s="23">
        <v>66.948</v>
      </c>
      <c r="D37" s="24">
        <f t="shared" si="0"/>
        <v>0.02106242469534969</v>
      </c>
    </row>
    <row r="38" spans="1:4" ht="15.75" hidden="1">
      <c r="A38" s="21"/>
      <c r="B38" s="22">
        <v>34669</v>
      </c>
      <c r="C38" s="23">
        <v>66.991</v>
      </c>
      <c r="D38" s="24">
        <f t="shared" si="0"/>
        <v>0.02148455368851221</v>
      </c>
    </row>
    <row r="39" spans="1:4" ht="15.75" hidden="1">
      <c r="A39" s="21"/>
      <c r="B39" s="22">
        <v>34700</v>
      </c>
      <c r="C39" s="23">
        <v>67.127</v>
      </c>
      <c r="D39" s="24">
        <f>C39/C27-1</f>
        <v>0.023215047862935156</v>
      </c>
    </row>
    <row r="40" spans="1:4" ht="15.75" hidden="1">
      <c r="A40" s="21"/>
      <c r="B40" s="22">
        <v>34731</v>
      </c>
      <c r="C40" s="23">
        <v>67.246</v>
      </c>
      <c r="D40" s="24">
        <f aca="true" t="shared" si="1" ref="D40:D103">C40/C28-1</f>
        <v>0.02265952916844083</v>
      </c>
    </row>
    <row r="41" spans="1:4" ht="15.75" hidden="1">
      <c r="A41" s="21"/>
      <c r="B41" s="22">
        <v>34759</v>
      </c>
      <c r="C41" s="23">
        <v>67.37</v>
      </c>
      <c r="D41" s="24">
        <f t="shared" si="1"/>
        <v>0.021732866220786518</v>
      </c>
    </row>
    <row r="42" spans="1:4" ht="15.75" hidden="1">
      <c r="A42" s="21"/>
      <c r="B42" s="22">
        <v>34790</v>
      </c>
      <c r="C42" s="23">
        <v>67.547</v>
      </c>
      <c r="D42" s="24">
        <f t="shared" si="1"/>
        <v>0.02320684692872832</v>
      </c>
    </row>
    <row r="43" spans="1:4" ht="15.75" hidden="1">
      <c r="A43" s="21"/>
      <c r="B43" s="22">
        <v>34820</v>
      </c>
      <c r="C43" s="23">
        <v>67.651</v>
      </c>
      <c r="D43" s="24">
        <f t="shared" si="1"/>
        <v>0.023294156796902055</v>
      </c>
    </row>
    <row r="44" spans="1:4" ht="15.75" hidden="1">
      <c r="A44" s="21"/>
      <c r="B44" s="22">
        <v>34851</v>
      </c>
      <c r="C44" s="23">
        <v>67.717</v>
      </c>
      <c r="D44" s="24">
        <f t="shared" si="1"/>
        <v>0.021804080154514516</v>
      </c>
    </row>
    <row r="45" spans="1:4" ht="15.75" hidden="1">
      <c r="A45" s="21"/>
      <c r="B45" s="22">
        <v>34881</v>
      </c>
      <c r="C45" s="23">
        <v>67.802</v>
      </c>
      <c r="D45" s="24">
        <f t="shared" si="1"/>
        <v>0.019870338893819506</v>
      </c>
    </row>
    <row r="46" spans="1:4" ht="15.75" hidden="1">
      <c r="A46" s="21"/>
      <c r="B46" s="22">
        <v>34912</v>
      </c>
      <c r="C46" s="23">
        <v>67.948</v>
      </c>
      <c r="D46" s="24">
        <f t="shared" si="1"/>
        <v>0.019719662634690938</v>
      </c>
    </row>
    <row r="47" spans="1:4" ht="15.75" hidden="1">
      <c r="A47" s="21"/>
      <c r="B47" s="22">
        <v>34943</v>
      </c>
      <c r="C47" s="23">
        <v>67.995</v>
      </c>
      <c r="D47" s="24">
        <f t="shared" si="1"/>
        <v>0.01929303831624396</v>
      </c>
    </row>
    <row r="48" spans="1:4" ht="15.75" hidden="1">
      <c r="A48" s="21"/>
      <c r="B48" s="22">
        <v>34973</v>
      </c>
      <c r="C48" s="23">
        <v>68.171</v>
      </c>
      <c r="D48" s="24">
        <f t="shared" si="1"/>
        <v>0.020203229523652944</v>
      </c>
    </row>
    <row r="49" spans="1:4" ht="15.75" hidden="1">
      <c r="A49" s="21"/>
      <c r="B49" s="22">
        <v>35004</v>
      </c>
      <c r="C49" s="23">
        <v>68.169</v>
      </c>
      <c r="D49" s="24">
        <f t="shared" si="1"/>
        <v>0.018238035490231175</v>
      </c>
    </row>
    <row r="50" spans="1:4" ht="15.75" hidden="1">
      <c r="A50" s="21"/>
      <c r="B50" s="22">
        <v>35034</v>
      </c>
      <c r="C50" s="23">
        <v>68.3</v>
      </c>
      <c r="D50" s="24">
        <f t="shared" si="1"/>
        <v>0.019539938200653806</v>
      </c>
    </row>
    <row r="51" spans="1:4" ht="15.75" hidden="1">
      <c r="A51" s="21"/>
      <c r="B51" s="22">
        <v>35065</v>
      </c>
      <c r="C51" s="23">
        <v>68.452</v>
      </c>
      <c r="D51" s="24">
        <f t="shared" si="1"/>
        <v>0.019738704247173278</v>
      </c>
    </row>
    <row r="52" spans="1:4" ht="15.75" hidden="1">
      <c r="A52" s="21"/>
      <c r="B52" s="22">
        <v>35096</v>
      </c>
      <c r="C52" s="23">
        <v>68.56</v>
      </c>
      <c r="D52" s="24">
        <f t="shared" si="1"/>
        <v>0.019540195699372598</v>
      </c>
    </row>
    <row r="53" spans="1:4" ht="15.75" hidden="1">
      <c r="A53" s="21"/>
      <c r="B53" s="22">
        <v>35125</v>
      </c>
      <c r="C53" s="23">
        <v>68.767</v>
      </c>
      <c r="D53" s="24">
        <f t="shared" si="1"/>
        <v>0.020736232744544836</v>
      </c>
    </row>
    <row r="54" spans="1:4" ht="15.75" hidden="1">
      <c r="A54" s="21"/>
      <c r="B54" s="22">
        <v>35156</v>
      </c>
      <c r="C54" s="23">
        <v>68.973</v>
      </c>
      <c r="D54" s="24">
        <f t="shared" si="1"/>
        <v>0.021111226257272797</v>
      </c>
    </row>
    <row r="55" spans="1:4" ht="15.75" hidden="1">
      <c r="A55" s="21"/>
      <c r="B55" s="22">
        <v>35186</v>
      </c>
      <c r="C55" s="23">
        <v>69.092</v>
      </c>
      <c r="D55" s="24">
        <f t="shared" si="1"/>
        <v>0.021300498144890767</v>
      </c>
    </row>
    <row r="56" spans="1:4" ht="15.75" hidden="1">
      <c r="A56" s="21"/>
      <c r="B56" s="22">
        <v>35217</v>
      </c>
      <c r="C56" s="23">
        <v>69.091</v>
      </c>
      <c r="D56" s="24">
        <f t="shared" si="1"/>
        <v>0.020290325915205853</v>
      </c>
    </row>
    <row r="57" spans="1:4" ht="15.75" hidden="1">
      <c r="A57" s="21"/>
      <c r="B57" s="22">
        <v>35247</v>
      </c>
      <c r="C57" s="23">
        <v>69.237</v>
      </c>
      <c r="D57" s="24">
        <f t="shared" si="1"/>
        <v>0.0211645674168901</v>
      </c>
    </row>
    <row r="58" spans="1:4" ht="15.75" hidden="1">
      <c r="A58" s="21"/>
      <c r="B58" s="22">
        <v>35278</v>
      </c>
      <c r="C58" s="23">
        <v>69.303</v>
      </c>
      <c r="D58" s="24">
        <f t="shared" si="1"/>
        <v>0.019941720138929808</v>
      </c>
    </row>
    <row r="59" spans="1:4" ht="15.75" hidden="1">
      <c r="A59" s="21"/>
      <c r="B59" s="22">
        <v>35309</v>
      </c>
      <c r="C59" s="23">
        <v>69.499</v>
      </c>
      <c r="D59" s="24">
        <f t="shared" si="1"/>
        <v>0.02211927347599074</v>
      </c>
    </row>
    <row r="60" spans="1:4" ht="15.75" hidden="1">
      <c r="A60" s="21"/>
      <c r="B60" s="22">
        <v>35339</v>
      </c>
      <c r="C60" s="23">
        <v>69.709</v>
      </c>
      <c r="D60" s="24">
        <f t="shared" si="1"/>
        <v>0.022560912998195626</v>
      </c>
    </row>
    <row r="61" spans="1:4" ht="15.75" hidden="1">
      <c r="A61" s="21"/>
      <c r="B61" s="22">
        <v>35370</v>
      </c>
      <c r="C61" s="23">
        <v>69.833</v>
      </c>
      <c r="D61" s="24">
        <f t="shared" si="1"/>
        <v>0.0244099223987444</v>
      </c>
    </row>
    <row r="62" spans="1:4" ht="15.75" hidden="1">
      <c r="A62" s="21"/>
      <c r="B62" s="22">
        <v>35400</v>
      </c>
      <c r="C62" s="23">
        <v>69.914</v>
      </c>
      <c r="D62" s="24">
        <f t="shared" si="1"/>
        <v>0.023631039531478937</v>
      </c>
    </row>
    <row r="63" spans="1:4" ht="15.75" hidden="1">
      <c r="A63" s="21"/>
      <c r="B63" s="22">
        <v>35431</v>
      </c>
      <c r="C63" s="23">
        <v>70.005</v>
      </c>
      <c r="D63" s="24">
        <f t="shared" si="1"/>
        <v>0.022687430608309356</v>
      </c>
    </row>
    <row r="64" spans="1:4" ht="15.75" hidden="1">
      <c r="A64" s="21"/>
      <c r="B64" s="22">
        <v>35462</v>
      </c>
      <c r="C64" s="23">
        <v>70.151</v>
      </c>
      <c r="D64" s="24">
        <f t="shared" si="1"/>
        <v>0.02320595099183187</v>
      </c>
    </row>
    <row r="65" spans="1:4" ht="15.75" hidden="1">
      <c r="A65" s="21"/>
      <c r="B65" s="22">
        <v>35490</v>
      </c>
      <c r="C65" s="23">
        <v>70.225</v>
      </c>
      <c r="D65" s="24">
        <f t="shared" si="1"/>
        <v>0.02120203004348009</v>
      </c>
    </row>
    <row r="66" spans="1:4" ht="15.75" hidden="1">
      <c r="A66" s="21"/>
      <c r="B66" s="22">
        <v>35521</v>
      </c>
      <c r="C66" s="23">
        <v>70.294</v>
      </c>
      <c r="D66" s="24">
        <f t="shared" si="1"/>
        <v>0.019152421962217003</v>
      </c>
    </row>
    <row r="67" spans="1:4" ht="15.75" hidden="1">
      <c r="A67" s="21"/>
      <c r="B67" s="22">
        <v>35551</v>
      </c>
      <c r="C67" s="23">
        <v>70.262</v>
      </c>
      <c r="D67" s="24">
        <f t="shared" si="1"/>
        <v>0.016933943148266017</v>
      </c>
    </row>
    <row r="68" spans="1:4" ht="15.75" hidden="1">
      <c r="A68" s="21"/>
      <c r="B68" s="22">
        <v>35582</v>
      </c>
      <c r="C68" s="23">
        <v>70.352</v>
      </c>
      <c r="D68" s="24">
        <f t="shared" si="1"/>
        <v>0.018251291774616263</v>
      </c>
    </row>
    <row r="69" spans="1:4" ht="15.75" hidden="1">
      <c r="A69" s="21"/>
      <c r="B69" s="22">
        <v>35612</v>
      </c>
      <c r="C69" s="23">
        <v>70.394</v>
      </c>
      <c r="D69" s="24">
        <f t="shared" si="1"/>
        <v>0.016710718257579193</v>
      </c>
    </row>
    <row r="70" spans="1:4" ht="15.75" hidden="1">
      <c r="A70" s="21"/>
      <c r="B70" s="22">
        <v>35643</v>
      </c>
      <c r="C70" s="23">
        <v>70.45</v>
      </c>
      <c r="D70" s="24">
        <f t="shared" si="1"/>
        <v>0.016550510078928937</v>
      </c>
    </row>
    <row r="71" spans="1:4" ht="15.75" hidden="1">
      <c r="A71" s="21"/>
      <c r="B71" s="22">
        <v>35674</v>
      </c>
      <c r="C71" s="23">
        <v>70.62</v>
      </c>
      <c r="D71" s="24">
        <f t="shared" si="1"/>
        <v>0.01612972848530214</v>
      </c>
    </row>
    <row r="72" spans="1:4" ht="15.75" hidden="1">
      <c r="A72" s="21"/>
      <c r="B72" s="22">
        <v>35704</v>
      </c>
      <c r="C72" s="23">
        <v>70.712</v>
      </c>
      <c r="D72" s="24">
        <f t="shared" si="1"/>
        <v>0.014388386004676512</v>
      </c>
    </row>
    <row r="73" spans="1:4" ht="15.75" hidden="1">
      <c r="A73" s="21"/>
      <c r="B73" s="22">
        <v>35735</v>
      </c>
      <c r="C73" s="23">
        <v>70.716</v>
      </c>
      <c r="D73" s="24">
        <f t="shared" si="1"/>
        <v>0.012644451763492937</v>
      </c>
    </row>
    <row r="74" spans="1:4" ht="15.75" hidden="1">
      <c r="A74" s="21"/>
      <c r="B74" s="22">
        <v>35765</v>
      </c>
      <c r="C74" s="23">
        <v>70.701</v>
      </c>
      <c r="D74" s="24">
        <f t="shared" si="1"/>
        <v>0.011256686786623504</v>
      </c>
    </row>
    <row r="75" spans="1:4" ht="15.75" hidden="1">
      <c r="A75" s="21"/>
      <c r="B75" s="22">
        <v>35796</v>
      </c>
      <c r="C75" s="23">
        <v>70.736</v>
      </c>
      <c r="D75" s="24">
        <f t="shared" si="1"/>
        <v>0.010442111277765953</v>
      </c>
    </row>
    <row r="76" spans="1:4" ht="15.75" hidden="1">
      <c r="A76" s="21"/>
      <c r="B76" s="22">
        <v>35827</v>
      </c>
      <c r="C76" s="23">
        <v>70.699</v>
      </c>
      <c r="D76" s="24">
        <f t="shared" si="1"/>
        <v>0.0078117204316403566</v>
      </c>
    </row>
    <row r="77" spans="1:4" ht="15.75" hidden="1">
      <c r="A77" s="21"/>
      <c r="B77" s="22">
        <v>35855</v>
      </c>
      <c r="C77" s="23">
        <v>70.71</v>
      </c>
      <c r="D77" s="24">
        <f t="shared" si="1"/>
        <v>0.006906372374510417</v>
      </c>
    </row>
    <row r="78" spans="1:4" ht="15.75" hidden="1">
      <c r="A78" s="21"/>
      <c r="B78" s="22">
        <v>35886</v>
      </c>
      <c r="C78" s="23">
        <v>70.798</v>
      </c>
      <c r="D78" s="24">
        <f t="shared" si="1"/>
        <v>0.007169886476797505</v>
      </c>
    </row>
    <row r="79" spans="1:4" ht="15.75" hidden="1">
      <c r="A79" s="21"/>
      <c r="B79" s="22">
        <v>35916</v>
      </c>
      <c r="C79" s="23">
        <v>70.895</v>
      </c>
      <c r="D79" s="24">
        <f t="shared" si="1"/>
        <v>0.009009137229227582</v>
      </c>
    </row>
    <row r="80" spans="1:4" ht="15.75" hidden="1">
      <c r="A80" s="21"/>
      <c r="B80" s="22">
        <v>35947</v>
      </c>
      <c r="C80" s="23">
        <v>70.835</v>
      </c>
      <c r="D80" s="24">
        <f t="shared" si="1"/>
        <v>0.006865476461223485</v>
      </c>
    </row>
    <row r="81" spans="1:4" ht="15.75" hidden="1">
      <c r="A81" s="21"/>
      <c r="B81" s="22">
        <v>35977</v>
      </c>
      <c r="C81" s="23">
        <v>71.01</v>
      </c>
      <c r="D81" s="24">
        <f t="shared" si="1"/>
        <v>0.008750745802199145</v>
      </c>
    </row>
    <row r="82" spans="1:4" ht="15.75" hidden="1">
      <c r="A82" s="21"/>
      <c r="B82" s="22">
        <v>36008</v>
      </c>
      <c r="C82" s="23">
        <v>71.108</v>
      </c>
      <c r="D82" s="24">
        <f t="shared" si="1"/>
        <v>0.009339957416607536</v>
      </c>
    </row>
    <row r="83" spans="1:4" ht="15.75" hidden="1">
      <c r="A83" s="21"/>
      <c r="B83" s="22">
        <v>36039</v>
      </c>
      <c r="C83" s="23">
        <v>71.067</v>
      </c>
      <c r="D83" s="24">
        <f t="shared" si="1"/>
        <v>0.006329651656754365</v>
      </c>
    </row>
    <row r="84" spans="1:4" ht="15.75" hidden="1">
      <c r="A84" s="21"/>
      <c r="B84" s="22">
        <v>36069</v>
      </c>
      <c r="C84" s="23">
        <v>71.223</v>
      </c>
      <c r="D84" s="24">
        <f t="shared" si="1"/>
        <v>0.007226496209978395</v>
      </c>
    </row>
    <row r="85" spans="1:4" ht="15.75" hidden="1">
      <c r="A85" s="21"/>
      <c r="B85" s="22">
        <v>36100</v>
      </c>
      <c r="C85" s="23">
        <v>71.226</v>
      </c>
      <c r="D85" s="24">
        <f t="shared" si="1"/>
        <v>0.0072119463770576875</v>
      </c>
    </row>
    <row r="86" spans="1:4" ht="15.75" hidden="1">
      <c r="A86" s="21"/>
      <c r="B86" s="22">
        <v>36130</v>
      </c>
      <c r="C86" s="23">
        <v>71.298</v>
      </c>
      <c r="D86" s="24">
        <f t="shared" si="1"/>
        <v>0.008444010692918225</v>
      </c>
    </row>
    <row r="87" spans="1:4" ht="15.75" hidden="1">
      <c r="A87" s="21"/>
      <c r="B87" s="22">
        <v>36161</v>
      </c>
      <c r="C87" s="23">
        <v>71.398</v>
      </c>
      <c r="D87" s="24">
        <f t="shared" si="1"/>
        <v>0.009358742365980444</v>
      </c>
    </row>
    <row r="88" spans="1:4" ht="15.75" hidden="1">
      <c r="A88" s="21"/>
      <c r="B88" s="22">
        <v>36192</v>
      </c>
      <c r="C88" s="23">
        <v>71.358</v>
      </c>
      <c r="D88" s="24">
        <f t="shared" si="1"/>
        <v>0.00932120680631976</v>
      </c>
    </row>
    <row r="89" spans="1:4" ht="15.75" hidden="1">
      <c r="A89" s="21"/>
      <c r="B89" s="22">
        <v>36220</v>
      </c>
      <c r="C89" s="23">
        <v>71.412</v>
      </c>
      <c r="D89" s="24">
        <f t="shared" si="1"/>
        <v>0.009927874416631566</v>
      </c>
    </row>
    <row r="90" spans="1:4" ht="15.75" hidden="1">
      <c r="A90" s="21"/>
      <c r="B90" s="22">
        <v>36251</v>
      </c>
      <c r="C90" s="23">
        <v>71.757</v>
      </c>
      <c r="D90" s="24">
        <f t="shared" si="1"/>
        <v>0.013545580383626632</v>
      </c>
    </row>
    <row r="91" spans="1:4" ht="15.75" hidden="1">
      <c r="A91" s="21"/>
      <c r="B91" s="22">
        <v>36281</v>
      </c>
      <c r="C91" s="23">
        <v>71.804</v>
      </c>
      <c r="D91" s="24">
        <f t="shared" si="1"/>
        <v>0.012821778686790353</v>
      </c>
    </row>
    <row r="92" spans="1:4" ht="15.75" hidden="1">
      <c r="A92" s="21"/>
      <c r="B92" s="22">
        <v>36312</v>
      </c>
      <c r="C92" s="23">
        <v>71.826</v>
      </c>
      <c r="D92" s="24">
        <f t="shared" si="1"/>
        <v>0.013990259052728105</v>
      </c>
    </row>
    <row r="93" spans="1:4" ht="15.75" hidden="1">
      <c r="A93" s="21"/>
      <c r="B93" s="22">
        <v>36342</v>
      </c>
      <c r="C93" s="23">
        <v>72.017</v>
      </c>
      <c r="D93" s="24">
        <f t="shared" si="1"/>
        <v>0.014181101253344375</v>
      </c>
    </row>
    <row r="94" spans="1:4" ht="15.75" hidden="1">
      <c r="A94" s="21"/>
      <c r="B94" s="22">
        <v>36373</v>
      </c>
      <c r="C94" s="23">
        <v>72.148</v>
      </c>
      <c r="D94" s="24">
        <f t="shared" si="1"/>
        <v>0.014625639871744367</v>
      </c>
    </row>
    <row r="95" spans="1:4" ht="15.75" hidden="1">
      <c r="A95" s="21"/>
      <c r="B95" s="22">
        <v>36404</v>
      </c>
      <c r="C95" s="23">
        <v>72.407</v>
      </c>
      <c r="D95" s="24">
        <f t="shared" si="1"/>
        <v>0.01885544626901381</v>
      </c>
    </row>
    <row r="96" spans="1:4" ht="15.75" hidden="1">
      <c r="A96" s="21"/>
      <c r="B96" s="22">
        <v>36434</v>
      </c>
      <c r="C96" s="23">
        <v>72.529</v>
      </c>
      <c r="D96" s="24">
        <f t="shared" si="1"/>
        <v>0.01833677323336569</v>
      </c>
    </row>
    <row r="97" spans="1:4" ht="15.75" hidden="1">
      <c r="A97" s="21"/>
      <c r="B97" s="22">
        <v>36465</v>
      </c>
      <c r="C97" s="23">
        <v>72.594</v>
      </c>
      <c r="D97" s="24">
        <f t="shared" si="1"/>
        <v>0.01920646954763705</v>
      </c>
    </row>
    <row r="98" spans="1:4" ht="15.75" hidden="1">
      <c r="A98" s="21"/>
      <c r="B98" s="22">
        <v>36495</v>
      </c>
      <c r="C98" s="23">
        <v>72.763</v>
      </c>
      <c r="D98" s="24">
        <f t="shared" si="1"/>
        <v>0.020547560941400977</v>
      </c>
    </row>
    <row r="99" spans="1:4" ht="15.75" hidden="1">
      <c r="A99" s="21"/>
      <c r="B99" s="22">
        <v>36526</v>
      </c>
      <c r="C99" s="23">
        <v>72.961</v>
      </c>
      <c r="D99" s="24">
        <f t="shared" si="1"/>
        <v>0.021891369506148672</v>
      </c>
    </row>
    <row r="100" spans="1:4" ht="15.75" hidden="1">
      <c r="A100" s="21"/>
      <c r="B100" s="22">
        <v>36557</v>
      </c>
      <c r="C100" s="23">
        <v>73.191</v>
      </c>
      <c r="D100" s="24">
        <f t="shared" si="1"/>
        <v>0.025687379130580945</v>
      </c>
    </row>
    <row r="101" spans="1:4" ht="15.75" hidden="1">
      <c r="A101" s="21"/>
      <c r="B101" s="22">
        <v>36586</v>
      </c>
      <c r="C101" s="23">
        <v>73.505</v>
      </c>
      <c r="D101" s="24">
        <f t="shared" si="1"/>
        <v>0.02930879964151667</v>
      </c>
    </row>
    <row r="102" spans="1:4" ht="15.75" hidden="1">
      <c r="A102" s="21"/>
      <c r="B102" s="22">
        <v>36617</v>
      </c>
      <c r="C102" s="23">
        <v>73.444</v>
      </c>
      <c r="D102" s="24">
        <f t="shared" si="1"/>
        <v>0.023509901473026895</v>
      </c>
    </row>
    <row r="103" spans="1:4" ht="15.75" hidden="1">
      <c r="A103" s="21"/>
      <c r="B103" s="22">
        <v>36647</v>
      </c>
      <c r="C103" s="23">
        <v>73.505</v>
      </c>
      <c r="D103" s="24">
        <f t="shared" si="1"/>
        <v>0.023689488050804952</v>
      </c>
    </row>
    <row r="104" spans="1:4" ht="15.75" hidden="1">
      <c r="A104" s="21"/>
      <c r="B104" s="22">
        <v>36678</v>
      </c>
      <c r="C104" s="23">
        <v>73.754</v>
      </c>
      <c r="D104" s="24">
        <f aca="true" t="shared" si="2" ref="D104:D167">C104/C92-1</f>
        <v>0.026842647509258688</v>
      </c>
    </row>
    <row r="105" spans="1:4" ht="15.75" hidden="1">
      <c r="A105" s="21"/>
      <c r="B105" s="22">
        <v>36708</v>
      </c>
      <c r="C105" s="23">
        <v>73.939</v>
      </c>
      <c r="D105" s="24">
        <f t="shared" si="2"/>
        <v>0.02668814307732892</v>
      </c>
    </row>
    <row r="106" spans="1:4" ht="15.75" hidden="1">
      <c r="A106" s="21"/>
      <c r="B106" s="22">
        <v>36739</v>
      </c>
      <c r="C106" s="23">
        <v>73.934</v>
      </c>
      <c r="D106" s="24">
        <f t="shared" si="2"/>
        <v>0.024754670954149738</v>
      </c>
    </row>
    <row r="107" spans="1:4" ht="15.75" hidden="1">
      <c r="A107" s="21"/>
      <c r="B107" s="22">
        <v>36770</v>
      </c>
      <c r="C107" s="23">
        <v>74.252</v>
      </c>
      <c r="D107" s="24">
        <f t="shared" si="2"/>
        <v>0.025480961785462775</v>
      </c>
    </row>
    <row r="108" spans="1:4" ht="15.75" hidden="1">
      <c r="A108" s="21"/>
      <c r="B108" s="22">
        <v>36800</v>
      </c>
      <c r="C108" s="23">
        <v>74.353</v>
      </c>
      <c r="D108" s="24">
        <f t="shared" si="2"/>
        <v>0.025148561265149194</v>
      </c>
    </row>
    <row r="109" spans="1:4" ht="15.75" hidden="1">
      <c r="A109" s="21"/>
      <c r="B109" s="22">
        <v>36831</v>
      </c>
      <c r="C109" s="23">
        <v>74.457</v>
      </c>
      <c r="D109" s="24">
        <f t="shared" si="2"/>
        <v>0.025663277956855968</v>
      </c>
    </row>
    <row r="110" spans="1:4" ht="15.75" hidden="1">
      <c r="A110" s="21"/>
      <c r="B110" s="22">
        <v>36861</v>
      </c>
      <c r="C110" s="23">
        <v>74.571</v>
      </c>
      <c r="D110" s="24">
        <f t="shared" si="2"/>
        <v>0.024847793521432404</v>
      </c>
    </row>
    <row r="111" spans="1:4" ht="15.75" hidden="1">
      <c r="A111" s="21"/>
      <c r="B111" s="22">
        <v>36892</v>
      </c>
      <c r="C111" s="23">
        <v>74.932</v>
      </c>
      <c r="D111" s="24">
        <f t="shared" si="2"/>
        <v>0.027014432367977514</v>
      </c>
    </row>
    <row r="112" spans="1:4" ht="15.75" hidden="1">
      <c r="A112" s="21"/>
      <c r="B112" s="22">
        <v>36923</v>
      </c>
      <c r="C112" s="23">
        <v>75.048</v>
      </c>
      <c r="D112" s="24">
        <f t="shared" si="2"/>
        <v>0.02537197196376595</v>
      </c>
    </row>
    <row r="113" spans="1:4" ht="15.75" hidden="1">
      <c r="A113" s="21"/>
      <c r="B113" s="22">
        <v>36951</v>
      </c>
      <c r="C113" s="23">
        <v>75.055</v>
      </c>
      <c r="D113" s="24">
        <f t="shared" si="2"/>
        <v>0.021087000884293827</v>
      </c>
    </row>
    <row r="114" spans="1:4" ht="15.75" hidden="1">
      <c r="A114" s="21"/>
      <c r="B114" s="22">
        <v>36982</v>
      </c>
      <c r="C114" s="23">
        <v>75.187</v>
      </c>
      <c r="D114" s="24">
        <f t="shared" si="2"/>
        <v>0.02373236751810892</v>
      </c>
    </row>
    <row r="115" spans="1:4" ht="15.75" hidden="1">
      <c r="A115" s="21"/>
      <c r="B115" s="22">
        <v>37012</v>
      </c>
      <c r="C115" s="23">
        <v>75.385</v>
      </c>
      <c r="D115" s="24">
        <f t="shared" si="2"/>
        <v>0.025576491395143286</v>
      </c>
    </row>
    <row r="116" spans="1:4" ht="15.75" hidden="1">
      <c r="A116" s="21"/>
      <c r="B116" s="22">
        <v>37043</v>
      </c>
      <c r="C116" s="23">
        <v>75.518</v>
      </c>
      <c r="D116" s="24">
        <f t="shared" si="2"/>
        <v>0.023917346855763633</v>
      </c>
    </row>
    <row r="117" spans="1:4" ht="15.75" hidden="1">
      <c r="A117" s="21"/>
      <c r="B117" s="22">
        <v>37073</v>
      </c>
      <c r="C117" s="23">
        <v>75.493</v>
      </c>
      <c r="D117" s="24">
        <f t="shared" si="2"/>
        <v>0.021017325092305805</v>
      </c>
    </row>
    <row r="118" spans="1:4" ht="15.75" hidden="1">
      <c r="A118" s="21"/>
      <c r="B118" s="22">
        <v>37104</v>
      </c>
      <c r="C118" s="23">
        <v>75.484</v>
      </c>
      <c r="D118" s="24">
        <f t="shared" si="2"/>
        <v>0.020964644142072553</v>
      </c>
    </row>
    <row r="119" spans="1:4" ht="15.75" hidden="1">
      <c r="A119" s="21"/>
      <c r="B119" s="22">
        <v>37135</v>
      </c>
      <c r="C119" s="23">
        <v>75.227</v>
      </c>
      <c r="D119" s="24">
        <f t="shared" si="2"/>
        <v>0.013130959435436296</v>
      </c>
    </row>
    <row r="120" spans="1:4" ht="15.75" hidden="1">
      <c r="A120" s="21"/>
      <c r="B120" s="22">
        <v>37165</v>
      </c>
      <c r="C120" s="23">
        <v>75.492</v>
      </c>
      <c r="D120" s="24">
        <f t="shared" si="2"/>
        <v>0.01531881699460702</v>
      </c>
    </row>
    <row r="121" spans="1:4" ht="15.75" hidden="1">
      <c r="A121" s="21"/>
      <c r="B121" s="22">
        <v>37196</v>
      </c>
      <c r="C121" s="23">
        <v>75.441</v>
      </c>
      <c r="D121" s="24">
        <f t="shared" si="2"/>
        <v>0.013215681534308521</v>
      </c>
    </row>
    <row r="122" spans="1:4" ht="15.75" hidden="1">
      <c r="A122" s="21"/>
      <c r="B122" s="22">
        <v>37226</v>
      </c>
      <c r="C122" s="23">
        <v>75.363</v>
      </c>
      <c r="D122" s="24">
        <f t="shared" si="2"/>
        <v>0.010620750693969505</v>
      </c>
    </row>
    <row r="123" spans="1:4" ht="15.75" hidden="1">
      <c r="A123" s="21"/>
      <c r="B123" s="22">
        <v>37257</v>
      </c>
      <c r="C123" s="23">
        <v>75.431</v>
      </c>
      <c r="D123" s="24">
        <f t="shared" si="2"/>
        <v>0.006659371163187933</v>
      </c>
    </row>
    <row r="124" spans="1:4" ht="15.75" hidden="1">
      <c r="A124" s="21"/>
      <c r="B124" s="22">
        <v>37288</v>
      </c>
      <c r="C124" s="23">
        <v>75.558</v>
      </c>
      <c r="D124" s="24">
        <f t="shared" si="2"/>
        <v>0.00679565078349853</v>
      </c>
    </row>
    <row r="125" spans="1:4" ht="15.75" hidden="1">
      <c r="A125" s="21"/>
      <c r="B125" s="22">
        <v>37316</v>
      </c>
      <c r="C125" s="23">
        <v>75.763</v>
      </c>
      <c r="D125" s="24">
        <f t="shared" si="2"/>
        <v>0.009433082406235416</v>
      </c>
    </row>
    <row r="126" spans="1:4" ht="15.75" hidden="1">
      <c r="A126" s="21"/>
      <c r="B126" s="22">
        <v>37347</v>
      </c>
      <c r="C126" s="23">
        <v>76.08</v>
      </c>
      <c r="D126" s="24">
        <f t="shared" si="2"/>
        <v>0.011877053213986466</v>
      </c>
    </row>
    <row r="127" spans="1:4" ht="15.75" hidden="1">
      <c r="A127" s="21"/>
      <c r="B127" s="22">
        <v>37377</v>
      </c>
      <c r="C127" s="23">
        <v>76.13</v>
      </c>
      <c r="D127" s="24">
        <f t="shared" si="2"/>
        <v>0.009882602639782245</v>
      </c>
    </row>
    <row r="128" spans="1:4" ht="15.75" hidden="1">
      <c r="A128" s="21"/>
      <c r="B128" s="22">
        <v>37408</v>
      </c>
      <c r="C128" s="23">
        <v>76.225</v>
      </c>
      <c r="D128" s="24">
        <f t="shared" si="2"/>
        <v>0.009362006409068035</v>
      </c>
    </row>
    <row r="129" spans="1:4" ht="15.75" hidden="1">
      <c r="A129" s="21"/>
      <c r="B129" s="22">
        <v>37438</v>
      </c>
      <c r="C129" s="23">
        <v>76.393</v>
      </c>
      <c r="D129" s="24">
        <f t="shared" si="2"/>
        <v>0.011921635118487872</v>
      </c>
    </row>
    <row r="130" spans="1:4" ht="15.75" hidden="1">
      <c r="A130" s="21"/>
      <c r="B130" s="22">
        <v>37469</v>
      </c>
      <c r="C130" s="23">
        <v>76.543</v>
      </c>
      <c r="D130" s="24">
        <f t="shared" si="2"/>
        <v>0.01402946319749887</v>
      </c>
    </row>
    <row r="131" spans="1:4" ht="15.75" hidden="1">
      <c r="A131" s="21"/>
      <c r="B131" s="22">
        <v>37500</v>
      </c>
      <c r="C131" s="23">
        <v>76.681</v>
      </c>
      <c r="D131" s="24">
        <f t="shared" si="2"/>
        <v>0.019328166748640685</v>
      </c>
    </row>
    <row r="132" spans="1:4" ht="15.75" hidden="1">
      <c r="A132" s="21"/>
      <c r="B132" s="22">
        <v>37530</v>
      </c>
      <c r="C132" s="23">
        <v>76.821</v>
      </c>
      <c r="D132" s="24">
        <f t="shared" si="2"/>
        <v>0.017604514385630265</v>
      </c>
    </row>
    <row r="133" spans="1:4" ht="15.75" hidden="1">
      <c r="A133" s="21"/>
      <c r="B133" s="22">
        <v>37561</v>
      </c>
      <c r="C133" s="23">
        <v>76.897</v>
      </c>
      <c r="D133" s="24">
        <f t="shared" si="2"/>
        <v>0.019299850214074654</v>
      </c>
    </row>
    <row r="134" spans="1:4" ht="15.75" hidden="1">
      <c r="A134" s="21"/>
      <c r="B134" s="22">
        <v>37591</v>
      </c>
      <c r="C134" s="23">
        <v>76.971</v>
      </c>
      <c r="D134" s="24">
        <f t="shared" si="2"/>
        <v>0.0213367302257077</v>
      </c>
    </row>
    <row r="135" spans="1:4" ht="15.75" hidden="1">
      <c r="A135" s="21"/>
      <c r="B135" s="22">
        <v>37622</v>
      </c>
      <c r="C135" s="23">
        <v>77.201</v>
      </c>
      <c r="D135" s="24">
        <f t="shared" si="2"/>
        <v>0.023465153584070197</v>
      </c>
    </row>
    <row r="136" spans="1:4" ht="15.75" hidden="1">
      <c r="A136" s="21"/>
      <c r="B136" s="22">
        <v>37653</v>
      </c>
      <c r="C136" s="23">
        <v>77.526</v>
      </c>
      <c r="D136" s="24">
        <f t="shared" si="2"/>
        <v>0.026046216151830226</v>
      </c>
    </row>
    <row r="137" spans="1:4" ht="15.75" hidden="1">
      <c r="A137" s="21"/>
      <c r="B137" s="22">
        <v>37681</v>
      </c>
      <c r="C137" s="23">
        <v>77.725</v>
      </c>
      <c r="D137" s="24">
        <f t="shared" si="2"/>
        <v>0.025896545807320148</v>
      </c>
    </row>
    <row r="138" spans="1:4" ht="15.75" hidden="1">
      <c r="A138" s="21"/>
      <c r="B138" s="22">
        <v>37712</v>
      </c>
      <c r="C138" s="23">
        <v>77.593</v>
      </c>
      <c r="D138" s="24">
        <f t="shared" si="2"/>
        <v>0.019886961093585676</v>
      </c>
    </row>
    <row r="139" spans="1:4" ht="15.75" hidden="1">
      <c r="A139" s="21"/>
      <c r="B139" s="22">
        <v>37742</v>
      </c>
      <c r="C139" s="23">
        <v>77.504</v>
      </c>
      <c r="D139" s="24">
        <f t="shared" si="2"/>
        <v>0.018048075660055396</v>
      </c>
    </row>
    <row r="140" spans="1:4" ht="15.75" hidden="1">
      <c r="A140" s="21"/>
      <c r="B140" s="22">
        <v>37773</v>
      </c>
      <c r="C140" s="23">
        <v>77.588</v>
      </c>
      <c r="D140" s="24">
        <f t="shared" si="2"/>
        <v>0.01788127254837657</v>
      </c>
    </row>
    <row r="141" spans="1:4" ht="15.75" hidden="1">
      <c r="A141" s="21"/>
      <c r="B141" s="22">
        <v>37803</v>
      </c>
      <c r="C141" s="23">
        <v>77.816</v>
      </c>
      <c r="D141" s="24">
        <f t="shared" si="2"/>
        <v>0.018627361145654664</v>
      </c>
    </row>
    <row r="142" spans="1:4" ht="15.75" hidden="1">
      <c r="A142" s="21"/>
      <c r="B142" s="22">
        <v>37834</v>
      </c>
      <c r="C142" s="23">
        <v>78.079</v>
      </c>
      <c r="D142" s="24">
        <f t="shared" si="2"/>
        <v>0.020067151797029004</v>
      </c>
    </row>
    <row r="143" spans="1:4" ht="15.75" hidden="1">
      <c r="A143" s="21"/>
      <c r="B143" s="22">
        <v>37865</v>
      </c>
      <c r="C143" s="23">
        <v>78.323</v>
      </c>
      <c r="D143" s="24">
        <f t="shared" si="2"/>
        <v>0.02141338793182146</v>
      </c>
    </row>
    <row r="144" spans="1:4" ht="15.75" hidden="1">
      <c r="A144" s="21"/>
      <c r="B144" s="22">
        <v>37895</v>
      </c>
      <c r="C144" s="23">
        <v>78.333</v>
      </c>
      <c r="D144" s="24">
        <f t="shared" si="2"/>
        <v>0.019682118170812668</v>
      </c>
    </row>
    <row r="145" spans="1:4" ht="15.75" hidden="1">
      <c r="A145" s="21"/>
      <c r="B145" s="22">
        <v>37926</v>
      </c>
      <c r="C145" s="23">
        <v>78.432</v>
      </c>
      <c r="D145" s="24">
        <f t="shared" si="2"/>
        <v>0.01996176703902619</v>
      </c>
    </row>
    <row r="146" spans="1:4" ht="15.75" hidden="1">
      <c r="A146" s="21"/>
      <c r="B146" s="22">
        <v>37956</v>
      </c>
      <c r="C146" s="23">
        <v>78.605</v>
      </c>
      <c r="D146" s="24">
        <f t="shared" si="2"/>
        <v>0.02122877447350291</v>
      </c>
    </row>
    <row r="147" spans="1:4" ht="15.75" hidden="1">
      <c r="A147" s="21"/>
      <c r="B147" s="22">
        <v>37987</v>
      </c>
      <c r="C147" s="23">
        <v>78.909</v>
      </c>
      <c r="D147" s="24">
        <f t="shared" si="2"/>
        <v>0.02212406575044379</v>
      </c>
    </row>
    <row r="148" spans="1:4" ht="15.75" hidden="1">
      <c r="A148" s="21"/>
      <c r="B148" s="22">
        <v>38018</v>
      </c>
      <c r="C148" s="23">
        <v>79.077</v>
      </c>
      <c r="D148" s="24">
        <f t="shared" si="2"/>
        <v>0.02000619147124838</v>
      </c>
    </row>
    <row r="149" spans="1:4" ht="15.75" hidden="1">
      <c r="A149" s="21"/>
      <c r="B149" s="22">
        <v>38047</v>
      </c>
      <c r="C149" s="23">
        <v>79.199</v>
      </c>
      <c r="D149" s="24">
        <f t="shared" si="2"/>
        <v>0.018964297201672586</v>
      </c>
    </row>
    <row r="150" spans="1:4" ht="15.75" hidden="1">
      <c r="A150" s="21"/>
      <c r="B150" s="22">
        <v>38078</v>
      </c>
      <c r="C150" s="23">
        <v>79.346</v>
      </c>
      <c r="D150" s="24">
        <f t="shared" si="2"/>
        <v>0.022592244145734686</v>
      </c>
    </row>
    <row r="151" spans="1:4" ht="15.75" hidden="1">
      <c r="A151" s="21"/>
      <c r="B151" s="22">
        <v>38108</v>
      </c>
      <c r="C151" s="23">
        <v>79.604</v>
      </c>
      <c r="D151" s="24">
        <f t="shared" si="2"/>
        <v>0.02709537572254317</v>
      </c>
    </row>
    <row r="152" spans="1:4" ht="15.75" hidden="1">
      <c r="A152" s="21"/>
      <c r="B152" s="22">
        <v>38139</v>
      </c>
      <c r="C152" s="23">
        <v>79.831</v>
      </c>
      <c r="D152" s="24">
        <f t="shared" si="2"/>
        <v>0.02890910965613247</v>
      </c>
    </row>
    <row r="153" spans="1:4" ht="15.75" hidden="1">
      <c r="A153" s="21"/>
      <c r="B153" s="22">
        <v>38169</v>
      </c>
      <c r="C153" s="23">
        <v>79.905</v>
      </c>
      <c r="D153" s="24">
        <f t="shared" si="2"/>
        <v>0.02684537884239746</v>
      </c>
    </row>
    <row r="154" spans="1:4" ht="15.75" hidden="1">
      <c r="A154" s="21"/>
      <c r="B154" s="22">
        <v>38200</v>
      </c>
      <c r="C154" s="23">
        <v>79.946</v>
      </c>
      <c r="D154" s="24">
        <f t="shared" si="2"/>
        <v>0.02391167919671111</v>
      </c>
    </row>
    <row r="155" spans="1:4" ht="15.75" hidden="1">
      <c r="A155" s="21"/>
      <c r="B155" s="22">
        <v>38231</v>
      </c>
      <c r="C155" s="23">
        <v>80.104</v>
      </c>
      <c r="D155" s="24">
        <f t="shared" si="2"/>
        <v>0.022739169847937557</v>
      </c>
    </row>
    <row r="156" spans="1:4" ht="15.75" hidden="1">
      <c r="A156" s="21"/>
      <c r="B156" s="22">
        <v>38261</v>
      </c>
      <c r="C156" s="23">
        <v>80.448</v>
      </c>
      <c r="D156" s="24">
        <f t="shared" si="2"/>
        <v>0.02700011489410592</v>
      </c>
    </row>
    <row r="157" spans="1:4" ht="15.75" hidden="1">
      <c r="A157" s="21"/>
      <c r="B157" s="22">
        <v>38292</v>
      </c>
      <c r="C157" s="23">
        <v>80.758</v>
      </c>
      <c r="D157" s="24">
        <f t="shared" si="2"/>
        <v>0.029656262749897966</v>
      </c>
    </row>
    <row r="158" spans="1:4" ht="15.75" hidden="1">
      <c r="A158" s="21"/>
      <c r="B158" s="22">
        <v>38322</v>
      </c>
      <c r="C158" s="23">
        <v>80.801</v>
      </c>
      <c r="D158" s="24">
        <f t="shared" si="2"/>
        <v>0.027937154125055708</v>
      </c>
    </row>
    <row r="159" spans="1:4" ht="15.75" hidden="1">
      <c r="A159" s="21"/>
      <c r="B159" s="22">
        <v>38353</v>
      </c>
      <c r="C159" s="23">
        <v>80.907</v>
      </c>
      <c r="D159" s="24">
        <f t="shared" si="2"/>
        <v>0.0253203056685547</v>
      </c>
    </row>
    <row r="160" spans="1:4" ht="15.75" hidden="1">
      <c r="A160" s="21"/>
      <c r="B160" s="22">
        <v>38384</v>
      </c>
      <c r="C160" s="23">
        <v>81.132</v>
      </c>
      <c r="D160" s="24">
        <f t="shared" si="2"/>
        <v>0.02598732880610055</v>
      </c>
    </row>
    <row r="161" spans="1:4" ht="15.75" hidden="1">
      <c r="A161" s="21"/>
      <c r="B161" s="22">
        <v>38412</v>
      </c>
      <c r="C161" s="23">
        <v>81.375</v>
      </c>
      <c r="D161" s="24">
        <f t="shared" si="2"/>
        <v>0.02747509438250484</v>
      </c>
    </row>
    <row r="162" spans="1:4" ht="15.75" hidden="1">
      <c r="A162" s="21"/>
      <c r="B162" s="22">
        <v>38443</v>
      </c>
      <c r="C162" s="23">
        <v>81.603</v>
      </c>
      <c r="D162" s="24">
        <f t="shared" si="2"/>
        <v>0.02844503818718014</v>
      </c>
    </row>
    <row r="163" spans="1:4" ht="15.75" hidden="1">
      <c r="A163" s="21"/>
      <c r="B163" s="22">
        <v>38473</v>
      </c>
      <c r="C163" s="23">
        <v>81.649</v>
      </c>
      <c r="D163" s="24">
        <f t="shared" si="2"/>
        <v>0.025689663835988252</v>
      </c>
    </row>
    <row r="164" spans="1:4" ht="15.75" hidden="1">
      <c r="A164" s="21"/>
      <c r="B164" s="22">
        <v>38504</v>
      </c>
      <c r="C164" s="23">
        <v>81.7</v>
      </c>
      <c r="D164" s="24">
        <f t="shared" si="2"/>
        <v>0.023411957760769653</v>
      </c>
    </row>
    <row r="165" spans="1:4" ht="15.75" hidden="1">
      <c r="A165" s="21"/>
      <c r="B165" s="22">
        <v>38534</v>
      </c>
      <c r="C165" s="23">
        <v>82.046</v>
      </c>
      <c r="D165" s="24">
        <f t="shared" si="2"/>
        <v>0.02679431825292533</v>
      </c>
    </row>
    <row r="166" spans="1:4" ht="15.75" hidden="1">
      <c r="A166" s="21"/>
      <c r="B166" s="22">
        <v>38565</v>
      </c>
      <c r="C166" s="23">
        <v>82.377</v>
      </c>
      <c r="D166" s="24">
        <f t="shared" si="2"/>
        <v>0.030408025417156592</v>
      </c>
    </row>
    <row r="167" spans="1:4" ht="15.75" hidden="1">
      <c r="A167" s="21"/>
      <c r="B167" s="22">
        <v>38596</v>
      </c>
      <c r="C167" s="23">
        <v>83.172</v>
      </c>
      <c r="D167" s="24">
        <f t="shared" si="2"/>
        <v>0.03830020972735437</v>
      </c>
    </row>
    <row r="168" spans="1:4" ht="15.75" hidden="1">
      <c r="A168" s="21"/>
      <c r="B168" s="22">
        <v>38626</v>
      </c>
      <c r="C168" s="23">
        <v>83.305</v>
      </c>
      <c r="D168" s="24">
        <f aca="true" t="shared" si="3" ref="D168:D231">C168/C156-1</f>
        <v>0.03551362370723954</v>
      </c>
    </row>
    <row r="169" spans="1:4" ht="15.75" hidden="1">
      <c r="A169" s="21"/>
      <c r="B169" s="22">
        <v>38657</v>
      </c>
      <c r="C169" s="23">
        <v>83.131</v>
      </c>
      <c r="D169" s="24">
        <f t="shared" si="3"/>
        <v>0.02938408578716656</v>
      </c>
    </row>
    <row r="170" spans="1:4" ht="15.75" hidden="1">
      <c r="A170" s="21"/>
      <c r="B170" s="22">
        <v>38687</v>
      </c>
      <c r="C170" s="23">
        <v>83.131</v>
      </c>
      <c r="D170" s="24">
        <f t="shared" si="3"/>
        <v>0.028836276778752667</v>
      </c>
    </row>
    <row r="171" spans="1:4" ht="15.75" hidden="1">
      <c r="A171" s="21"/>
      <c r="B171" s="22">
        <v>38718</v>
      </c>
      <c r="C171" s="23">
        <v>83.534</v>
      </c>
      <c r="D171" s="24">
        <f t="shared" si="3"/>
        <v>0.03246937842213904</v>
      </c>
    </row>
    <row r="172" spans="1:4" ht="15.75" hidden="1">
      <c r="A172" s="21"/>
      <c r="B172" s="22">
        <v>38749</v>
      </c>
      <c r="C172" s="23">
        <v>83.584</v>
      </c>
      <c r="D172" s="24">
        <f t="shared" si="3"/>
        <v>0.030222353695212645</v>
      </c>
    </row>
    <row r="173" spans="1:4" ht="15.75" hidden="1">
      <c r="A173" s="21"/>
      <c r="B173" s="22">
        <v>38777</v>
      </c>
      <c r="C173" s="23">
        <v>83.746</v>
      </c>
      <c r="D173" s="24">
        <f t="shared" si="3"/>
        <v>0.029136712749615823</v>
      </c>
    </row>
    <row r="174" spans="1:4" ht="15.75" hidden="1">
      <c r="A174" s="21"/>
      <c r="B174" s="22">
        <v>38808</v>
      </c>
      <c r="C174" s="23">
        <v>84.135</v>
      </c>
      <c r="D174" s="24">
        <f t="shared" si="3"/>
        <v>0.03102827101944805</v>
      </c>
    </row>
    <row r="175" spans="1:4" ht="15.75" hidden="1">
      <c r="A175" s="21"/>
      <c r="B175" s="22">
        <v>38838</v>
      </c>
      <c r="C175" s="23">
        <v>84.361</v>
      </c>
      <c r="D175" s="24">
        <f t="shared" si="3"/>
        <v>0.03321534862643749</v>
      </c>
    </row>
    <row r="176" spans="1:4" ht="15.75" hidden="1">
      <c r="A176" s="21"/>
      <c r="B176" s="22">
        <v>38869</v>
      </c>
      <c r="C176" s="23">
        <v>84.569</v>
      </c>
      <c r="D176" s="24">
        <f t="shared" si="3"/>
        <v>0.03511627906976744</v>
      </c>
    </row>
    <row r="177" spans="1:4" ht="15.75" hidden="1">
      <c r="A177" s="21"/>
      <c r="B177" s="22">
        <v>38899</v>
      </c>
      <c r="C177" s="23">
        <v>84.858</v>
      </c>
      <c r="D177" s="24">
        <f t="shared" si="3"/>
        <v>0.034273456353752785</v>
      </c>
    </row>
    <row r="178" spans="1:4" ht="15.75" hidden="1">
      <c r="A178" s="21"/>
      <c r="B178" s="22">
        <v>38930</v>
      </c>
      <c r="C178" s="23">
        <v>85.125</v>
      </c>
      <c r="D178" s="24">
        <f t="shared" si="3"/>
        <v>0.03335882588586636</v>
      </c>
    </row>
    <row r="179" spans="1:4" ht="15.75" hidden="1">
      <c r="A179" s="21"/>
      <c r="B179" s="22">
        <v>38961</v>
      </c>
      <c r="C179" s="23">
        <v>84.902</v>
      </c>
      <c r="D179" s="24">
        <f t="shared" si="3"/>
        <v>0.020800269321406217</v>
      </c>
    </row>
    <row r="180" spans="1:4" ht="15.75" hidden="1">
      <c r="A180" s="21"/>
      <c r="B180" s="22">
        <v>38991</v>
      </c>
      <c r="C180" s="23">
        <v>84.702</v>
      </c>
      <c r="D180" s="24">
        <f t="shared" si="3"/>
        <v>0.0167697016985775</v>
      </c>
    </row>
    <row r="181" spans="1:4" ht="15.75" hidden="1">
      <c r="A181" s="21"/>
      <c r="B181" s="22">
        <v>39022</v>
      </c>
      <c r="C181" s="23">
        <v>84.731</v>
      </c>
      <c r="D181" s="24">
        <f t="shared" si="3"/>
        <v>0.019246731063020883</v>
      </c>
    </row>
    <row r="182" spans="1:4" ht="15.75" hidden="1">
      <c r="A182" s="21"/>
      <c r="B182" s="22">
        <v>39052</v>
      </c>
      <c r="C182" s="23">
        <v>85.032</v>
      </c>
      <c r="D182" s="24">
        <f t="shared" si="3"/>
        <v>0.022867522344251823</v>
      </c>
    </row>
    <row r="183" spans="1:4" ht="15.75" hidden="1">
      <c r="A183" s="21"/>
      <c r="B183" s="22">
        <v>39083</v>
      </c>
      <c r="C183" s="23">
        <v>85.316</v>
      </c>
      <c r="D183" s="24">
        <f t="shared" si="3"/>
        <v>0.02133263102449301</v>
      </c>
    </row>
    <row r="184" spans="1:4" ht="15.75" hidden="1">
      <c r="A184" s="21"/>
      <c r="B184" s="22">
        <v>39114</v>
      </c>
      <c r="C184" s="23">
        <v>85.581</v>
      </c>
      <c r="D184" s="24">
        <f t="shared" si="3"/>
        <v>0.02389213246554367</v>
      </c>
    </row>
    <row r="185" spans="1:4" ht="15.75" hidden="1">
      <c r="A185" s="21"/>
      <c r="B185" s="22">
        <v>39142</v>
      </c>
      <c r="C185" s="23">
        <v>85.894</v>
      </c>
      <c r="D185" s="24">
        <f t="shared" si="3"/>
        <v>0.02564898622023759</v>
      </c>
    </row>
    <row r="186" spans="1:4" ht="15.75" hidden="1">
      <c r="A186" s="21"/>
      <c r="B186" s="22">
        <v>39173</v>
      </c>
      <c r="C186" s="23">
        <v>86.096</v>
      </c>
      <c r="D186" s="24">
        <f t="shared" si="3"/>
        <v>0.023307779164438047</v>
      </c>
    </row>
    <row r="187" spans="1:4" ht="15.75" hidden="1">
      <c r="A187" s="21"/>
      <c r="B187" s="22">
        <v>39203</v>
      </c>
      <c r="C187" s="23">
        <v>86.346</v>
      </c>
      <c r="D187" s="24">
        <f t="shared" si="3"/>
        <v>0.02352983013477794</v>
      </c>
    </row>
    <row r="188" spans="1:4" ht="15.75" hidden="1">
      <c r="A188" s="21"/>
      <c r="B188" s="22">
        <v>39234</v>
      </c>
      <c r="C188" s="23">
        <v>86.529</v>
      </c>
      <c r="D188" s="24">
        <f t="shared" si="3"/>
        <v>0.023176341212501006</v>
      </c>
    </row>
    <row r="189" spans="1:4" ht="15.75" hidden="1">
      <c r="A189" s="21"/>
      <c r="B189" s="22">
        <v>39264</v>
      </c>
      <c r="C189" s="23">
        <v>86.661</v>
      </c>
      <c r="D189" s="24">
        <f t="shared" si="3"/>
        <v>0.021247260128685497</v>
      </c>
    </row>
    <row r="190" spans="1:4" ht="15.75" hidden="1">
      <c r="A190" s="21"/>
      <c r="B190" s="22">
        <v>39295</v>
      </c>
      <c r="C190" s="23">
        <v>86.72</v>
      </c>
      <c r="D190" s="24">
        <f t="shared" si="3"/>
        <v>0.01873715124816444</v>
      </c>
    </row>
    <row r="191" spans="1:4" ht="15.75" hidden="1">
      <c r="A191" s="21"/>
      <c r="B191" s="22">
        <v>39326</v>
      </c>
      <c r="C191" s="23">
        <v>87.054</v>
      </c>
      <c r="D191" s="24">
        <f t="shared" si="3"/>
        <v>0.025346870509528552</v>
      </c>
    </row>
    <row r="192" spans="1:4" ht="15.75" hidden="1">
      <c r="A192" s="21"/>
      <c r="B192" s="22">
        <v>39356</v>
      </c>
      <c r="C192" s="23">
        <v>87.318</v>
      </c>
      <c r="D192" s="24">
        <f t="shared" si="3"/>
        <v>0.0308847488843238</v>
      </c>
    </row>
    <row r="193" spans="1:4" ht="15.75" hidden="1">
      <c r="A193" s="21"/>
      <c r="B193" s="22">
        <v>39387</v>
      </c>
      <c r="C193" s="23">
        <v>87.781</v>
      </c>
      <c r="D193" s="24">
        <f t="shared" si="3"/>
        <v>0.035996270550330056</v>
      </c>
    </row>
    <row r="194" spans="1:4" ht="15.75" hidden="1">
      <c r="A194" s="21"/>
      <c r="B194" s="22">
        <v>39417</v>
      </c>
      <c r="C194" s="23">
        <v>87.984</v>
      </c>
      <c r="D194" s="24">
        <f t="shared" si="3"/>
        <v>0.03471634208298058</v>
      </c>
    </row>
    <row r="195" spans="1:4" ht="15.75" hidden="1">
      <c r="A195" s="21"/>
      <c r="B195" s="22">
        <v>39448</v>
      </c>
      <c r="C195" s="23">
        <v>88.206</v>
      </c>
      <c r="D195" s="24">
        <f t="shared" si="3"/>
        <v>0.03387406817009708</v>
      </c>
    </row>
    <row r="196" spans="1:4" ht="15.75" hidden="1">
      <c r="A196" s="21"/>
      <c r="B196" s="22">
        <v>39479</v>
      </c>
      <c r="C196" s="23">
        <v>88.382</v>
      </c>
      <c r="D196" s="24">
        <f t="shared" si="3"/>
        <v>0.032729227281756534</v>
      </c>
    </row>
    <row r="197" spans="1:4" ht="15.75" hidden="1">
      <c r="A197" s="21"/>
      <c r="B197" s="22">
        <v>39508</v>
      </c>
      <c r="C197" s="23">
        <v>88.635</v>
      </c>
      <c r="D197" s="24">
        <f t="shared" si="3"/>
        <v>0.03191142571075978</v>
      </c>
    </row>
    <row r="198" spans="1:4" ht="15.75" hidden="1">
      <c r="A198" s="21"/>
      <c r="B198" s="22">
        <v>39539</v>
      </c>
      <c r="C198" s="23">
        <v>88.799</v>
      </c>
      <c r="D198" s="24">
        <f t="shared" si="3"/>
        <v>0.0313951867682587</v>
      </c>
    </row>
    <row r="199" spans="1:4" ht="15.75" hidden="1">
      <c r="A199" s="21"/>
      <c r="B199" s="22">
        <v>39569</v>
      </c>
      <c r="C199" s="23">
        <v>89.18</v>
      </c>
      <c r="D199" s="24">
        <f t="shared" si="3"/>
        <v>0.03282143932550441</v>
      </c>
    </row>
    <row r="200" spans="1:4" ht="15.75" hidden="1">
      <c r="A200" s="21"/>
      <c r="B200" s="22">
        <v>39600</v>
      </c>
      <c r="C200" s="23">
        <v>89.827</v>
      </c>
      <c r="D200" s="24">
        <f t="shared" si="3"/>
        <v>0.038114389395462744</v>
      </c>
    </row>
    <row r="201" spans="1:4" ht="15.75" hidden="1">
      <c r="A201" s="21"/>
      <c r="B201" s="22">
        <v>39630</v>
      </c>
      <c r="C201" s="23">
        <v>90.245</v>
      </c>
      <c r="D201" s="24">
        <f t="shared" si="3"/>
        <v>0.04135655023597695</v>
      </c>
    </row>
    <row r="202" spans="1:4" ht="15.75" hidden="1">
      <c r="A202" s="21"/>
      <c r="B202" s="22">
        <v>39661</v>
      </c>
      <c r="C202" s="23">
        <v>90.172</v>
      </c>
      <c r="D202" s="24">
        <f t="shared" si="3"/>
        <v>0.03980627306273066</v>
      </c>
    </row>
    <row r="203" spans="1:4" ht="15.75" hidden="1">
      <c r="A203" s="21"/>
      <c r="B203" s="22">
        <v>39692</v>
      </c>
      <c r="C203" s="23">
        <v>90.247</v>
      </c>
      <c r="D203" s="24">
        <f t="shared" si="3"/>
        <v>0.03667838353206054</v>
      </c>
    </row>
    <row r="204" spans="1:4" ht="15.75" hidden="1">
      <c r="A204" s="21"/>
      <c r="B204" s="22">
        <v>39722</v>
      </c>
      <c r="C204" s="23">
        <v>89.651</v>
      </c>
      <c r="D204" s="24">
        <f t="shared" si="3"/>
        <v>0.026718431480336147</v>
      </c>
    </row>
    <row r="205" spans="1:4" ht="15.75" hidden="1">
      <c r="A205" s="21"/>
      <c r="B205" s="22">
        <v>39753</v>
      </c>
      <c r="C205" s="23">
        <v>88.593</v>
      </c>
      <c r="D205" s="24">
        <f t="shared" si="3"/>
        <v>0.009250293343662008</v>
      </c>
    </row>
    <row r="206" spans="1:4" ht="15.75" hidden="1">
      <c r="A206" s="21"/>
      <c r="B206" s="22">
        <v>39783</v>
      </c>
      <c r="C206" s="23">
        <v>88.098</v>
      </c>
      <c r="D206" s="24">
        <f t="shared" si="3"/>
        <v>0.0012956901254774777</v>
      </c>
    </row>
    <row r="207" spans="1:4" ht="15.75" hidden="1">
      <c r="A207" s="21"/>
      <c r="B207" s="22">
        <v>39814</v>
      </c>
      <c r="C207" s="23">
        <v>88.108</v>
      </c>
      <c r="D207" s="24">
        <f t="shared" si="3"/>
        <v>-0.0011110355304627673</v>
      </c>
    </row>
    <row r="208" spans="1:4" ht="15.75" hidden="1">
      <c r="A208" s="21"/>
      <c r="B208" s="22">
        <v>39845</v>
      </c>
      <c r="C208" s="23">
        <v>88.266</v>
      </c>
      <c r="D208" s="24">
        <f t="shared" si="3"/>
        <v>-0.0013124844425335125</v>
      </c>
    </row>
    <row r="209" spans="1:4" ht="15.75" hidden="1">
      <c r="A209" s="21"/>
      <c r="B209" s="22">
        <v>39873</v>
      </c>
      <c r="C209" s="23">
        <v>88.169</v>
      </c>
      <c r="D209" s="24">
        <f t="shared" si="3"/>
        <v>-0.005257516782309568</v>
      </c>
    </row>
    <row r="210" spans="1:4" ht="15.75" hidden="1">
      <c r="A210" s="21"/>
      <c r="B210" s="22">
        <v>39904</v>
      </c>
      <c r="C210" s="23">
        <v>88.295</v>
      </c>
      <c r="D210" s="24">
        <f t="shared" si="3"/>
        <v>-0.005675739591662121</v>
      </c>
    </row>
    <row r="211" spans="1:4" ht="15.75" hidden="1">
      <c r="A211" s="21"/>
      <c r="B211" s="22">
        <v>39934</v>
      </c>
      <c r="C211" s="23">
        <v>88.387</v>
      </c>
      <c r="D211" s="24">
        <f t="shared" si="3"/>
        <v>-0.008892128279883504</v>
      </c>
    </row>
    <row r="212" spans="1:4" ht="15.75" hidden="1">
      <c r="A212" s="21"/>
      <c r="B212" s="22">
        <v>39965</v>
      </c>
      <c r="C212" s="23">
        <v>88.912</v>
      </c>
      <c r="D212" s="24">
        <f t="shared" si="3"/>
        <v>-0.01018624689681269</v>
      </c>
    </row>
    <row r="213" spans="1:4" ht="15.75" hidden="1">
      <c r="A213" s="21"/>
      <c r="B213" s="22">
        <v>39995</v>
      </c>
      <c r="C213" s="23">
        <v>88.922</v>
      </c>
      <c r="D213" s="24">
        <f t="shared" si="3"/>
        <v>-0.014660091971854472</v>
      </c>
    </row>
    <row r="214" spans="1:4" ht="15.75" hidden="1">
      <c r="A214" s="21"/>
      <c r="B214" s="22">
        <v>40026</v>
      </c>
      <c r="C214" s="23">
        <v>89.18</v>
      </c>
      <c r="D214" s="24">
        <f t="shared" si="3"/>
        <v>-0.011001197711041022</v>
      </c>
    </row>
    <row r="215" spans="1:4" ht="15.75" hidden="1">
      <c r="A215" s="21"/>
      <c r="B215" s="22">
        <v>40057</v>
      </c>
      <c r="C215" s="23">
        <v>89.324</v>
      </c>
      <c r="D215" s="24">
        <f t="shared" si="3"/>
        <v>-0.010227486786264395</v>
      </c>
    </row>
    <row r="216" spans="1:4" ht="15.75" hidden="1">
      <c r="A216" s="21"/>
      <c r="B216" s="22">
        <v>40087</v>
      </c>
      <c r="C216" s="23">
        <v>89.663</v>
      </c>
      <c r="D216" s="24">
        <f t="shared" si="3"/>
        <v>0.00013385238313023962</v>
      </c>
    </row>
    <row r="217" spans="1:4" ht="15.75" hidden="1">
      <c r="A217" s="21"/>
      <c r="B217" s="22">
        <v>40118</v>
      </c>
      <c r="C217" s="23">
        <v>89.887</v>
      </c>
      <c r="D217" s="24">
        <f t="shared" si="3"/>
        <v>0.014606120122357291</v>
      </c>
    </row>
    <row r="218" spans="1:4" ht="15.75" hidden="1">
      <c r="A218" s="21"/>
      <c r="B218" s="22">
        <v>40148</v>
      </c>
      <c r="C218" s="23">
        <v>89.939</v>
      </c>
      <c r="D218" s="24">
        <f t="shared" si="3"/>
        <v>0.020897182682921178</v>
      </c>
    </row>
    <row r="219" spans="1:4" ht="15.75" hidden="1">
      <c r="A219" s="21"/>
      <c r="B219" s="22">
        <v>40179</v>
      </c>
      <c r="C219" s="23">
        <v>90.136</v>
      </c>
      <c r="D219" s="24">
        <f t="shared" si="3"/>
        <v>0.02301720615608116</v>
      </c>
    </row>
    <row r="220" spans="1:4" ht="15.75" hidden="1">
      <c r="A220" s="21"/>
      <c r="B220" s="22">
        <v>40210</v>
      </c>
      <c r="C220" s="23">
        <v>90.134</v>
      </c>
      <c r="D220" s="24">
        <f t="shared" si="3"/>
        <v>0.021163301837627158</v>
      </c>
    </row>
    <row r="221" spans="1:4" ht="15.75" hidden="1">
      <c r="A221" s="21"/>
      <c r="B221" s="22">
        <v>40238</v>
      </c>
      <c r="C221" s="23">
        <v>90.261</v>
      </c>
      <c r="D221" s="24">
        <f t="shared" si="3"/>
        <v>0.023727160339801934</v>
      </c>
    </row>
    <row r="222" spans="1:4" ht="15.75" hidden="1">
      <c r="A222" s="21"/>
      <c r="B222" s="22">
        <v>40269</v>
      </c>
      <c r="C222" s="23">
        <v>90.31</v>
      </c>
      <c r="D222" s="24">
        <f t="shared" si="3"/>
        <v>0.02282122430488709</v>
      </c>
    </row>
    <row r="223" spans="1:4" ht="15.75" hidden="1">
      <c r="A223" s="21"/>
      <c r="B223" s="22">
        <v>40299</v>
      </c>
      <c r="C223" s="23">
        <v>90.339</v>
      </c>
      <c r="D223" s="24">
        <f t="shared" si="3"/>
        <v>0.0220846957131704</v>
      </c>
    </row>
    <row r="224" spans="1:4" ht="15.75" hidden="1">
      <c r="A224" s="21"/>
      <c r="B224" s="22">
        <v>40330</v>
      </c>
      <c r="C224" s="23">
        <v>90.301</v>
      </c>
      <c r="D224" s="24">
        <f t="shared" si="3"/>
        <v>0.015622188231059875</v>
      </c>
    </row>
    <row r="225" spans="1:4" ht="15.75" hidden="1">
      <c r="A225" s="21"/>
      <c r="B225" s="22">
        <v>40360</v>
      </c>
      <c r="C225" s="23">
        <v>90.378</v>
      </c>
      <c r="D225" s="24">
        <f t="shared" si="3"/>
        <v>0.016373900721981194</v>
      </c>
    </row>
    <row r="226" spans="1:4" ht="15.75" hidden="1">
      <c r="A226" s="21"/>
      <c r="B226" s="22">
        <v>40391</v>
      </c>
      <c r="C226" s="23">
        <v>90.502</v>
      </c>
      <c r="D226" s="24">
        <f t="shared" si="3"/>
        <v>0.014823951558645243</v>
      </c>
    </row>
    <row r="227" spans="1:4" ht="15.75" hidden="1">
      <c r="A227" s="21"/>
      <c r="B227" s="22">
        <v>40422</v>
      </c>
      <c r="C227" s="23">
        <v>90.592</v>
      </c>
      <c r="D227" s="24">
        <f t="shared" si="3"/>
        <v>0.01419551296404098</v>
      </c>
    </row>
    <row r="228" spans="1:4" ht="15.75" hidden="1">
      <c r="A228" s="21"/>
      <c r="B228" s="22">
        <v>40452</v>
      </c>
      <c r="C228" s="23">
        <v>90.881</v>
      </c>
      <c r="D228" s="24">
        <f t="shared" si="3"/>
        <v>0.013584198610352205</v>
      </c>
    </row>
    <row r="229" spans="1:4" ht="15.75" hidden="1">
      <c r="A229" s="21"/>
      <c r="B229" s="22">
        <v>40483</v>
      </c>
      <c r="C229" s="23">
        <v>91.062</v>
      </c>
      <c r="D229" s="24">
        <f t="shared" si="3"/>
        <v>0.013071968137772894</v>
      </c>
    </row>
    <row r="230" spans="1:4" ht="15.75" hidden="1">
      <c r="A230" s="21"/>
      <c r="B230" s="22">
        <v>40513</v>
      </c>
      <c r="C230" s="23">
        <v>91.268</v>
      </c>
      <c r="D230" s="24">
        <f t="shared" si="3"/>
        <v>0.01477668197333748</v>
      </c>
    </row>
    <row r="231" spans="1:4" ht="15.75" hidden="1">
      <c r="A231" s="21"/>
      <c r="B231" s="22">
        <v>40544</v>
      </c>
      <c r="C231" s="23">
        <v>91.542</v>
      </c>
      <c r="D231" s="24">
        <f t="shared" si="3"/>
        <v>0.015598650927487467</v>
      </c>
    </row>
    <row r="232" spans="1:4" ht="15.75" hidden="1">
      <c r="A232" s="21"/>
      <c r="B232" s="22">
        <v>40575</v>
      </c>
      <c r="C232" s="23">
        <v>91.797</v>
      </c>
      <c r="D232" s="24">
        <f aca="true" t="shared" si="4" ref="D232:D295">C232/C220-1</f>
        <v>0.018450307320212023</v>
      </c>
    </row>
    <row r="233" spans="1:4" ht="15.75" hidden="1">
      <c r="A233" s="21"/>
      <c r="B233" s="22">
        <v>40603</v>
      </c>
      <c r="C233" s="23">
        <v>92.166</v>
      </c>
      <c r="D233" s="24">
        <f t="shared" si="4"/>
        <v>0.021105460830258993</v>
      </c>
    </row>
    <row r="234" spans="1:4" ht="15.75" hidden="1">
      <c r="A234" s="21"/>
      <c r="B234" s="22">
        <v>40634</v>
      </c>
      <c r="C234" s="23">
        <v>92.557</v>
      </c>
      <c r="D234" s="24">
        <f t="shared" si="4"/>
        <v>0.02488096556306063</v>
      </c>
    </row>
    <row r="235" spans="1:4" ht="15.75" hidden="1">
      <c r="A235" s="21"/>
      <c r="B235" s="22">
        <v>40664</v>
      </c>
      <c r="C235" s="23">
        <v>92.838</v>
      </c>
      <c r="D235" s="24">
        <f t="shared" si="4"/>
        <v>0.027662471357885243</v>
      </c>
    </row>
    <row r="236" spans="1:4" ht="15.75" hidden="1">
      <c r="A236" s="21"/>
      <c r="B236" s="22">
        <v>40695</v>
      </c>
      <c r="C236" s="23">
        <v>92.819</v>
      </c>
      <c r="D236" s="24">
        <f t="shared" si="4"/>
        <v>0.027884519551278464</v>
      </c>
    </row>
    <row r="237" spans="1:4" ht="15.75" hidden="1">
      <c r="A237" s="21"/>
      <c r="B237" s="22">
        <v>40725</v>
      </c>
      <c r="C237" s="23">
        <v>92.977</v>
      </c>
      <c r="D237" s="24">
        <f t="shared" si="4"/>
        <v>0.028756998384562582</v>
      </c>
    </row>
    <row r="238" spans="1:4" ht="15.75" hidden="1">
      <c r="A238" s="21"/>
      <c r="B238" s="22">
        <v>40756</v>
      </c>
      <c r="C238" s="23">
        <v>93.196</v>
      </c>
      <c r="D238" s="24">
        <f t="shared" si="4"/>
        <v>0.029767297960266115</v>
      </c>
    </row>
    <row r="239" spans="1:4" ht="15.75" hidden="1">
      <c r="A239" s="21"/>
      <c r="B239" s="22">
        <v>40787</v>
      </c>
      <c r="C239" s="23">
        <v>93.327</v>
      </c>
      <c r="D239" s="24">
        <f t="shared" si="4"/>
        <v>0.030190303779583205</v>
      </c>
    </row>
    <row r="240" spans="1:4" ht="15.75" hidden="1">
      <c r="A240" s="21"/>
      <c r="B240" s="22">
        <v>40817</v>
      </c>
      <c r="C240" s="23">
        <v>93.329</v>
      </c>
      <c r="D240" s="24">
        <f t="shared" si="4"/>
        <v>0.026936323323907052</v>
      </c>
    </row>
    <row r="241" spans="1:4" ht="15.75" hidden="1">
      <c r="A241" s="21"/>
      <c r="B241" s="22">
        <v>40848</v>
      </c>
      <c r="C241" s="23">
        <v>93.52</v>
      </c>
      <c r="D241" s="24">
        <f t="shared" si="4"/>
        <v>0.026992598449408156</v>
      </c>
    </row>
    <row r="242" spans="1:4" ht="15.75" hidden="1">
      <c r="A242" s="21"/>
      <c r="B242" s="22">
        <v>40878</v>
      </c>
      <c r="C242" s="23">
        <v>93.574</v>
      </c>
      <c r="D242" s="24">
        <f t="shared" si="4"/>
        <v>0.025266248849541872</v>
      </c>
    </row>
    <row r="243" spans="1:4" ht="15.75" hidden="1">
      <c r="A243" s="21"/>
      <c r="B243" s="22">
        <v>40909</v>
      </c>
      <c r="C243" s="23">
        <v>93.894</v>
      </c>
      <c r="D243" s="24">
        <f t="shared" si="4"/>
        <v>0.02569312446745764</v>
      </c>
    </row>
    <row r="244" spans="1:4" ht="15.75" hidden="1">
      <c r="A244" s="21"/>
      <c r="B244" s="22">
        <v>40940</v>
      </c>
      <c r="C244" s="23">
        <v>94.104</v>
      </c>
      <c r="D244" s="24">
        <f t="shared" si="4"/>
        <v>0.025131540246413397</v>
      </c>
    </row>
    <row r="245" spans="1:4" ht="15.75" hidden="1">
      <c r="A245" s="21"/>
      <c r="B245" s="22">
        <v>40969</v>
      </c>
      <c r="C245" s="23">
        <v>94.284</v>
      </c>
      <c r="D245" s="24">
        <f t="shared" si="4"/>
        <v>0.022980274721697835</v>
      </c>
    </row>
    <row r="246" spans="1:4" ht="15.75" hidden="1">
      <c r="A246" s="21"/>
      <c r="B246" s="22">
        <v>41000</v>
      </c>
      <c r="C246" s="23">
        <v>94.408</v>
      </c>
      <c r="D246" s="24">
        <f t="shared" si="4"/>
        <v>0.019998487418563693</v>
      </c>
    </row>
    <row r="247" spans="1:4" ht="15.75" hidden="1">
      <c r="A247" s="21"/>
      <c r="B247" s="22">
        <v>41030</v>
      </c>
      <c r="C247" s="23">
        <v>94.302</v>
      </c>
      <c r="D247" s="24">
        <f t="shared" si="4"/>
        <v>0.01576940476959887</v>
      </c>
    </row>
    <row r="248" spans="1:4" ht="15.75" hidden="1">
      <c r="A248" s="21"/>
      <c r="B248" s="22">
        <v>41061</v>
      </c>
      <c r="C248" s="23">
        <v>94.254</v>
      </c>
      <c r="D248" s="24">
        <f t="shared" si="4"/>
        <v>0.015460196726963193</v>
      </c>
    </row>
    <row r="249" spans="1:4" ht="15.75" hidden="1">
      <c r="A249" s="21"/>
      <c r="B249" s="22">
        <v>41091</v>
      </c>
      <c r="C249" s="23">
        <v>94.288</v>
      </c>
      <c r="D249" s="24">
        <f t="shared" si="4"/>
        <v>0.014100261354958565</v>
      </c>
    </row>
    <row r="250" spans="1:4" ht="15.75" hidden="1">
      <c r="A250" s="21"/>
      <c r="B250" s="22">
        <v>41122</v>
      </c>
      <c r="C250" s="23">
        <v>94.605</v>
      </c>
      <c r="D250" s="24">
        <f t="shared" si="4"/>
        <v>0.0151186746212284</v>
      </c>
    </row>
    <row r="251" spans="1:4" ht="15.75" hidden="1">
      <c r="A251" s="21"/>
      <c r="B251" s="22">
        <v>41153</v>
      </c>
      <c r="C251" s="23">
        <v>94.893</v>
      </c>
      <c r="D251" s="24">
        <f t="shared" si="4"/>
        <v>0.016779710051753494</v>
      </c>
    </row>
    <row r="252" spans="1:4" ht="15.75" hidden="1">
      <c r="A252" s="21"/>
      <c r="B252" s="22">
        <v>41183</v>
      </c>
      <c r="C252" s="23">
        <v>95.174</v>
      </c>
      <c r="D252" s="24">
        <f t="shared" si="4"/>
        <v>0.019768774978838444</v>
      </c>
    </row>
    <row r="253" spans="1:4" ht="15.75" hidden="1">
      <c r="A253" s="21"/>
      <c r="B253" s="22">
        <v>41214</v>
      </c>
      <c r="C253" s="23">
        <v>95.109</v>
      </c>
      <c r="D253" s="24">
        <f t="shared" si="4"/>
        <v>0.016991017964071764</v>
      </c>
    </row>
    <row r="254" spans="1:4" ht="15.75" hidden="1">
      <c r="A254" s="21"/>
      <c r="B254" s="22">
        <v>41244</v>
      </c>
      <c r="C254" s="23">
        <v>95.094</v>
      </c>
      <c r="D254" s="24">
        <f t="shared" si="4"/>
        <v>0.016243828413875505</v>
      </c>
    </row>
    <row r="255" spans="1:4" ht="15.75" hidden="1">
      <c r="A255" s="21"/>
      <c r="B255" s="22">
        <v>41275</v>
      </c>
      <c r="C255" s="23">
        <v>95.275</v>
      </c>
      <c r="D255" s="24">
        <f t="shared" si="4"/>
        <v>0.014708075063369241</v>
      </c>
    </row>
    <row r="256" spans="1:4" ht="15.75" hidden="1">
      <c r="A256" s="21"/>
      <c r="B256" s="22">
        <v>41306</v>
      </c>
      <c r="C256" s="23">
        <v>95.614</v>
      </c>
      <c r="D256" s="24">
        <f t="shared" si="4"/>
        <v>0.016046076681118793</v>
      </c>
    </row>
    <row r="257" spans="1:4" ht="15.75" hidden="1">
      <c r="A257" s="21"/>
      <c r="B257" s="22">
        <v>41334</v>
      </c>
      <c r="C257" s="23">
        <v>95.488</v>
      </c>
      <c r="D257" s="24">
        <f t="shared" si="4"/>
        <v>0.01276992915022701</v>
      </c>
    </row>
    <row r="258" spans="1:4" ht="15.75" hidden="1">
      <c r="A258" s="21"/>
      <c r="B258" s="22">
        <v>41365</v>
      </c>
      <c r="C258" s="23">
        <v>95.391</v>
      </c>
      <c r="D258" s="24">
        <f t="shared" si="4"/>
        <v>0.010412253198881505</v>
      </c>
    </row>
    <row r="259" spans="1:4" ht="15.75" hidden="1">
      <c r="A259" s="21"/>
      <c r="B259" s="22">
        <v>41395</v>
      </c>
      <c r="C259" s="23">
        <v>95.461</v>
      </c>
      <c r="D259" s="24">
        <f t="shared" si="4"/>
        <v>0.012290301372187118</v>
      </c>
    </row>
    <row r="260" spans="1:4" ht="15.75" hidden="1">
      <c r="A260" s="21"/>
      <c r="B260" s="22">
        <v>41426</v>
      </c>
      <c r="C260" s="23">
        <v>95.673</v>
      </c>
      <c r="D260" s="24">
        <f t="shared" si="4"/>
        <v>0.015055063976064709</v>
      </c>
    </row>
    <row r="261" spans="1:4" ht="15.75" hidden="1">
      <c r="A261" s="21"/>
      <c r="B261" s="22">
        <v>41456</v>
      </c>
      <c r="C261" s="23">
        <v>95.792</v>
      </c>
      <c r="D261" s="24">
        <f t="shared" si="4"/>
        <v>0.015951128457492025</v>
      </c>
    </row>
    <row r="262" spans="1:4" ht="15.75" hidden="1">
      <c r="A262" s="21"/>
      <c r="B262" s="22">
        <v>41487</v>
      </c>
      <c r="C262" s="23">
        <v>95.934</v>
      </c>
      <c r="D262" s="24">
        <f t="shared" si="4"/>
        <v>0.014047883304264985</v>
      </c>
    </row>
    <row r="263" spans="1:4" ht="15.75" hidden="1">
      <c r="A263" s="21"/>
      <c r="B263" s="22">
        <v>41518</v>
      </c>
      <c r="C263" s="23">
        <v>95.976</v>
      </c>
      <c r="D263" s="24">
        <f t="shared" si="4"/>
        <v>0.011412854478201728</v>
      </c>
    </row>
    <row r="264" spans="1:4" ht="15.75" hidden="1">
      <c r="A264" s="21"/>
      <c r="B264" s="22">
        <v>41548</v>
      </c>
      <c r="C264" s="23">
        <v>96.103</v>
      </c>
      <c r="D264" s="24">
        <f t="shared" si="4"/>
        <v>0.009761069199571093</v>
      </c>
    </row>
    <row r="265" spans="1:4" ht="15.75" hidden="1">
      <c r="A265" s="21"/>
      <c r="B265" s="22">
        <v>41579</v>
      </c>
      <c r="C265" s="23">
        <v>96.246</v>
      </c>
      <c r="D265" s="24">
        <f t="shared" si="4"/>
        <v>0.011954704602088029</v>
      </c>
    </row>
    <row r="266" spans="1:4" ht="15.75" hidden="1">
      <c r="A266" s="21"/>
      <c r="B266" s="22">
        <v>41609</v>
      </c>
      <c r="C266" s="23">
        <v>96.414</v>
      </c>
      <c r="D266" s="24">
        <f t="shared" si="4"/>
        <v>0.013881001955959427</v>
      </c>
    </row>
    <row r="267" spans="1:4" ht="15.75" hidden="1">
      <c r="A267" s="21"/>
      <c r="B267" s="22">
        <v>41640</v>
      </c>
      <c r="C267" s="23">
        <v>96.614</v>
      </c>
      <c r="D267" s="24">
        <f t="shared" si="4"/>
        <v>0.014054054054054133</v>
      </c>
    </row>
    <row r="268" spans="1:4" ht="15.75" hidden="1">
      <c r="A268" s="21"/>
      <c r="B268" s="22">
        <v>41671</v>
      </c>
      <c r="C268" s="23">
        <v>96.66</v>
      </c>
      <c r="D268" s="24">
        <f t="shared" si="4"/>
        <v>0.010939820528374389</v>
      </c>
    </row>
    <row r="269" spans="1:4" ht="15.75" hidden="1">
      <c r="A269" s="21"/>
      <c r="B269" s="22">
        <v>41699</v>
      </c>
      <c r="C269" s="23">
        <v>96.815</v>
      </c>
      <c r="D269" s="24">
        <f t="shared" si="4"/>
        <v>0.0138970341823057</v>
      </c>
    </row>
    <row r="270" spans="1:4" ht="15.75" hidden="1">
      <c r="A270" s="21"/>
      <c r="B270" s="22">
        <v>41730</v>
      </c>
      <c r="C270" s="23">
        <v>96.987</v>
      </c>
      <c r="D270" s="24">
        <f t="shared" si="4"/>
        <v>0.016731138157687786</v>
      </c>
    </row>
    <row r="271" spans="1:4" ht="15.75" hidden="1">
      <c r="A271" s="21"/>
      <c r="B271" s="22">
        <v>41760</v>
      </c>
      <c r="C271" s="23">
        <v>97.147</v>
      </c>
      <c r="D271" s="24">
        <f t="shared" si="4"/>
        <v>0.017661662878033946</v>
      </c>
    </row>
    <row r="272" spans="1:4" ht="15.75" hidden="1">
      <c r="A272" s="21"/>
      <c r="B272" s="22">
        <v>41791</v>
      </c>
      <c r="C272" s="23">
        <v>97.253</v>
      </c>
      <c r="D272" s="24">
        <f t="shared" si="4"/>
        <v>0.01651458614238077</v>
      </c>
    </row>
    <row r="273" spans="1:4" ht="15.75" hidden="1">
      <c r="A273" s="21"/>
      <c r="B273" s="22">
        <v>41821</v>
      </c>
      <c r="C273" s="23">
        <v>97.391</v>
      </c>
      <c r="D273" s="24">
        <f t="shared" si="4"/>
        <v>0.016692416903290486</v>
      </c>
    </row>
    <row r="274" spans="1:4" ht="15.75" hidden="1">
      <c r="A274" s="21"/>
      <c r="B274" s="22">
        <v>41852</v>
      </c>
      <c r="C274" s="23">
        <v>97.379</v>
      </c>
      <c r="D274" s="24">
        <f t="shared" si="4"/>
        <v>0.015062438759980923</v>
      </c>
    </row>
    <row r="275" spans="1:4" ht="15.75" hidden="1">
      <c r="A275" s="21"/>
      <c r="B275" s="22">
        <v>41883</v>
      </c>
      <c r="C275" s="23">
        <v>97.413</v>
      </c>
      <c r="D275" s="24">
        <f t="shared" si="4"/>
        <v>0.014972493123280861</v>
      </c>
    </row>
    <row r="276" spans="1:4" ht="15.75" hidden="1">
      <c r="A276" s="21"/>
      <c r="B276" s="22">
        <v>41913</v>
      </c>
      <c r="C276" s="23">
        <v>97.384</v>
      </c>
      <c r="D276" s="24">
        <f t="shared" si="4"/>
        <v>0.013329448612426242</v>
      </c>
    </row>
    <row r="277" spans="1:4" ht="15.75" hidden="1">
      <c r="A277" s="21"/>
      <c r="B277" s="22">
        <v>41944</v>
      </c>
      <c r="C277" s="23">
        <v>97.291</v>
      </c>
      <c r="D277" s="24">
        <f t="shared" si="4"/>
        <v>0.010857594081832067</v>
      </c>
    </row>
    <row r="278" spans="1:4" ht="15.75" hidden="1">
      <c r="A278" s="21"/>
      <c r="B278" s="22">
        <v>41974</v>
      </c>
      <c r="C278" s="23">
        <v>97.12</v>
      </c>
      <c r="D278" s="24">
        <f t="shared" si="4"/>
        <v>0.007322588005891362</v>
      </c>
    </row>
    <row r="279" spans="1:4" ht="15.75" hidden="1">
      <c r="A279" s="21"/>
      <c r="B279" s="22">
        <v>42005</v>
      </c>
      <c r="C279" s="23">
        <v>96.654</v>
      </c>
      <c r="D279" s="24">
        <f t="shared" si="4"/>
        <v>0.0004140186722421113</v>
      </c>
    </row>
    <row r="280" spans="1:4" ht="15.75" hidden="1">
      <c r="A280" s="21"/>
      <c r="B280" s="22">
        <v>42036</v>
      </c>
      <c r="C280" s="23">
        <v>96.825</v>
      </c>
      <c r="D280" s="24">
        <f t="shared" si="4"/>
        <v>0.001707014276846719</v>
      </c>
    </row>
    <row r="281" spans="1:4" ht="15.75" hidden="1">
      <c r="A281" s="21"/>
      <c r="B281" s="22">
        <v>42064</v>
      </c>
      <c r="C281" s="23">
        <v>97.008</v>
      </c>
      <c r="D281" s="24">
        <f t="shared" si="4"/>
        <v>0.001993492743892933</v>
      </c>
    </row>
    <row r="282" spans="1:4" ht="15.75" hidden="1">
      <c r="A282" s="21"/>
      <c r="B282" s="22">
        <v>42095</v>
      </c>
      <c r="C282" s="23">
        <v>97.094</v>
      </c>
      <c r="D282" s="24">
        <f t="shared" si="4"/>
        <v>0.0011032406404982709</v>
      </c>
    </row>
    <row r="283" spans="1:4" ht="15.75" hidden="1">
      <c r="A283" s="21"/>
      <c r="B283" s="22">
        <v>42125</v>
      </c>
      <c r="C283" s="23">
        <v>97.327</v>
      </c>
      <c r="D283" s="24">
        <f t="shared" si="4"/>
        <v>0.0018528621573490334</v>
      </c>
    </row>
    <row r="284" spans="1:4" ht="15.75" hidden="1">
      <c r="A284" s="21"/>
      <c r="B284" s="22">
        <v>42156</v>
      </c>
      <c r="C284" s="23">
        <v>97.516</v>
      </c>
      <c r="D284" s="24">
        <f t="shared" si="4"/>
        <v>0.0027042867572208973</v>
      </c>
    </row>
    <row r="285" spans="1:4" ht="15.75" hidden="1">
      <c r="A285" s="21"/>
      <c r="B285" s="22">
        <v>42186</v>
      </c>
      <c r="C285" s="23">
        <v>97.605</v>
      </c>
      <c r="D285" s="24">
        <f t="shared" si="4"/>
        <v>0.002197328295222345</v>
      </c>
    </row>
    <row r="286" spans="1:4" ht="15.75" hidden="1">
      <c r="A286" s="21"/>
      <c r="B286" s="22">
        <v>42217</v>
      </c>
      <c r="C286" s="23">
        <v>97.612</v>
      </c>
      <c r="D286" s="24">
        <f t="shared" si="4"/>
        <v>0.0023927130079379744</v>
      </c>
    </row>
    <row r="287" spans="1:4" ht="15.75" hidden="1">
      <c r="A287" s="21"/>
      <c r="B287" s="22">
        <v>42248</v>
      </c>
      <c r="C287" s="23">
        <v>97.477</v>
      </c>
      <c r="D287" s="24">
        <f t="shared" si="4"/>
        <v>0.0006569964994405098</v>
      </c>
    </row>
    <row r="288" spans="1:4" ht="15.75" hidden="1">
      <c r="A288" s="21"/>
      <c r="B288" s="22">
        <v>42278</v>
      </c>
      <c r="C288" s="23">
        <v>97.477</v>
      </c>
      <c r="D288" s="24">
        <f t="shared" si="4"/>
        <v>0.0009549823379610967</v>
      </c>
    </row>
    <row r="289" spans="1:4" ht="15.75" hidden="1">
      <c r="A289" s="21"/>
      <c r="B289" s="22">
        <v>42309</v>
      </c>
      <c r="C289" s="23">
        <v>97.538</v>
      </c>
      <c r="D289" s="24">
        <f t="shared" si="4"/>
        <v>0.002538775426298434</v>
      </c>
    </row>
    <row r="290" spans="1:4" ht="15.75" hidden="1">
      <c r="A290" s="21"/>
      <c r="B290" s="22">
        <v>42339</v>
      </c>
      <c r="C290" s="23">
        <v>97.456</v>
      </c>
      <c r="D290" s="24">
        <f t="shared" si="4"/>
        <v>0.0034596375617792496</v>
      </c>
    </row>
    <row r="291" spans="1:4" ht="15.75" hidden="1">
      <c r="A291" s="21"/>
      <c r="B291" s="22">
        <v>42370</v>
      </c>
      <c r="C291" s="23">
        <v>97.496</v>
      </c>
      <c r="D291" s="24">
        <f t="shared" si="4"/>
        <v>0.008711486332691809</v>
      </c>
    </row>
    <row r="292" spans="1:4" ht="15.75" hidden="1">
      <c r="A292" s="21"/>
      <c r="B292" s="22">
        <v>42401</v>
      </c>
      <c r="C292" s="23">
        <v>97.445</v>
      </c>
      <c r="D292" s="24">
        <f t="shared" si="4"/>
        <v>0.00640330493157748</v>
      </c>
    </row>
    <row r="293" spans="1:4" ht="15.75" hidden="1">
      <c r="A293" s="21"/>
      <c r="B293" s="22">
        <v>42430</v>
      </c>
      <c r="C293" s="23">
        <v>97.673</v>
      </c>
      <c r="D293" s="24">
        <f t="shared" si="4"/>
        <v>0.006855104733630268</v>
      </c>
    </row>
    <row r="294" spans="1:4" ht="15.75" hidden="1">
      <c r="A294" s="21"/>
      <c r="B294" s="22">
        <v>42461</v>
      </c>
      <c r="C294" s="23">
        <v>97.993</v>
      </c>
      <c r="D294" s="24">
        <f t="shared" si="4"/>
        <v>0.009259068531526138</v>
      </c>
    </row>
    <row r="295" spans="1:4" ht="15.75" hidden="1">
      <c r="A295" s="21"/>
      <c r="B295" s="22">
        <v>42491</v>
      </c>
      <c r="C295" s="23">
        <v>98.153</v>
      </c>
      <c r="D295" s="24">
        <f t="shared" si="4"/>
        <v>0.008486853596638255</v>
      </c>
    </row>
    <row r="296" spans="1:4" ht="15.75" hidden="1">
      <c r="A296" s="21"/>
      <c r="B296" s="22">
        <v>42522</v>
      </c>
      <c r="C296" s="23">
        <v>98.325</v>
      </c>
      <c r="D296" s="24">
        <f aca="true" t="shared" si="5" ref="D296:D338">C296/C284-1</f>
        <v>0.008296074490339977</v>
      </c>
    </row>
    <row r="297" spans="1:4" ht="15.75" hidden="1">
      <c r="A297" s="21"/>
      <c r="B297" s="22">
        <v>42552</v>
      </c>
      <c r="C297" s="23">
        <v>98.342</v>
      </c>
      <c r="D297" s="24">
        <f t="shared" si="5"/>
        <v>0.007550842682239489</v>
      </c>
    </row>
    <row r="298" spans="1:4" ht="15.75" hidden="1">
      <c r="A298" s="21"/>
      <c r="B298" s="22">
        <v>42583</v>
      </c>
      <c r="C298" s="23">
        <v>98.479</v>
      </c>
      <c r="D298" s="24">
        <f t="shared" si="5"/>
        <v>0.008882104659263312</v>
      </c>
    </row>
    <row r="299" spans="1:4" ht="15.75" hidden="1">
      <c r="A299" s="21"/>
      <c r="B299" s="22">
        <v>42614</v>
      </c>
      <c r="C299" s="23">
        <v>98.666</v>
      </c>
      <c r="D299" s="24">
        <f t="shared" si="5"/>
        <v>0.012197749212634612</v>
      </c>
    </row>
    <row r="300" spans="1:4" ht="15.75" hidden="1">
      <c r="A300" s="21"/>
      <c r="B300" s="22">
        <v>42644</v>
      </c>
      <c r="C300" s="23">
        <v>98.868</v>
      </c>
      <c r="D300" s="24">
        <f t="shared" si="5"/>
        <v>0.014270032930845167</v>
      </c>
    </row>
    <row r="301" spans="1:4" ht="15.75" hidden="1">
      <c r="A301" s="21"/>
      <c r="B301" s="22">
        <v>42675</v>
      </c>
      <c r="C301" s="23">
        <v>98.901</v>
      </c>
      <c r="D301" s="24">
        <f t="shared" si="5"/>
        <v>0.013974040886628902</v>
      </c>
    </row>
    <row r="302" spans="1:4" ht="15.75" hidden="1">
      <c r="A302" s="21"/>
      <c r="B302" s="22">
        <v>42705</v>
      </c>
      <c r="C302" s="23">
        <v>99.071</v>
      </c>
      <c r="D302" s="24">
        <f t="shared" si="5"/>
        <v>0.01657158102117884</v>
      </c>
    </row>
    <row r="303" spans="1:4" ht="15.75" hidden="1">
      <c r="A303" s="21"/>
      <c r="B303" s="22">
        <v>42736</v>
      </c>
      <c r="C303" s="23">
        <v>99.451</v>
      </c>
      <c r="D303" s="24">
        <f t="shared" si="5"/>
        <v>0.020052104701731244</v>
      </c>
    </row>
    <row r="304" spans="1:4" ht="15.75" hidden="1">
      <c r="A304" s="21"/>
      <c r="B304" s="22">
        <v>42767</v>
      </c>
      <c r="C304" s="23">
        <v>99.586</v>
      </c>
      <c r="D304" s="24">
        <f t="shared" si="5"/>
        <v>0.021971368464261953</v>
      </c>
    </row>
    <row r="305" spans="1:4" ht="15.75" hidden="1">
      <c r="A305" s="21"/>
      <c r="B305" s="22">
        <v>42795</v>
      </c>
      <c r="C305" s="23">
        <v>99.535</v>
      </c>
      <c r="D305" s="24">
        <f t="shared" si="5"/>
        <v>0.019063610209576698</v>
      </c>
    </row>
    <row r="306" spans="1:4" ht="15.75" hidden="1">
      <c r="A306" s="21"/>
      <c r="B306" s="22">
        <v>42826</v>
      </c>
      <c r="C306" s="23">
        <v>99.725</v>
      </c>
      <c r="D306" s="24">
        <f t="shared" si="5"/>
        <v>0.0176747318686028</v>
      </c>
    </row>
    <row r="307" spans="1:4" ht="15.75" hidden="1">
      <c r="A307" s="21"/>
      <c r="B307" s="22">
        <v>42856</v>
      </c>
      <c r="C307" s="23">
        <v>99.682</v>
      </c>
      <c r="D307" s="24">
        <f t="shared" si="5"/>
        <v>0.01557772049759043</v>
      </c>
    </row>
    <row r="308" spans="1:4" ht="15.75" hidden="1">
      <c r="A308" s="21"/>
      <c r="B308" s="22">
        <v>42887</v>
      </c>
      <c r="C308" s="23">
        <v>99.766</v>
      </c>
      <c r="D308" s="24">
        <f t="shared" si="5"/>
        <v>0.014655479277905004</v>
      </c>
    </row>
    <row r="309" spans="1:4" ht="15.75" hidden="1">
      <c r="A309" s="21"/>
      <c r="B309" s="22">
        <v>42917</v>
      </c>
      <c r="C309" s="23">
        <v>99.803</v>
      </c>
      <c r="D309" s="24">
        <f t="shared" si="5"/>
        <v>0.014856317748266346</v>
      </c>
    </row>
    <row r="310" spans="1:4" ht="15.75" hidden="1">
      <c r="A310" s="21"/>
      <c r="B310" s="22">
        <v>42948</v>
      </c>
      <c r="C310" s="23">
        <v>100.027</v>
      </c>
      <c r="D310" s="24">
        <f t="shared" si="5"/>
        <v>0.015719087318108338</v>
      </c>
    </row>
    <row r="311" spans="1:4" ht="15.75" hidden="1">
      <c r="A311" s="21"/>
      <c r="B311" s="22">
        <v>42979</v>
      </c>
      <c r="C311" s="23">
        <v>100.4</v>
      </c>
      <c r="D311" s="24">
        <f t="shared" si="5"/>
        <v>0.01757444307056133</v>
      </c>
    </row>
    <row r="312" spans="1:4" ht="15.75" hidden="1">
      <c r="A312" s="21"/>
      <c r="B312" s="22">
        <v>43009</v>
      </c>
      <c r="C312" s="23">
        <v>100.531</v>
      </c>
      <c r="D312" s="24">
        <f t="shared" si="5"/>
        <v>0.016820407007323013</v>
      </c>
    </row>
    <row r="313" spans="1:4" ht="15.75" hidden="1">
      <c r="A313" s="21"/>
      <c r="B313" s="22">
        <v>43040</v>
      </c>
      <c r="C313" s="23">
        <v>100.675</v>
      </c>
      <c r="D313" s="24">
        <f t="shared" si="5"/>
        <v>0.017937129048240186</v>
      </c>
    </row>
    <row r="314" spans="1:4" ht="15.75" hidden="1">
      <c r="A314" s="21"/>
      <c r="B314" s="22">
        <v>43070</v>
      </c>
      <c r="C314" s="23">
        <v>100.821</v>
      </c>
      <c r="D314" s="24">
        <f t="shared" si="5"/>
        <v>0.01766409948420833</v>
      </c>
    </row>
    <row r="315" spans="1:4" ht="15.75" hidden="1">
      <c r="A315" s="21"/>
      <c r="B315" s="22">
        <v>43101</v>
      </c>
      <c r="C315" s="23">
        <v>101.199</v>
      </c>
      <c r="D315" s="24">
        <f t="shared" si="5"/>
        <v>0.017576494957315614</v>
      </c>
    </row>
    <row r="316" spans="1:4" ht="15.75" hidden="1">
      <c r="A316" s="21"/>
      <c r="B316" s="22">
        <v>43132</v>
      </c>
      <c r="C316" s="23">
        <v>101.416</v>
      </c>
      <c r="D316" s="24">
        <f t="shared" si="5"/>
        <v>0.018376076958608545</v>
      </c>
    </row>
    <row r="317" spans="1:4" ht="15.75" hidden="1">
      <c r="A317" s="21"/>
      <c r="B317" s="22">
        <v>43160</v>
      </c>
      <c r="C317" s="23">
        <v>101.524</v>
      </c>
      <c r="D317" s="24">
        <f t="shared" si="5"/>
        <v>0.01998292058070028</v>
      </c>
    </row>
    <row r="318" spans="1:4" ht="15.75" hidden="1">
      <c r="A318" s="21"/>
      <c r="B318" s="22">
        <v>43191</v>
      </c>
      <c r="C318" s="23">
        <v>101.766</v>
      </c>
      <c r="D318" s="24">
        <f t="shared" si="5"/>
        <v>0.020466282276259795</v>
      </c>
    </row>
    <row r="319" spans="1:4" ht="15.75" hidden="1">
      <c r="A319" s="21"/>
      <c r="B319" s="22">
        <v>43221</v>
      </c>
      <c r="C319" s="23">
        <v>101.941</v>
      </c>
      <c r="D319" s="24">
        <f t="shared" si="5"/>
        <v>0.022662065367869744</v>
      </c>
    </row>
    <row r="320" spans="1:4" ht="15.75" hidden="1">
      <c r="A320" s="21"/>
      <c r="B320" s="22">
        <v>43252</v>
      </c>
      <c r="C320" s="23">
        <v>102.029</v>
      </c>
      <c r="D320" s="24">
        <f t="shared" si="5"/>
        <v>0.022683078403463952</v>
      </c>
    </row>
    <row r="321" spans="1:4" ht="15.75" hidden="1">
      <c r="A321" s="21"/>
      <c r="B321" s="22">
        <v>43282</v>
      </c>
      <c r="C321" s="23">
        <v>102.137</v>
      </c>
      <c r="D321" s="24">
        <f t="shared" si="5"/>
        <v>0.023386070559001215</v>
      </c>
    </row>
    <row r="322" spans="1:4" ht="15.75" hidden="1">
      <c r="A322" s="21"/>
      <c r="B322" s="22">
        <v>43313</v>
      </c>
      <c r="C322" s="23">
        <v>102.208</v>
      </c>
      <c r="D322" s="24">
        <f t="shared" si="5"/>
        <v>0.02180411288951989</v>
      </c>
    </row>
    <row r="323" spans="1:4" ht="15.75" hidden="1">
      <c r="A323" s="21"/>
      <c r="B323" s="22">
        <v>43344</v>
      </c>
      <c r="C323" s="23">
        <v>102.418</v>
      </c>
      <c r="D323" s="24">
        <f t="shared" si="5"/>
        <v>0.02009960159362545</v>
      </c>
    </row>
    <row r="324" spans="1:4" ht="15.75" hidden="1">
      <c r="A324" s="21"/>
      <c r="B324" s="22">
        <v>43374</v>
      </c>
      <c r="C324" s="23">
        <v>102.595</v>
      </c>
      <c r="D324" s="24">
        <f t="shared" si="5"/>
        <v>0.020530980493578932</v>
      </c>
    </row>
    <row r="325" spans="1:4" ht="15.75" hidden="1">
      <c r="A325" s="21"/>
      <c r="B325" s="22">
        <v>43405</v>
      </c>
      <c r="C325" s="23">
        <v>102.63</v>
      </c>
      <c r="D325" s="24">
        <f t="shared" si="5"/>
        <v>0.019418922274646144</v>
      </c>
    </row>
    <row r="326" spans="1:4" ht="15.75" hidden="1">
      <c r="A326" s="21"/>
      <c r="B326" s="22">
        <v>43435</v>
      </c>
      <c r="C326" s="23">
        <v>102.701</v>
      </c>
      <c r="D326" s="24">
        <f t="shared" si="5"/>
        <v>0.018646908878110713</v>
      </c>
    </row>
    <row r="327" spans="1:4" ht="15.75" hidden="1">
      <c r="A327" s="21"/>
      <c r="B327" s="22">
        <v>43466</v>
      </c>
      <c r="C327" s="23">
        <v>102.714</v>
      </c>
      <c r="D327" s="24">
        <f t="shared" si="5"/>
        <v>0.014970503661103418</v>
      </c>
    </row>
    <row r="328" spans="1:4" ht="15.75" hidden="1">
      <c r="A328" s="21"/>
      <c r="B328" s="22">
        <v>43497</v>
      </c>
      <c r="C328" s="23">
        <v>102.862</v>
      </c>
      <c r="D328" s="24">
        <f t="shared" si="5"/>
        <v>0.014258105229943974</v>
      </c>
    </row>
    <row r="329" spans="1:4" ht="15.75" hidden="1">
      <c r="A329" s="21"/>
      <c r="B329" s="22">
        <v>43525</v>
      </c>
      <c r="C329" s="23">
        <v>103.056</v>
      </c>
      <c r="D329" s="24">
        <f t="shared" si="5"/>
        <v>0.015090027973680975</v>
      </c>
    </row>
    <row r="330" spans="1:4" ht="15.75" hidden="1">
      <c r="A330" s="21"/>
      <c r="B330" s="22">
        <v>43556</v>
      </c>
      <c r="C330" s="23">
        <v>103.371</v>
      </c>
      <c r="D330" s="24">
        <f t="shared" si="5"/>
        <v>0.015771475738458607</v>
      </c>
    </row>
    <row r="331" spans="1:4" ht="15.75" hidden="1">
      <c r="A331" s="21"/>
      <c r="B331" s="22">
        <v>43586</v>
      </c>
      <c r="C331" s="23">
        <v>103.426</v>
      </c>
      <c r="D331" s="24">
        <f t="shared" si="5"/>
        <v>0.014567249683640426</v>
      </c>
    </row>
    <row r="332" spans="1:4" ht="15.75" hidden="1">
      <c r="A332" s="21"/>
      <c r="B332" s="22">
        <v>43617</v>
      </c>
      <c r="C332" s="23">
        <v>103.469</v>
      </c>
      <c r="D332" s="24">
        <f t="shared" si="5"/>
        <v>0.014113634358858818</v>
      </c>
    </row>
    <row r="333" spans="1:4" ht="15.75" hidden="1">
      <c r="A333" s="21"/>
      <c r="B333" s="22">
        <v>43647</v>
      </c>
      <c r="C333" s="23">
        <v>103.608</v>
      </c>
      <c r="D333" s="24">
        <f t="shared" si="5"/>
        <v>0.014402224463220925</v>
      </c>
    </row>
    <row r="334" spans="1:4" ht="13.5" customHeight="1" hidden="1">
      <c r="A334" s="21"/>
      <c r="B334" s="22">
        <v>43678</v>
      </c>
      <c r="C334" s="23">
        <v>103.661</v>
      </c>
      <c r="D334" s="24">
        <f t="shared" si="5"/>
        <v>0.014216108328115151</v>
      </c>
    </row>
    <row r="335" spans="1:4" ht="15.75" hidden="1">
      <c r="A335" s="21"/>
      <c r="B335" s="22">
        <v>43709</v>
      </c>
      <c r="C335" s="23">
        <v>103.754</v>
      </c>
      <c r="D335" s="24">
        <f t="shared" si="5"/>
        <v>0.013044582007069039</v>
      </c>
    </row>
    <row r="336" spans="1:4" ht="15.75" hidden="1">
      <c r="A336" s="21"/>
      <c r="B336" s="22">
        <v>43739</v>
      </c>
      <c r="C336" s="23">
        <v>103.961</v>
      </c>
      <c r="D336" s="24">
        <f t="shared" si="5"/>
        <v>0.013314489010185726</v>
      </c>
    </row>
    <row r="337" spans="1:4" ht="15.75" hidden="1">
      <c r="A337" s="21"/>
      <c r="B337" s="22">
        <v>43770</v>
      </c>
      <c r="C337" s="23">
        <v>103.997</v>
      </c>
      <c r="D337" s="24">
        <f t="shared" si="5"/>
        <v>0.01331969209782713</v>
      </c>
    </row>
    <row r="338" spans="1:4" ht="15.75" hidden="1">
      <c r="A338" s="21"/>
      <c r="B338" s="22">
        <v>43800</v>
      </c>
      <c r="C338" s="23">
        <v>104.282</v>
      </c>
      <c r="D338" s="24">
        <f t="shared" si="5"/>
        <v>0.01539420258809554</v>
      </c>
    </row>
    <row r="339" spans="1:4" ht="22.5" customHeight="1">
      <c r="A339" s="25" t="s">
        <v>18</v>
      </c>
      <c r="B339" s="26"/>
      <c r="C339" s="27"/>
      <c r="D339" s="28">
        <f>AVERAGE(D27:D338)</f>
        <v>0.01809737737526493</v>
      </c>
    </row>
    <row r="340" spans="1:4" ht="15.75">
      <c r="A340" s="29"/>
      <c r="B340" s="30">
        <v>43831</v>
      </c>
      <c r="C340" s="31">
        <v>104.458</v>
      </c>
      <c r="D340" s="32">
        <f aca="true" t="shared" si="6" ref="D340:D351">C340/C327-1</f>
        <v>0.01697918492123751</v>
      </c>
    </row>
    <row r="341" spans="1:4" ht="15.75">
      <c r="A341" s="29"/>
      <c r="B341" s="30">
        <v>43862</v>
      </c>
      <c r="C341" s="31">
        <v>104.551</v>
      </c>
      <c r="D341" s="32">
        <f t="shared" si="6"/>
        <v>0.01642005794170842</v>
      </c>
    </row>
    <row r="342" spans="1:4" ht="15.75">
      <c r="A342" s="29"/>
      <c r="B342" s="30">
        <v>43891</v>
      </c>
      <c r="C342" s="31">
        <v>104.238</v>
      </c>
      <c r="D342" s="32">
        <f t="shared" si="6"/>
        <v>0.011469492314857943</v>
      </c>
    </row>
    <row r="343" spans="1:4" ht="15.75">
      <c r="A343" s="29"/>
      <c r="B343" s="30">
        <v>43922</v>
      </c>
      <c r="C343" s="31">
        <v>103.796</v>
      </c>
      <c r="D343" s="32">
        <f t="shared" si="6"/>
        <v>0.004111404552534115</v>
      </c>
    </row>
    <row r="344" spans="1:4" ht="15.75">
      <c r="A344" s="29"/>
      <c r="B344" s="30">
        <v>43952</v>
      </c>
      <c r="C344" s="31">
        <v>103.89</v>
      </c>
      <c r="D344" s="32">
        <f t="shared" si="6"/>
        <v>0.004486299383133829</v>
      </c>
    </row>
    <row r="345" spans="1:4" ht="15.75">
      <c r="A345" s="33" t="s">
        <v>26</v>
      </c>
      <c r="B345" s="30">
        <v>43983</v>
      </c>
      <c r="C345" s="31">
        <v>104.199</v>
      </c>
      <c r="D345" s="32">
        <f t="shared" si="6"/>
        <v>0.007055253264262706</v>
      </c>
    </row>
    <row r="346" spans="1:4" ht="15.75">
      <c r="A346" s="29"/>
      <c r="B346" s="30">
        <v>44013</v>
      </c>
      <c r="C346" s="31">
        <v>104.541</v>
      </c>
      <c r="D346" s="32">
        <f t="shared" si="6"/>
        <v>0.009005096131572854</v>
      </c>
    </row>
    <row r="347" spans="1:4" ht="15.75">
      <c r="A347" s="29"/>
      <c r="B347" s="30">
        <v>44044</v>
      </c>
      <c r="C347" s="31">
        <v>104.869</v>
      </c>
      <c r="D347" s="32">
        <f t="shared" si="6"/>
        <v>0.011653370119909967</v>
      </c>
    </row>
    <row r="348" spans="1:4" ht="15.75">
      <c r="A348" s="29"/>
      <c r="B348" s="30">
        <v>44075</v>
      </c>
      <c r="C348" s="31">
        <v>105.048</v>
      </c>
      <c r="D348" s="32">
        <f t="shared" si="6"/>
        <v>0.012471808315823951</v>
      </c>
    </row>
    <row r="349" spans="1:4" ht="15.75">
      <c r="A349" s="29"/>
      <c r="B349" s="30">
        <v>44105</v>
      </c>
      <c r="C349" s="31">
        <v>105.124</v>
      </c>
      <c r="D349" s="32">
        <f t="shared" si="6"/>
        <v>0.011186887390463696</v>
      </c>
    </row>
    <row r="350" spans="1:4" ht="15.75">
      <c r="A350" s="29"/>
      <c r="B350" s="30">
        <v>44136</v>
      </c>
      <c r="C350" s="31">
        <v>105.197</v>
      </c>
      <c r="D350" s="32">
        <f t="shared" si="6"/>
        <v>0.011538794388299634</v>
      </c>
    </row>
    <row r="351" spans="1:4" ht="15.75">
      <c r="A351" s="34"/>
      <c r="B351" s="35">
        <v>44166</v>
      </c>
      <c r="C351" s="36">
        <v>105.707</v>
      </c>
      <c r="D351" s="37">
        <f t="shared" si="6"/>
        <v>0.013664870255652994</v>
      </c>
    </row>
    <row r="352" spans="1:4" ht="23.25" customHeight="1">
      <c r="A352" s="25" t="s">
        <v>19</v>
      </c>
      <c r="B352" s="38"/>
      <c r="C352" s="39"/>
      <c r="D352" s="28">
        <f>AVERAGE(D340:D351)</f>
        <v>0.010836876581621468</v>
      </c>
    </row>
    <row r="353" spans="1:4" ht="15.75">
      <c r="A353" s="40"/>
      <c r="B353" s="41">
        <v>44197</v>
      </c>
      <c r="C353" s="42">
        <v>106.145</v>
      </c>
      <c r="D353" s="43">
        <f aca="true" t="shared" si="7" ref="D353:D364">C353/C340-1</f>
        <v>0.01615003159164452</v>
      </c>
    </row>
    <row r="354" spans="1:4" ht="15.75">
      <c r="A354" s="40"/>
      <c r="B354" s="41">
        <v>44228</v>
      </c>
      <c r="C354" s="42">
        <v>106.522</v>
      </c>
      <c r="D354" s="43">
        <f t="shared" si="7"/>
        <v>0.01885204350030123</v>
      </c>
    </row>
    <row r="355" spans="1:4" ht="15.75">
      <c r="A355" s="40"/>
      <c r="B355" s="41">
        <v>44256</v>
      </c>
      <c r="C355" s="42">
        <v>107.066</v>
      </c>
      <c r="D355" s="43">
        <f t="shared" si="7"/>
        <v>0.02713022122450548</v>
      </c>
    </row>
    <row r="356" spans="1:4" ht="15.75">
      <c r="A356" s="40"/>
      <c r="B356" s="41">
        <v>44287</v>
      </c>
      <c r="C356" s="42">
        <v>107.662</v>
      </c>
      <c r="D356" s="43">
        <f t="shared" si="7"/>
        <v>0.03724613665266485</v>
      </c>
    </row>
    <row r="357" spans="1:4" ht="15.75">
      <c r="A357" s="40"/>
      <c r="B357" s="41">
        <v>44317</v>
      </c>
      <c r="C357" s="42">
        <v>108.207</v>
      </c>
      <c r="D357" s="43">
        <f t="shared" si="7"/>
        <v>0.04155356627201834</v>
      </c>
    </row>
    <row r="358" spans="1:4" ht="15.75">
      <c r="A358" s="44" t="s">
        <v>20</v>
      </c>
      <c r="B358" s="41">
        <v>44348</v>
      </c>
      <c r="C358" s="42">
        <v>108.755</v>
      </c>
      <c r="D358" s="43">
        <f t="shared" si="7"/>
        <v>0.043724028061689735</v>
      </c>
    </row>
    <row r="359" spans="1:4" ht="15.75">
      <c r="A359" s="40"/>
      <c r="B359" s="41">
        <v>44378</v>
      </c>
      <c r="C359" s="42">
        <v>109.28</v>
      </c>
      <c r="D359" s="43">
        <f t="shared" si="7"/>
        <v>0.04533149673333914</v>
      </c>
    </row>
    <row r="360" spans="1:4" ht="15.75">
      <c r="A360" s="40"/>
      <c r="B360" s="41">
        <v>44409</v>
      </c>
      <c r="C360" s="42">
        <v>109.74</v>
      </c>
      <c r="D360" s="43">
        <f t="shared" si="7"/>
        <v>0.04644842613165001</v>
      </c>
    </row>
    <row r="361" spans="1:4" ht="15.75">
      <c r="A361" s="40"/>
      <c r="B361" s="41">
        <v>44440</v>
      </c>
      <c r="C361" s="42">
        <v>110.096</v>
      </c>
      <c r="D361" s="43">
        <f t="shared" si="7"/>
        <v>0.04805422283146754</v>
      </c>
    </row>
    <row r="362" spans="1:4" ht="15.75">
      <c r="A362" s="40"/>
      <c r="B362" s="41">
        <v>44470</v>
      </c>
      <c r="C362" s="42">
        <v>110.808</v>
      </c>
      <c r="D362" s="43">
        <f t="shared" si="7"/>
        <v>0.05406947985236488</v>
      </c>
    </row>
    <row r="363" spans="1:4" ht="15.75">
      <c r="A363" s="40"/>
      <c r="B363" s="41">
        <v>44501</v>
      </c>
      <c r="C363" s="42">
        <v>111.494</v>
      </c>
      <c r="D363" s="43">
        <f t="shared" si="7"/>
        <v>0.05985912145783612</v>
      </c>
    </row>
    <row r="364" spans="1:4" ht="15.75">
      <c r="A364" s="40"/>
      <c r="B364" s="41">
        <v>44531</v>
      </c>
      <c r="C364" s="42">
        <v>112.24</v>
      </c>
      <c r="D364" s="43">
        <f t="shared" si="7"/>
        <v>0.06180290803825672</v>
      </c>
    </row>
    <row r="365" spans="1:4" ht="15.75">
      <c r="A365" s="40"/>
      <c r="B365" s="41">
        <v>44562</v>
      </c>
      <c r="C365" s="42">
        <v>112.829</v>
      </c>
      <c r="D365" s="43">
        <f>C365/C353-1</f>
        <v>0.06297046493004843</v>
      </c>
    </row>
    <row r="366" spans="1:4" ht="15.75">
      <c r="A366" s="40"/>
      <c r="B366" s="41">
        <v>44593</v>
      </c>
      <c r="C366" s="42">
        <v>113.496</v>
      </c>
      <c r="D366" s="43">
        <f>C366/C354-1</f>
        <v>0.06547004374683163</v>
      </c>
    </row>
    <row r="367" spans="1:4" ht="15.75">
      <c r="A367" s="40"/>
      <c r="B367" s="41">
        <v>44621</v>
      </c>
      <c r="C367" s="42">
        <v>114.446</v>
      </c>
      <c r="D367" s="43">
        <f>C367/C355-1</f>
        <v>0.06892944538882562</v>
      </c>
    </row>
    <row r="368" spans="1:4" ht="15.75">
      <c r="A368" s="40"/>
      <c r="B368" s="41">
        <v>44652</v>
      </c>
      <c r="C368" s="42">
        <v>114.789</v>
      </c>
      <c r="D368" s="43">
        <f>C368/C356-1</f>
        <v>0.06619791569913236</v>
      </c>
    </row>
    <row r="369" spans="1:4" ht="15.75">
      <c r="A369" s="40"/>
      <c r="B369" s="41">
        <v>44682</v>
      </c>
      <c r="C369" s="42">
        <v>115.446</v>
      </c>
      <c r="D369" s="43">
        <f>C369/C357-1</f>
        <v>0.0668995536333139</v>
      </c>
    </row>
    <row r="370" spans="1:4" ht="22.5" customHeight="1">
      <c r="A370" s="45" t="s">
        <v>16</v>
      </c>
      <c r="B370" s="46">
        <v>44713</v>
      </c>
      <c r="C370" s="47">
        <v>116.495</v>
      </c>
      <c r="D370" s="48">
        <f aca="true" t="shared" si="8" ref="D370:D390">C370/C358-1</f>
        <v>0.07116914164865995</v>
      </c>
    </row>
    <row r="371" spans="1:4" ht="15.75">
      <c r="A371" s="40"/>
      <c r="B371" s="41">
        <v>44743</v>
      </c>
      <c r="C371" s="42">
        <v>116.511</v>
      </c>
      <c r="D371" s="43">
        <f t="shared" si="8"/>
        <v>0.06616947291361641</v>
      </c>
    </row>
    <row r="372" spans="1:4" ht="15.75">
      <c r="A372" s="40"/>
      <c r="B372" s="41">
        <v>44774</v>
      </c>
      <c r="C372" s="42">
        <v>116.89</v>
      </c>
      <c r="D372" s="43">
        <f t="shared" si="8"/>
        <v>0.06515400036449792</v>
      </c>
    </row>
    <row r="373" spans="1:4" ht="15.75">
      <c r="A373" s="40"/>
      <c r="B373" s="41">
        <v>44805</v>
      </c>
      <c r="C373" s="42">
        <v>117.314</v>
      </c>
      <c r="D373" s="43">
        <f t="shared" si="8"/>
        <v>0.06556096497602093</v>
      </c>
    </row>
    <row r="374" spans="1:4" ht="15.75">
      <c r="A374" s="40"/>
      <c r="B374" s="41">
        <v>44835</v>
      </c>
      <c r="C374" s="42">
        <v>117.842</v>
      </c>
      <c r="D374" s="43">
        <f t="shared" si="8"/>
        <v>0.06347917117897617</v>
      </c>
    </row>
    <row r="375" spans="1:4" ht="15.75">
      <c r="A375" s="40"/>
      <c r="B375" s="41">
        <v>44866</v>
      </c>
      <c r="C375" s="42">
        <v>118.104</v>
      </c>
      <c r="D375" s="43">
        <f t="shared" si="8"/>
        <v>0.05928570147272505</v>
      </c>
    </row>
    <row r="376" spans="1:4" ht="15.75">
      <c r="A376" s="40"/>
      <c r="B376" s="41">
        <v>44896</v>
      </c>
      <c r="C376" s="42">
        <v>118.348</v>
      </c>
      <c r="D376" s="43">
        <f t="shared" si="8"/>
        <v>0.054419101924447544</v>
      </c>
    </row>
    <row r="377" spans="1:4" ht="15.75">
      <c r="A377" s="40"/>
      <c r="B377" s="41">
        <v>44927</v>
      </c>
      <c r="C377" s="42">
        <v>119.011</v>
      </c>
      <c r="D377" s="43">
        <f t="shared" si="8"/>
        <v>0.0547908782316604</v>
      </c>
    </row>
    <row r="378" spans="1:4" ht="15.75">
      <c r="A378" s="40"/>
      <c r="B378" s="41">
        <v>44958</v>
      </c>
      <c r="C378" s="42">
        <v>119.386</v>
      </c>
      <c r="D378" s="43">
        <f t="shared" si="8"/>
        <v>0.051896102065271066</v>
      </c>
    </row>
    <row r="379" spans="1:4" ht="15.75">
      <c r="A379" s="40"/>
      <c r="B379" s="41">
        <v>44986</v>
      </c>
      <c r="C379" s="42">
        <v>119.53</v>
      </c>
      <c r="D379" s="43">
        <f t="shared" si="8"/>
        <v>0.044422697167223024</v>
      </c>
    </row>
    <row r="380" spans="1:4" ht="15.75">
      <c r="A380" s="40"/>
      <c r="B380" s="41">
        <v>45017</v>
      </c>
      <c r="C380" s="42">
        <v>119.893</v>
      </c>
      <c r="D380" s="43">
        <f t="shared" si="8"/>
        <v>0.044464190819677896</v>
      </c>
    </row>
    <row r="381" spans="1:4" ht="15.75">
      <c r="A381" s="49"/>
      <c r="B381" s="50">
        <v>45047</v>
      </c>
      <c r="C381" s="51">
        <v>120.02</v>
      </c>
      <c r="D381" s="52">
        <f t="shared" si="8"/>
        <v>0.03962025535748315</v>
      </c>
    </row>
    <row r="382" spans="1:4" ht="15.75">
      <c r="A382" s="53" t="s">
        <v>17</v>
      </c>
      <c r="B382" s="54">
        <v>45078</v>
      </c>
      <c r="C382" s="55">
        <v>120.221</v>
      </c>
      <c r="D382" s="56">
        <f t="shared" si="8"/>
        <v>0.0319842053307009</v>
      </c>
    </row>
    <row r="383" spans="1:4" ht="15.75">
      <c r="A383" s="57"/>
      <c r="B383" s="58">
        <v>45108</v>
      </c>
      <c r="C383" s="59">
        <v>120.373</v>
      </c>
      <c r="D383" s="60">
        <f t="shared" si="8"/>
        <v>0.03314708482460893</v>
      </c>
    </row>
    <row r="384" spans="1:4" ht="15.75">
      <c r="A384" s="57"/>
      <c r="B384" s="58">
        <v>45139</v>
      </c>
      <c r="C384" s="59">
        <v>120.803</v>
      </c>
      <c r="D384" s="60">
        <f t="shared" si="8"/>
        <v>0.033475917529301125</v>
      </c>
    </row>
    <row r="385" spans="1:4" ht="15.75">
      <c r="A385" s="57"/>
      <c r="B385" s="58">
        <v>45170</v>
      </c>
      <c r="C385" s="59">
        <v>121.267</v>
      </c>
      <c r="D385" s="60">
        <f t="shared" si="8"/>
        <v>0.03369589307329046</v>
      </c>
    </row>
    <row r="386" spans="1:4" ht="15.75">
      <c r="A386" s="57"/>
      <c r="B386" s="58">
        <v>45200</v>
      </c>
      <c r="C386" s="59">
        <v>121.309</v>
      </c>
      <c r="D386" s="60">
        <f t="shared" si="8"/>
        <v>0.029420749817552272</v>
      </c>
    </row>
    <row r="387" spans="1:4" ht="15.75">
      <c r="A387" s="57"/>
      <c r="B387" s="58">
        <v>45231</v>
      </c>
      <c r="C387" s="59">
        <v>121.296</v>
      </c>
      <c r="D387" s="60">
        <f t="shared" si="8"/>
        <v>0.027027027027027195</v>
      </c>
    </row>
    <row r="388" spans="1:4" ht="15.75">
      <c r="A388" s="57"/>
      <c r="B388" s="58">
        <v>45261</v>
      </c>
      <c r="C388" s="59">
        <v>121.448</v>
      </c>
      <c r="D388" s="60">
        <f t="shared" si="8"/>
        <v>0.026193936526176964</v>
      </c>
    </row>
    <row r="389" spans="1:4" ht="15.75">
      <c r="A389" s="57"/>
      <c r="B389" s="58">
        <v>45292</v>
      </c>
      <c r="C389" s="59">
        <v>121.906</v>
      </c>
      <c r="D389" s="60">
        <f t="shared" si="8"/>
        <v>0.024325482518422703</v>
      </c>
    </row>
    <row r="390" spans="1:4" ht="15.75">
      <c r="A390" s="61"/>
      <c r="B390" s="62">
        <v>45323</v>
      </c>
      <c r="C390" s="63">
        <v>122.312</v>
      </c>
      <c r="D390" s="64">
        <f t="shared" si="8"/>
        <v>0.024508736367748307</v>
      </c>
    </row>
    <row r="391" spans="1:4" ht="12.75">
      <c r="A391" s="1"/>
      <c r="B391" s="7"/>
      <c r="C391" s="8"/>
      <c r="D391" s="3"/>
    </row>
    <row r="392" spans="1:4" ht="12.75">
      <c r="A392" s="1"/>
      <c r="B392" s="7"/>
      <c r="C392" s="8"/>
      <c r="D392" s="3"/>
    </row>
    <row r="393" spans="2:3" ht="16.5" customHeight="1">
      <c r="B393" s="4"/>
      <c r="C393" s="4"/>
    </row>
    <row r="394" spans="2:3" ht="12.75">
      <c r="B394" s="4"/>
      <c r="C394" s="4"/>
    </row>
    <row r="395" spans="2:3" ht="12.75">
      <c r="B395" s="4"/>
      <c r="C395" s="4"/>
    </row>
    <row r="396" spans="2:3" ht="12.75">
      <c r="B396" s="4"/>
      <c r="C396" s="4"/>
    </row>
    <row r="397" spans="2:3" ht="12.75">
      <c r="B397" s="4"/>
      <c r="C397" s="4"/>
    </row>
    <row r="398" spans="2:3" ht="12.75">
      <c r="B398" s="4"/>
      <c r="C398" s="4"/>
    </row>
    <row r="399" spans="2:3" ht="12.75">
      <c r="B399" s="4"/>
      <c r="C399" s="4"/>
    </row>
    <row r="400" spans="2:3" ht="12.75">
      <c r="B400" s="4"/>
      <c r="C400" s="4"/>
    </row>
    <row r="401" spans="2:3" ht="12.75">
      <c r="B401" s="4"/>
      <c r="C401" s="4"/>
    </row>
    <row r="402" spans="2:3" ht="12.75">
      <c r="B402" s="4"/>
      <c r="C402" s="4"/>
    </row>
    <row r="403" spans="2:3" ht="12.75">
      <c r="B403" s="4"/>
      <c r="C403" s="4"/>
    </row>
    <row r="404" spans="2:3" ht="12.75">
      <c r="B404" s="4"/>
      <c r="C404" s="4"/>
    </row>
    <row r="405" spans="2:3" ht="12.75">
      <c r="B405" s="4"/>
      <c r="C405" s="4"/>
    </row>
    <row r="406" spans="2:3" ht="12.75">
      <c r="B406" s="4"/>
      <c r="C406" s="4"/>
    </row>
    <row r="407" spans="2:3" ht="12.75">
      <c r="B407" s="4"/>
      <c r="C407" s="4"/>
    </row>
    <row r="408" spans="2:3" ht="12.75">
      <c r="B408" s="4"/>
      <c r="C408" s="4"/>
    </row>
    <row r="409" spans="2:3" ht="12.75">
      <c r="B409" s="4"/>
      <c r="C409" s="4"/>
    </row>
    <row r="410" spans="2:3" ht="12.75">
      <c r="B410" s="4"/>
      <c r="C410" s="4"/>
    </row>
    <row r="411" spans="2:3" ht="12.75">
      <c r="B411" s="4"/>
      <c r="C411" s="4"/>
    </row>
    <row r="412" spans="2:3" ht="12.75">
      <c r="B412" s="4"/>
      <c r="C412" s="4"/>
    </row>
    <row r="413" spans="2:3" ht="12.75">
      <c r="B413" s="4"/>
      <c r="C413" s="4"/>
    </row>
    <row r="414" spans="2:3" ht="12.75">
      <c r="B414" s="4"/>
      <c r="C414" s="4"/>
    </row>
    <row r="415" spans="2:3" ht="12.75">
      <c r="B415" s="4"/>
      <c r="C415" s="4"/>
    </row>
    <row r="416" spans="2:3" ht="12.75">
      <c r="B416" s="4"/>
      <c r="C416" s="4"/>
    </row>
    <row r="417" spans="2:3" ht="12.75">
      <c r="B417" s="4"/>
      <c r="C417" s="4"/>
    </row>
    <row r="418" spans="2:3" ht="12.75">
      <c r="B418" s="4"/>
      <c r="C418" s="4"/>
    </row>
    <row r="419" spans="2:3" ht="12.75">
      <c r="B419" s="4"/>
      <c r="C419" s="4"/>
    </row>
    <row r="420" spans="2:3" ht="12.75">
      <c r="B420" s="4"/>
      <c r="C420" s="4"/>
    </row>
    <row r="421" spans="2:3" ht="12.75">
      <c r="B421" s="4"/>
      <c r="C421" s="4"/>
    </row>
    <row r="422" spans="2:3" ht="12.75">
      <c r="B422" s="4"/>
      <c r="C422" s="4"/>
    </row>
    <row r="423" spans="2:3" ht="12.75">
      <c r="B423" s="4"/>
      <c r="C423" s="4"/>
    </row>
    <row r="424" spans="2:3" ht="12.75">
      <c r="B424" s="4"/>
      <c r="C424" s="4"/>
    </row>
    <row r="425" spans="2:3" ht="12.75">
      <c r="B425" s="4"/>
      <c r="C425" s="4"/>
    </row>
    <row r="426" spans="2:3" ht="12.75">
      <c r="B426" s="4"/>
      <c r="C426" s="4"/>
    </row>
    <row r="427" spans="2:3" ht="12.75">
      <c r="B427" s="4"/>
      <c r="C427" s="4"/>
    </row>
    <row r="428" spans="2:3" ht="12.75">
      <c r="B428" s="4"/>
      <c r="C428" s="4"/>
    </row>
    <row r="429" spans="2:3" ht="12.75">
      <c r="B429" s="4"/>
      <c r="C429" s="4"/>
    </row>
    <row r="430" spans="2:3" ht="12.75">
      <c r="B430" s="4"/>
      <c r="C430" s="4"/>
    </row>
    <row r="431" spans="2:3" ht="12.75">
      <c r="B431" s="4"/>
      <c r="C431" s="4"/>
    </row>
    <row r="432" spans="2:3" ht="12.75">
      <c r="B432" s="4"/>
      <c r="C432" s="4"/>
    </row>
    <row r="433" spans="2:3" ht="12.75">
      <c r="B433" s="4"/>
      <c r="C433" s="4"/>
    </row>
    <row r="434" spans="2:3" ht="12.75">
      <c r="B434" s="4"/>
      <c r="C434" s="4"/>
    </row>
    <row r="435" spans="2:3" ht="12.75">
      <c r="B435" s="4"/>
      <c r="C435" s="4"/>
    </row>
    <row r="436" spans="2:3" ht="12.75">
      <c r="B436" s="4"/>
      <c r="C436" s="4"/>
    </row>
    <row r="437" spans="2:3" ht="12.75">
      <c r="B437" s="4"/>
      <c r="C437" s="4"/>
    </row>
    <row r="438" spans="2:3" ht="12.75">
      <c r="B438" s="4"/>
      <c r="C438" s="4"/>
    </row>
    <row r="439" spans="2:3" ht="12.75">
      <c r="B439" s="4"/>
      <c r="C439" s="4"/>
    </row>
    <row r="440" spans="2:3" ht="12.75">
      <c r="B440" s="4"/>
      <c r="C440" s="4"/>
    </row>
    <row r="441" spans="2:3" ht="12.75">
      <c r="B441" s="4"/>
      <c r="C441" s="4"/>
    </row>
    <row r="442" spans="2:3" ht="12.75">
      <c r="B442" s="4"/>
      <c r="C442" s="4"/>
    </row>
    <row r="443" spans="2:3" ht="12.75">
      <c r="B443" s="4"/>
      <c r="C443" s="4"/>
    </row>
    <row r="444" spans="2:3" ht="12.75">
      <c r="B444" s="4"/>
      <c r="C444" s="4"/>
    </row>
    <row r="445" spans="2:3" ht="12.75">
      <c r="B445" s="4"/>
      <c r="C445" s="4"/>
    </row>
    <row r="446" spans="2:3" ht="12.75">
      <c r="B446" s="4"/>
      <c r="C446" s="4"/>
    </row>
    <row r="447" spans="2:3" ht="12.75">
      <c r="B447" s="4"/>
      <c r="C447" s="4"/>
    </row>
    <row r="448" spans="2:3" ht="12.75">
      <c r="B448" s="4"/>
      <c r="C448" s="4"/>
    </row>
    <row r="449" spans="2:3" ht="12.75">
      <c r="B449" s="4"/>
      <c r="C449" s="4"/>
    </row>
    <row r="450" spans="2:3" ht="12.75">
      <c r="B450" s="4"/>
      <c r="C450" s="4"/>
    </row>
    <row r="451" spans="2:3" ht="12.75">
      <c r="B451" s="4"/>
      <c r="C451" s="4"/>
    </row>
    <row r="452" spans="2:3" ht="12.75">
      <c r="B452" s="4"/>
      <c r="C452" s="4"/>
    </row>
    <row r="453" spans="2:3" ht="12.75">
      <c r="B453" s="4"/>
      <c r="C453" s="4"/>
    </row>
    <row r="454" spans="2:3" ht="12.75">
      <c r="B454" s="4"/>
      <c r="C454" s="4"/>
    </row>
    <row r="455" spans="2:3" ht="12.75">
      <c r="B455" s="4"/>
      <c r="C455" s="4"/>
    </row>
    <row r="456" spans="2:3" ht="12.75">
      <c r="B456" s="4"/>
      <c r="C456" s="4"/>
    </row>
    <row r="457" spans="2:3" ht="12.75">
      <c r="B457" s="4"/>
      <c r="C457" s="4"/>
    </row>
    <row r="458" spans="2:3" ht="12.75">
      <c r="B458" s="4"/>
      <c r="C458" s="4"/>
    </row>
    <row r="459" spans="2:3" ht="12.75">
      <c r="B459" s="4"/>
      <c r="C459" s="4"/>
    </row>
    <row r="460" spans="2:3" ht="12.75">
      <c r="B460" s="4"/>
      <c r="C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</sheetData>
  <sheetProtection/>
  <mergeCells count="3">
    <mergeCell ref="A10:D10"/>
    <mergeCell ref="A11:D11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Bohrmann</dc:creator>
  <cp:keywords/>
  <dc:description/>
  <cp:lastModifiedBy>mgarrett garrettgroupllc.com</cp:lastModifiedBy>
  <cp:lastPrinted>2024-06-30T23:28:09Z</cp:lastPrinted>
  <dcterms:created xsi:type="dcterms:W3CDTF">2024-04-09T02:51:42Z</dcterms:created>
  <dcterms:modified xsi:type="dcterms:W3CDTF">2024-07-01T00:15:37Z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DocketNumb">
    <vt:lpwstr>240006</vt:lpwstr>
  </property>
  <property fmtid="{D5CDD505-2E9C-101B-9397-08002B2CF9AE}" pid="9" name="Dat">
    <vt:lpwstr>2024-07-03T00:00:00Z</vt:lpwstr>
  </property>
  <property fmtid="{D5CDD505-2E9C-101B-9397-08002B2CF9AE}" pid="10" name="Nickna">
    <vt:lpwstr/>
  </property>
  <property fmtid="{D5CDD505-2E9C-101B-9397-08002B2CF9AE}" pid="11" name="CaseTy">
    <vt:lpwstr>Tariff Revision</vt:lpwstr>
  </property>
  <property fmtid="{D5CDD505-2E9C-101B-9397-08002B2CF9AE}" pid="12" name="OpenedDa">
    <vt:lpwstr>2024-01-03T00:00:00Z</vt:lpwstr>
  </property>
  <property fmtid="{D5CDD505-2E9C-101B-9397-08002B2CF9AE}" pid="13" name="Pref">
    <vt:lpwstr>UE</vt:lpwstr>
  </property>
  <property fmtid="{D5CDD505-2E9C-101B-9397-08002B2CF9AE}" pid="14" name="IndustryCo">
    <vt:lpwstr>140</vt:lpwstr>
  </property>
  <property fmtid="{D5CDD505-2E9C-101B-9397-08002B2CF9AE}" pid="15" name="CaseStat">
    <vt:lpwstr>Formal</vt:lpwstr>
  </property>
  <property fmtid="{D5CDD505-2E9C-101B-9397-08002B2CF9AE}" pid="16" name="_docset_NoMedatataSyncRequir">
    <vt:lpwstr>False</vt:lpwstr>
  </property>
</Properties>
</file>