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externalLinks/externalLink20.xml" ContentType="application/vnd.openxmlformats-officedocument.spreadsheetml.externalLink+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2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5" windowWidth="12360" windowHeight="6435" tabRatio="930"/>
  </bookViews>
  <sheets>
    <sheet name="Lead Sheet" sheetId="5" r:id="rId1"/>
    <sheet name="6.1.1" sheetId="33" r:id="rId2"/>
    <sheet name="6.1.2" sheetId="37" r:id="rId3"/>
    <sheet name="Dec 2009 Balance Check" sheetId="41" r:id="rId4"/>
    <sheet name="HYDRO CENTRAL" sheetId="27" r:id="rId5"/>
    <sheet name="Exp Actuals" sheetId="52" r:id="rId6"/>
    <sheet name="Reserve Actuals" sheetId="5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[1]Jan!#REF!</definedName>
    <definedName name="\A">#REF!</definedName>
    <definedName name="\M">[1]Jan!#REF!</definedName>
    <definedName name="\P">#REF!</definedName>
    <definedName name="__123Graph_A" hidden="1">[2]Inputs!#REF!</definedName>
    <definedName name="__123Graph_B" hidden="1">[2]Inputs!#REF!</definedName>
    <definedName name="__123Graph_D" hidden="1">[2]Inputs!#REF!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6" hidden="1">'Reserve Actuals'!$A$36:$R$40</definedName>
    <definedName name="_idahoshr">#REF!</definedName>
    <definedName name="_MEN2">[1]Jan!#REF!</definedName>
    <definedName name="_MEN3">[1]Jan!#REF!</definedName>
    <definedName name="_Order1" hidden="1">255</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tTable">[3]Variables!$AK$42:$AK$396</definedName>
    <definedName name="Act" localSheetId="5">__Top1:Bottom1</definedName>
    <definedName name="Act" localSheetId="6">____Top1:Bottom1</definedName>
    <definedName name="Actuals" localSheetId="5">High_Act:Low_Act</definedName>
    <definedName name="Actuals" localSheetId="6">High_Act:Low_Act</definedName>
    <definedName name="Additions_by_Function_Project_State_Month">'[4]Apr 05 - Mar 06 Adds'!#REF!</definedName>
    <definedName name="Adjs2avg">[5]Inputs!$L$255:'[5]Inputs'!$T$505</definedName>
    <definedName name="aftertax_ror">[6]Utah!#REF!</definedName>
    <definedName name="APR">[1]Jan!#REF!</definedName>
    <definedName name="AUG">[1]Jan!#REF!</definedName>
    <definedName name="AverageFactors">[5]UTCR!$AC$22:$AQ$108</definedName>
    <definedName name="AverageFuelCost">#REF!</definedName>
    <definedName name="AverageInput">[5]Inputs!$F$3:$I$1722</definedName>
    <definedName name="AvgFactorCopy">#REF!</definedName>
    <definedName name="AvgFactors">[7]Factors!$B$3:$P$99</definedName>
    <definedName name="B1_Print" localSheetId="5">'Exp Actuals'!#REF!</definedName>
    <definedName name="B1_Print" localSheetId="6">'Reserve Actuals'!#REF!</definedName>
    <definedName name="B1_Print">[8]BW!#REF!</definedName>
    <definedName name="B2_Print">#REF!</definedName>
    <definedName name="B3_Print">#REF!</definedName>
    <definedName name="Bottom" localSheetId="5">[9]Variance!#REF!</definedName>
    <definedName name="Bottom" localSheetId="6">[10]Variance!#REF!</definedName>
    <definedName name="Bottom">[11]Variance!#REF!</definedName>
    <definedName name="budsum2">[12]Att1!#REF!</definedName>
    <definedName name="bump">[6]Utah!#REF!</definedName>
    <definedName name="C_">'[13]Other States WZAMRT98'!#REF!</definedName>
    <definedName name="comm">[6]Utah!#REF!</definedName>
    <definedName name="comm_cost">[6]Utah!#REF!</definedName>
    <definedName name="Conversion">[14]Conversion!$A$2:$E$1253</definedName>
    <definedName name="Cost">#REF!</definedName>
    <definedName name="CustNames">[15]Codes!$F$1:$H$121</definedName>
    <definedName name="D_TWKSHT">#REF!</definedName>
    <definedName name="DATA1">#REF!</definedName>
    <definedName name="DATA2">#REF!</definedName>
    <definedName name="DATA3">#REF!</definedName>
    <definedName name="DATA4">#REF!</definedName>
    <definedName name="DATA5">#REF!</definedName>
    <definedName name="DATA6">#REF!</definedName>
    <definedName name="DATA7">#REF!</definedName>
    <definedName name="DATE">[16]Jan!#REF!</definedName>
    <definedName name="debt">[6]Utah!#REF!</definedName>
    <definedName name="debt_cost">[6]Utah!#REF!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EffectiveTaxRate">#REF!</definedName>
    <definedName name="EmbeddedCapCost">#REF!</definedName>
    <definedName name="ExchangeMWh">#REF!</definedName>
    <definedName name="FactorMethod">[5]Variables!$AB$2</definedName>
    <definedName name="FactorType">[7]Variables!$AK$2:$AL$12</definedName>
    <definedName name="FEB">[1]Jan!#REF!</definedName>
    <definedName name="FedTax">[6]Utah!#REF!</definedName>
    <definedName name="FIT">#REF!</definedName>
    <definedName name="FranchiseTax">#REF!</definedName>
    <definedName name="GWI_Annualized">#REF!</definedName>
    <definedName name="GWI_Proforma">#REF!</definedName>
    <definedName name="High_Plan" localSheetId="5">'Exp Actuals'!#REF!</definedName>
    <definedName name="High_Plan" localSheetId="6">'Reserve Actuals'!#REF!</definedName>
    <definedName name="High_Plan">#REF!</definedName>
    <definedName name="IDAHOSHR">#REF!</definedName>
    <definedName name="IDAllocMethod">#REF!</definedName>
    <definedName name="IDRateBase">#REF!</definedName>
    <definedName name="JAN">[1]Jan!#REF!</definedName>
    <definedName name="JETSET">'[13]Other States WZAMRT98'!#REF!</definedName>
    <definedName name="JUL">[1]Jan!#REF!</definedName>
    <definedName name="JUN">[1]Jan!#REF!</definedName>
    <definedName name="Jurisdiction">[7]Variables!$AK$15</definedName>
    <definedName name="JurisNumber">[7]Variables!$AL$15</definedName>
    <definedName name="JurisTitle">#REF!</definedName>
    <definedName name="JVENTRY">#REF!</definedName>
    <definedName name="Keep" localSheetId="1"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[17]Variables!$B$7</definedName>
    <definedName name="LastCell" localSheetId="5">[9]Variance!#REF!</definedName>
    <definedName name="LastCell" localSheetId="6">[10]Variance!#REF!</definedName>
    <definedName name="LastCell">[11]Variance!#REF!</definedName>
    <definedName name="Low_Plan" localSheetId="5">'Exp Actuals'!#REF!</definedName>
    <definedName name="Low_Plan" localSheetId="6">'Reserve Actuals'!#REF!</definedName>
    <definedName name="Low_Plan">#REF!</definedName>
    <definedName name="MAR">[1]Jan!#REF!</definedName>
    <definedName name="MAY">[1]Jan!#REF!</definedName>
    <definedName name="MD" localSheetId="5">High_MD:Low_MD</definedName>
    <definedName name="MD" localSheetId="6">High_MD:Low_MD</definedName>
    <definedName name="MD_High1" localSheetId="5">'[9]Master Data'!$A$2</definedName>
    <definedName name="MD_High1" localSheetId="6">'[10]Master Data'!$A$2</definedName>
    <definedName name="MD_High1">'[11]Master Data'!$A$2</definedName>
    <definedName name="MD_Low1" localSheetId="5">'[9]Master Data'!$D$28</definedName>
    <definedName name="MD_Low1" localSheetId="6">'[10]Master Data'!$D$28</definedName>
    <definedName name="MD_Low1">'[11]Master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onthlist">'[18]DSM Output'!$AL$1:$AM$12</definedName>
    <definedName name="monthtotals">'[18]DSM Output'!$M$38:$X$38</definedName>
    <definedName name="MSPAverageInput">[5]Inputs!#REF!</definedName>
    <definedName name="MSPYearEndInput">[5]Inputs!#REF!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EWMO1">[1]Jan!#REF!</definedName>
    <definedName name="NEWMO2">[1]Jan!#REF!</definedName>
    <definedName name="NEWMONTH">[1]Jan!#REF!</definedName>
    <definedName name="NormalizedFedTaxExp">[6]Utah!#REF!</definedName>
    <definedName name="NormalizedOMExp">[6]Utah!#REF!</definedName>
    <definedName name="NormalizedState">[6]Utah!#REF!</definedName>
    <definedName name="NormalizedStateTaxExp">[6]Utah!#REF!</definedName>
    <definedName name="NormalizedTOIExp">[6]Utah!#REF!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ivotData">#REF!</definedName>
    <definedName name="Plan" localSheetId="5">'Exp Actuals'!High_Plan:'Exp Actuals'!Low_Plan</definedName>
    <definedName name="Plan" localSheetId="6">'Reserve Actuals'!High_Plan:'Reserve Actuals'!Low_Plan</definedName>
    <definedName name="pref">[6]Utah!#REF!</definedName>
    <definedName name="pref_cost">[6]Utah!#REF!</definedName>
    <definedName name="PrefCost">#REF!</definedName>
    <definedName name="Pretax_ror">[6]Utah!#REF!</definedName>
    <definedName name="_xlnm.Print_Area" localSheetId="1">'6.1.1'!$A$1:$Q$54</definedName>
    <definedName name="_xlnm.Print_Area" localSheetId="5">'Exp Actuals'!$A$1:$R$38</definedName>
    <definedName name="_xlnm.Print_Area" localSheetId="4">'HYDRO CENTRAL'!$A$1:$T$56</definedName>
    <definedName name="_xlnm.Print_Area" localSheetId="0">'Lead Sheet'!$A$1:$J$52</definedName>
    <definedName name="_xlnm.Print_Area" localSheetId="6">'Reserve Actuals'!$A$1:$R$39</definedName>
    <definedName name="Print_Area_MI">#REF!</definedName>
    <definedName name="_xlnm.Print_Titles" localSheetId="5">'Exp Actuals'!$A$1:$IV$36</definedName>
    <definedName name="_xlnm.Print_Titles" localSheetId="6">'Reserve Actuals'!$A$1:$IV$34</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[6]Utah!#REF!</definedName>
    <definedName name="ReportAdjData">#REF!</definedName>
    <definedName name="ResourceSupplier">#REF!</definedName>
    <definedName name="retail" localSheetId="1"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ameStateCheck">#REF!</definedName>
    <definedName name="SameStateCheckError">#REF!</definedName>
    <definedName name="SAPBEXrevision" localSheetId="5" hidden="1">0</definedName>
    <definedName name="SAPBEXrevision" localSheetId="6" hidden="1">0</definedName>
    <definedName name="SAPBEXrevision" hidden="1">1</definedName>
    <definedName name="SAPBEXsysID" hidden="1">"BWP"</definedName>
    <definedName name="SAPBEXwbID" localSheetId="5" hidden="1">"45E0NF7OQVDY53HFI0G8FWM4R"</definedName>
    <definedName name="SAPBEXwbID" localSheetId="6" hidden="1">"45IX9V2MTM8SQUK9Q9LROF7D7"</definedName>
    <definedName name="SAPBEXwbID" hidden="1">"45EQYSCWE9WJMGB34OOD1BOQZ"</definedName>
    <definedName name="SECOND">[1]Jan!#REF!</definedName>
    <definedName name="SEP">[1]Jan!#REF!</definedName>
    <definedName name="SettingAlloc">#REF!</definedName>
    <definedName name="SettingRB">#REF!</definedName>
    <definedName name="shit" localSheetId="1"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T_Bottom1" localSheetId="5">[9]Variance!#REF!</definedName>
    <definedName name="ST_Bottom1" localSheetId="6">[10]Variance!#REF!</definedName>
    <definedName name="ST_Bottom1">[11]Variance!#REF!</definedName>
    <definedName name="ST_Top1" localSheetId="6">[10]Variance!#REF!</definedName>
    <definedName name="ST_Top1">[11]Variance!#REF!</definedName>
    <definedName name="ST_Top2" localSheetId="6">[10]Variance!#REF!</definedName>
    <definedName name="ST_Top2">[11]Variance!#REF!</definedName>
    <definedName name="ST_Top3" localSheetId="5">'Exp Actuals'!$AS$36:$AU$36</definedName>
    <definedName name="ST_Top3" localSheetId="6">'Reserve Actuals'!$AS$24:$AU$24</definedName>
    <definedName name="ST_Top3">[8]BW!#REF!</definedName>
    <definedName name="START">[1]Jan!#REF!</definedName>
    <definedName name="StateTax">[6]Utah!#REF!</definedName>
    <definedName name="SumAdjContract">[6]Utah!#REF!</definedName>
    <definedName name="SumAdjDepr">[6]Utah!#REF!</definedName>
    <definedName name="SumAdjMisc1">[6]Utah!#REF!</definedName>
    <definedName name="SumAdjMisc2">[6]Utah!#REF!</definedName>
    <definedName name="SumAdjNPC">[6]Utah!#REF!</definedName>
    <definedName name="SumAdjOM">[6]Utah!#REF!</definedName>
    <definedName name="SumAdjOther">[6]Utah!#REF!</definedName>
    <definedName name="SumAdjRB">[6]Utah!#REF!</definedName>
    <definedName name="SumAdjRev">[6]Utah!#REF!</definedName>
    <definedName name="SumAdjTax">[6]Utah!#REF!</definedName>
    <definedName name="SUMMARY">#REF!</definedName>
    <definedName name="SUMMARY23">[6]Utah!#REF!</definedName>
    <definedName name="SUMMARY3">[6]Utah!#REF!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_Print" localSheetId="5">'Exp Actuals'!$A$1</definedName>
    <definedName name="T1_Print" localSheetId="6">'Reserve Actuals'!$A$1</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[6]Utah!#REF!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[6]Utah!#REF!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'[19]Allocation FY2005'!#REF!</definedName>
    <definedName name="table2">'[19]Allocation FY2005'!#REF!</definedName>
    <definedName name="table3">'[19]Allocation FY2004'!#REF!</definedName>
    <definedName name="table4">'[19]Allocation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[6]Utah!#REF!</definedName>
    <definedName name="TaxTypeCheck">#REF!</definedName>
    <definedName name="TEST0">#REF!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[6]Utah!#REF!</definedName>
    <definedName name="Type1AdjTax">[6]Utah!#REF!</definedName>
    <definedName name="Type2Adj">[6]Utah!#REF!</definedName>
    <definedName name="Type2AdjTax">[6]Utah!#REF!</definedName>
    <definedName name="Type3Adj">[6]Utah!#REF!</definedName>
    <definedName name="Type3AdjTax">[6]Utah!#REF!</definedName>
    <definedName name="UnadjBegEnd">#REF!</definedName>
    <definedName name="UnadjYE">#REF!</definedName>
    <definedName name="UncollectibleAccounts">#REF!</definedName>
    <definedName name="UTAllocMethod">#REF!</definedName>
    <definedName name="UTGrossReceipts">#REF!</definedName>
    <definedName name="UTRateBase">#REF!</definedName>
    <definedName name="ValidAccount">[7]Variables!$AK$43:$AK$367</definedName>
    <definedName name="ValidFactor">#REF!</definedName>
    <definedName name="WAAllocMethod">#REF!</definedName>
    <definedName name="WARateBase">#REF!</definedName>
    <definedName name="WARevenueTax">#REF!</definedName>
    <definedName name="wrn.All._.Pages." localSheetId="1"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1"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1"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1"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[7]Variables!$AK$2:$AL$12</definedName>
    <definedName name="YearEndInput">[5]Inputs!$A$3:$D$1671</definedName>
    <definedName name="YEFactorCopy">#REF!</definedName>
    <definedName name="YEFactors">[7]Factors!$S$3:$AG$99</definedName>
    <definedName name="YTD">'[20]Actuals - Data Input'!#REF!</definedName>
    <definedName name="ZA">'[21] annual balance '!#REF!</definedName>
  </definedNames>
  <calcPr calcId="125725" calcMode="manual" iterate="1"/>
</workbook>
</file>

<file path=xl/calcChain.xml><?xml version="1.0" encoding="utf-8"?>
<calcChain xmlns="http://schemas.openxmlformats.org/spreadsheetml/2006/main">
  <c r="C11" i="37"/>
  <c r="C10"/>
  <c r="F86" i="52"/>
  <c r="F40" i="54"/>
  <c r="F42" i="52" l="1"/>
  <c r="A7"/>
  <c r="H21" i="33" l="1"/>
  <c r="H22"/>
  <c r="H20"/>
  <c r="H19"/>
  <c r="C21"/>
  <c r="C22"/>
  <c r="C20"/>
  <c r="C19"/>
  <c r="S9" i="27" l="1"/>
  <c r="Q11" l="1"/>
  <c r="Q12"/>
  <c r="Q13"/>
  <c r="Q14"/>
  <c r="Q15"/>
  <c r="Q16"/>
  <c r="Q17"/>
  <c r="Q18"/>
  <c r="Q19"/>
  <c r="Q20"/>
  <c r="Q21"/>
  <c r="Q22"/>
  <c r="N19" i="33" s="1"/>
  <c r="Q23" i="27"/>
  <c r="N20" i="33" s="1"/>
  <c r="Q24" i="27"/>
  <c r="N21" i="33" s="1"/>
  <c r="Q25" i="27"/>
  <c r="N22" i="33" s="1"/>
  <c r="Q26" i="27"/>
  <c r="N23" i="33" s="1"/>
  <c r="Q27" i="27"/>
  <c r="N24" i="33" s="1"/>
  <c r="Q28" i="27"/>
  <c r="N25" i="33" s="1"/>
  <c r="C36"/>
  <c r="C37"/>
  <c r="C38"/>
  <c r="C40"/>
  <c r="C41"/>
  <c r="Q29" i="27"/>
  <c r="N26" i="33" s="1"/>
  <c r="C27"/>
  <c r="C28"/>
  <c r="H29"/>
  <c r="C30"/>
  <c r="Q34" i="27"/>
  <c r="N31" i="33" s="1"/>
  <c r="C39"/>
  <c r="C26"/>
  <c r="C29"/>
  <c r="C31"/>
  <c r="H36"/>
  <c r="H37"/>
  <c r="H38"/>
  <c r="H39"/>
  <c r="H40"/>
  <c r="H41"/>
  <c r="H26"/>
  <c r="H27"/>
  <c r="H28"/>
  <c r="H30"/>
  <c r="C42"/>
  <c r="Q45" i="27"/>
  <c r="N42" i="33" s="1"/>
  <c r="C43"/>
  <c r="Q47" i="27"/>
  <c r="N44" i="33" s="1"/>
  <c r="C45"/>
  <c r="Q48" i="27"/>
  <c r="N45" i="33" s="1"/>
  <c r="Q49" i="27"/>
  <c r="N46" i="33" s="1"/>
  <c r="C47"/>
  <c r="H45"/>
  <c r="C44"/>
  <c r="C46"/>
  <c r="C23"/>
  <c r="C24"/>
  <c r="C25"/>
  <c r="H23"/>
  <c r="H24"/>
  <c r="H25"/>
  <c r="H47"/>
  <c r="H43"/>
  <c r="Q32" i="27"/>
  <c r="N29" i="33" s="1"/>
  <c r="Q31" i="27"/>
  <c r="N28" i="33" s="1"/>
  <c r="Q43" i="27"/>
  <c r="N40" i="33" s="1"/>
  <c r="Q42" i="27"/>
  <c r="N39" i="33" s="1"/>
  <c r="Q39" i="27"/>
  <c r="N36" i="33" s="1"/>
  <c r="H46"/>
  <c r="H44"/>
  <c r="H42"/>
  <c r="H51" l="1"/>
  <c r="C51"/>
  <c r="H31"/>
  <c r="Q30" i="27"/>
  <c r="N27" i="33" s="1"/>
  <c r="Q44" i="27"/>
  <c r="N41" i="33" s="1"/>
  <c r="Q41" i="27"/>
  <c r="N38" i="33" s="1"/>
  <c r="Q40" i="27"/>
  <c r="N37" i="33" s="1"/>
  <c r="Q50" i="27"/>
  <c r="N47" i="33" s="1"/>
  <c r="Q46" i="27"/>
  <c r="N43" i="33" s="1"/>
  <c r="Q33" i="27"/>
  <c r="N30" i="33" s="1"/>
  <c r="N51" l="1"/>
  <c r="D11" i="27"/>
  <c r="J11"/>
  <c r="P11"/>
  <c r="P12" s="1"/>
  <c r="I42" i="33"/>
  <c r="I20"/>
  <c r="I22"/>
  <c r="I26"/>
  <c r="I28"/>
  <c r="I30"/>
  <c r="I37"/>
  <c r="I43"/>
  <c r="I44"/>
  <c r="I46"/>
  <c r="I47"/>
  <c r="I21"/>
  <c r="I23"/>
  <c r="I27"/>
  <c r="I29"/>
  <c r="I31"/>
  <c r="I39"/>
  <c r="I36"/>
  <c r="I40"/>
  <c r="M11" i="27"/>
  <c r="D20" i="33"/>
  <c r="D22"/>
  <c r="D24"/>
  <c r="D28"/>
  <c r="D36"/>
  <c r="D40"/>
  <c r="D43"/>
  <c r="D19"/>
  <c r="D21"/>
  <c r="D23"/>
  <c r="D29"/>
  <c r="D37"/>
  <c r="D41"/>
  <c r="D45"/>
  <c r="D42"/>
  <c r="R14" i="27"/>
  <c r="D39" i="33"/>
  <c r="R42" i="27"/>
  <c r="O39" i="33" s="1"/>
  <c r="D31"/>
  <c r="R34" i="27"/>
  <c r="O31" i="33" s="1"/>
  <c r="D27"/>
  <c r="R30" i="27"/>
  <c r="O27" i="33" s="1"/>
  <c r="R15" i="27"/>
  <c r="D46" i="33"/>
  <c r="R49" i="27"/>
  <c r="O46" i="33" s="1"/>
  <c r="D47"/>
  <c r="R50" i="27"/>
  <c r="O47" i="33" s="1"/>
  <c r="D25"/>
  <c r="R28" i="27"/>
  <c r="O25" i="33" s="1"/>
  <c r="R12" i="27"/>
  <c r="D38" i="33"/>
  <c r="R41" i="27"/>
  <c r="O38" i="33" s="1"/>
  <c r="D30"/>
  <c r="R33" i="27"/>
  <c r="O30" i="33" s="1"/>
  <c r="D26"/>
  <c r="R29" i="27"/>
  <c r="O26" i="33" s="1"/>
  <c r="R13" i="27"/>
  <c r="D44" i="33"/>
  <c r="R47" i="27"/>
  <c r="O44" i="33" s="1"/>
  <c r="R22" i="27" l="1"/>
  <c r="O19" i="33" s="1"/>
  <c r="I19"/>
  <c r="R21" i="27"/>
  <c r="R20"/>
  <c r="R23"/>
  <c r="O20" i="33" s="1"/>
  <c r="I25"/>
  <c r="R45" i="27"/>
  <c r="O42" i="33" s="1"/>
  <c r="D51"/>
  <c r="G11" i="27"/>
  <c r="D12"/>
  <c r="S11"/>
  <c r="I38" i="33"/>
  <c r="I41"/>
  <c r="I24"/>
  <c r="J12" i="27"/>
  <c r="J13" s="1"/>
  <c r="R17"/>
  <c r="R25"/>
  <c r="O22" i="33" s="1"/>
  <c r="R31" i="27"/>
  <c r="O28" i="33" s="1"/>
  <c r="R39" i="27"/>
  <c r="O36" i="33" s="1"/>
  <c r="R43" i="27"/>
  <c r="O40" i="33" s="1"/>
  <c r="R16" i="27"/>
  <c r="R24"/>
  <c r="O21" i="33" s="1"/>
  <c r="R11" i="27"/>
  <c r="I45" i="33"/>
  <c r="R48" i="27"/>
  <c r="O45" i="33" s="1"/>
  <c r="M12" i="27"/>
  <c r="M13" s="1"/>
  <c r="M14" s="1"/>
  <c r="M15" s="1"/>
  <c r="M16" s="1"/>
  <c r="M17" s="1"/>
  <c r="M18" s="1"/>
  <c r="M19" s="1"/>
  <c r="M20" s="1"/>
  <c r="M21" s="1"/>
  <c r="M22" s="1"/>
  <c r="M23" s="1"/>
  <c r="M24" s="1"/>
  <c r="M25" s="1"/>
  <c r="M26" s="1"/>
  <c r="M27" s="1"/>
  <c r="M28" s="1"/>
  <c r="M29" s="1"/>
  <c r="M30" s="1"/>
  <c r="M31" s="1"/>
  <c r="M32" s="1"/>
  <c r="M33" s="1"/>
  <c r="M34" s="1"/>
  <c r="M39" s="1"/>
  <c r="M40" s="1"/>
  <c r="M41" s="1"/>
  <c r="M42" s="1"/>
  <c r="M43" s="1"/>
  <c r="M44" s="1"/>
  <c r="M45" s="1"/>
  <c r="M46" s="1"/>
  <c r="M47" s="1"/>
  <c r="M48" s="1"/>
  <c r="M49" s="1"/>
  <c r="M50" s="1"/>
  <c r="P13"/>
  <c r="P14" s="1"/>
  <c r="P15" s="1"/>
  <c r="P16" s="1"/>
  <c r="P17" s="1"/>
  <c r="P18" s="1"/>
  <c r="P19" s="1"/>
  <c r="P20" s="1"/>
  <c r="P21" s="1"/>
  <c r="P22" s="1"/>
  <c r="P23" s="1"/>
  <c r="P24" s="1"/>
  <c r="P25" s="1"/>
  <c r="P26" s="1"/>
  <c r="P27" s="1"/>
  <c r="P28" s="1"/>
  <c r="P29" s="1"/>
  <c r="P30" s="1"/>
  <c r="P31" s="1"/>
  <c r="P32" s="1"/>
  <c r="P33" s="1"/>
  <c r="P34" s="1"/>
  <c r="P39" s="1"/>
  <c r="P40" s="1"/>
  <c r="P41" s="1"/>
  <c r="P42" s="1"/>
  <c r="P43" s="1"/>
  <c r="P44" s="1"/>
  <c r="P45" s="1"/>
  <c r="P46" s="1"/>
  <c r="P47" s="1"/>
  <c r="P48" s="1"/>
  <c r="P49" s="1"/>
  <c r="P50" s="1"/>
  <c r="R27"/>
  <c r="O24" i="33" s="1"/>
  <c r="R46" i="27"/>
  <c r="O43" i="33" s="1"/>
  <c r="R19" i="27"/>
  <c r="R32"/>
  <c r="O29" i="33" s="1"/>
  <c r="R40" i="27"/>
  <c r="O37" i="33" s="1"/>
  <c r="R44" i="27"/>
  <c r="O41" i="33" s="1"/>
  <c r="R18" i="27"/>
  <c r="R26"/>
  <c r="O23" i="33" s="1"/>
  <c r="J14" i="27"/>
  <c r="I51" i="33" l="1"/>
  <c r="O51"/>
  <c r="F43" i="52" s="1"/>
  <c r="D13" i="27"/>
  <c r="G12"/>
  <c r="J15"/>
  <c r="G13" l="1"/>
  <c r="S13" s="1"/>
  <c r="D14"/>
  <c r="S12"/>
  <c r="J16"/>
  <c r="D15" l="1"/>
  <c r="G14"/>
  <c r="J17"/>
  <c r="G15" l="1"/>
  <c r="D16"/>
  <c r="S15"/>
  <c r="S14"/>
  <c r="J18"/>
  <c r="D17" l="1"/>
  <c r="G16"/>
  <c r="J19"/>
  <c r="G17" l="1"/>
  <c r="D18"/>
  <c r="S17"/>
  <c r="S16"/>
  <c r="J20"/>
  <c r="D19" l="1"/>
  <c r="G18"/>
  <c r="J21"/>
  <c r="G19" l="1"/>
  <c r="D20"/>
  <c r="S19"/>
  <c r="S18"/>
  <c r="J22"/>
  <c r="D21" l="1"/>
  <c r="G20"/>
  <c r="J23"/>
  <c r="G21" l="1"/>
  <c r="D22"/>
  <c r="E19" i="33" s="1"/>
  <c r="S21" i="27"/>
  <c r="S20"/>
  <c r="J24"/>
  <c r="D23" l="1"/>
  <c r="E20" i="33" s="1"/>
  <c r="G22" i="27"/>
  <c r="J19" i="33" s="1"/>
  <c r="J25" i="27"/>
  <c r="G23" l="1"/>
  <c r="J20" i="33" s="1"/>
  <c r="D24" i="27"/>
  <c r="S23"/>
  <c r="P20" i="33" s="1"/>
  <c r="S22" i="27"/>
  <c r="P19" i="33" s="1"/>
  <c r="J26" i="27"/>
  <c r="Z23" l="1"/>
  <c r="D25"/>
  <c r="E21" i="33"/>
  <c r="G24" i="27"/>
  <c r="J27"/>
  <c r="G25" l="1"/>
  <c r="J21" i="33"/>
  <c r="D26" i="27"/>
  <c r="E22" i="33"/>
  <c r="S25" i="27"/>
  <c r="P22" i="33" s="1"/>
  <c r="S24" i="27"/>
  <c r="P21" i="33" s="1"/>
  <c r="J28" i="27"/>
  <c r="Z24" l="1"/>
  <c r="Z25"/>
  <c r="D27"/>
  <c r="E23" i="33"/>
  <c r="G26" i="27"/>
  <c r="J22" i="33"/>
  <c r="J29" i="27"/>
  <c r="G27" l="1"/>
  <c r="J23" i="33"/>
  <c r="E24"/>
  <c r="D28" i="27"/>
  <c r="S27"/>
  <c r="S26"/>
  <c r="J30"/>
  <c r="P23" i="33" l="1"/>
  <c r="Z26" i="27"/>
  <c r="P24" i="33"/>
  <c r="Z27" i="27"/>
  <c r="E25" i="33"/>
  <c r="D29" i="27"/>
  <c r="G28"/>
  <c r="J24" i="33"/>
  <c r="J31" i="27"/>
  <c r="G29" l="1"/>
  <c r="J25" i="33"/>
  <c r="D30" i="27"/>
  <c r="E26" i="33"/>
  <c r="S29" i="27"/>
  <c r="S28"/>
  <c r="Z28" s="1"/>
  <c r="J32"/>
  <c r="P26" i="33" l="1"/>
  <c r="Z29" i="27"/>
  <c r="P25" i="33"/>
  <c r="E27"/>
  <c r="D31" i="27"/>
  <c r="G30"/>
  <c r="J26" i="33"/>
  <c r="J33" i="27"/>
  <c r="G31" l="1"/>
  <c r="J27" i="33"/>
  <c r="E28"/>
  <c r="D32" i="27"/>
  <c r="S31"/>
  <c r="S30"/>
  <c r="J34"/>
  <c r="P28" i="33" l="1"/>
  <c r="Z31" i="27"/>
  <c r="P27" i="33"/>
  <c r="Z30" i="27"/>
  <c r="D33"/>
  <c r="E29" i="33"/>
  <c r="G32" i="27"/>
  <c r="J28" i="33"/>
  <c r="J39" i="27"/>
  <c r="G33" l="1"/>
  <c r="J29" i="33"/>
  <c r="E30"/>
  <c r="D34" i="27"/>
  <c r="S33"/>
  <c r="S32"/>
  <c r="J40"/>
  <c r="P30" i="33" l="1"/>
  <c r="Z33" i="27"/>
  <c r="P29" i="33"/>
  <c r="Z32" i="27"/>
  <c r="E31" i="33"/>
  <c r="E32" s="1"/>
  <c r="D39" i="27"/>
  <c r="G34"/>
  <c r="J30" i="33"/>
  <c r="J41" i="27"/>
  <c r="E10" i="37" l="1"/>
  <c r="F22" i="5"/>
  <c r="F10" i="37"/>
  <c r="G39" i="27"/>
  <c r="J31" i="33"/>
  <c r="D40" i="27"/>
  <c r="E36" i="33"/>
  <c r="S39" i="27"/>
  <c r="P36" i="33" s="1"/>
  <c r="S34" i="27"/>
  <c r="J42"/>
  <c r="J32" i="33" l="1"/>
  <c r="F11" i="37"/>
  <c r="F12" s="1"/>
  <c r="F10" i="5"/>
  <c r="P31" i="33"/>
  <c r="Z34" i="27"/>
  <c r="D41"/>
  <c r="E37" i="33"/>
  <c r="G40" i="27"/>
  <c r="J36" i="33"/>
  <c r="J43" i="27"/>
  <c r="F11" i="5" l="1"/>
  <c r="I10"/>
  <c r="E11" i="37"/>
  <c r="F26" i="5"/>
  <c r="P32" i="33"/>
  <c r="P32" i="41"/>
  <c r="P34"/>
  <c r="G41" i="27"/>
  <c r="J37" i="33"/>
  <c r="E38"/>
  <c r="D42" i="27"/>
  <c r="S41"/>
  <c r="P38" i="33" s="1"/>
  <c r="S40" i="27"/>
  <c r="P37" i="33" s="1"/>
  <c r="J44" i="27"/>
  <c r="F12" i="5" l="1"/>
  <c r="I11"/>
  <c r="I12" s="1"/>
  <c r="D43" i="27"/>
  <c r="E39" i="33"/>
  <c r="G42" i="27"/>
  <c r="J38" i="33"/>
  <c r="J45" i="27"/>
  <c r="G43" l="1"/>
  <c r="J39" i="33"/>
  <c r="E40"/>
  <c r="D44" i="27"/>
  <c r="S43"/>
  <c r="P40" i="33" s="1"/>
  <c r="S42" i="27"/>
  <c r="P39" i="33" s="1"/>
  <c r="J46" i="27"/>
  <c r="D45" l="1"/>
  <c r="E41" i="33"/>
  <c r="G44" i="27"/>
  <c r="J40" i="33"/>
  <c r="J47" i="27"/>
  <c r="G45" l="1"/>
  <c r="J41" i="33"/>
  <c r="E42"/>
  <c r="D46" i="27"/>
  <c r="S45"/>
  <c r="P42" i="33" s="1"/>
  <c r="S44" i="27"/>
  <c r="P41" i="33" s="1"/>
  <c r="J48" i="27"/>
  <c r="D47" l="1"/>
  <c r="E43" i="33"/>
  <c r="G46" i="27"/>
  <c r="J42" i="33"/>
  <c r="J49" i="27"/>
  <c r="G47" l="1"/>
  <c r="J43" i="33"/>
  <c r="D48" i="27"/>
  <c r="E44" i="33"/>
  <c r="S47" i="27"/>
  <c r="P44" i="33" s="1"/>
  <c r="S46" i="27"/>
  <c r="P43" i="33" s="1"/>
  <c r="J50" i="27"/>
  <c r="D49" l="1"/>
  <c r="E45" i="33"/>
  <c r="G48" i="27"/>
  <c r="J44" i="33"/>
  <c r="G49" i="27" l="1"/>
  <c r="J45" i="33"/>
  <c r="E46"/>
  <c r="D50" i="27"/>
  <c r="S49"/>
  <c r="P46" i="33" s="1"/>
  <c r="S48" i="27"/>
  <c r="P45" i="33" s="1"/>
  <c r="E47" l="1"/>
  <c r="E51" s="1"/>
  <c r="G50" i="27"/>
  <c r="J46" i="33"/>
  <c r="E52" l="1"/>
  <c r="F14" i="5" s="1"/>
  <c r="I14" s="1"/>
  <c r="F21"/>
  <c r="F23" s="1"/>
  <c r="J47" i="33"/>
  <c r="S50" i="27"/>
  <c r="P47" i="33" s="1"/>
  <c r="P51" s="1"/>
  <c r="P52" l="1"/>
  <c r="J51"/>
  <c r="J52" l="1"/>
  <c r="F25" i="5"/>
  <c r="F27" s="1"/>
  <c r="F15"/>
  <c r="I15" s="1"/>
  <c r="I16" s="1"/>
  <c r="F16" l="1"/>
</calcChain>
</file>

<file path=xl/sharedStrings.xml><?xml version="1.0" encoding="utf-8"?>
<sst xmlns="http://schemas.openxmlformats.org/spreadsheetml/2006/main" count="419" uniqueCount="153">
  <si>
    <t>TOTAL</t>
  </si>
  <si>
    <t>ACCOUNT</t>
  </si>
  <si>
    <t>Type</t>
  </si>
  <si>
    <t>COMPANY</t>
  </si>
  <si>
    <t>FACTOR</t>
  </si>
  <si>
    <t>FACTOR %</t>
  </si>
  <si>
    <t>ALLOCATED</t>
  </si>
  <si>
    <t>REF#</t>
  </si>
  <si>
    <t>Description of Adjustment:</t>
  </si>
  <si>
    <t>SG-P</t>
  </si>
  <si>
    <t>SG-U</t>
  </si>
  <si>
    <t>WA</t>
  </si>
  <si>
    <t>108HP</t>
  </si>
  <si>
    <t>Average</t>
  </si>
  <si>
    <t>Balance</t>
  </si>
  <si>
    <t>Condit Decommissioning</t>
  </si>
  <si>
    <t>Cove Decommissioning</t>
  </si>
  <si>
    <t>American Fork Decommissioning</t>
  </si>
  <si>
    <t>Total Hydro Decommissioning</t>
  </si>
  <si>
    <t>Spending</t>
  </si>
  <si>
    <t>Accrued</t>
  </si>
  <si>
    <t>Balance at 12/31/2007</t>
  </si>
  <si>
    <t>CY 2008</t>
  </si>
  <si>
    <t>Depreciation Reserve</t>
  </si>
  <si>
    <t>Total</t>
  </si>
  <si>
    <t>(Allocated in Thousands)</t>
  </si>
  <si>
    <t>Current User</t>
  </si>
  <si>
    <t>Key Date</t>
  </si>
  <si>
    <t>Last Refreshed</t>
  </si>
  <si>
    <t>Status of Data</t>
  </si>
  <si>
    <t>Account Number</t>
  </si>
  <si>
    <t/>
  </si>
  <si>
    <t>Allocation Version</t>
  </si>
  <si>
    <t>Company code</t>
  </si>
  <si>
    <t>FERC Location Code</t>
  </si>
  <si>
    <t>FERC Merger Code</t>
  </si>
  <si>
    <t>JARS Primary Group</t>
  </si>
  <si>
    <t>DEPR</t>
  </si>
  <si>
    <t>Profit Center</t>
  </si>
  <si>
    <t>Secondary Account</t>
  </si>
  <si>
    <t>Version</t>
  </si>
  <si>
    <t>0</t>
  </si>
  <si>
    <t>Primary Account</t>
  </si>
  <si>
    <t>Alloc</t>
  </si>
  <si>
    <t>Calendar Year/Month (Single Value, Required Entry)</t>
  </si>
  <si>
    <t>Rates Month (Mandatory, Single Value)</t>
  </si>
  <si>
    <t>Allocation Factor (Optional, Selection Options)</t>
  </si>
  <si>
    <t>]NUTIL[</t>
  </si>
  <si>
    <t>Allocation Method (Mandatory, Single Value)</t>
  </si>
  <si>
    <t>Factor Revised Protocol</t>
  </si>
  <si>
    <t>Allocation Version (Mandatory, Single Value)</t>
  </si>
  <si>
    <t>Profit Center Hierarchy Nodes</t>
  </si>
  <si>
    <t>Empty Demarcation</t>
  </si>
  <si>
    <t>Company Code (Selection Options, Optional)</t>
  </si>
  <si>
    <t>FERC Account (Selection Option, Optional)</t>
  </si>
  <si>
    <t xml:space="preserve"> </t>
  </si>
  <si>
    <t>Calif</t>
  </si>
  <si>
    <t>Oregon</t>
  </si>
  <si>
    <t>Wash</t>
  </si>
  <si>
    <t>Id-PPL</t>
  </si>
  <si>
    <t>Mont</t>
  </si>
  <si>
    <t>Wy-PPL</t>
  </si>
  <si>
    <t>Utah</t>
  </si>
  <si>
    <t>Idaho</t>
  </si>
  <si>
    <t>Wy-UPL</t>
  </si>
  <si>
    <t>FERC</t>
  </si>
  <si>
    <t>Other</t>
  </si>
  <si>
    <t>Nutil</t>
  </si>
  <si>
    <t>Result</t>
  </si>
  <si>
    <t>1085000</t>
  </si>
  <si>
    <t>145135</t>
  </si>
  <si>
    <t>ACCUM DEPR-HYDRO DECOMMISSIONING</t>
  </si>
  <si>
    <t>Overall Result</t>
  </si>
  <si>
    <t>Decommissioning Balance in Account 145135*:</t>
  </si>
  <si>
    <t>Total Resources</t>
  </si>
  <si>
    <t>Calendar Year/Month</t>
  </si>
  <si>
    <t>East</t>
  </si>
  <si>
    <t>West</t>
  </si>
  <si>
    <t>Other Hydro Decommissioning - East</t>
  </si>
  <si>
    <t>Other Hydro Decommissioning - West</t>
  </si>
  <si>
    <t>P21566</t>
  </si>
  <si>
    <t>West Side Resources</t>
  </si>
  <si>
    <t>East Side Resources</t>
  </si>
  <si>
    <t>Corrections to booked data</t>
  </si>
  <si>
    <t>Accumulated Depreciation</t>
  </si>
  <si>
    <t>Spending*</t>
  </si>
  <si>
    <t>GL Acct 145135</t>
  </si>
  <si>
    <t>1000, 2030, 2040, 2050</t>
  </si>
  <si>
    <t>Allocation Correction to Booked Reserve</t>
  </si>
  <si>
    <t>PacifiCorp</t>
  </si>
  <si>
    <t>06.2009</t>
  </si>
  <si>
    <t>DEPE</t>
  </si>
  <si>
    <t>Jurisdictional Areas (Period Balance)</t>
  </si>
  <si>
    <t>Calendar Year/ Month</t>
  </si>
  <si>
    <t>4033000</t>
  </si>
  <si>
    <t>DEPR - HYDRO</t>
  </si>
  <si>
    <t>565133</t>
  </si>
  <si>
    <t>DEPR - PROD HYDRO NOT CLASSIFIED</t>
  </si>
  <si>
    <t>Accruals</t>
  </si>
  <si>
    <t>Below</t>
  </si>
  <si>
    <t xml:space="preserve">Adjustment to Reserve </t>
  </si>
  <si>
    <t>Adjustment to Reserve</t>
  </si>
  <si>
    <t>3/11/2010</t>
  </si>
  <si>
    <t>3/11/2010 13:22:36</t>
  </si>
  <si>
    <t>3/11/2010 03:49:34</t>
  </si>
  <si>
    <t>4033000 DEPRECIATION - HYDRO</t>
  </si>
  <si>
    <t>01.2009..12.2009</t>
  </si>
  <si>
    <t>Adjustment to Dec 2009 Balance</t>
  </si>
  <si>
    <t>12 Months ended December 2009</t>
  </si>
  <si>
    <t xml:space="preserve">Dec 2009 Balance </t>
  </si>
  <si>
    <t>Dec 2009 Balance Per Adj</t>
  </si>
  <si>
    <t>12.2009</t>
  </si>
  <si>
    <t>12 ME Dec 2010</t>
  </si>
  <si>
    <t>Hydro Decommissioning - Washington</t>
  </si>
  <si>
    <t>CAGW</t>
  </si>
  <si>
    <t>CAGE</t>
  </si>
  <si>
    <t>Dec-09 AMA Balance</t>
  </si>
  <si>
    <t>Dec-2010 AMA Balance</t>
  </si>
  <si>
    <t>Dec 2009 AMA Balance Actuals</t>
  </si>
  <si>
    <t>Allocation Method - Factor West Control Area</t>
  </si>
  <si>
    <t>AC PR DPR-ACCRUAL</t>
  </si>
  <si>
    <t>3/18/2010</t>
  </si>
  <si>
    <t>3/18/2010 11:39:52</t>
  </si>
  <si>
    <t>3/15/2010 16:32:34</t>
  </si>
  <si>
    <t>Jurisdictional Areas (Monthly Avg. Balance)</t>
  </si>
  <si>
    <t>Factor West Control Area</t>
  </si>
  <si>
    <t>3/18/2010 11:45:21</t>
  </si>
  <si>
    <t>Depreciation Expense (Actuals)</t>
  </si>
  <si>
    <t>Twelve Months Ending - December 2009</t>
  </si>
  <si>
    <t>Dec 2009 AMA Balance Booked</t>
  </si>
  <si>
    <t>Spending, Accruals, and Balances - East-Side, West Side, and Total Resources</t>
  </si>
  <si>
    <t>Adjustment to Rate Base Detail:</t>
  </si>
  <si>
    <t>Total West Side Adjustment to Rate Base</t>
  </si>
  <si>
    <t>Total East Side Adjustment to Rate Base</t>
  </si>
  <si>
    <t>December 2009 AMA Balance - West Side</t>
  </si>
  <si>
    <t>December 2009 AMA Balance - East Side</t>
  </si>
  <si>
    <t>December 2010 AMA Balance - West Side</t>
  </si>
  <si>
    <t>December 2010 AMA Balance - East Side</t>
  </si>
  <si>
    <t>Above</t>
  </si>
  <si>
    <t>Depreciation Expense</t>
  </si>
  <si>
    <t xml:space="preserve">WCA </t>
  </si>
  <si>
    <t>Washington General Rate Case - December 2009</t>
  </si>
  <si>
    <t>B17 pg13</t>
  </si>
  <si>
    <t>Ref.</t>
  </si>
  <si>
    <t>6.1.2</t>
  </si>
  <si>
    <t>6.1.1</t>
  </si>
  <si>
    <t>Page 6.1.2</t>
  </si>
  <si>
    <t>To 6.1</t>
  </si>
  <si>
    <t>Ref 6.1</t>
  </si>
  <si>
    <t>*Actual spend was updated on 3/18/10.</t>
  </si>
  <si>
    <t>Average of Monthly Averages Ending - December 2009</t>
  </si>
  <si>
    <t>RES</t>
  </si>
  <si>
    <t>PRO</t>
  </si>
</sst>
</file>

<file path=xl/styles.xml><?xml version="1.0" encoding="utf-8"?>
<styleSheet xmlns="http://schemas.openxmlformats.org/spreadsheetml/2006/main">
  <numFmts count="13">
    <numFmt numFmtId="41" formatCode="_(* #,##0_);_(* \(#,##0\);_(* &quot;-&quot;_);_(@_)"/>
    <numFmt numFmtId="43" formatCode="_(* #,##0.00_);_(* \(#,##0.00\);_(* &quot;-&quot;??_);_(@_)"/>
    <numFmt numFmtId="164" formatCode="_(* #,##0_);_(* \(#,##0\);_(* &quot;-&quot;??_);_(@_)"/>
    <numFmt numFmtId="165" formatCode="0.0000%"/>
    <numFmt numFmtId="166" formatCode="0.0"/>
    <numFmt numFmtId="167" formatCode="mmm\ dd\,\ yyyy"/>
    <numFmt numFmtId="168" formatCode="&quot;$&quot;###0;[Red]\(&quot;$&quot;###0\)"/>
    <numFmt numFmtId="169" formatCode="[$-409]mmmm\-yy;@"/>
    <numFmt numFmtId="170" formatCode="&quot;$&quot;#,##0\ ;\(&quot;$&quot;#,##0\)"/>
    <numFmt numFmtId="171" formatCode="_-* #,##0\ &quot;F&quot;_-;\-* #,##0\ &quot;F&quot;_-;_-* &quot;-&quot;\ &quot;F&quot;_-;_-@_-"/>
    <numFmt numFmtId="172" formatCode="#,##0.000;[Red]\-#,##0.000"/>
    <numFmt numFmtId="173" formatCode="&quot;$&quot;#,###"/>
    <numFmt numFmtId="174" formatCode="0.000%"/>
  </numFmts>
  <fonts count="44">
    <font>
      <sz val="10"/>
      <name val="Arial"/>
    </font>
    <font>
      <sz val="10"/>
      <name val="Arial"/>
      <family val="2"/>
    </font>
    <font>
      <sz val="8"/>
      <name val="Helv"/>
    </font>
    <font>
      <b/>
      <i/>
      <sz val="8"/>
      <color indexed="18"/>
      <name val="Helv"/>
    </font>
    <font>
      <b/>
      <sz val="8"/>
      <name val="Arial"/>
      <family val="2"/>
    </font>
    <font>
      <sz val="11"/>
      <color indexed="8"/>
      <name val="TimesNewRomanPS"/>
    </font>
    <font>
      <sz val="8"/>
      <name val="Arial"/>
      <family val="2"/>
    </font>
    <font>
      <sz val="12"/>
      <name val="Times New Roman"/>
      <family val="1"/>
    </font>
    <font>
      <b/>
      <sz val="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10"/>
      <color indexed="10"/>
      <name val="Arial"/>
      <family val="2"/>
    </font>
    <font>
      <b/>
      <sz val="10"/>
      <name val="Arial"/>
      <family val="2"/>
    </font>
    <font>
      <sz val="8"/>
      <name val="Arial"/>
      <family val="2"/>
    </font>
    <font>
      <sz val="8"/>
      <color indexed="12"/>
      <name val="Arial"/>
      <family val="2"/>
    </font>
    <font>
      <sz val="9"/>
      <name val="Arial"/>
      <family val="2"/>
    </font>
    <font>
      <b/>
      <sz val="9"/>
      <name val="Arial"/>
      <family val="2"/>
    </font>
    <font>
      <b/>
      <sz val="10"/>
      <name val="Arial"/>
      <family val="2"/>
    </font>
    <font>
      <u/>
      <sz val="10"/>
      <name val="Arial"/>
      <family val="2"/>
    </font>
    <font>
      <sz val="10"/>
      <name val="Arial"/>
      <family val="2"/>
    </font>
    <font>
      <sz val="10"/>
      <color indexed="24"/>
      <name val="Courier New"/>
      <family val="3"/>
    </font>
    <font>
      <b/>
      <sz val="16"/>
      <name val="Times New Roman"/>
      <family val="1"/>
    </font>
    <font>
      <b/>
      <sz val="12"/>
      <color indexed="24"/>
      <name val="Times New Roman"/>
      <family val="1"/>
    </font>
    <font>
      <sz val="10"/>
      <color indexed="24"/>
      <name val="Times New Roman"/>
      <family val="1"/>
    </font>
    <font>
      <u val="singleAccounting"/>
      <sz val="10"/>
      <name val="Arial"/>
      <family val="2"/>
    </font>
    <font>
      <sz val="8"/>
      <color indexed="18"/>
      <name val="Arial"/>
      <family val="2"/>
    </font>
    <font>
      <b/>
      <sz val="14"/>
      <name val="Arial"/>
      <family val="2"/>
    </font>
    <font>
      <sz val="12"/>
      <name val="Arial"/>
      <family val="2"/>
    </font>
    <font>
      <sz val="10"/>
      <color indexed="9"/>
      <name val="Arial"/>
      <family val="2"/>
    </font>
    <font>
      <sz val="9"/>
      <name val="Arial"/>
      <family val="2"/>
    </font>
    <font>
      <sz val="9.5"/>
      <name val="Arial"/>
      <family val="2"/>
    </font>
    <font>
      <b/>
      <u/>
      <sz val="10"/>
      <name val="Arial"/>
      <family val="2"/>
    </font>
    <font>
      <sz val="10"/>
      <color theme="0"/>
      <name val="Arial"/>
      <family val="2"/>
    </font>
    <font>
      <sz val="10"/>
      <name val="Arial"/>
      <family val="2"/>
    </font>
    <font>
      <b/>
      <sz val="14"/>
      <name val="Arial"/>
      <family val="2"/>
    </font>
    <font>
      <sz val="8"/>
      <color indexed="18"/>
      <name val="Arial"/>
      <family val="2"/>
    </font>
    <font>
      <b/>
      <sz val="8"/>
      <color indexed="8"/>
      <name val="Arial"/>
      <family val="2"/>
    </font>
    <font>
      <sz val="10"/>
      <color theme="3" tint="0.39997558519241921"/>
      <name val="Arial"/>
      <family val="2"/>
    </font>
  </fonts>
  <fills count="29">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solid">
        <fgColor indexed="14"/>
        <bgColor indexed="64"/>
      </patternFill>
    </fill>
    <fill>
      <patternFill patternType="solid">
        <fgColor rgb="FF00B05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s>
  <cellStyleXfs count="101">
    <xf numFmtId="0" fontId="0" fillId="0" borderId="0"/>
    <xf numFmtId="43" fontId="1"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3" fontId="26" fillId="0" borderId="0" applyFont="0" applyFill="0" applyBorder="0" applyAlignment="0" applyProtection="0"/>
    <xf numFmtId="168" fontId="2" fillId="0" borderId="0" applyFont="0" applyFill="0" applyBorder="0" applyProtection="0">
      <alignment horizontal="right"/>
    </xf>
    <xf numFmtId="170" fontId="26" fillId="0" borderId="0" applyFont="0" applyFill="0" applyBorder="0" applyAlignment="0" applyProtection="0"/>
    <xf numFmtId="0" fontId="26" fillId="0" borderId="0" applyFont="0" applyFill="0" applyBorder="0" applyAlignment="0" applyProtection="0"/>
    <xf numFmtId="2" fontId="26" fillId="0" borderId="0" applyFont="0" applyFill="0" applyBorder="0" applyAlignment="0" applyProtection="0"/>
    <xf numFmtId="38" fontId="6" fillId="10" borderId="0" applyNumberFormat="0" applyBorder="0" applyAlignment="0" applyProtection="0"/>
    <xf numFmtId="0" fontId="27" fillId="0" borderId="0"/>
    <xf numFmtId="0" fontId="8" fillId="0" borderId="1" applyNumberFormat="0" applyAlignment="0" applyProtection="0">
      <alignment horizontal="left" vertical="center"/>
    </xf>
    <xf numFmtId="0" fontId="8" fillId="0" borderId="2">
      <alignment horizontal="left" vertical="center"/>
    </xf>
    <xf numFmtId="0" fontId="28"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protection locked="0"/>
    </xf>
    <xf numFmtId="10" fontId="6" fillId="11" borderId="3" applyNumberFormat="0" applyBorder="0" applyAlignment="0" applyProtection="0"/>
    <xf numFmtId="166" fontId="4" fillId="0" borderId="0" applyNumberFormat="0" applyFill="0" applyBorder="0" applyAlignment="0" applyProtection="0"/>
    <xf numFmtId="37" fontId="5" fillId="0" borderId="0" applyNumberFormat="0" applyFill="0" applyBorder="0"/>
    <xf numFmtId="0" fontId="6" fillId="0" borderId="4" applyNumberFormat="0" applyBorder="0" applyAlignment="0"/>
    <xf numFmtId="172" fontId="1" fillId="0" borderId="0"/>
    <xf numFmtId="0" fontId="7" fillId="0" borderId="0"/>
    <xf numFmtId="12" fontId="8" fillId="13" borderId="5">
      <alignment horizontal="left"/>
    </xf>
    <xf numFmtId="9" fontId="1" fillId="0" borderId="0" applyFont="0" applyFill="0" applyBorder="0" applyAlignment="0" applyProtection="0"/>
    <xf numFmtId="10" fontId="1" fillId="0" borderId="0" applyFont="0" applyFill="0" applyBorder="0" applyAlignment="0" applyProtection="0"/>
    <xf numFmtId="4" fontId="9" fillId="12" borderId="6" applyNumberFormat="0" applyProtection="0">
      <alignment vertical="center"/>
    </xf>
    <xf numFmtId="4" fontId="10" fillId="14" borderId="6" applyNumberFormat="0" applyProtection="0">
      <alignment vertical="center"/>
    </xf>
    <xf numFmtId="4" fontId="9" fillId="14" borderId="6" applyNumberFormat="0" applyProtection="0">
      <alignment vertical="center"/>
    </xf>
    <xf numFmtId="4" fontId="9" fillId="14" borderId="6" applyNumberFormat="0" applyProtection="0">
      <alignment horizontal="left" vertical="center" indent="1"/>
    </xf>
    <xf numFmtId="0" fontId="9" fillId="14" borderId="6" applyNumberFormat="0" applyProtection="0">
      <alignment horizontal="left" vertical="top" indent="1"/>
    </xf>
    <xf numFmtId="4" fontId="9" fillId="15" borderId="7" applyNumberFormat="0" applyProtection="0">
      <alignment vertical="center"/>
    </xf>
    <xf numFmtId="4" fontId="9" fillId="15" borderId="6" applyNumberFormat="0" applyProtection="0"/>
    <xf numFmtId="4" fontId="11" fillId="2" borderId="6" applyNumberFormat="0" applyProtection="0">
      <alignment horizontal="right" vertical="center"/>
    </xf>
    <xf numFmtId="4" fontId="11" fillId="3" borderId="6" applyNumberFormat="0" applyProtection="0">
      <alignment horizontal="right" vertical="center"/>
    </xf>
    <xf numFmtId="4" fontId="11" fillId="7" borderId="6" applyNumberFormat="0" applyProtection="0">
      <alignment horizontal="right" vertical="center"/>
    </xf>
    <xf numFmtId="4" fontId="11" fillId="5" borderId="6" applyNumberFormat="0" applyProtection="0">
      <alignment horizontal="right" vertical="center"/>
    </xf>
    <xf numFmtId="4" fontId="11" fillId="6" borderId="6" applyNumberFormat="0" applyProtection="0">
      <alignment horizontal="right" vertical="center"/>
    </xf>
    <xf numFmtId="4" fontId="11" fillId="9" borderId="6" applyNumberFormat="0" applyProtection="0">
      <alignment horizontal="right" vertical="center"/>
    </xf>
    <xf numFmtId="4" fontId="11" fillId="8" borderId="6" applyNumberFormat="0" applyProtection="0">
      <alignment horizontal="right" vertical="center"/>
    </xf>
    <xf numFmtId="4" fontId="11" fillId="16" borderId="6" applyNumberFormat="0" applyProtection="0">
      <alignment horizontal="right" vertical="center"/>
    </xf>
    <xf numFmtId="4" fontId="11" fillId="4" borderId="6" applyNumberFormat="0" applyProtection="0">
      <alignment horizontal="right" vertical="center"/>
    </xf>
    <xf numFmtId="4" fontId="9" fillId="17" borderId="8" applyNumberFormat="0" applyProtection="0">
      <alignment horizontal="left" vertical="center" indent="1"/>
    </xf>
    <xf numFmtId="4" fontId="11" fillId="18" borderId="0" applyNumberFormat="0" applyProtection="0">
      <alignment horizontal="left" vertical="center" indent="1"/>
    </xf>
    <xf numFmtId="4" fontId="11" fillId="18" borderId="0" applyNumberFormat="0" applyProtection="0">
      <alignment horizontal="left" indent="1"/>
    </xf>
    <xf numFmtId="4" fontId="12" fillId="19" borderId="0" applyNumberFormat="0" applyProtection="0">
      <alignment horizontal="left" vertical="center" indent="1"/>
    </xf>
    <xf numFmtId="4" fontId="11" fillId="20" borderId="6" applyNumberFormat="0" applyProtection="0">
      <alignment horizontal="right" vertical="center"/>
    </xf>
    <xf numFmtId="4" fontId="13" fillId="0" borderId="0" applyNumberFormat="0" applyProtection="0">
      <alignment horizontal="left" vertical="center" indent="1"/>
    </xf>
    <xf numFmtId="4" fontId="31" fillId="21" borderId="0" applyNumberFormat="0" applyProtection="0">
      <alignment horizontal="left" indent="1"/>
    </xf>
    <xf numFmtId="4" fontId="14" fillId="0" borderId="0" applyNumberFormat="0" applyProtection="0">
      <alignment horizontal="left" vertical="center" indent="1"/>
    </xf>
    <xf numFmtId="4" fontId="14" fillId="22" borderId="0" applyNumberFormat="0" applyProtection="0"/>
    <xf numFmtId="0" fontId="1" fillId="19" borderId="6" applyNumberFormat="0" applyProtection="0">
      <alignment horizontal="left" vertical="center" indent="1"/>
    </xf>
    <xf numFmtId="0" fontId="1" fillId="19" borderId="6" applyNumberFormat="0" applyProtection="0">
      <alignment horizontal="left" vertical="top" indent="1"/>
    </xf>
    <xf numFmtId="0" fontId="1" fillId="15" borderId="6" applyNumberFormat="0" applyProtection="0">
      <alignment horizontal="left" vertical="center" indent="1"/>
    </xf>
    <xf numFmtId="0" fontId="1" fillId="15" borderId="6" applyNumberFormat="0" applyProtection="0">
      <alignment horizontal="left" vertical="top" indent="1"/>
    </xf>
    <xf numFmtId="0" fontId="1" fillId="23" borderId="6" applyNumberFormat="0" applyProtection="0">
      <alignment horizontal="left" vertical="center" indent="1"/>
    </xf>
    <xf numFmtId="0" fontId="1" fillId="23" borderId="6" applyNumberFormat="0" applyProtection="0">
      <alignment horizontal="left" vertical="top" indent="1"/>
    </xf>
    <xf numFmtId="0" fontId="1" fillId="24" borderId="6" applyNumberFormat="0" applyProtection="0">
      <alignment horizontal="left" vertical="center" indent="1"/>
    </xf>
    <xf numFmtId="0" fontId="1" fillId="24" borderId="6" applyNumberFormat="0" applyProtection="0">
      <alignment horizontal="left" vertical="top" indent="1"/>
    </xf>
    <xf numFmtId="4" fontId="11" fillId="11" borderId="6" applyNumberFormat="0" applyProtection="0">
      <alignment vertical="center"/>
    </xf>
    <xf numFmtId="4" fontId="15" fillId="11" borderId="6" applyNumberFormat="0" applyProtection="0">
      <alignment vertical="center"/>
    </xf>
    <xf numFmtId="4" fontId="11" fillId="11" borderId="6" applyNumberFormat="0" applyProtection="0">
      <alignment horizontal="left" vertical="center" indent="1"/>
    </xf>
    <xf numFmtId="0" fontId="11" fillId="11" borderId="6" applyNumberFormat="0" applyProtection="0">
      <alignment horizontal="left" vertical="top" indent="1"/>
    </xf>
    <xf numFmtId="4" fontId="11" fillId="25" borderId="9" applyNumberFormat="0" applyProtection="0">
      <alignment horizontal="right" vertical="center"/>
    </xf>
    <xf numFmtId="4" fontId="11" fillId="0" borderId="6" applyNumberFormat="0" applyProtection="0">
      <alignment horizontal="right" vertical="center"/>
    </xf>
    <xf numFmtId="4" fontId="15" fillId="18" borderId="6" applyNumberFormat="0" applyProtection="0">
      <alignment horizontal="right" vertical="center"/>
    </xf>
    <xf numFmtId="4" fontId="11" fillId="25" borderId="6" applyNumberFormat="0" applyProtection="0">
      <alignment horizontal="left" vertical="center" indent="1"/>
    </xf>
    <xf numFmtId="4" fontId="11" fillId="0" borderId="6" applyNumberFormat="0" applyProtection="0">
      <alignment horizontal="left" vertical="center" indent="1"/>
    </xf>
    <xf numFmtId="0" fontId="11" fillId="15" borderId="6" applyNumberFormat="0" applyProtection="0">
      <alignment horizontal="center" vertical="top"/>
    </xf>
    <xf numFmtId="0" fontId="11" fillId="15" borderId="6" applyNumberFormat="0" applyProtection="0">
      <alignment horizontal="left" vertical="top"/>
    </xf>
    <xf numFmtId="4" fontId="16" fillId="0" borderId="0" applyNumberFormat="0" applyProtection="0">
      <alignment horizontal="left" vertical="center"/>
    </xf>
    <xf numFmtId="4" fontId="32" fillId="26" borderId="0" applyNumberFormat="0" applyProtection="0">
      <alignment horizontal="left"/>
    </xf>
    <xf numFmtId="4" fontId="17" fillId="18" borderId="6" applyNumberFormat="0" applyProtection="0">
      <alignment horizontal="right" vertical="center"/>
    </xf>
    <xf numFmtId="167" fontId="1" fillId="0" borderId="0" applyFill="0" applyBorder="0" applyAlignment="0" applyProtection="0">
      <alignment wrapText="1"/>
    </xf>
    <xf numFmtId="0" fontId="18" fillId="0" borderId="0" applyNumberFormat="0" applyFill="0" applyBorder="0">
      <alignment horizontal="center" wrapText="1"/>
    </xf>
    <xf numFmtId="0" fontId="18" fillId="0" borderId="0" applyNumberFormat="0" applyFill="0" applyBorder="0">
      <alignment horizontal="center" wrapText="1"/>
    </xf>
    <xf numFmtId="0" fontId="18" fillId="0" borderId="3">
      <alignment horizontal="center" vertical="center" wrapText="1"/>
    </xf>
    <xf numFmtId="0" fontId="26" fillId="0" borderId="10" applyNumberFormat="0" applyFont="0" applyFill="0" applyAlignment="0" applyProtection="0"/>
    <xf numFmtId="37" fontId="6" fillId="14" borderId="0" applyNumberFormat="0" applyBorder="0" applyAlignment="0" applyProtection="0"/>
    <xf numFmtId="37" fontId="19" fillId="0" borderId="0"/>
    <xf numFmtId="3" fontId="20" fillId="27" borderId="11" applyProtection="0"/>
    <xf numFmtId="0" fontId="1" fillId="0" borderId="0"/>
    <xf numFmtId="4" fontId="32" fillId="26" borderId="0" applyNumberFormat="0" applyProtection="0">
      <alignment horizontal="left"/>
    </xf>
    <xf numFmtId="4" fontId="31" fillId="21" borderId="0" applyNumberFormat="0" applyProtection="0">
      <alignment horizontal="left" indent="1"/>
    </xf>
    <xf numFmtId="4" fontId="14" fillId="22" borderId="0" applyNumberFormat="0" applyProtection="0"/>
    <xf numFmtId="4" fontId="11" fillId="18" borderId="0" applyNumberFormat="0" applyProtection="0">
      <alignment horizontal="left" indent="1"/>
    </xf>
    <xf numFmtId="4" fontId="9" fillId="15" borderId="6" applyNumberFormat="0" applyProtection="0"/>
    <xf numFmtId="0" fontId="11" fillId="15" borderId="6" applyNumberFormat="0" applyProtection="0">
      <alignment horizontal="left" vertical="top"/>
    </xf>
    <xf numFmtId="4" fontId="11" fillId="0" borderId="6" applyNumberFormat="0" applyProtection="0">
      <alignment horizontal="left" vertical="center" indent="1"/>
    </xf>
    <xf numFmtId="4" fontId="11" fillId="0" borderId="6" applyNumberFormat="0" applyProtection="0">
      <alignment horizontal="right" vertical="center"/>
    </xf>
    <xf numFmtId="9" fontId="1" fillId="0" borderId="0" applyFont="0" applyFill="0" applyBorder="0" applyAlignment="0" applyProtection="0"/>
    <xf numFmtId="4" fontId="9" fillId="14" borderId="6" applyNumberFormat="0" applyProtection="0">
      <alignment horizontal="left" vertical="center" indent="1"/>
    </xf>
    <xf numFmtId="4" fontId="40" fillId="26" borderId="0" applyNumberFormat="0" applyProtection="0">
      <alignment horizontal="left"/>
    </xf>
    <xf numFmtId="4" fontId="41" fillId="21" borderId="0" applyNumberFormat="0" applyProtection="0">
      <alignment horizontal="left" indent="1"/>
    </xf>
    <xf numFmtId="4" fontId="42" fillId="22" borderId="0" applyNumberFormat="0" applyProtection="0"/>
    <xf numFmtId="43" fontId="39" fillId="0" borderId="0" applyFont="0" applyFill="0" applyBorder="0" applyAlignment="0" applyProtection="0"/>
  </cellStyleXfs>
  <cellXfs count="270">
    <xf numFmtId="0" fontId="0" fillId="0" borderId="0" xfId="0"/>
    <xf numFmtId="0" fontId="0" fillId="0" borderId="0" xfId="0" applyAlignment="1">
      <alignment horizontal="center"/>
    </xf>
    <xf numFmtId="0" fontId="0" fillId="0" borderId="0" xfId="0" applyBorder="1"/>
    <xf numFmtId="164" fontId="0" fillId="0" borderId="0" xfId="0" applyNumberFormat="1"/>
    <xf numFmtId="0" fontId="23" fillId="0" borderId="0" xfId="0" applyFont="1"/>
    <xf numFmtId="43" fontId="0" fillId="0" borderId="0" xfId="0" applyNumberFormat="1"/>
    <xf numFmtId="0" fontId="0" fillId="0" borderId="0" xfId="0" applyFill="1"/>
    <xf numFmtId="0" fontId="1" fillId="0" borderId="0" xfId="0" applyFont="1"/>
    <xf numFmtId="164" fontId="1" fillId="0" borderId="0" xfId="1" applyNumberFormat="1"/>
    <xf numFmtId="164" fontId="1" fillId="0" borderId="0" xfId="1" applyNumberFormat="1" applyBorder="1"/>
    <xf numFmtId="164" fontId="1" fillId="0" borderId="0" xfId="1" applyNumberFormat="1" applyFont="1" applyBorder="1" applyAlignment="1">
      <alignment horizontal="center"/>
    </xf>
    <xf numFmtId="164" fontId="1" fillId="0" borderId="0" xfId="1" applyNumberFormat="1" applyFill="1" applyBorder="1"/>
    <xf numFmtId="0" fontId="23" fillId="0" borderId="0" xfId="0" applyFont="1" applyBorder="1"/>
    <xf numFmtId="0" fontId="22" fillId="0" borderId="0" xfId="0" applyFont="1" applyBorder="1"/>
    <xf numFmtId="0" fontId="30" fillId="0" borderId="0" xfId="0" applyFont="1" applyBorder="1" applyAlignment="1">
      <alignment horizontal="center"/>
    </xf>
    <xf numFmtId="43" fontId="1" fillId="0" borderId="0" xfId="1" applyBorder="1"/>
    <xf numFmtId="164" fontId="1" fillId="0" borderId="15" xfId="1" applyNumberFormat="1" applyBorder="1"/>
    <xf numFmtId="0" fontId="23" fillId="0" borderId="7" xfId="0" applyFont="1"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21" xfId="0" applyBorder="1"/>
    <xf numFmtId="0" fontId="9" fillId="17" borderId="8" xfId="47" quotePrefix="1" applyNumberFormat="1" applyProtection="1">
      <alignment horizontal="left" vertical="center" indent="1"/>
      <protection locked="0"/>
    </xf>
    <xf numFmtId="0" fontId="9" fillId="25" borderId="0" xfId="47" quotePrefix="1" applyNumberFormat="1" applyFill="1" applyBorder="1" applyProtection="1">
      <alignment horizontal="left" vertical="center" indent="1"/>
      <protection locked="0"/>
    </xf>
    <xf numFmtId="0" fontId="9" fillId="12" borderId="6" xfId="31" applyNumberFormat="1" applyProtection="1">
      <alignment vertical="center"/>
      <protection locked="0"/>
    </xf>
    <xf numFmtId="0" fontId="34" fillId="0" borderId="0" xfId="0" applyFont="1"/>
    <xf numFmtId="0" fontId="34" fillId="0" borderId="0" xfId="0" applyFont="1" applyBorder="1"/>
    <xf numFmtId="0" fontId="23" fillId="0" borderId="0" xfId="0" applyFont="1" applyAlignment="1">
      <alignment horizontal="right"/>
    </xf>
    <xf numFmtId="164" fontId="1" fillId="0" borderId="20" xfId="1" applyNumberFormat="1" applyBorder="1"/>
    <xf numFmtId="0" fontId="35" fillId="0" borderId="0" xfId="0" applyFont="1"/>
    <xf numFmtId="0" fontId="24" fillId="0" borderId="13" xfId="0" applyFont="1" applyBorder="1"/>
    <xf numFmtId="0" fontId="30" fillId="0" borderId="14" xfId="0" applyFont="1" applyBorder="1" applyAlignment="1">
      <alignment horizontal="center"/>
    </xf>
    <xf numFmtId="0" fontId="1" fillId="0" borderId="13" xfId="0" applyFont="1" applyBorder="1"/>
    <xf numFmtId="43" fontId="1" fillId="0" borderId="14" xfId="1" applyBorder="1"/>
    <xf numFmtId="0" fontId="0" fillId="0" borderId="13" xfId="0" applyBorder="1"/>
    <xf numFmtId="164" fontId="1" fillId="0" borderId="14" xfId="1" applyNumberFormat="1" applyBorder="1"/>
    <xf numFmtId="164" fontId="1" fillId="0" borderId="5" xfId="1" applyNumberFormat="1" applyBorder="1"/>
    <xf numFmtId="164" fontId="1" fillId="0" borderId="23" xfId="1" applyNumberFormat="1" applyBorder="1"/>
    <xf numFmtId="164" fontId="0" fillId="0" borderId="0" xfId="0" applyNumberFormat="1" applyBorder="1"/>
    <xf numFmtId="169" fontId="1" fillId="0" borderId="13" xfId="0" applyNumberFormat="1" applyFont="1" applyBorder="1" applyAlignment="1">
      <alignment horizontal="right"/>
    </xf>
    <xf numFmtId="169" fontId="1" fillId="0" borderId="24" xfId="0" applyNumberFormat="1" applyFont="1" applyBorder="1" applyAlignment="1">
      <alignment horizontal="right"/>
    </xf>
    <xf numFmtId="164" fontId="23" fillId="0" borderId="15" xfId="0" applyNumberFormat="1" applyFont="1" applyFill="1" applyBorder="1"/>
    <xf numFmtId="164" fontId="1" fillId="0" borderId="14" xfId="1" applyNumberFormat="1" applyFill="1" applyBorder="1"/>
    <xf numFmtId="164" fontId="30" fillId="0" borderId="13" xfId="1" applyNumberFormat="1" applyFont="1" applyBorder="1" applyAlignment="1">
      <alignment horizontal="center"/>
    </xf>
    <xf numFmtId="43" fontId="1" fillId="0" borderId="13" xfId="1" applyFont="1" applyBorder="1"/>
    <xf numFmtId="164" fontId="1" fillId="0" borderId="13" xfId="1" applyNumberFormat="1" applyBorder="1"/>
    <xf numFmtId="164" fontId="1" fillId="0" borderId="13" xfId="1" applyNumberFormat="1" applyFill="1" applyBorder="1"/>
    <xf numFmtId="164" fontId="1" fillId="0" borderId="24" xfId="1" applyNumberFormat="1" applyFill="1" applyBorder="1"/>
    <xf numFmtId="164" fontId="1" fillId="0" borderId="24" xfId="1" applyNumberFormat="1" applyBorder="1"/>
    <xf numFmtId="0" fontId="24" fillId="0" borderId="0" xfId="0" applyFont="1" applyBorder="1"/>
    <xf numFmtId="169" fontId="0" fillId="0" borderId="18" xfId="0" applyNumberFormat="1" applyBorder="1" applyAlignment="1"/>
    <xf numFmtId="164" fontId="25" fillId="0" borderId="0" xfId="1" applyNumberFormat="1" applyFont="1" applyBorder="1" applyAlignment="1">
      <alignment horizontal="center" wrapText="1"/>
    </xf>
    <xf numFmtId="0" fontId="34" fillId="0" borderId="18" xfId="0" applyFont="1" applyBorder="1"/>
    <xf numFmtId="164" fontId="34" fillId="0" borderId="18" xfId="1" applyNumberFormat="1" applyFont="1" applyBorder="1"/>
    <xf numFmtId="164" fontId="34" fillId="0" borderId="0" xfId="0" applyNumberFormat="1" applyFont="1" applyBorder="1"/>
    <xf numFmtId="164" fontId="25" fillId="0" borderId="15" xfId="1" applyNumberFormat="1" applyFont="1" applyBorder="1" applyAlignment="1">
      <alignment horizontal="center" wrapText="1"/>
    </xf>
    <xf numFmtId="164" fontId="0" fillId="0" borderId="0" xfId="1" applyNumberFormat="1" applyFont="1"/>
    <xf numFmtId="0" fontId="35" fillId="0" borderId="0" xfId="0" applyFont="1" applyBorder="1"/>
    <xf numFmtId="0" fontId="36" fillId="0" borderId="0" xfId="0" applyFont="1"/>
    <xf numFmtId="0" fontId="0" fillId="0" borderId="25" xfId="0" applyBorder="1" applyAlignment="1">
      <alignment horizontal="centerContinuous"/>
    </xf>
    <xf numFmtId="0" fontId="0" fillId="0" borderId="2" xfId="0" applyBorder="1" applyAlignment="1">
      <alignment horizontal="centerContinuous"/>
    </xf>
    <xf numFmtId="0" fontId="0" fillId="0" borderId="25"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164" fontId="0" fillId="0" borderId="2" xfId="1" applyNumberFormat="1" applyFont="1" applyBorder="1" applyAlignment="1">
      <alignment horizontal="center"/>
    </xf>
    <xf numFmtId="164" fontId="0" fillId="0" borderId="3" xfId="1" applyNumberFormat="1" applyFont="1" applyBorder="1" applyAlignment="1">
      <alignment horizontal="center"/>
    </xf>
    <xf numFmtId="164" fontId="0" fillId="0" borderId="26" xfId="1" applyNumberFormat="1" applyFont="1" applyBorder="1" applyAlignment="1">
      <alignment horizontal="center"/>
    </xf>
    <xf numFmtId="164" fontId="23" fillId="0" borderId="22" xfId="0" applyNumberFormat="1" applyFont="1" applyBorder="1" applyAlignment="1">
      <alignment horizontal="center"/>
    </xf>
    <xf numFmtId="164" fontId="23" fillId="0" borderId="21" xfId="0" applyNumberFormat="1" applyFont="1" applyBorder="1" applyAlignment="1">
      <alignment horizontal="center"/>
    </xf>
    <xf numFmtId="164" fontId="23" fillId="0" borderId="0" xfId="0" applyNumberFormat="1" applyFont="1" applyFill="1" applyBorder="1"/>
    <xf numFmtId="0" fontId="22" fillId="0" borderId="0" xfId="0" applyFont="1" applyFill="1" applyBorder="1"/>
    <xf numFmtId="169" fontId="25" fillId="0" borderId="18" xfId="0" applyNumberFormat="1" applyFont="1" applyBorder="1" applyAlignment="1"/>
    <xf numFmtId="164" fontId="25" fillId="0" borderId="0" xfId="1" applyNumberFormat="1" applyFont="1" applyBorder="1"/>
    <xf numFmtId="164" fontId="21" fillId="0" borderId="0" xfId="0" applyNumberFormat="1" applyFont="1" applyFill="1" applyBorder="1"/>
    <xf numFmtId="164" fontId="0" fillId="0" borderId="0" xfId="1" applyNumberFormat="1" applyFont="1" applyBorder="1"/>
    <xf numFmtId="164" fontId="1" fillId="0" borderId="30" xfId="1" applyNumberFormat="1" applyBorder="1"/>
    <xf numFmtId="164" fontId="1" fillId="0" borderId="12" xfId="1" applyNumberFormat="1" applyBorder="1"/>
    <xf numFmtId="164" fontId="0" fillId="0" borderId="30" xfId="0" applyNumberFormat="1" applyBorder="1"/>
    <xf numFmtId="164" fontId="0" fillId="0" borderId="30" xfId="1" applyNumberFormat="1" applyFont="1" applyBorder="1"/>
    <xf numFmtId="164" fontId="1" fillId="0" borderId="31" xfId="1" applyNumberFormat="1" applyBorder="1"/>
    <xf numFmtId="164" fontId="0" fillId="0" borderId="5" xfId="0" applyNumberFormat="1" applyBorder="1"/>
    <xf numFmtId="164" fontId="0" fillId="0" borderId="5" xfId="1" applyNumberFormat="1" applyFont="1" applyBorder="1"/>
    <xf numFmtId="164" fontId="0" fillId="0" borderId="31" xfId="0" applyNumberFormat="1" applyFill="1" applyBorder="1"/>
    <xf numFmtId="164" fontId="0" fillId="0" borderId="14" xfId="0" applyNumberFormat="1" applyFill="1" applyBorder="1"/>
    <xf numFmtId="164" fontId="0" fillId="0" borderId="23" xfId="0" applyNumberFormat="1" applyFill="1" applyBorder="1"/>
    <xf numFmtId="164" fontId="0" fillId="0" borderId="13" xfId="1" applyNumberFormat="1" applyFont="1" applyFill="1" applyBorder="1"/>
    <xf numFmtId="164" fontId="0" fillId="0" borderId="13" xfId="1" applyNumberFormat="1" applyFont="1" applyBorder="1"/>
    <xf numFmtId="164" fontId="0" fillId="0" borderId="24" xfId="1" applyNumberFormat="1" applyFont="1" applyBorder="1"/>
    <xf numFmtId="0" fontId="0" fillId="0" borderId="7" xfId="0" applyBorder="1"/>
    <xf numFmtId="164" fontId="0" fillId="0" borderId="17" xfId="0" applyNumberFormat="1" applyBorder="1"/>
    <xf numFmtId="164" fontId="25" fillId="0" borderId="20" xfId="1" applyNumberFormat="1" applyFont="1" applyBorder="1" applyAlignment="1">
      <alignment horizontal="center" wrapText="1"/>
    </xf>
    <xf numFmtId="164" fontId="1" fillId="0" borderId="13" xfId="1" applyNumberFormat="1" applyFont="1" applyBorder="1"/>
    <xf numFmtId="164" fontId="23" fillId="0" borderId="0" xfId="0" applyNumberFormat="1" applyFont="1" applyBorder="1"/>
    <xf numFmtId="164" fontId="1" fillId="0" borderId="0" xfId="0" applyNumberFormat="1" applyFont="1"/>
    <xf numFmtId="164" fontId="23" fillId="0" borderId="18" xfId="0" applyNumberFormat="1" applyFont="1" applyBorder="1"/>
    <xf numFmtId="164" fontId="0" fillId="0" borderId="0" xfId="0" applyNumberFormat="1" applyAlignment="1">
      <alignment horizontal="center"/>
    </xf>
    <xf numFmtId="0" fontId="25" fillId="0" borderId="0" xfId="0" applyFont="1" applyAlignment="1">
      <alignment horizontal="center"/>
    </xf>
    <xf numFmtId="0" fontId="23" fillId="0" borderId="0" xfId="0" applyFont="1" applyFill="1" applyAlignment="1">
      <alignment horizontal="center"/>
    </xf>
    <xf numFmtId="0" fontId="0" fillId="0" borderId="0" xfId="0" applyBorder="1" applyAlignment="1">
      <alignment horizontal="center"/>
    </xf>
    <xf numFmtId="164" fontId="4" fillId="0" borderId="0" xfId="1" applyNumberFormat="1" applyFont="1" applyBorder="1" applyAlignment="1">
      <alignment horizontal="left"/>
    </xf>
    <xf numFmtId="164" fontId="4" fillId="0" borderId="0" xfId="1" applyNumberFormat="1" applyFont="1" applyBorder="1" applyAlignment="1">
      <alignment horizontal="center"/>
    </xf>
    <xf numFmtId="0" fontId="24" fillId="0" borderId="0" xfId="0" applyFont="1" applyAlignment="1">
      <alignment horizontal="center" wrapText="1"/>
    </xf>
    <xf numFmtId="0" fontId="24" fillId="0" borderId="0" xfId="0" applyFont="1" applyAlignment="1">
      <alignment horizontal="center"/>
    </xf>
    <xf numFmtId="164" fontId="23" fillId="0" borderId="0" xfId="0" applyNumberFormat="1" applyFont="1"/>
    <xf numFmtId="0" fontId="24" fillId="0" borderId="0" xfId="0" applyFont="1" applyBorder="1" applyAlignment="1">
      <alignment horizontal="center"/>
    </xf>
    <xf numFmtId="0" fontId="1" fillId="0" borderId="0" xfId="0" applyFont="1" applyAlignment="1">
      <alignment horizontal="right"/>
    </xf>
    <xf numFmtId="164" fontId="0" fillId="0" borderId="0" xfId="1" applyNumberFormat="1" applyFont="1" applyBorder="1" applyAlignment="1">
      <alignment horizontal="center"/>
    </xf>
    <xf numFmtId="0" fontId="4" fillId="0" borderId="0" xfId="0" applyFont="1" applyBorder="1"/>
    <xf numFmtId="164" fontId="25" fillId="0" borderId="21" xfId="1" applyNumberFormat="1" applyFont="1" applyBorder="1" applyAlignment="1">
      <alignment horizontal="center" wrapText="1"/>
    </xf>
    <xf numFmtId="43" fontId="23" fillId="0" borderId="32" xfId="0" applyNumberFormat="1" applyFont="1" applyBorder="1" applyAlignment="1">
      <alignment horizontal="center"/>
    </xf>
    <xf numFmtId="17" fontId="0" fillId="0" borderId="0" xfId="0" applyNumberFormat="1" applyBorder="1"/>
    <xf numFmtId="164" fontId="25" fillId="0" borderId="0" xfId="1" applyNumberFormat="1" applyFont="1" applyFill="1" applyBorder="1"/>
    <xf numFmtId="164" fontId="0" fillId="0" borderId="0" xfId="0" applyNumberFormat="1" applyFill="1" applyBorder="1"/>
    <xf numFmtId="169" fontId="0" fillId="0" borderId="13" xfId="0" applyNumberFormat="1" applyFill="1" applyBorder="1"/>
    <xf numFmtId="169" fontId="0" fillId="0" borderId="13" xfId="0" applyNumberFormat="1" applyBorder="1"/>
    <xf numFmtId="169" fontId="0" fillId="0" borderId="24" xfId="0" applyNumberFormat="1" applyBorder="1"/>
    <xf numFmtId="169" fontId="0" fillId="0" borderId="28" xfId="0" applyNumberFormat="1" applyBorder="1"/>
    <xf numFmtId="169" fontId="0" fillId="0" borderId="29" xfId="0" applyNumberFormat="1" applyBorder="1"/>
    <xf numFmtId="164" fontId="0" fillId="0" borderId="12" xfId="1" applyNumberFormat="1" applyFont="1" applyBorder="1"/>
    <xf numFmtId="169" fontId="1" fillId="0" borderId="12" xfId="0" applyNumberFormat="1" applyFont="1" applyBorder="1" applyAlignment="1">
      <alignment horizontal="right"/>
    </xf>
    <xf numFmtId="169" fontId="1" fillId="0" borderId="27" xfId="0" applyNumberFormat="1" applyFont="1" applyBorder="1" applyAlignment="1">
      <alignment horizontal="left"/>
    </xf>
    <xf numFmtId="169" fontId="1" fillId="0" borderId="28" xfId="0" applyNumberFormat="1" applyFont="1" applyBorder="1" applyAlignment="1">
      <alignment horizontal="left"/>
    </xf>
    <xf numFmtId="169" fontId="0" fillId="0" borderId="18" xfId="0" applyNumberFormat="1" applyFill="1" applyBorder="1"/>
    <xf numFmtId="169" fontId="0" fillId="0" borderId="18" xfId="0" applyNumberFormat="1" applyBorder="1"/>
    <xf numFmtId="169" fontId="0" fillId="0" borderId="19" xfId="0" applyNumberFormat="1" applyBorder="1"/>
    <xf numFmtId="169" fontId="25" fillId="0" borderId="12" xfId="0" quotePrefix="1" applyNumberFormat="1" applyFont="1" applyFill="1" applyBorder="1" applyAlignment="1">
      <alignment horizontal="right"/>
    </xf>
    <xf numFmtId="169" fontId="25" fillId="0" borderId="13" xfId="0" quotePrefix="1" applyNumberFormat="1" applyFont="1" applyFill="1" applyBorder="1" applyAlignment="1">
      <alignment horizontal="right"/>
    </xf>
    <xf numFmtId="169" fontId="25" fillId="0" borderId="27" xfId="0" quotePrefix="1" applyNumberFormat="1" applyFont="1" applyFill="1" applyBorder="1" applyAlignment="1">
      <alignment horizontal="right"/>
    </xf>
    <xf numFmtId="169" fontId="25" fillId="0" borderId="28" xfId="0" quotePrefix="1" applyNumberFormat="1" applyFont="1" applyFill="1" applyBorder="1" applyAlignment="1">
      <alignment horizontal="right"/>
    </xf>
    <xf numFmtId="169" fontId="0" fillId="0" borderId="28" xfId="0" applyNumberFormat="1" applyFill="1" applyBorder="1"/>
    <xf numFmtId="164" fontId="23" fillId="0" borderId="0" xfId="0" applyNumberFormat="1" applyFont="1" applyBorder="1" applyAlignment="1">
      <alignment vertical="center"/>
    </xf>
    <xf numFmtId="164" fontId="6" fillId="0" borderId="0" xfId="1" applyNumberFormat="1" applyFont="1" applyBorder="1" applyAlignment="1">
      <alignment horizontal="left"/>
    </xf>
    <xf numFmtId="0" fontId="25" fillId="0" borderId="0" xfId="0" applyFont="1" applyBorder="1"/>
    <xf numFmtId="164" fontId="37" fillId="0" borderId="0" xfId="0" applyNumberFormat="1" applyFont="1" applyBorder="1"/>
    <xf numFmtId="0" fontId="25" fillId="0" borderId="0" xfId="0" applyFont="1" applyAlignment="1">
      <alignment horizontal="right"/>
    </xf>
    <xf numFmtId="164" fontId="25" fillId="0" borderId="27" xfId="1" applyNumberFormat="1" applyFont="1" applyBorder="1" applyAlignment="1">
      <alignment horizontal="center" wrapText="1"/>
    </xf>
    <xf numFmtId="164" fontId="25" fillId="0" borderId="28" xfId="1" applyNumberFormat="1" applyFont="1" applyBorder="1" applyAlignment="1">
      <alignment horizontal="center" wrapText="1"/>
    </xf>
    <xf numFmtId="164" fontId="25" fillId="0" borderId="29" xfId="1" applyNumberFormat="1" applyFont="1" applyBorder="1" applyAlignment="1">
      <alignment horizontal="center" wrapText="1"/>
    </xf>
    <xf numFmtId="164" fontId="34" fillId="0" borderId="0" xfId="1" applyNumberFormat="1" applyFont="1" applyBorder="1"/>
    <xf numFmtId="0" fontId="24" fillId="0" borderId="0" xfId="0" applyFont="1" applyBorder="1" applyAlignment="1">
      <alignment horizontal="center" wrapText="1"/>
    </xf>
    <xf numFmtId="164" fontId="1" fillId="0" borderId="0" xfId="0" applyNumberFormat="1" applyFont="1" applyBorder="1"/>
    <xf numFmtId="0" fontId="23" fillId="0" borderId="0" xfId="0" applyFont="1" applyAlignment="1"/>
    <xf numFmtId="164" fontId="23" fillId="0" borderId="0" xfId="1" applyNumberFormat="1" applyFont="1" applyAlignment="1">
      <alignment horizontal="right"/>
    </xf>
    <xf numFmtId="0" fontId="1" fillId="0" borderId="0" xfId="86"/>
    <xf numFmtId="0" fontId="18" fillId="0" borderId="0" xfId="0" applyFont="1" applyBorder="1"/>
    <xf numFmtId="164" fontId="1" fillId="0" borderId="14" xfId="1" applyNumberFormat="1" applyFont="1" applyBorder="1"/>
    <xf numFmtId="0" fontId="1" fillId="25" borderId="0" xfId="86" applyFill="1" applyBorder="1"/>
    <xf numFmtId="0" fontId="32" fillId="25" borderId="0" xfId="87" applyNumberFormat="1" applyFill="1" applyBorder="1" applyProtection="1">
      <alignment horizontal="left"/>
      <protection locked="0"/>
    </xf>
    <xf numFmtId="0" fontId="32" fillId="25" borderId="0" xfId="86" applyFont="1" applyFill="1"/>
    <xf numFmtId="0" fontId="1" fillId="25" borderId="0" xfId="86" applyFill="1"/>
    <xf numFmtId="0" fontId="33" fillId="25" borderId="0" xfId="86" applyFont="1" applyFill="1"/>
    <xf numFmtId="0" fontId="1" fillId="25" borderId="0" xfId="86" applyFont="1" applyFill="1"/>
    <xf numFmtId="0" fontId="31" fillId="25" borderId="0" xfId="88" quotePrefix="1" applyNumberFormat="1" applyFill="1" applyBorder="1" applyProtection="1">
      <alignment horizontal="left" indent="1"/>
      <protection locked="0"/>
    </xf>
    <xf numFmtId="0" fontId="14" fillId="22" borderId="0" xfId="89" applyNumberFormat="1" applyProtection="1">
      <protection locked="0"/>
    </xf>
    <xf numFmtId="0" fontId="31" fillId="21" borderId="0" xfId="88" quotePrefix="1" applyNumberFormat="1" applyProtection="1">
      <alignment horizontal="left" indent="1"/>
      <protection locked="0"/>
    </xf>
    <xf numFmtId="0" fontId="31" fillId="21" borderId="0" xfId="88" quotePrefix="1" applyNumberFormat="1" applyFill="1" applyProtection="1">
      <alignment horizontal="left" indent="1"/>
      <protection locked="0"/>
    </xf>
    <xf numFmtId="0" fontId="11" fillId="25" borderId="0" xfId="90" quotePrefix="1" applyNumberFormat="1" applyFill="1" applyBorder="1" applyProtection="1">
      <alignment horizontal="left" indent="1"/>
      <protection locked="0"/>
    </xf>
    <xf numFmtId="0" fontId="9" fillId="15" borderId="6" xfId="91" applyNumberFormat="1" applyProtection="1">
      <protection locked="0"/>
    </xf>
    <xf numFmtId="0" fontId="11" fillId="18" borderId="0" xfId="90" quotePrefix="1" applyNumberFormat="1" applyProtection="1">
      <alignment horizontal="left" indent="1"/>
      <protection locked="0"/>
    </xf>
    <xf numFmtId="0" fontId="1" fillId="25" borderId="0" xfId="86" applyFill="1" applyProtection="1">
      <protection locked="0"/>
    </xf>
    <xf numFmtId="0" fontId="1" fillId="0" borderId="0" xfId="0" applyFont="1" applyAlignment="1">
      <alignment horizontal="center" wrapText="1"/>
    </xf>
    <xf numFmtId="0" fontId="32" fillId="26" borderId="0" xfId="87" applyNumberFormat="1" applyFont="1" applyProtection="1">
      <alignment horizontal="left"/>
      <protection locked="0"/>
    </xf>
    <xf numFmtId="0" fontId="9" fillId="15" borderId="6" xfId="91" quotePrefix="1" applyNumberFormat="1" applyProtection="1">
      <protection locked="0"/>
    </xf>
    <xf numFmtId="0" fontId="11" fillId="15" borderId="6" xfId="92" quotePrefix="1" applyProtection="1">
      <alignment horizontal="left" vertical="top"/>
      <protection locked="0"/>
    </xf>
    <xf numFmtId="0" fontId="1" fillId="0" borderId="0" xfId="86" quotePrefix="1" applyProtection="1">
      <protection locked="0"/>
    </xf>
    <xf numFmtId="0" fontId="11" fillId="0" borderId="6" xfId="93" quotePrefix="1" applyNumberFormat="1" applyProtection="1">
      <alignment horizontal="left" vertical="center" indent="1"/>
      <protection locked="0"/>
    </xf>
    <xf numFmtId="173" fontId="11" fillId="0" borderId="6" xfId="94" applyNumberFormat="1" applyProtection="1">
      <alignment horizontal="right" vertical="center"/>
      <protection locked="0"/>
    </xf>
    <xf numFmtId="0" fontId="11" fillId="0" borderId="6" xfId="94" applyNumberFormat="1" applyProtection="1">
      <alignment horizontal="right" vertical="center"/>
      <protection locked="0"/>
    </xf>
    <xf numFmtId="164" fontId="1" fillId="0" borderId="0" xfId="86" applyNumberFormat="1"/>
    <xf numFmtId="0" fontId="1" fillId="0" borderId="3" xfId="0" applyFont="1" applyBorder="1" applyAlignment="1">
      <alignment horizontal="center" wrapText="1"/>
    </xf>
    <xf numFmtId="0" fontId="18" fillId="0" borderId="0" xfId="0" applyFont="1"/>
    <xf numFmtId="0" fontId="9" fillId="14" borderId="6" xfId="96" quotePrefix="1" applyNumberFormat="1" applyProtection="1">
      <alignment horizontal="left" vertical="center" indent="1"/>
      <protection locked="0"/>
    </xf>
    <xf numFmtId="173" fontId="9" fillId="12" borderId="6" xfId="31" applyNumberFormat="1" applyProtection="1">
      <alignment vertical="center"/>
      <protection locked="0"/>
    </xf>
    <xf numFmtId="0" fontId="1" fillId="0" borderId="0" xfId="27" applyFont="1"/>
    <xf numFmtId="0" fontId="18" fillId="0" borderId="0" xfId="27" applyFont="1"/>
    <xf numFmtId="0" fontId="1" fillId="0" borderId="0" xfId="27" applyFont="1" applyAlignment="1">
      <alignment horizontal="center"/>
    </xf>
    <xf numFmtId="0" fontId="1" fillId="0" borderId="0" xfId="27" applyNumberFormat="1" applyFont="1" applyAlignment="1">
      <alignment horizontal="center"/>
    </xf>
    <xf numFmtId="0" fontId="24" fillId="0" borderId="0" xfId="27" applyFont="1" applyAlignment="1">
      <alignment horizontal="center"/>
    </xf>
    <xf numFmtId="0" fontId="24" fillId="0" borderId="0" xfId="27" applyNumberFormat="1" applyFont="1" applyAlignment="1">
      <alignment horizontal="center"/>
    </xf>
    <xf numFmtId="0" fontId="1" fillId="0" borderId="0" xfId="27" applyFont="1" applyBorder="1"/>
    <xf numFmtId="0" fontId="18" fillId="0" borderId="0" xfId="27" applyFont="1" applyBorder="1" applyAlignment="1">
      <alignment horizontal="left"/>
    </xf>
    <xf numFmtId="0" fontId="1" fillId="0" borderId="0" xfId="27" applyFont="1" applyBorder="1" applyAlignment="1">
      <alignment horizontal="center"/>
    </xf>
    <xf numFmtId="0" fontId="1" fillId="0" borderId="0" xfId="27" applyNumberFormat="1" applyFont="1" applyBorder="1" applyAlignment="1">
      <alignment horizontal="center"/>
    </xf>
    <xf numFmtId="165" fontId="1" fillId="0" borderId="0" xfId="29" applyNumberFormat="1" applyFont="1" applyBorder="1" applyAlignment="1">
      <alignment horizontal="center"/>
    </xf>
    <xf numFmtId="41" fontId="1" fillId="0" borderId="0" xfId="1" applyNumberFormat="1" applyFont="1" applyBorder="1" applyAlignment="1">
      <alignment horizontal="center"/>
    </xf>
    <xf numFmtId="0" fontId="1" fillId="0" borderId="0" xfId="0" applyFont="1" applyAlignment="1">
      <alignment horizontal="left"/>
    </xf>
    <xf numFmtId="0" fontId="1" fillId="0" borderId="0" xfId="27" applyFont="1" applyBorder="1" applyAlignment="1"/>
    <xf numFmtId="0" fontId="1" fillId="0" borderId="0" xfId="0" applyFont="1" applyBorder="1" applyAlignment="1">
      <alignment horizontal="center"/>
    </xf>
    <xf numFmtId="164" fontId="1" fillId="0" borderId="2" xfId="27" applyNumberFormat="1" applyFont="1" applyBorder="1" applyAlignment="1">
      <alignment horizontal="center"/>
    </xf>
    <xf numFmtId="164" fontId="1" fillId="0" borderId="0" xfId="27" applyNumberFormat="1" applyFont="1" applyBorder="1" applyAlignment="1">
      <alignment horizontal="center"/>
    </xf>
    <xf numFmtId="0" fontId="1" fillId="0" borderId="0" xfId="0" applyFont="1" applyBorder="1" applyAlignment="1">
      <alignment horizontal="left"/>
    </xf>
    <xf numFmtId="41" fontId="1" fillId="0" borderId="2" xfId="1" applyNumberFormat="1" applyFont="1" applyBorder="1" applyAlignment="1">
      <alignment horizontal="center"/>
    </xf>
    <xf numFmtId="0" fontId="1" fillId="0" borderId="0" xfId="27" applyFont="1" applyFill="1" applyBorder="1" applyAlignment="1"/>
    <xf numFmtId="0" fontId="1" fillId="0" borderId="0" xfId="0" applyFont="1" applyFill="1" applyBorder="1" applyAlignment="1">
      <alignment horizontal="center"/>
    </xf>
    <xf numFmtId="0" fontId="1" fillId="0" borderId="0" xfId="27" applyFont="1" applyFill="1" applyBorder="1" applyAlignment="1">
      <alignment horizontal="center"/>
    </xf>
    <xf numFmtId="41" fontId="1" fillId="0" borderId="0" xfId="1" applyNumberFormat="1" applyFont="1" applyFill="1" applyBorder="1" applyAlignment="1">
      <alignment horizontal="center"/>
    </xf>
    <xf numFmtId="0" fontId="1" fillId="0" borderId="0" xfId="27" applyNumberFormat="1" applyFont="1" applyFill="1" applyBorder="1" applyAlignment="1">
      <alignment horizontal="center"/>
    </xf>
    <xf numFmtId="164" fontId="1" fillId="0" borderId="0" xfId="1" applyNumberFormat="1" applyFont="1" applyFill="1" applyBorder="1" applyAlignment="1"/>
    <xf numFmtId="165" fontId="1" fillId="0" borderId="0" xfId="29" applyNumberFormat="1" applyFont="1" applyFill="1" applyBorder="1" applyAlignment="1">
      <alignment horizontal="center"/>
    </xf>
    <xf numFmtId="0" fontId="1" fillId="0" borderId="0" xfId="0" applyFont="1" applyBorder="1"/>
    <xf numFmtId="0" fontId="18" fillId="0" borderId="0" xfId="27" applyFont="1" applyBorder="1" applyAlignment="1"/>
    <xf numFmtId="164" fontId="1" fillId="0" borderId="20" xfId="1" applyNumberFormat="1" applyFont="1" applyFill="1" applyBorder="1" applyAlignment="1"/>
    <xf numFmtId="164" fontId="1" fillId="0" borderId="0" xfId="0" applyNumberFormat="1" applyFont="1" applyFill="1" applyBorder="1" applyAlignment="1">
      <alignment horizontal="center"/>
    </xf>
    <xf numFmtId="43" fontId="1" fillId="0" borderId="0" xfId="1" applyFont="1" applyFill="1" applyBorder="1" applyAlignment="1">
      <alignment horizontal="center"/>
    </xf>
    <xf numFmtId="0" fontId="1" fillId="0" borderId="0" xfId="27" quotePrefix="1" applyFont="1" applyBorder="1" applyAlignment="1">
      <alignment horizontal="left"/>
    </xf>
    <xf numFmtId="0" fontId="18" fillId="0" borderId="0" xfId="27" applyFont="1" applyBorder="1"/>
    <xf numFmtId="0" fontId="1" fillId="0" borderId="12" xfId="27" applyFont="1" applyBorder="1"/>
    <xf numFmtId="0" fontId="1" fillId="0" borderId="30" xfId="27" quotePrefix="1" applyFont="1" applyBorder="1" applyAlignment="1">
      <alignment horizontal="left"/>
    </xf>
    <xf numFmtId="0" fontId="1" fillId="0" borderId="30" xfId="27" applyFont="1" applyBorder="1"/>
    <xf numFmtId="0" fontId="1" fillId="0" borderId="30" xfId="27" applyFont="1" applyBorder="1" applyAlignment="1">
      <alignment horizontal="center"/>
    </xf>
    <xf numFmtId="0" fontId="1" fillId="0" borderId="31" xfId="27" applyNumberFormat="1" applyFont="1" applyBorder="1" applyAlignment="1">
      <alignment horizontal="center"/>
    </xf>
    <xf numFmtId="0" fontId="1" fillId="0" borderId="13" xfId="27" applyFont="1" applyBorder="1"/>
    <xf numFmtId="3" fontId="1" fillId="0" borderId="0" xfId="27" applyNumberFormat="1" applyFont="1" applyBorder="1" applyAlignment="1">
      <alignment horizontal="center"/>
    </xf>
    <xf numFmtId="0" fontId="1" fillId="0" borderId="14" xfId="27" applyNumberFormat="1" applyFont="1" applyBorder="1" applyAlignment="1">
      <alignment horizontal="center"/>
    </xf>
    <xf numFmtId="0" fontId="1" fillId="0" borderId="14" xfId="27" applyFont="1" applyBorder="1" applyAlignment="1">
      <alignment horizontal="center"/>
    </xf>
    <xf numFmtId="0" fontId="38" fillId="0" borderId="0" xfId="27" applyFont="1" applyFill="1" applyBorder="1" applyAlignment="1">
      <alignment horizontal="left"/>
    </xf>
    <xf numFmtId="0" fontId="38" fillId="0" borderId="0" xfId="0" applyFont="1" applyFill="1" applyBorder="1" applyAlignment="1">
      <alignment horizontal="left"/>
    </xf>
    <xf numFmtId="0" fontId="38" fillId="0" borderId="0" xfId="0" applyFont="1" applyFill="1" applyBorder="1" applyAlignment="1">
      <alignment horizontal="center"/>
    </xf>
    <xf numFmtId="164" fontId="1" fillId="0" borderId="15" xfId="1" applyNumberFormat="1" applyFont="1" applyBorder="1"/>
    <xf numFmtId="169" fontId="1" fillId="0" borderId="18" xfId="0" applyNumberFormat="1" applyFont="1" applyBorder="1" applyAlignment="1"/>
    <xf numFmtId="164" fontId="1" fillId="0" borderId="0" xfId="1" applyNumberFormat="1" applyFont="1" applyBorder="1" applyAlignment="1">
      <alignment horizontal="center" wrapText="1"/>
    </xf>
    <xf numFmtId="164" fontId="1" fillId="0" borderId="15" xfId="1" applyNumberFormat="1" applyFont="1" applyBorder="1" applyAlignment="1">
      <alignment horizontal="center" wrapText="1"/>
    </xf>
    <xf numFmtId="164" fontId="1" fillId="0" borderId="0" xfId="1" applyNumberFormat="1" applyFont="1" applyBorder="1"/>
    <xf numFmtId="0" fontId="1" fillId="0" borderId="0" xfId="0" applyFont="1" applyAlignment="1">
      <alignment horizontal="center"/>
    </xf>
    <xf numFmtId="164" fontId="18" fillId="0" borderId="0" xfId="0" applyNumberFormat="1" applyFont="1" applyAlignment="1"/>
    <xf numFmtId="164" fontId="18" fillId="0" borderId="0" xfId="0" applyNumberFormat="1" applyFont="1" applyBorder="1" applyAlignment="1"/>
    <xf numFmtId="164" fontId="18" fillId="0" borderId="18" xfId="1" applyNumberFormat="1" applyFont="1" applyBorder="1" applyAlignment="1">
      <alignment horizontal="right"/>
    </xf>
    <xf numFmtId="164" fontId="18" fillId="0" borderId="0" xfId="1" applyNumberFormat="1" applyFont="1" applyBorder="1" applyAlignment="1">
      <alignment horizontal="right"/>
    </xf>
    <xf numFmtId="164" fontId="18" fillId="0" borderId="23" xfId="1" applyNumberFormat="1" applyFont="1" applyBorder="1"/>
    <xf numFmtId="169" fontId="18" fillId="0" borderId="29" xfId="0" applyNumberFormat="1" applyFont="1" applyBorder="1" applyAlignment="1">
      <alignment horizontal="left"/>
    </xf>
    <xf numFmtId="0" fontId="18" fillId="0" borderId="0" xfId="0" applyFont="1" applyAlignment="1">
      <alignment horizontal="right"/>
    </xf>
    <xf numFmtId="164" fontId="1" fillId="0" borderId="21" xfId="1" applyNumberFormat="1" applyFont="1" applyFill="1" applyBorder="1"/>
    <xf numFmtId="0" fontId="18" fillId="0" borderId="18" xfId="0" applyFont="1" applyFill="1" applyBorder="1" applyAlignment="1">
      <alignment horizontal="left"/>
    </xf>
    <xf numFmtId="0" fontId="0" fillId="25" borderId="0" xfId="0" applyFill="1" applyBorder="1"/>
    <xf numFmtId="0" fontId="40" fillId="25" borderId="0" xfId="97" applyNumberFormat="1" applyFill="1" applyBorder="1" applyProtection="1">
      <alignment horizontal="left"/>
      <protection locked="0"/>
    </xf>
    <xf numFmtId="0" fontId="32" fillId="25" borderId="0" xfId="0" applyFont="1" applyFill="1"/>
    <xf numFmtId="0" fontId="0" fillId="25" borderId="0" xfId="0" applyFill="1"/>
    <xf numFmtId="0" fontId="40" fillId="26" borderId="0" xfId="97" quotePrefix="1" applyNumberFormat="1" applyProtection="1">
      <alignment horizontal="left"/>
      <protection locked="0"/>
    </xf>
    <xf numFmtId="0" fontId="40" fillId="26" borderId="0" xfId="97" applyNumberFormat="1" applyProtection="1">
      <alignment horizontal="left"/>
      <protection locked="0"/>
    </xf>
    <xf numFmtId="0" fontId="33" fillId="25" borderId="0" xfId="0" applyFont="1" applyFill="1"/>
    <xf numFmtId="0" fontId="1" fillId="25" borderId="0" xfId="0" applyFont="1" applyFill="1"/>
    <xf numFmtId="0" fontId="41" fillId="25" borderId="0" xfId="98" quotePrefix="1" applyNumberFormat="1" applyFill="1" applyBorder="1" applyProtection="1">
      <alignment horizontal="left" indent="1"/>
      <protection locked="0"/>
    </xf>
    <xf numFmtId="0" fontId="42" fillId="22" borderId="0" xfId="99" applyNumberFormat="1" applyProtection="1">
      <protection locked="0"/>
    </xf>
    <xf numFmtId="0" fontId="41" fillId="21" borderId="0" xfId="98" quotePrefix="1" applyNumberFormat="1" applyProtection="1">
      <alignment horizontal="left" indent="1"/>
      <protection locked="0"/>
    </xf>
    <xf numFmtId="0" fontId="41" fillId="21" borderId="0" xfId="98" quotePrefix="1" applyNumberFormat="1" applyFill="1" applyProtection="1">
      <alignment horizontal="left" indent="1"/>
      <protection locked="0"/>
    </xf>
    <xf numFmtId="0" fontId="0" fillId="0" borderId="0" xfId="0" quotePrefix="1" applyProtection="1">
      <protection locked="0"/>
    </xf>
    <xf numFmtId="0" fontId="0" fillId="0" borderId="0" xfId="0" applyProtection="1">
      <protection locked="0"/>
    </xf>
    <xf numFmtId="0" fontId="0" fillId="25" borderId="0" xfId="0" applyFill="1" applyProtection="1">
      <protection locked="0"/>
    </xf>
    <xf numFmtId="0" fontId="11" fillId="28" borderId="6" xfId="93" quotePrefix="1" applyNumberFormat="1" applyFill="1" applyProtection="1">
      <alignment horizontal="left" vertical="center" indent="1"/>
      <protection locked="0"/>
    </xf>
    <xf numFmtId="0" fontId="9" fillId="14" borderId="6" xfId="96" applyNumberFormat="1" applyProtection="1">
      <alignment horizontal="left" vertical="center" indent="1"/>
      <protection locked="0"/>
    </xf>
    <xf numFmtId="164" fontId="0" fillId="0" borderId="0" xfId="100" applyNumberFormat="1" applyFont="1"/>
    <xf numFmtId="164" fontId="25" fillId="0" borderId="15" xfId="1" applyNumberFormat="1" applyFont="1" applyBorder="1"/>
    <xf numFmtId="164" fontId="25" fillId="0" borderId="21" xfId="1" applyNumberFormat="1" applyFont="1" applyBorder="1"/>
    <xf numFmtId="169" fontId="1" fillId="0" borderId="19" xfId="0" applyNumberFormat="1" applyFont="1" applyBorder="1"/>
    <xf numFmtId="164" fontId="1" fillId="0" borderId="0" xfId="0" applyNumberFormat="1" applyFont="1" applyBorder="1" applyAlignment="1">
      <alignment horizontal="center" wrapText="1"/>
    </xf>
    <xf numFmtId="164" fontId="1" fillId="0" borderId="0" xfId="1" applyNumberFormat="1" applyFont="1" applyAlignment="1">
      <alignment horizontal="right"/>
    </xf>
    <xf numFmtId="164" fontId="43" fillId="0" borderId="0" xfId="0" applyNumberFormat="1" applyFont="1"/>
    <xf numFmtId="164" fontId="12" fillId="25" borderId="0" xfId="1" quotePrefix="1" applyNumberFormat="1" applyFont="1" applyFill="1" applyBorder="1" applyAlignment="1" applyProtection="1">
      <alignment horizontal="left" vertical="center" indent="1"/>
      <protection locked="0"/>
    </xf>
    <xf numFmtId="0" fontId="8" fillId="0" borderId="0" xfId="86" applyFont="1"/>
    <xf numFmtId="164" fontId="1" fillId="0" borderId="3" xfId="1" applyNumberFormat="1" applyFont="1" applyBorder="1" applyAlignment="1">
      <alignment horizontal="center"/>
    </xf>
    <xf numFmtId="0" fontId="32" fillId="26" borderId="0" xfId="97" applyNumberFormat="1" applyFont="1" applyProtection="1">
      <alignment horizontal="left"/>
      <protection locked="0"/>
    </xf>
    <xf numFmtId="174" fontId="1" fillId="0" borderId="0" xfId="29" applyNumberFormat="1" applyFont="1" applyBorder="1" applyAlignment="1">
      <alignment horizontal="center"/>
    </xf>
    <xf numFmtId="164" fontId="1" fillId="0" borderId="12" xfId="1" applyNumberFormat="1" applyFont="1" applyBorder="1" applyAlignment="1">
      <alignment horizontal="center"/>
    </xf>
    <xf numFmtId="164" fontId="1" fillId="0" borderId="30" xfId="1" applyNumberFormat="1" applyBorder="1" applyAlignment="1">
      <alignment horizontal="center"/>
    </xf>
    <xf numFmtId="164" fontId="1" fillId="0" borderId="31" xfId="1" applyNumberFormat="1" applyBorder="1" applyAlignment="1">
      <alignment horizontal="center"/>
    </xf>
    <xf numFmtId="164" fontId="25" fillId="0" borderId="12" xfId="1" applyNumberFormat="1" applyFont="1" applyBorder="1" applyAlignment="1">
      <alignment horizontal="center"/>
    </xf>
    <xf numFmtId="164" fontId="25" fillId="0" borderId="30" xfId="1" applyNumberFormat="1" applyFont="1" applyBorder="1" applyAlignment="1">
      <alignment horizontal="center"/>
    </xf>
    <xf numFmtId="164" fontId="25" fillId="0" borderId="31" xfId="1" applyNumberFormat="1" applyFont="1" applyBorder="1" applyAlignment="1">
      <alignment horizontal="center"/>
    </xf>
  </cellXfs>
  <cellStyles count="101">
    <cellStyle name="Comma" xfId="1" builtinId="3"/>
    <cellStyle name="Comma  - Style1" xfId="2"/>
    <cellStyle name="Comma  - Style2" xfId="3"/>
    <cellStyle name="Comma  - Style3" xfId="4"/>
    <cellStyle name="Comma  - Style4" xfId="5"/>
    <cellStyle name="Comma  - Style5" xfId="6"/>
    <cellStyle name="Comma  - Style6" xfId="7"/>
    <cellStyle name="Comma  - Style7" xfId="8"/>
    <cellStyle name="Comma  - Style8" xfId="9"/>
    <cellStyle name="Comma 2" xfId="100"/>
    <cellStyle name="Comma0" xfId="10"/>
    <cellStyle name="Currency No Comma" xfId="11"/>
    <cellStyle name="Currency0" xfId="12"/>
    <cellStyle name="Date" xfId="13"/>
    <cellStyle name="Fixed" xfId="14"/>
    <cellStyle name="Grey" xfId="15"/>
    <cellStyle name="header" xfId="16"/>
    <cellStyle name="Header1" xfId="17"/>
    <cellStyle name="Header2" xfId="18"/>
    <cellStyle name="Heading 1" xfId="19" builtinId="16" customBuiltin="1"/>
    <cellStyle name="Heading 2" xfId="20" builtinId="17" customBuiltin="1"/>
    <cellStyle name="Input" xfId="21" builtinId="20" customBuiltin="1"/>
    <cellStyle name="Input [yellow]" xfId="22"/>
    <cellStyle name="MCP" xfId="23"/>
    <cellStyle name="nONE" xfId="24"/>
    <cellStyle name="noninput" xfId="25"/>
    <cellStyle name="Normal" xfId="0" builtinId="0"/>
    <cellStyle name="Normal - Style1" xfId="26"/>
    <cellStyle name="Normal 2" xfId="86"/>
    <cellStyle name="Normal_Copy of File50007" xfId="27"/>
    <cellStyle name="Password" xfId="28"/>
    <cellStyle name="Percent" xfId="29" builtinId="5"/>
    <cellStyle name="Percent [2]" xfId="30"/>
    <cellStyle name="Percent 2" xfId="95"/>
    <cellStyle name="SAPBEXaggData" xfId="31"/>
    <cellStyle name="SAPBEXaggDataEmph" xfId="32"/>
    <cellStyle name="SAPBEXaggItem" xfId="33"/>
    <cellStyle name="SAPBEXaggItem 2" xfId="96"/>
    <cellStyle name="SAPBEXaggItem_Copy of xSAPtemp5457" xfId="34"/>
    <cellStyle name="SAPBEXaggItemX" xfId="35"/>
    <cellStyle name="SAPBEXchaText" xfId="36"/>
    <cellStyle name="SAPBEXchaText 2" xfId="91"/>
    <cellStyle name="SAPBEXchaText_Copy of xSAPtemp5457" xfId="37"/>
    <cellStyle name="SAPBEXexcBad7" xfId="38"/>
    <cellStyle name="SAPBEXexcBad8" xfId="39"/>
    <cellStyle name="SAPBEXexcBad9" xfId="40"/>
    <cellStyle name="SAPBEXexcCritical4" xfId="41"/>
    <cellStyle name="SAPBEXexcCritical5" xfId="42"/>
    <cellStyle name="SAPBEXexcCritical6" xfId="43"/>
    <cellStyle name="SAPBEXexcGood1" xfId="44"/>
    <cellStyle name="SAPBEXexcGood2" xfId="45"/>
    <cellStyle name="SAPBEXexcGood3" xfId="46"/>
    <cellStyle name="SAPBEXfilterDrill" xfId="47"/>
    <cellStyle name="SAPBEXfilterItem" xfId="48"/>
    <cellStyle name="SAPBEXfilterItem 2" xfId="90"/>
    <cellStyle name="SAPBEXfilterItem_Copy of xSAPtemp5457" xfId="49"/>
    <cellStyle name="SAPBEXfilterText" xfId="50"/>
    <cellStyle name="SAPBEXformats" xfId="51"/>
    <cellStyle name="SAPBEXheaderItem" xfId="52"/>
    <cellStyle name="SAPBEXheaderItem 2" xfId="88"/>
    <cellStyle name="SAPBEXheaderItem 3" xfId="98"/>
    <cellStyle name="SAPBEXheaderItem_Copy of xSAPtemp5457" xfId="53"/>
    <cellStyle name="SAPBEXheaderText" xfId="54"/>
    <cellStyle name="SAPBEXheaderText 2" xfId="89"/>
    <cellStyle name="SAPBEXheaderText 3" xfId="99"/>
    <cellStyle name="SAPBEXheaderText_Copy of xSAPtemp5457" xfId="55"/>
    <cellStyle name="SAPBEXHLevel0" xfId="56"/>
    <cellStyle name="SAPBEXHLevel0X" xfId="57"/>
    <cellStyle name="SAPBEXHLevel1" xfId="58"/>
    <cellStyle name="SAPBEXHLevel1X" xfId="59"/>
    <cellStyle name="SAPBEXHLevel2" xfId="60"/>
    <cellStyle name="SAPBEXHLevel2X" xfId="61"/>
    <cellStyle name="SAPBEXHLevel3" xfId="62"/>
    <cellStyle name="SAPBEXHLevel3X" xfId="63"/>
    <cellStyle name="SAPBEXresData" xfId="64"/>
    <cellStyle name="SAPBEXresDataEmph" xfId="65"/>
    <cellStyle name="SAPBEXresItem" xfId="66"/>
    <cellStyle name="SAPBEXresItemX" xfId="67"/>
    <cellStyle name="SAPBEXstdData" xfId="68"/>
    <cellStyle name="SAPBEXstdData 2" xfId="94"/>
    <cellStyle name="SAPBEXstdData_Copy of xSAPtemp5457" xfId="69"/>
    <cellStyle name="SAPBEXstdDataEmph" xfId="70"/>
    <cellStyle name="SAPBEXstdItem" xfId="71"/>
    <cellStyle name="SAPBEXstdItem 2" xfId="93"/>
    <cellStyle name="SAPBEXstdItem_Copy of xSAPtemp5457" xfId="72"/>
    <cellStyle name="SAPBEXstdItemX" xfId="73"/>
    <cellStyle name="SAPBEXstdItemX 2" xfId="92"/>
    <cellStyle name="SAPBEXstdItemX_Copy of xSAPtemp5457" xfId="74"/>
    <cellStyle name="SAPBEXtitle" xfId="75"/>
    <cellStyle name="SAPBEXtitle 2" xfId="87"/>
    <cellStyle name="SAPBEXtitle 3" xfId="97"/>
    <cellStyle name="SAPBEXtitle_Copy of xSAPtemp5457" xfId="76"/>
    <cellStyle name="SAPBEXundefined" xfId="77"/>
    <cellStyle name="Style 27" xfId="78"/>
    <cellStyle name="Style 35" xfId="79"/>
    <cellStyle name="Style 36" xfId="80"/>
    <cellStyle name="Titles" xfId="81"/>
    <cellStyle name="Total" xfId="82" builtinId="25" customBuiltin="1"/>
    <cellStyle name="Unprot" xfId="83"/>
    <cellStyle name="Unprot$" xfId="84"/>
    <cellStyle name="Unprotect" xfId="8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D9F5F5"/>
    </mruColors>
  </colors>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114300</xdr:colOff>
      <xdr:row>42</xdr:row>
      <xdr:rowOff>9525</xdr:rowOff>
    </xdr:from>
    <xdr:to>
      <xdr:col>9</xdr:col>
      <xdr:colOff>495300</xdr:colOff>
      <xdr:row>51</xdr:row>
      <xdr:rowOff>22412</xdr:rowOff>
    </xdr:to>
    <xdr:sp macro="" textlink="">
      <xdr:nvSpPr>
        <xdr:cNvPr id="2049" name="Text 12"/>
        <xdr:cNvSpPr txBox="1">
          <a:spLocks noChangeArrowheads="1"/>
        </xdr:cNvSpPr>
      </xdr:nvSpPr>
      <xdr:spPr bwMode="auto">
        <a:xfrm>
          <a:off x="114300" y="7226113"/>
          <a:ext cx="6902824" cy="1424828"/>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100" b="0" i="0" baseline="0">
              <a:latin typeface="+mn-lt"/>
              <a:ea typeface="+mn-ea"/>
              <a:cs typeface="+mn-cs"/>
            </a:rPr>
            <a:t>Based on the Company's latest depreciation study approved in Docket UE-071795, an additional $19.4 million is required for the decommissioning of various hydro facilities. This adjustment has both restating and proforma components.  The restating component of this adjustment makes a small correction to the booked accumulated reserve so that the proper balances are reflected for the east and west control areas.  The pro forma aspect of the adjustment walks forward the depreciation accrual and decommissioning expenditures through December 2010. The reserve does not include funds for Powerdale, which was reclassified to unrecovered plant.  A separate order was received to recover the estimated decommissioning costs of Powerdale as seen in adjustment 8.7. </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419100</xdr:colOff>
      <xdr:row>19</xdr:row>
      <xdr:rowOff>28575</xdr:rowOff>
    </xdr:to>
    <xdr:sp macro="" textlink="">
      <xdr:nvSpPr>
        <xdr:cNvPr id="17409" name="Text Box 1"/>
        <xdr:cNvSpPr txBox="1">
          <a:spLocks noChangeArrowheads="1"/>
        </xdr:cNvSpPr>
      </xdr:nvSpPr>
      <xdr:spPr bwMode="auto">
        <a:xfrm>
          <a:off x="0" y="2609850"/>
          <a:ext cx="5715000" cy="838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During 2008 several entries were made to FERC locations that incorrectly assigned the balance on an East/West basis.  This adjustment is necessary to correctly assign accumulated depreciation related to Hydro Decommissioning.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598714</xdr:colOff>
      <xdr:row>35</xdr:row>
      <xdr:rowOff>1361</xdr:rowOff>
    </xdr:to>
    <xdr:pic>
      <xdr:nvPicPr>
        <xdr:cNvPr id="30721" name="Picture 1"/>
        <xdr:cNvPicPr>
          <a:picLocks noChangeAspect="1" noChangeArrowheads="1"/>
        </xdr:cNvPicPr>
      </xdr:nvPicPr>
      <xdr:blipFill>
        <a:blip xmlns:r="http://schemas.openxmlformats.org/officeDocument/2006/relationships" r:embed="rId1" cstate="print"/>
        <a:srcRect t="20751" r="13337"/>
        <a:stretch>
          <a:fillRect/>
        </a:stretch>
      </xdr:blipFill>
      <xdr:spPr bwMode="auto">
        <a:xfrm>
          <a:off x="0" y="0"/>
          <a:ext cx="6109607" cy="5716361"/>
        </a:xfrm>
        <a:prstGeom prst="rect">
          <a:avLst/>
        </a:prstGeom>
        <a:noFill/>
        <a:ln w="1">
          <a:noFill/>
          <a:miter lim="800000"/>
          <a:headEnd/>
          <a:tailEnd type="none" w="med" len="med"/>
        </a:ln>
        <a:effectLst/>
      </xdr:spPr>
    </xdr:pic>
    <xdr:clientData/>
  </xdr:twoCellAnchor>
  <xdr:twoCellAnchor>
    <xdr:from>
      <xdr:col>8</xdr:col>
      <xdr:colOff>312965</xdr:colOff>
      <xdr:row>24</xdr:row>
      <xdr:rowOff>0</xdr:rowOff>
    </xdr:from>
    <xdr:to>
      <xdr:col>13</xdr:col>
      <xdr:colOff>258535</xdr:colOff>
      <xdr:row>31</xdr:row>
      <xdr:rowOff>95250</xdr:rowOff>
    </xdr:to>
    <xdr:cxnSp macro="">
      <xdr:nvCxnSpPr>
        <xdr:cNvPr id="6" name="Straight Arrow Connector 5"/>
        <xdr:cNvCxnSpPr/>
      </xdr:nvCxnSpPr>
      <xdr:spPr>
        <a:xfrm>
          <a:off x="5211536" y="3918857"/>
          <a:ext cx="3007178" cy="1238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1095374</xdr:colOff>
      <xdr:row>10</xdr:row>
      <xdr:rowOff>154780</xdr:rowOff>
    </xdr:from>
    <xdr:to>
      <xdr:col>25</xdr:col>
      <xdr:colOff>69055</xdr:colOff>
      <xdr:row>39</xdr:row>
      <xdr:rowOff>83343</xdr:rowOff>
    </xdr:to>
    <xdr:pic>
      <xdr:nvPicPr>
        <xdr:cNvPr id="2" name="Picture 4"/>
        <xdr:cNvPicPr>
          <a:picLocks noChangeAspect="1" noChangeArrowheads="1"/>
        </xdr:cNvPicPr>
      </xdr:nvPicPr>
      <xdr:blipFill>
        <a:blip xmlns:r="http://schemas.openxmlformats.org/officeDocument/2006/relationships" r:embed="rId1" cstate="print"/>
        <a:srcRect l="1865" t="23104" r="26416" b="11324"/>
        <a:stretch>
          <a:fillRect/>
        </a:stretch>
      </xdr:blipFill>
      <xdr:spPr bwMode="auto">
        <a:xfrm>
          <a:off x="22586155" y="1845468"/>
          <a:ext cx="5036344" cy="4798219"/>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1571625</xdr:colOff>
      <xdr:row>0</xdr:row>
      <xdr:rowOff>523875</xdr:rowOff>
    </xdr:to>
    <xdr:pic>
      <xdr:nvPicPr>
        <xdr:cNvPr id="2" name="Picture 5" descr="File63858"/>
        <xdr:cNvPicPr>
          <a:picLocks noChangeAspect="1" noChangeArrowheads="1"/>
        </xdr:cNvPicPr>
      </xdr:nvPicPr>
      <xdr:blipFill>
        <a:blip xmlns:r="http://schemas.openxmlformats.org/officeDocument/2006/relationships" r:embed="rId1"/>
        <a:srcRect/>
        <a:stretch>
          <a:fillRect/>
        </a:stretch>
      </xdr:blipFill>
      <xdr:spPr bwMode="auto">
        <a:xfrm>
          <a:off x="0" y="0"/>
          <a:ext cx="2409825" cy="0"/>
        </a:xfrm>
        <a:prstGeom prst="rect">
          <a:avLst/>
        </a:prstGeom>
        <a:noFill/>
      </xdr:spPr>
    </xdr:pic>
    <xdr:clientData/>
  </xdr:twoCellAnchor>
  <xdr:twoCellAnchor>
    <xdr:from>
      <xdr:col>0</xdr:col>
      <xdr:colOff>0</xdr:colOff>
      <xdr:row>2</xdr:row>
      <xdr:rowOff>28575</xdr:rowOff>
    </xdr:from>
    <xdr:to>
      <xdr:col>1</xdr:col>
      <xdr:colOff>1466850</xdr:colOff>
      <xdr:row>2</xdr:row>
      <xdr:rowOff>514350</xdr:rowOff>
    </xdr:to>
    <xdr:pic>
      <xdr:nvPicPr>
        <xdr:cNvPr id="3" name="Picture 7" descr="Logo_PC"/>
        <xdr:cNvPicPr>
          <a:picLocks noChangeAspect="1" noChangeArrowheads="1"/>
        </xdr:cNvPicPr>
      </xdr:nvPicPr>
      <xdr:blipFill>
        <a:blip xmlns:r="http://schemas.openxmlformats.org/officeDocument/2006/relationships" r:embed="rId2" cstate="print"/>
        <a:srcRect/>
        <a:stretch>
          <a:fillRect/>
        </a:stretch>
      </xdr:blipFill>
      <xdr:spPr bwMode="auto">
        <a:xfrm>
          <a:off x="0" y="28575"/>
          <a:ext cx="2409825" cy="485775"/>
        </a:xfrm>
        <a:prstGeom prst="rect">
          <a:avLst/>
        </a:prstGeom>
        <a:noFill/>
      </xdr:spPr>
    </xdr:pic>
    <xdr:clientData/>
  </xdr:twoCellAnchor>
  <xdr:twoCellAnchor>
    <xdr:from>
      <xdr:col>0</xdr:col>
      <xdr:colOff>0</xdr:colOff>
      <xdr:row>1</xdr:row>
      <xdr:rowOff>0</xdr:rowOff>
    </xdr:from>
    <xdr:to>
      <xdr:col>1</xdr:col>
      <xdr:colOff>1714500</xdr:colOff>
      <xdr:row>1</xdr:row>
      <xdr:rowOff>485775</xdr:rowOff>
    </xdr:to>
    <xdr:pic>
      <xdr:nvPicPr>
        <xdr:cNvPr id="4" name="Picture 12" descr="File63898"/>
        <xdr:cNvPicPr>
          <a:picLocks noChangeAspect="1" noChangeArrowheads="1"/>
        </xdr:cNvPicPr>
      </xdr:nvPicPr>
      <xdr:blipFill>
        <a:blip xmlns:r="http://schemas.openxmlformats.org/officeDocument/2006/relationships" r:embed="rId3"/>
        <a:srcRect/>
        <a:stretch>
          <a:fillRect/>
        </a:stretch>
      </xdr:blipFill>
      <xdr:spPr bwMode="auto">
        <a:xfrm>
          <a:off x="0" y="0"/>
          <a:ext cx="2409825" cy="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1571625</xdr:colOff>
      <xdr:row>0</xdr:row>
      <xdr:rowOff>523875</xdr:rowOff>
    </xdr:to>
    <xdr:pic>
      <xdr:nvPicPr>
        <xdr:cNvPr id="2" name="Picture 5" descr="File63858"/>
        <xdr:cNvPicPr>
          <a:picLocks noChangeAspect="1" noChangeArrowheads="1"/>
        </xdr:cNvPicPr>
      </xdr:nvPicPr>
      <xdr:blipFill>
        <a:blip xmlns:r="http://schemas.openxmlformats.org/officeDocument/2006/relationships" r:embed="rId1"/>
        <a:srcRect/>
        <a:stretch>
          <a:fillRect/>
        </a:stretch>
      </xdr:blipFill>
      <xdr:spPr bwMode="auto">
        <a:xfrm>
          <a:off x="0" y="0"/>
          <a:ext cx="2857500" cy="0"/>
        </a:xfrm>
        <a:prstGeom prst="rect">
          <a:avLst/>
        </a:prstGeom>
        <a:noFill/>
      </xdr:spPr>
    </xdr:pic>
    <xdr:clientData/>
  </xdr:twoCellAnchor>
  <xdr:twoCellAnchor>
    <xdr:from>
      <xdr:col>0</xdr:col>
      <xdr:colOff>0</xdr:colOff>
      <xdr:row>2</xdr:row>
      <xdr:rowOff>28575</xdr:rowOff>
    </xdr:from>
    <xdr:to>
      <xdr:col>1</xdr:col>
      <xdr:colOff>1466850</xdr:colOff>
      <xdr:row>2</xdr:row>
      <xdr:rowOff>514350</xdr:rowOff>
    </xdr:to>
    <xdr:pic>
      <xdr:nvPicPr>
        <xdr:cNvPr id="3" name="Picture 7" descr="Logo_PC"/>
        <xdr:cNvPicPr>
          <a:picLocks noChangeAspect="1" noChangeArrowheads="1"/>
        </xdr:cNvPicPr>
      </xdr:nvPicPr>
      <xdr:blipFill>
        <a:blip xmlns:r="http://schemas.openxmlformats.org/officeDocument/2006/relationships" r:embed="rId2" cstate="print"/>
        <a:srcRect/>
        <a:stretch>
          <a:fillRect/>
        </a:stretch>
      </xdr:blipFill>
      <xdr:spPr bwMode="auto">
        <a:xfrm>
          <a:off x="0" y="28575"/>
          <a:ext cx="2752725" cy="485775"/>
        </a:xfrm>
        <a:prstGeom prst="rect">
          <a:avLst/>
        </a:prstGeom>
        <a:noFill/>
      </xdr:spPr>
    </xdr:pic>
    <xdr:clientData/>
  </xdr:twoCellAnchor>
  <xdr:twoCellAnchor>
    <xdr:from>
      <xdr:col>0</xdr:col>
      <xdr:colOff>0</xdr:colOff>
      <xdr:row>1</xdr:row>
      <xdr:rowOff>0</xdr:rowOff>
    </xdr:from>
    <xdr:to>
      <xdr:col>1</xdr:col>
      <xdr:colOff>1714500</xdr:colOff>
      <xdr:row>1</xdr:row>
      <xdr:rowOff>485775</xdr:rowOff>
    </xdr:to>
    <xdr:pic>
      <xdr:nvPicPr>
        <xdr:cNvPr id="4" name="Picture 12" descr="File63898"/>
        <xdr:cNvPicPr>
          <a:picLocks noChangeAspect="1" noChangeArrowheads="1"/>
        </xdr:cNvPicPr>
      </xdr:nvPicPr>
      <xdr:blipFill>
        <a:blip xmlns:r="http://schemas.openxmlformats.org/officeDocument/2006/relationships" r:embed="rId3"/>
        <a:srcRect/>
        <a:stretch>
          <a:fillRect/>
        </a:stretch>
      </xdr:blipFill>
      <xdr:spPr bwMode="auto">
        <a:xfrm>
          <a:off x="0" y="0"/>
          <a:ext cx="2886075"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p21566\LOCALS~1\Temp\xSAPtemp50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HR02/PD/SLREG1/ARCHIVE/2007/SEMI%20Dec%202007/8%20-%20Rate%20Base/Misc%20Rate%20Base/M&amp;S%20Analysis/Total%20Company%203%20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Joanne\SAP\RC_CCvlooku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HR02/PD/SLREG1/ARCHIVE/2006/SEMI%20Mar%202006/Tab%20%234%20-%20O&amp;M/Affiliate%20Management%20Fee%20Commitment/MGMT%20FEE%20ACTUALS%20FY%202001%20thru%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R02/PD/SLREG1/ARCHIVE/2006/0306%20SEMI/Tab%20%238%20-%20Rate%20Base/Major%20Plant%20Additions/Major%20Plant%20Addition%20Adjust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HR02/PD/SLREG1/ARCHIVE/2007/SEMI%20Dec%202007/8%20-%20Rate%20Base/Misc%20Rate%20Base/8.7%20-%20Misc%20Rate%20Base%20Adjustment%20-%20BE%20Av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p21566\LOCALS~1\Temp\xSAPtemp18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row r="28">
          <cell r="D28" t="str">
            <v>Taxes Other Than Income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Jan"/>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
      <sheetName val="Lead Sheet"/>
      <sheetName val="Cash"/>
      <sheetName val="Fuel Stock"/>
      <sheetName val="Backup"/>
      <sheetName val="BW"/>
      <sheetName val="Fuel"/>
    </sheetNames>
    <sheetDataSet>
      <sheetData sheetId="0" refreshError="1"/>
      <sheetData sheetId="1" refreshError="1"/>
      <sheetData sheetId="2"/>
      <sheetData sheetId="3"/>
      <sheetData sheetId="4" refreshError="1"/>
      <sheetData sheetId="5"/>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
    <pageSetUpPr fitToPage="1"/>
  </sheetPr>
  <dimension ref="A1:M54"/>
  <sheetViews>
    <sheetView tabSelected="1" zoomScale="85" zoomScaleNormal="85" zoomScaleSheetLayoutView="100" workbookViewId="0">
      <selection activeCell="F60" sqref="F60"/>
    </sheetView>
  </sheetViews>
  <sheetFormatPr defaultColWidth="10" defaultRowHeight="12.75"/>
  <cols>
    <col min="1" max="1" width="2.5703125" style="175" customWidth="1"/>
    <col min="2" max="2" width="7.140625" style="175" customWidth="1"/>
    <col min="3" max="3" width="23.5703125" style="175" customWidth="1"/>
    <col min="4" max="4" width="9.7109375" style="175" customWidth="1"/>
    <col min="5" max="5" width="6" style="175" customWidth="1"/>
    <col min="6" max="6" width="14.42578125" style="175" customWidth="1"/>
    <col min="7" max="7" width="11.140625" style="175" customWidth="1"/>
    <col min="8" max="8" width="10.28515625" style="175" customWidth="1"/>
    <col min="9" max="9" width="13" style="175" customWidth="1"/>
    <col min="10" max="10" width="8.28515625" style="175" customWidth="1"/>
    <col min="11" max="16384" width="10" style="175"/>
  </cols>
  <sheetData>
    <row r="1" spans="1:12" ht="12" customHeight="1">
      <c r="B1" s="176" t="s">
        <v>89</v>
      </c>
      <c r="D1" s="177"/>
      <c r="E1" s="177"/>
      <c r="F1" s="177"/>
      <c r="G1" s="177"/>
      <c r="H1" s="177"/>
      <c r="I1" s="177"/>
      <c r="J1" s="178"/>
    </row>
    <row r="2" spans="1:12" ht="12" customHeight="1">
      <c r="B2" s="176" t="s">
        <v>141</v>
      </c>
      <c r="D2" s="177"/>
      <c r="E2" s="177"/>
      <c r="F2" s="177"/>
      <c r="G2" s="177"/>
      <c r="H2" s="177"/>
      <c r="I2" s="177"/>
      <c r="J2" s="178"/>
    </row>
    <row r="3" spans="1:12" ht="12" customHeight="1">
      <c r="B3" s="176" t="s">
        <v>113</v>
      </c>
      <c r="D3" s="177"/>
      <c r="E3" s="177"/>
      <c r="F3" s="177"/>
      <c r="G3" s="177"/>
      <c r="H3" s="177"/>
      <c r="I3" s="177"/>
      <c r="J3" s="178"/>
    </row>
    <row r="4" spans="1:12" ht="12" customHeight="1">
      <c r="D4" s="177"/>
      <c r="E4" s="177"/>
      <c r="F4" s="177"/>
      <c r="G4" s="177"/>
      <c r="H4" s="177"/>
      <c r="I4" s="177"/>
      <c r="J4" s="178"/>
    </row>
    <row r="5" spans="1:12" ht="12" customHeight="1">
      <c r="D5" s="177"/>
      <c r="E5" s="177"/>
      <c r="F5" s="177"/>
      <c r="G5" s="177"/>
      <c r="H5" s="177"/>
      <c r="I5" s="177"/>
      <c r="J5" s="178"/>
    </row>
    <row r="6" spans="1:12" ht="12" customHeight="1">
      <c r="D6" s="177"/>
      <c r="E6" s="177"/>
      <c r="F6" s="177" t="s">
        <v>0</v>
      </c>
      <c r="G6" s="177"/>
      <c r="H6" s="177"/>
      <c r="I6" s="177" t="s">
        <v>11</v>
      </c>
      <c r="J6" s="178"/>
    </row>
    <row r="7" spans="1:12" ht="12" customHeight="1">
      <c r="D7" s="179" t="s">
        <v>1</v>
      </c>
      <c r="E7" s="179" t="s">
        <v>2</v>
      </c>
      <c r="F7" s="179" t="s">
        <v>3</v>
      </c>
      <c r="G7" s="179" t="s">
        <v>4</v>
      </c>
      <c r="H7" s="179" t="s">
        <v>5</v>
      </c>
      <c r="I7" s="179" t="s">
        <v>6</v>
      </c>
      <c r="J7" s="180" t="s">
        <v>7</v>
      </c>
    </row>
    <row r="8" spans="1:12" ht="12" customHeight="1">
      <c r="A8" s="181"/>
      <c r="B8" s="182"/>
      <c r="C8" s="181"/>
      <c r="D8" s="183"/>
      <c r="E8" s="183"/>
      <c r="F8" s="183"/>
      <c r="G8" s="183"/>
      <c r="H8" s="183"/>
      <c r="I8" s="10"/>
      <c r="J8" s="184"/>
    </row>
    <row r="9" spans="1:12" ht="12" customHeight="1">
      <c r="A9" s="181"/>
      <c r="B9" s="182" t="s">
        <v>88</v>
      </c>
      <c r="C9" s="181"/>
      <c r="D9" s="183"/>
      <c r="E9" s="183"/>
      <c r="F9" s="183"/>
      <c r="G9" s="183"/>
      <c r="H9" s="185"/>
      <c r="I9" s="186"/>
      <c r="J9" s="184"/>
      <c r="K9" s="187"/>
      <c r="L9" s="7"/>
    </row>
    <row r="10" spans="1:12" ht="12" customHeight="1">
      <c r="A10" s="181"/>
      <c r="B10" s="188" t="s">
        <v>23</v>
      </c>
      <c r="C10" s="181"/>
      <c r="D10" s="189" t="s">
        <v>12</v>
      </c>
      <c r="E10" s="177" t="s">
        <v>151</v>
      </c>
      <c r="F10" s="10">
        <f>'6.1.2'!F10</f>
        <v>-36244.697142511606</v>
      </c>
      <c r="G10" s="189" t="s">
        <v>114</v>
      </c>
      <c r="H10" s="263">
        <v>0.220870814871235</v>
      </c>
      <c r="I10" s="186">
        <f>+F10*H10</f>
        <v>-8005.3957926276607</v>
      </c>
      <c r="J10" s="184" t="s">
        <v>144</v>
      </c>
      <c r="K10" s="187"/>
      <c r="L10" s="7"/>
    </row>
    <row r="11" spans="1:12" ht="12" customHeight="1">
      <c r="A11" s="181"/>
      <c r="B11" s="188" t="s">
        <v>23</v>
      </c>
      <c r="C11" s="181"/>
      <c r="D11" s="189" t="s">
        <v>12</v>
      </c>
      <c r="E11" s="177" t="s">
        <v>151</v>
      </c>
      <c r="F11" s="10">
        <f>-F10</f>
        <v>36244.697142511606</v>
      </c>
      <c r="G11" s="189" t="s">
        <v>115</v>
      </c>
      <c r="H11" s="263">
        <v>0</v>
      </c>
      <c r="I11" s="186">
        <f>+F11*H11</f>
        <v>0</v>
      </c>
      <c r="J11" s="184" t="s">
        <v>144</v>
      </c>
      <c r="K11" s="187"/>
      <c r="L11" s="7"/>
    </row>
    <row r="12" spans="1:12" ht="12" customHeight="1">
      <c r="A12" s="181"/>
      <c r="B12" s="182"/>
      <c r="C12" s="181"/>
      <c r="D12" s="183"/>
      <c r="E12" s="183"/>
      <c r="F12" s="190">
        <f>SUM(F10:F11)</f>
        <v>0</v>
      </c>
      <c r="G12" s="183"/>
      <c r="H12" s="263"/>
      <c r="I12" s="190">
        <f>SUM(I10:I11)</f>
        <v>-8005.3957926276607</v>
      </c>
      <c r="J12" s="184"/>
      <c r="K12" s="187"/>
      <c r="L12" s="7"/>
    </row>
    <row r="13" spans="1:12" ht="12" customHeight="1">
      <c r="A13" s="181"/>
      <c r="B13" s="182" t="s">
        <v>100</v>
      </c>
      <c r="C13" s="181"/>
      <c r="D13" s="183"/>
      <c r="E13" s="183"/>
      <c r="F13" s="191"/>
      <c r="G13" s="183"/>
      <c r="H13" s="263"/>
      <c r="I13" s="186"/>
      <c r="J13" s="184"/>
      <c r="K13" s="187"/>
      <c r="L13" s="7"/>
    </row>
    <row r="14" spans="1:12" ht="12" customHeight="1">
      <c r="A14" s="181"/>
      <c r="B14" s="188" t="s">
        <v>23</v>
      </c>
      <c r="C14" s="188"/>
      <c r="D14" s="189" t="s">
        <v>12</v>
      </c>
      <c r="E14" s="177" t="s">
        <v>152</v>
      </c>
      <c r="F14" s="186">
        <f>'6.1.1'!E52</f>
        <v>-1159403.8760119025</v>
      </c>
      <c r="G14" s="189" t="s">
        <v>114</v>
      </c>
      <c r="H14" s="263">
        <v>0.220870814871235</v>
      </c>
      <c r="I14" s="186">
        <f t="shared" ref="I14:I15" si="0">+F14*H14</f>
        <v>-256078.4788596172</v>
      </c>
      <c r="J14" s="184" t="s">
        <v>99</v>
      </c>
      <c r="K14" s="192"/>
      <c r="L14" s="7"/>
    </row>
    <row r="15" spans="1:12" ht="12.75" customHeight="1">
      <c r="A15" s="181"/>
      <c r="B15" s="188" t="s">
        <v>23</v>
      </c>
      <c r="C15" s="188"/>
      <c r="D15" s="189" t="s">
        <v>12</v>
      </c>
      <c r="E15" s="177" t="s">
        <v>152</v>
      </c>
      <c r="F15" s="186">
        <f>'6.1.1'!J52</f>
        <v>-1350550.0000000014</v>
      </c>
      <c r="G15" s="189" t="s">
        <v>115</v>
      </c>
      <c r="H15" s="263">
        <v>0</v>
      </c>
      <c r="I15" s="186">
        <f t="shared" si="0"/>
        <v>0</v>
      </c>
      <c r="J15" s="184" t="s">
        <v>99</v>
      </c>
      <c r="K15" s="192"/>
      <c r="L15" s="172"/>
    </row>
    <row r="16" spans="1:12" ht="12.75" customHeight="1">
      <c r="A16" s="181"/>
      <c r="B16" s="188"/>
      <c r="C16" s="188"/>
      <c r="D16" s="189"/>
      <c r="E16" s="183"/>
      <c r="F16" s="193">
        <f>SUM(F14:F15)</f>
        <v>-2509953.8760119039</v>
      </c>
      <c r="G16" s="189"/>
      <c r="H16" s="185"/>
      <c r="I16" s="193">
        <f>SUM(I14:I15)</f>
        <v>-256078.4788596172</v>
      </c>
      <c r="J16" s="184" t="s">
        <v>145</v>
      </c>
      <c r="K16" s="192"/>
      <c r="L16" s="172"/>
    </row>
    <row r="17" spans="1:12" ht="12" customHeight="1">
      <c r="A17" s="181"/>
      <c r="B17" s="188"/>
      <c r="C17" s="188"/>
      <c r="D17" s="189"/>
      <c r="E17" s="183"/>
      <c r="F17" s="186"/>
      <c r="G17" s="189"/>
      <c r="H17" s="185"/>
      <c r="I17" s="186"/>
      <c r="J17" s="184"/>
      <c r="K17" s="192"/>
      <c r="L17" s="172"/>
    </row>
    <row r="18" spans="1:12" ht="12" customHeight="1">
      <c r="A18" s="181"/>
      <c r="B18" s="194"/>
      <c r="C18" s="194"/>
      <c r="D18" s="195"/>
      <c r="E18" s="196"/>
      <c r="F18" s="199"/>
      <c r="G18" s="196"/>
      <c r="H18" s="200"/>
      <c r="I18" s="197"/>
      <c r="J18" s="196"/>
      <c r="K18" s="192"/>
      <c r="L18" s="201"/>
    </row>
    <row r="19" spans="1:12" ht="12" customHeight="1">
      <c r="A19" s="181"/>
      <c r="B19" s="194"/>
      <c r="C19" s="194"/>
      <c r="D19" s="196"/>
      <c r="E19" s="196"/>
      <c r="F19" s="199"/>
      <c r="G19" s="196"/>
      <c r="H19" s="200"/>
      <c r="I19" s="197"/>
      <c r="J19" s="196"/>
      <c r="K19" s="192"/>
      <c r="L19" s="201"/>
    </row>
    <row r="20" spans="1:12" ht="12" customHeight="1">
      <c r="B20" s="202" t="s">
        <v>131</v>
      </c>
      <c r="C20" s="194"/>
      <c r="D20" s="196"/>
      <c r="E20" s="196"/>
      <c r="F20" s="199"/>
      <c r="G20" s="217"/>
      <c r="H20" s="205"/>
      <c r="I20" s="197"/>
      <c r="J20" s="198"/>
    </row>
    <row r="21" spans="1:12" ht="12" customHeight="1">
      <c r="B21" s="188" t="s">
        <v>136</v>
      </c>
      <c r="C21" s="194"/>
      <c r="D21" s="195"/>
      <c r="E21" s="196"/>
      <c r="F21" s="199">
        <f>'6.1.1'!E51</f>
        <v>-16449374.418571414</v>
      </c>
      <c r="G21" s="218"/>
      <c r="H21" s="205"/>
      <c r="I21" s="199"/>
      <c r="J21" s="184" t="s">
        <v>145</v>
      </c>
    </row>
    <row r="22" spans="1:12" ht="12" customHeight="1">
      <c r="B22" s="188" t="s">
        <v>134</v>
      </c>
      <c r="C22" s="194"/>
      <c r="D22" s="195"/>
      <c r="E22" s="196"/>
      <c r="F22" s="203">
        <f>'6.1.1'!E32</f>
        <v>-15289970.542559512</v>
      </c>
      <c r="G22" s="219"/>
      <c r="H22" s="200"/>
      <c r="I22" s="197"/>
      <c r="J22" s="184" t="s">
        <v>145</v>
      </c>
    </row>
    <row r="23" spans="1:12" ht="12" customHeight="1">
      <c r="B23" s="188" t="s">
        <v>132</v>
      </c>
      <c r="C23" s="194"/>
      <c r="D23" s="195"/>
      <c r="E23" s="196"/>
      <c r="F23" s="204">
        <f>F21-F22</f>
        <v>-1159403.8760119025</v>
      </c>
      <c r="G23" s="195"/>
      <c r="H23" s="200"/>
      <c r="I23" s="197"/>
      <c r="J23" s="184" t="s">
        <v>138</v>
      </c>
    </row>
    <row r="24" spans="1:12" ht="12" customHeight="1">
      <c r="B24" s="188"/>
      <c r="C24" s="194"/>
      <c r="D24" s="195"/>
      <c r="E24" s="196"/>
      <c r="F24" s="199"/>
      <c r="G24" s="195"/>
      <c r="H24" s="200"/>
      <c r="I24" s="197"/>
      <c r="J24" s="198"/>
    </row>
    <row r="25" spans="1:12" ht="12" customHeight="1">
      <c r="A25" s="181"/>
      <c r="B25" s="188" t="s">
        <v>137</v>
      </c>
      <c r="C25" s="194"/>
      <c r="D25" s="196"/>
      <c r="E25" s="196"/>
      <c r="F25" s="199">
        <f>'6.1.1'!J51</f>
        <v>2427166.8799999971</v>
      </c>
      <c r="G25" s="196"/>
      <c r="H25" s="200"/>
      <c r="I25" s="197"/>
      <c r="J25" s="184" t="s">
        <v>145</v>
      </c>
    </row>
    <row r="26" spans="1:12" ht="12" customHeight="1">
      <c r="A26" s="181"/>
      <c r="B26" s="188" t="s">
        <v>135</v>
      </c>
      <c r="C26" s="194"/>
      <c r="D26" s="196"/>
      <c r="E26" s="196"/>
      <c r="F26" s="203">
        <f>'6.1.1'!J32</f>
        <v>3777716.8799999985</v>
      </c>
      <c r="G26" s="196"/>
      <c r="H26" s="200"/>
      <c r="I26" s="197"/>
      <c r="J26" s="184" t="s">
        <v>145</v>
      </c>
    </row>
    <row r="27" spans="1:12" ht="12" customHeight="1">
      <c r="A27" s="181"/>
      <c r="B27" s="188" t="s">
        <v>133</v>
      </c>
      <c r="C27" s="194"/>
      <c r="D27" s="196"/>
      <c r="E27" s="196"/>
      <c r="F27" s="204">
        <f>F25-F26</f>
        <v>-1350550.0000000014</v>
      </c>
      <c r="G27" s="196"/>
      <c r="H27" s="200"/>
      <c r="I27" s="197"/>
      <c r="J27" s="184" t="s">
        <v>138</v>
      </c>
    </row>
    <row r="28" spans="1:12" ht="12" customHeight="1">
      <c r="A28" s="181"/>
      <c r="B28" s="202"/>
      <c r="C28" s="188"/>
      <c r="D28" s="183"/>
      <c r="E28" s="183"/>
      <c r="F28" s="199"/>
      <c r="G28" s="183"/>
      <c r="H28" s="183"/>
      <c r="I28" s="183"/>
      <c r="J28" s="184"/>
    </row>
    <row r="29" spans="1:12" ht="12" customHeight="1">
      <c r="A29" s="181"/>
      <c r="B29" s="202"/>
      <c r="C29" s="188"/>
      <c r="D29" s="183"/>
      <c r="E29" s="183"/>
      <c r="F29" s="199"/>
      <c r="G29" s="183"/>
      <c r="H29" s="183"/>
      <c r="I29" s="183"/>
      <c r="J29" s="184"/>
    </row>
    <row r="30" spans="1:12" ht="12" customHeight="1">
      <c r="A30" s="181"/>
      <c r="B30" s="202"/>
      <c r="C30" s="188"/>
      <c r="D30" s="183"/>
      <c r="E30" s="183"/>
      <c r="F30" s="199"/>
      <c r="G30" s="183"/>
      <c r="H30" s="183"/>
      <c r="I30" s="183"/>
      <c r="J30" s="184"/>
    </row>
    <row r="31" spans="1:12" ht="12" customHeight="1">
      <c r="A31" s="181"/>
      <c r="B31" s="202"/>
      <c r="C31" s="188"/>
      <c r="D31" s="183"/>
      <c r="E31" s="183"/>
      <c r="F31" s="199"/>
      <c r="G31" s="183"/>
      <c r="H31" s="183"/>
      <c r="I31" s="183"/>
      <c r="J31" s="184"/>
    </row>
    <row r="32" spans="1:12" ht="12" customHeight="1">
      <c r="A32" s="181"/>
      <c r="B32" s="202"/>
      <c r="C32" s="188"/>
      <c r="D32" s="183"/>
      <c r="E32" s="183"/>
      <c r="F32" s="199"/>
      <c r="G32" s="183"/>
      <c r="H32" s="183"/>
      <c r="I32" s="183"/>
      <c r="J32" s="184"/>
    </row>
    <row r="33" spans="1:10" ht="12" customHeight="1">
      <c r="A33" s="181"/>
      <c r="B33" s="202"/>
      <c r="C33" s="188"/>
      <c r="D33" s="183"/>
      <c r="E33" s="183"/>
      <c r="F33" s="199"/>
      <c r="G33" s="183"/>
      <c r="H33" s="183"/>
      <c r="I33" s="183"/>
      <c r="J33" s="184"/>
    </row>
    <row r="34" spans="1:10" ht="12" customHeight="1">
      <c r="A34" s="181"/>
      <c r="B34" s="202"/>
      <c r="C34" s="188"/>
      <c r="D34" s="183"/>
      <c r="E34" s="183"/>
      <c r="F34" s="199"/>
      <c r="G34" s="183"/>
      <c r="H34" s="183"/>
      <c r="I34" s="183"/>
      <c r="J34" s="184"/>
    </row>
    <row r="35" spans="1:10" ht="12" customHeight="1">
      <c r="A35" s="181"/>
      <c r="B35" s="188"/>
      <c r="C35" s="188"/>
      <c r="D35" s="183"/>
      <c r="E35" s="183"/>
      <c r="F35" s="199"/>
      <c r="G35" s="183"/>
      <c r="H35" s="183"/>
      <c r="I35" s="183"/>
      <c r="J35" s="183"/>
    </row>
    <row r="36" spans="1:10" ht="12" customHeight="1">
      <c r="A36" s="181"/>
      <c r="C36" s="188"/>
      <c r="D36" s="183"/>
      <c r="E36" s="183"/>
      <c r="F36" s="183"/>
      <c r="G36" s="183"/>
      <c r="H36" s="183"/>
      <c r="I36" s="183"/>
      <c r="J36" s="184"/>
    </row>
    <row r="37" spans="1:10" ht="12" customHeight="1">
      <c r="A37" s="181"/>
      <c r="B37" s="206"/>
      <c r="C37" s="188"/>
      <c r="D37" s="183"/>
      <c r="E37" s="183"/>
      <c r="F37" s="183"/>
      <c r="G37" s="183"/>
      <c r="H37" s="183"/>
      <c r="I37" s="183"/>
      <c r="J37" s="184"/>
    </row>
    <row r="38" spans="1:10" ht="12" customHeight="1">
      <c r="A38" s="181"/>
      <c r="B38" s="181"/>
      <c r="C38" s="181"/>
      <c r="D38" s="181"/>
      <c r="E38" s="181"/>
      <c r="F38" s="181"/>
      <c r="G38" s="181"/>
      <c r="H38" s="181"/>
      <c r="I38" s="181"/>
      <c r="J38" s="181"/>
    </row>
    <row r="39" spans="1:10" ht="12" customHeight="1">
      <c r="A39" s="181"/>
      <c r="B39" s="181"/>
      <c r="C39" s="181"/>
      <c r="D39" s="181"/>
      <c r="E39" s="181"/>
      <c r="F39" s="181"/>
      <c r="G39" s="181"/>
      <c r="H39" s="181"/>
      <c r="I39" s="181"/>
      <c r="J39" s="181"/>
    </row>
    <row r="40" spans="1:10" ht="12" customHeight="1">
      <c r="A40" s="181"/>
      <c r="C40" s="181"/>
      <c r="D40" s="181"/>
      <c r="E40" s="181"/>
      <c r="F40" s="181"/>
      <c r="G40" s="181"/>
      <c r="H40" s="181"/>
      <c r="I40" s="181"/>
      <c r="J40" s="181"/>
    </row>
    <row r="41" spans="1:10" ht="12" customHeight="1">
      <c r="A41" s="181"/>
      <c r="B41" s="181"/>
      <c r="C41" s="181"/>
      <c r="D41" s="181"/>
      <c r="E41" s="181"/>
      <c r="F41" s="181"/>
      <c r="G41" s="181"/>
      <c r="H41" s="181"/>
      <c r="I41" s="181"/>
      <c r="J41" s="181"/>
    </row>
    <row r="42" spans="1:10" ht="12" customHeight="1" thickBot="1">
      <c r="A42" s="181"/>
      <c r="B42" s="207" t="s">
        <v>8</v>
      </c>
      <c r="C42" s="181"/>
      <c r="D42" s="183"/>
      <c r="E42" s="183"/>
      <c r="F42" s="183"/>
      <c r="G42" s="183"/>
      <c r="H42" s="183"/>
      <c r="I42" s="183"/>
      <c r="J42" s="184"/>
    </row>
    <row r="43" spans="1:10" ht="12" customHeight="1">
      <c r="A43" s="208"/>
      <c r="B43" s="209"/>
      <c r="C43" s="210"/>
      <c r="D43" s="211"/>
      <c r="E43" s="211"/>
      <c r="F43" s="211"/>
      <c r="G43" s="211"/>
      <c r="H43" s="211"/>
      <c r="I43" s="211"/>
      <c r="J43" s="212"/>
    </row>
    <row r="44" spans="1:10" ht="12" customHeight="1">
      <c r="A44" s="213"/>
      <c r="B44" s="206"/>
      <c r="C44" s="181"/>
      <c r="D44" s="183"/>
      <c r="E44" s="183"/>
      <c r="F44" s="214"/>
      <c r="G44" s="183"/>
      <c r="H44" s="183"/>
      <c r="I44" s="183"/>
      <c r="J44" s="215"/>
    </row>
    <row r="45" spans="1:10" ht="12" customHeight="1">
      <c r="A45" s="213"/>
      <c r="B45" s="206"/>
      <c r="C45" s="181"/>
      <c r="D45" s="183"/>
      <c r="E45" s="183"/>
      <c r="F45" s="183"/>
      <c r="G45" s="183"/>
      <c r="H45" s="183"/>
      <c r="I45" s="183"/>
      <c r="J45" s="215"/>
    </row>
    <row r="46" spans="1:10" ht="12" customHeight="1">
      <c r="A46" s="213"/>
      <c r="B46" s="206"/>
      <c r="C46" s="181"/>
      <c r="D46" s="183"/>
      <c r="E46" s="183"/>
      <c r="F46" s="183"/>
      <c r="G46" s="183"/>
      <c r="H46" s="183"/>
      <c r="I46" s="183"/>
      <c r="J46" s="215"/>
    </row>
    <row r="47" spans="1:10" ht="12" customHeight="1">
      <c r="A47" s="213"/>
      <c r="B47" s="181"/>
      <c r="C47" s="181"/>
      <c r="D47" s="183"/>
      <c r="E47" s="183"/>
      <c r="F47" s="183"/>
      <c r="G47" s="183"/>
      <c r="H47" s="183"/>
      <c r="I47" s="183"/>
      <c r="J47" s="216"/>
    </row>
    <row r="48" spans="1:10" ht="12" customHeight="1">
      <c r="A48" s="213"/>
      <c r="B48" s="181"/>
      <c r="C48" s="181"/>
      <c r="D48" s="183"/>
      <c r="E48" s="183"/>
      <c r="F48" s="183"/>
      <c r="G48" s="183"/>
      <c r="H48" s="183"/>
      <c r="I48" s="183"/>
      <c r="J48" s="216"/>
    </row>
    <row r="49" spans="1:13" ht="12" customHeight="1">
      <c r="A49" s="213"/>
      <c r="B49" s="181"/>
      <c r="C49" s="181"/>
      <c r="D49" s="183"/>
      <c r="E49" s="183"/>
      <c r="F49" s="183"/>
      <c r="G49" s="183"/>
      <c r="H49" s="183"/>
      <c r="I49" s="183"/>
      <c r="J49" s="216"/>
      <c r="M49" s="175" t="s">
        <v>55</v>
      </c>
    </row>
    <row r="50" spans="1:13" ht="12" customHeight="1">
      <c r="A50" s="213"/>
      <c r="B50" s="181"/>
      <c r="C50" s="181"/>
      <c r="D50" s="183"/>
      <c r="E50" s="183"/>
      <c r="F50" s="183"/>
      <c r="G50" s="183"/>
      <c r="H50" s="183"/>
      <c r="I50" s="183"/>
      <c r="J50" s="216"/>
    </row>
    <row r="51" spans="1:13" ht="12" customHeight="1">
      <c r="A51" s="213"/>
      <c r="B51" s="181"/>
      <c r="C51" s="181"/>
      <c r="D51" s="183"/>
      <c r="E51" s="183"/>
      <c r="F51" s="183"/>
      <c r="G51" s="183"/>
      <c r="H51" s="183"/>
      <c r="I51" s="183"/>
      <c r="J51" s="216"/>
    </row>
    <row r="52" spans="1:13" ht="12" customHeight="1">
      <c r="A52" s="213"/>
      <c r="B52" s="181"/>
      <c r="C52" s="181"/>
      <c r="D52" s="183"/>
      <c r="E52" s="183"/>
      <c r="F52" s="183"/>
      <c r="G52" s="183"/>
      <c r="H52" s="183"/>
      <c r="I52" s="183"/>
      <c r="J52" s="216"/>
    </row>
    <row r="53" spans="1:13" s="181" customFormat="1" ht="12" customHeight="1">
      <c r="D53" s="183"/>
      <c r="E53" s="183"/>
      <c r="F53" s="183"/>
      <c r="G53" s="183"/>
      <c r="H53" s="183"/>
      <c r="I53" s="183"/>
      <c r="J53" s="183"/>
    </row>
    <row r="54" spans="1:13" s="181" customFormat="1" ht="12" customHeight="1"/>
  </sheetData>
  <phoneticPr fontId="7" type="noConversion"/>
  <conditionalFormatting sqref="B14:B17 B10:B11 B20:B27">
    <cfRule type="cellIs" dxfId="2" priority="6" stopIfTrue="1" operator="equal">
      <formula>"Title"</formula>
    </cfRule>
  </conditionalFormatting>
  <conditionalFormatting sqref="B12:B13 B8:B9">
    <cfRule type="cellIs" dxfId="1" priority="7" stopIfTrue="1" operator="equal">
      <formula>"Adjustment to Income/Expense/Rate Base:"</formula>
    </cfRule>
  </conditionalFormatting>
  <conditionalFormatting sqref="J1">
    <cfRule type="cellIs" dxfId="0" priority="8" stopIfTrue="1" operator="equal">
      <formula>"x.x"</formula>
    </cfRule>
  </conditionalFormatting>
  <dataValidations count="3">
    <dataValidation type="list" errorStyle="warning" allowBlank="1" showInputMessage="1" showErrorMessage="1" errorTitle="FERC ACCOUNT" error="This FERC Account is not included in the drop-down list. Is this the account you want to use?" sqref="D24:D27">
      <formula1>#REF!</formula1>
    </dataValidation>
    <dataValidation type="list" errorStyle="warning" allowBlank="1" showInputMessage="1" showErrorMessage="1" errorTitle="Factor" error="This factor is not included in the drop-down list. Is this the factor you want to use?" sqref="G24:G27">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9:E27 E16:E17">
      <formula1>"1, 2, 3"</formula1>
    </dataValidation>
  </dataValidations>
  <pageMargins left="0.75" right="0.25" top="0.5" bottom="0.3" header="0.5" footer="0.5"/>
  <pageSetup scale="91" orientation="portrait" r:id="rId1"/>
  <headerFooter alignWithMargins="0">
    <oddHeader>&amp;R6.3</oddHeader>
  </headerFooter>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R97"/>
  <sheetViews>
    <sheetView view="pageBreakPreview" zoomScale="85" zoomScaleNormal="85" zoomScaleSheetLayoutView="85" workbookViewId="0"/>
  </sheetViews>
  <sheetFormatPr defaultRowHeight="12.75"/>
  <cols>
    <col min="1" max="1" width="14.140625" style="2" customWidth="1"/>
    <col min="2" max="2" width="13.5703125" customWidth="1"/>
    <col min="3" max="4" width="12.140625" customWidth="1"/>
    <col min="5" max="5" width="14.7109375" customWidth="1"/>
    <col min="6" max="6" width="15.5703125" style="26" customWidth="1"/>
    <col min="7" max="7" width="13.5703125" customWidth="1"/>
    <col min="8" max="9" width="12.140625" customWidth="1"/>
    <col min="10" max="10" width="14.28515625" customWidth="1"/>
    <col min="11" max="11" width="17.42578125" customWidth="1"/>
    <col min="12" max="12" width="23.140625" hidden="1" customWidth="1"/>
    <col min="13" max="13" width="15.5703125" customWidth="1"/>
    <col min="14" max="15" width="12.140625" customWidth="1"/>
    <col min="16" max="16" width="15.7109375" customWidth="1"/>
    <col min="17" max="17" width="14.42578125" customWidth="1"/>
    <col min="18" max="18" width="13.28515625" style="1" customWidth="1"/>
  </cols>
  <sheetData>
    <row r="1" spans="1:18">
      <c r="A1" s="12" t="s">
        <v>89</v>
      </c>
    </row>
    <row r="2" spans="1:18">
      <c r="A2" s="12" t="s">
        <v>141</v>
      </c>
    </row>
    <row r="3" spans="1:18">
      <c r="A3" s="12" t="s">
        <v>113</v>
      </c>
    </row>
    <row r="4" spans="1:18">
      <c r="A4" s="146" t="s">
        <v>130</v>
      </c>
    </row>
    <row r="7" spans="1:18" ht="21" customHeight="1">
      <c r="B7" s="17" t="s">
        <v>81</v>
      </c>
      <c r="C7" s="18"/>
      <c r="D7" s="18"/>
      <c r="E7" s="19"/>
      <c r="G7" s="17" t="s">
        <v>82</v>
      </c>
      <c r="H7" s="18"/>
      <c r="I7" s="18"/>
      <c r="J7" s="19"/>
      <c r="K7" s="27"/>
      <c r="L7" s="27"/>
      <c r="M7" s="17" t="s">
        <v>74</v>
      </c>
      <c r="N7" s="18"/>
      <c r="O7" s="18"/>
      <c r="P7" s="19"/>
    </row>
    <row r="8" spans="1:18" hidden="1">
      <c r="B8" s="51">
        <v>39448</v>
      </c>
      <c r="C8" s="9">
        <v>0</v>
      </c>
      <c r="D8" s="222">
        <v>0</v>
      </c>
      <c r="E8" s="223">
        <v>0</v>
      </c>
      <c r="F8" s="53"/>
      <c r="G8" s="51">
        <v>39448</v>
      </c>
      <c r="H8" s="9">
        <v>0</v>
      </c>
      <c r="I8" s="9">
        <v>0</v>
      </c>
      <c r="J8" s="16">
        <v>0</v>
      </c>
      <c r="K8" s="27"/>
      <c r="L8" s="27"/>
      <c r="M8" s="51">
        <v>39448</v>
      </c>
      <c r="N8" s="9">
        <v>0</v>
      </c>
      <c r="O8" s="9">
        <v>0</v>
      </c>
      <c r="P8" s="16">
        <v>0</v>
      </c>
    </row>
    <row r="9" spans="1:18" hidden="1">
      <c r="B9" s="51">
        <v>39479</v>
      </c>
      <c r="C9" s="9">
        <v>0</v>
      </c>
      <c r="D9" s="222">
        <v>-185352.38095238095</v>
      </c>
      <c r="E9" s="223">
        <v>-14199363.100952379</v>
      </c>
      <c r="F9" s="53"/>
      <c r="G9" s="51">
        <v>39479</v>
      </c>
      <c r="H9" s="9">
        <v>0</v>
      </c>
      <c r="I9" s="9">
        <v>-112545.83333333333</v>
      </c>
      <c r="J9" s="16">
        <v>5654753.706666667</v>
      </c>
      <c r="K9" s="27"/>
      <c r="L9" s="27"/>
      <c r="M9" s="51">
        <v>39479</v>
      </c>
      <c r="N9" s="9">
        <v>0</v>
      </c>
      <c r="O9" s="9">
        <v>-297898.21428571426</v>
      </c>
      <c r="P9" s="16">
        <v>-8544609.3942857124</v>
      </c>
    </row>
    <row r="10" spans="1:18" hidden="1">
      <c r="B10" s="51">
        <v>39508</v>
      </c>
      <c r="C10" s="9">
        <v>0</v>
      </c>
      <c r="D10" s="222">
        <v>-185352.38095238095</v>
      </c>
      <c r="E10" s="223">
        <v>-14384715.48190476</v>
      </c>
      <c r="F10" s="53"/>
      <c r="G10" s="51">
        <v>39508</v>
      </c>
      <c r="H10" s="9">
        <v>0</v>
      </c>
      <c r="I10" s="9">
        <v>-112545.83333333333</v>
      </c>
      <c r="J10" s="16">
        <v>5542207.8733333331</v>
      </c>
      <c r="K10" s="27"/>
      <c r="L10" s="27"/>
      <c r="M10" s="51">
        <v>39508</v>
      </c>
      <c r="N10" s="9">
        <v>0</v>
      </c>
      <c r="O10" s="9">
        <v>-297898.21428571426</v>
      </c>
      <c r="P10" s="16">
        <v>-8842507.6085714251</v>
      </c>
    </row>
    <row r="11" spans="1:18" hidden="1">
      <c r="B11" s="51">
        <v>39539</v>
      </c>
      <c r="C11" s="9">
        <v>540932.89</v>
      </c>
      <c r="D11" s="222">
        <v>-185164.38095238095</v>
      </c>
      <c r="E11" s="223">
        <v>-14028946.97285714</v>
      </c>
      <c r="F11" s="53"/>
      <c r="G11" s="51">
        <v>39539</v>
      </c>
      <c r="H11" s="9">
        <v>27182.79</v>
      </c>
      <c r="I11" s="9">
        <v>-112545.83333333333</v>
      </c>
      <c r="J11" s="16">
        <v>5456844.8300000001</v>
      </c>
      <c r="K11" s="27"/>
      <c r="L11" s="27"/>
      <c r="M11" s="51">
        <v>39539</v>
      </c>
      <c r="N11" s="9">
        <v>568115.68000000005</v>
      </c>
      <c r="O11" s="9">
        <v>-297710.21428571426</v>
      </c>
      <c r="P11" s="16">
        <v>-8572102.1428571399</v>
      </c>
    </row>
    <row r="12" spans="1:18" hidden="1">
      <c r="B12" s="51">
        <v>39569</v>
      </c>
      <c r="C12" s="9">
        <v>66391.070000000007</v>
      </c>
      <c r="D12" s="222">
        <v>-185352.38095238095</v>
      </c>
      <c r="E12" s="223">
        <v>-14147908.283809518</v>
      </c>
      <c r="F12" s="53"/>
      <c r="G12" s="51">
        <v>39569</v>
      </c>
      <c r="H12" s="9">
        <v>574.87</v>
      </c>
      <c r="I12" s="9">
        <v>-112545.83333333333</v>
      </c>
      <c r="J12" s="16">
        <v>5344873.8666666672</v>
      </c>
      <c r="K12" s="27"/>
      <c r="L12" s="27"/>
      <c r="M12" s="51">
        <v>39569</v>
      </c>
      <c r="N12" s="9">
        <v>66965.94</v>
      </c>
      <c r="O12" s="9">
        <v>-297898.21428571426</v>
      </c>
      <c r="P12" s="16">
        <v>-8803034.4171428531</v>
      </c>
    </row>
    <row r="13" spans="1:18" s="7" customFormat="1" hidden="1">
      <c r="A13" s="201"/>
      <c r="B13" s="221">
        <v>39600</v>
      </c>
      <c r="C13" s="224">
        <v>139974.10999999999</v>
      </c>
      <c r="D13" s="222">
        <v>-185352.38095238095</v>
      </c>
      <c r="E13" s="223">
        <v>-14193286.5547619</v>
      </c>
      <c r="F13" s="140"/>
      <c r="G13" s="221">
        <v>39600</v>
      </c>
      <c r="H13" s="224">
        <v>394.63</v>
      </c>
      <c r="I13" s="224">
        <v>-112545.83333333333</v>
      </c>
      <c r="J13" s="220">
        <v>5232722.6633333331</v>
      </c>
      <c r="K13" s="27"/>
      <c r="L13" s="27"/>
      <c r="M13" s="221">
        <v>39600</v>
      </c>
      <c r="N13" s="224">
        <v>140368.74</v>
      </c>
      <c r="O13" s="224">
        <v>-297898.21428571426</v>
      </c>
      <c r="P13" s="220">
        <v>-8960563.8914285656</v>
      </c>
      <c r="Q13" s="75"/>
      <c r="R13" s="225"/>
    </row>
    <row r="14" spans="1:18" hidden="1">
      <c r="B14" s="51">
        <v>39630</v>
      </c>
      <c r="C14" s="9">
        <v>128432.35</v>
      </c>
      <c r="D14" s="222">
        <v>-185352.38095238095</v>
      </c>
      <c r="E14" s="223">
        <v>-14250206.585714281</v>
      </c>
      <c r="F14" s="54"/>
      <c r="G14" s="51">
        <v>39630</v>
      </c>
      <c r="H14" s="9">
        <v>1120.93</v>
      </c>
      <c r="I14" s="9">
        <v>-112545.83333333333</v>
      </c>
      <c r="J14" s="16">
        <v>5121297.76</v>
      </c>
      <c r="K14" s="27"/>
      <c r="L14" s="27"/>
      <c r="M14" s="51">
        <v>39630</v>
      </c>
      <c r="N14" s="9">
        <v>129553.28</v>
      </c>
      <c r="O14" s="9">
        <v>-297898.21428571426</v>
      </c>
      <c r="P14" s="16">
        <v>-9128908.8257142808</v>
      </c>
    </row>
    <row r="15" spans="1:18" hidden="1">
      <c r="B15" s="51">
        <v>39661</v>
      </c>
      <c r="C15" s="9">
        <v>19821.36</v>
      </c>
      <c r="D15" s="222">
        <v>-185352.38095238095</v>
      </c>
      <c r="E15" s="223">
        <v>-14415737.606666662</v>
      </c>
      <c r="F15" s="54"/>
      <c r="G15" s="51">
        <v>39661</v>
      </c>
      <c r="H15" s="9">
        <v>5340</v>
      </c>
      <c r="I15" s="9">
        <v>-112545.83333333333</v>
      </c>
      <c r="J15" s="16">
        <v>5014091.9266666668</v>
      </c>
      <c r="K15" s="27"/>
      <c r="L15" s="27"/>
      <c r="M15" s="51">
        <v>39661</v>
      </c>
      <c r="N15" s="9">
        <v>25161.360000000001</v>
      </c>
      <c r="O15" s="9">
        <v>-297898.21428571426</v>
      </c>
      <c r="P15" s="16">
        <v>-9401645.679999996</v>
      </c>
    </row>
    <row r="16" spans="1:18" hidden="1">
      <c r="B16" s="51">
        <v>39692</v>
      </c>
      <c r="C16" s="9">
        <v>128311.61</v>
      </c>
      <c r="D16" s="222">
        <v>-185352.38095238095</v>
      </c>
      <c r="E16" s="223">
        <v>-14472778.377619043</v>
      </c>
      <c r="F16" s="54"/>
      <c r="G16" s="51">
        <v>39692</v>
      </c>
      <c r="H16" s="9">
        <v>290.27999999999997</v>
      </c>
      <c r="I16" s="9">
        <v>-112545.83333333333</v>
      </c>
      <c r="J16" s="16">
        <v>4901836.3733333331</v>
      </c>
      <c r="K16" s="27"/>
      <c r="L16" s="27"/>
      <c r="M16" s="51">
        <v>39692</v>
      </c>
      <c r="N16" s="9">
        <v>128601.89</v>
      </c>
      <c r="O16" s="9">
        <v>-297898.21428571426</v>
      </c>
      <c r="P16" s="16">
        <v>-9570942.0042857099</v>
      </c>
    </row>
    <row r="17" spans="2:18" hidden="1">
      <c r="B17" s="51">
        <v>39722</v>
      </c>
      <c r="C17" s="9">
        <v>161183.73000000001</v>
      </c>
      <c r="D17" s="222">
        <v>-185352.38095238095</v>
      </c>
      <c r="E17" s="223">
        <v>-14496947.028571423</v>
      </c>
      <c r="F17" s="54"/>
      <c r="G17" s="51">
        <v>39722</v>
      </c>
      <c r="H17" s="9">
        <v>1347.77</v>
      </c>
      <c r="I17" s="9">
        <v>-112545.83333333333</v>
      </c>
      <c r="J17" s="16">
        <v>4790638.3099999996</v>
      </c>
      <c r="K17" s="27"/>
      <c r="L17" s="27"/>
      <c r="M17" s="51">
        <v>39722</v>
      </c>
      <c r="N17" s="9">
        <v>162531.5</v>
      </c>
      <c r="O17" s="9">
        <v>-297898.21428571426</v>
      </c>
      <c r="P17" s="16">
        <v>-9706308.7185714245</v>
      </c>
    </row>
    <row r="18" spans="2:18" hidden="1">
      <c r="B18" s="51">
        <v>39753</v>
      </c>
      <c r="C18" s="9">
        <v>71034.929999999993</v>
      </c>
      <c r="D18" s="222">
        <v>-185352.38095238095</v>
      </c>
      <c r="E18" s="223">
        <v>-14611264.479523804</v>
      </c>
      <c r="G18" s="51">
        <v>39753</v>
      </c>
      <c r="H18" s="9">
        <v>138.56</v>
      </c>
      <c r="I18" s="9">
        <v>-112545.83333333333</v>
      </c>
      <c r="J18" s="16">
        <v>4678231.0366666662</v>
      </c>
      <c r="K18" s="2"/>
      <c r="L18" s="2"/>
      <c r="M18" s="51">
        <v>39753</v>
      </c>
      <c r="N18" s="9">
        <v>71173.489999999991</v>
      </c>
      <c r="O18" s="9">
        <v>-297898.21428571426</v>
      </c>
      <c r="P18" s="16">
        <v>-9933033.4428571388</v>
      </c>
    </row>
    <row r="19" spans="2:18">
      <c r="B19" s="51">
        <v>39783</v>
      </c>
      <c r="C19" s="9">
        <f>'HYDRO CENTRAL'!B22+'HYDRO CENTRAL'!K22</f>
        <v>79976.39</v>
      </c>
      <c r="D19" s="52">
        <f>'HYDRO CENTRAL'!C22+'HYDRO CENTRAL'!L22</f>
        <v>-185352.38095238095</v>
      </c>
      <c r="E19" s="56">
        <f>'HYDRO CENTRAL'!D22+'HYDRO CENTRAL'!M22</f>
        <v>-14687233.661428563</v>
      </c>
      <c r="F19" s="226"/>
      <c r="G19" s="51">
        <v>39783</v>
      </c>
      <c r="H19" s="9">
        <f>'HYDRO CENTRAL'!E22+'HYDRO CENTRAL'!H22+'HYDRO CENTRAL'!N22</f>
        <v>0</v>
      </c>
      <c r="I19" s="9">
        <f>'HYDRO CENTRAL'!F22+'HYDRO CENTRAL'!I22+'HYDRO CENTRAL'!O22</f>
        <v>-112545.83333333333</v>
      </c>
      <c r="J19" s="16">
        <f>'HYDRO CENTRAL'!G22+'HYDRO CENTRAL'!J22+'HYDRO CENTRAL'!P22</f>
        <v>4452991.879999999</v>
      </c>
      <c r="K19" s="227"/>
      <c r="L19" s="227"/>
      <c r="M19" s="221">
        <v>39783</v>
      </c>
      <c r="N19" s="9">
        <f>'HYDRO CENTRAL'!Q22</f>
        <v>79976.39</v>
      </c>
      <c r="O19" s="9">
        <f>'HYDRO CENTRAL'!R22</f>
        <v>-297898.21428571426</v>
      </c>
      <c r="P19" s="16">
        <f>'HYDRO CENTRAL'!S22</f>
        <v>-10234241.781428564</v>
      </c>
    </row>
    <row r="20" spans="2:18">
      <c r="B20" s="51">
        <v>39814</v>
      </c>
      <c r="C20" s="9">
        <f>'HYDRO CENTRAL'!B23+'HYDRO CENTRAL'!K23</f>
        <v>125572.46</v>
      </c>
      <c r="D20" s="52">
        <f>'HYDRO CENTRAL'!C23+'HYDRO CENTRAL'!L23</f>
        <v>-185352.38095238095</v>
      </c>
      <c r="E20" s="56">
        <f>'HYDRO CENTRAL'!D23+'HYDRO CENTRAL'!M23</f>
        <v>-14747013.582380943</v>
      </c>
      <c r="F20" s="228"/>
      <c r="G20" s="51">
        <v>39814</v>
      </c>
      <c r="H20" s="9">
        <f>'HYDRO CENTRAL'!E23+'HYDRO CENTRAL'!H23+'HYDRO CENTRAL'!N23</f>
        <v>0</v>
      </c>
      <c r="I20" s="9">
        <f>'HYDRO CENTRAL'!F23+'HYDRO CENTRAL'!I23+'HYDRO CENTRAL'!O23</f>
        <v>-112545.83333333333</v>
      </c>
      <c r="J20" s="16">
        <f>'HYDRO CENTRAL'!G23+'HYDRO CENTRAL'!J23+'HYDRO CENTRAL'!P23</f>
        <v>4340446.0466666659</v>
      </c>
      <c r="K20" s="229"/>
      <c r="L20" s="229"/>
      <c r="M20" s="51">
        <v>39814</v>
      </c>
      <c r="N20" s="9">
        <f>'HYDRO CENTRAL'!Q23</f>
        <v>125572.46</v>
      </c>
      <c r="O20" s="9">
        <f>'HYDRO CENTRAL'!R23</f>
        <v>-297898.21428571426</v>
      </c>
      <c r="P20" s="16">
        <f>'HYDRO CENTRAL'!S23</f>
        <v>-10406567.53571428</v>
      </c>
      <c r="Q20" s="228"/>
    </row>
    <row r="21" spans="2:18">
      <c r="B21" s="51">
        <v>39845</v>
      </c>
      <c r="C21" s="9">
        <f>'HYDRO CENTRAL'!B24+'HYDRO CENTRAL'!K24</f>
        <v>-37555.96</v>
      </c>
      <c r="D21" s="52">
        <f>'HYDRO CENTRAL'!C24+'HYDRO CENTRAL'!L24</f>
        <v>-185352.38095238095</v>
      </c>
      <c r="E21" s="56">
        <f>'HYDRO CENTRAL'!D24+'HYDRO CENTRAL'!M24</f>
        <v>-14969921.923333324</v>
      </c>
      <c r="F21" s="54"/>
      <c r="G21" s="51">
        <v>39845</v>
      </c>
      <c r="H21" s="9">
        <f>'HYDRO CENTRAL'!E24+'HYDRO CENTRAL'!H24+'HYDRO CENTRAL'!N24</f>
        <v>0</v>
      </c>
      <c r="I21" s="9">
        <f>'HYDRO CENTRAL'!F24+'HYDRO CENTRAL'!I24+'HYDRO CENTRAL'!O24</f>
        <v>-112545.83333333333</v>
      </c>
      <c r="J21" s="16">
        <f>'HYDRO CENTRAL'!G24+'HYDRO CENTRAL'!J24+'HYDRO CENTRAL'!P24</f>
        <v>4227900.213333332</v>
      </c>
      <c r="K21" s="140"/>
      <c r="L21" s="140"/>
      <c r="M21" s="51">
        <v>39845</v>
      </c>
      <c r="N21" s="9">
        <f>'HYDRO CENTRAL'!Q24</f>
        <v>-37555.96</v>
      </c>
      <c r="O21" s="9">
        <f>'HYDRO CENTRAL'!R24</f>
        <v>-297898.21428571426</v>
      </c>
      <c r="P21" s="16">
        <f>'HYDRO CENTRAL'!S24</f>
        <v>-10742021.709999992</v>
      </c>
      <c r="Q21" s="54"/>
    </row>
    <row r="22" spans="2:18">
      <c r="B22" s="51">
        <v>39873</v>
      </c>
      <c r="C22" s="9">
        <f>'HYDRO CENTRAL'!B25+'HYDRO CENTRAL'!K25</f>
        <v>189346.6</v>
      </c>
      <c r="D22" s="52">
        <f>'HYDRO CENTRAL'!C25+'HYDRO CENTRAL'!L25</f>
        <v>-185352.38095238095</v>
      </c>
      <c r="E22" s="56">
        <f>'HYDRO CENTRAL'!D25+'HYDRO CENTRAL'!M25</f>
        <v>-14965927.704285705</v>
      </c>
      <c r="F22" s="54"/>
      <c r="G22" s="51">
        <v>39873</v>
      </c>
      <c r="H22" s="9">
        <f>'HYDRO CENTRAL'!E25+'HYDRO CENTRAL'!H25+'HYDRO CENTRAL'!N25</f>
        <v>0</v>
      </c>
      <c r="I22" s="9">
        <f>'HYDRO CENTRAL'!F25+'HYDRO CENTRAL'!I25+'HYDRO CENTRAL'!O25</f>
        <v>-112545.83333333333</v>
      </c>
      <c r="J22" s="16">
        <f>'HYDRO CENTRAL'!G25+'HYDRO CENTRAL'!J25+'HYDRO CENTRAL'!P25</f>
        <v>4115354.379999998</v>
      </c>
      <c r="K22" s="140"/>
      <c r="L22" s="140"/>
      <c r="M22" s="51">
        <v>39873</v>
      </c>
      <c r="N22" s="9">
        <f>'HYDRO CENTRAL'!Q25</f>
        <v>189346.6</v>
      </c>
      <c r="O22" s="9">
        <f>'HYDRO CENTRAL'!R25</f>
        <v>-297898.21428571426</v>
      </c>
      <c r="P22" s="16">
        <f>'HYDRO CENTRAL'!S25</f>
        <v>-10850573.324285707</v>
      </c>
      <c r="Q22" s="54"/>
    </row>
    <row r="23" spans="2:18">
      <c r="B23" s="51">
        <v>39904</v>
      </c>
      <c r="C23" s="9">
        <f>'HYDRO CENTRAL'!B26+'HYDRO CENTRAL'!K26</f>
        <v>53929.73</v>
      </c>
      <c r="D23" s="52">
        <f>'HYDRO CENTRAL'!C26+'HYDRO CENTRAL'!L26</f>
        <v>-185352.38095238095</v>
      </c>
      <c r="E23" s="56">
        <f>'HYDRO CENTRAL'!D26+'HYDRO CENTRAL'!M26</f>
        <v>-15097350.355238086</v>
      </c>
      <c r="F23" s="54"/>
      <c r="G23" s="51">
        <v>39904</v>
      </c>
      <c r="H23" s="9">
        <f>'HYDRO CENTRAL'!E26+'HYDRO CENTRAL'!H26+'HYDRO CENTRAL'!N26</f>
        <v>0</v>
      </c>
      <c r="I23" s="9">
        <f>'HYDRO CENTRAL'!F26+'HYDRO CENTRAL'!I26+'HYDRO CENTRAL'!O26</f>
        <v>-112545.83333333333</v>
      </c>
      <c r="J23" s="16">
        <f>'HYDRO CENTRAL'!G26+'HYDRO CENTRAL'!J26+'HYDRO CENTRAL'!P26</f>
        <v>4002808.5466666645</v>
      </c>
      <c r="K23" s="140"/>
      <c r="L23" s="140"/>
      <c r="M23" s="51">
        <v>39904</v>
      </c>
      <c r="N23" s="9">
        <f>'HYDRO CENTRAL'!Q26</f>
        <v>53929.73</v>
      </c>
      <c r="O23" s="9">
        <f>'HYDRO CENTRAL'!R26</f>
        <v>-297898.21428571426</v>
      </c>
      <c r="P23" s="16">
        <f>'HYDRO CENTRAL'!S26</f>
        <v>-11094541.808571422</v>
      </c>
      <c r="Q23" s="54"/>
    </row>
    <row r="24" spans="2:18">
      <c r="B24" s="51">
        <v>39934</v>
      </c>
      <c r="C24" s="9">
        <f>'HYDRO CENTRAL'!B27+'HYDRO CENTRAL'!K27</f>
        <v>59853.04</v>
      </c>
      <c r="D24" s="52">
        <f>'HYDRO CENTRAL'!C27+'HYDRO CENTRAL'!L27</f>
        <v>-185352.38095238095</v>
      </c>
      <c r="E24" s="56">
        <f>'HYDRO CENTRAL'!D27+'HYDRO CENTRAL'!M27</f>
        <v>-15222849.696190465</v>
      </c>
      <c r="F24" s="54"/>
      <c r="G24" s="51">
        <v>39934</v>
      </c>
      <c r="H24" s="9">
        <f>'HYDRO CENTRAL'!E27+'HYDRO CENTRAL'!H27+'HYDRO CENTRAL'!N27</f>
        <v>0</v>
      </c>
      <c r="I24" s="9">
        <f>'HYDRO CENTRAL'!F27+'HYDRO CENTRAL'!I27+'HYDRO CENTRAL'!O27</f>
        <v>-112545.83333333333</v>
      </c>
      <c r="J24" s="16">
        <f>'HYDRO CENTRAL'!G27+'HYDRO CENTRAL'!J27+'HYDRO CENTRAL'!P27</f>
        <v>3890262.7133333315</v>
      </c>
      <c r="K24" s="140"/>
      <c r="L24" s="140"/>
      <c r="M24" s="51">
        <v>39934</v>
      </c>
      <c r="N24" s="9">
        <f>'HYDRO CENTRAL'!Q27</f>
        <v>59853.04</v>
      </c>
      <c r="O24" s="9">
        <f>'HYDRO CENTRAL'!R27</f>
        <v>-297898.21428571426</v>
      </c>
      <c r="P24" s="16">
        <f>'HYDRO CENTRAL'!S27</f>
        <v>-11332586.982857136</v>
      </c>
      <c r="Q24" s="54"/>
    </row>
    <row r="25" spans="2:18">
      <c r="B25" s="73">
        <v>39965</v>
      </c>
      <c r="C25" s="74">
        <f>'HYDRO CENTRAL'!B28+'HYDRO CENTRAL'!K28</f>
        <v>100860.19</v>
      </c>
      <c r="D25" s="52">
        <f>'HYDRO CENTRAL'!C28+'HYDRO CENTRAL'!L28</f>
        <v>-185352.38095238095</v>
      </c>
      <c r="E25" s="56">
        <f>'HYDRO CENTRAL'!D28+'HYDRO CENTRAL'!M28</f>
        <v>-15307341.887142846</v>
      </c>
      <c r="F25" s="133"/>
      <c r="G25" s="73">
        <v>39965</v>
      </c>
      <c r="H25" s="74">
        <f>'HYDRO CENTRAL'!E28+'HYDRO CENTRAL'!H28+'HYDRO CENTRAL'!N28</f>
        <v>0</v>
      </c>
      <c r="I25" s="74">
        <f>'HYDRO CENTRAL'!F28+'HYDRO CENTRAL'!I28+'HYDRO CENTRAL'!O28</f>
        <v>-112545.83333333333</v>
      </c>
      <c r="J25" s="253">
        <f>'HYDRO CENTRAL'!G28+'HYDRO CENTRAL'!J28+'HYDRO CENTRAL'!P28</f>
        <v>3777716.8799999976</v>
      </c>
      <c r="K25" s="101"/>
      <c r="L25" s="101"/>
      <c r="M25" s="221">
        <v>39965</v>
      </c>
      <c r="N25" s="74">
        <f>'HYDRO CENTRAL'!Q28</f>
        <v>100860.19</v>
      </c>
      <c r="O25" s="74">
        <f>'HYDRO CENTRAL'!R28</f>
        <v>-297898.21428571426</v>
      </c>
      <c r="P25" s="220">
        <f>'HYDRO CENTRAL'!S28</f>
        <v>-11529625.007142847</v>
      </c>
    </row>
    <row r="26" spans="2:18">
      <c r="B26" s="51">
        <v>39995</v>
      </c>
      <c r="C26" s="52">
        <f>'HYDRO CENTRAL'!B29+'HYDRO CENTRAL'!K29</f>
        <v>45031.3</v>
      </c>
      <c r="D26" s="52">
        <f>'HYDRO CENTRAL'!C29+'HYDRO CENTRAL'!L29</f>
        <v>-185352.38095238095</v>
      </c>
      <c r="E26" s="56">
        <f>'HYDRO CENTRAL'!D29+'HYDRO CENTRAL'!M29</f>
        <v>-15447662.968095226</v>
      </c>
      <c r="F26" s="53"/>
      <c r="G26" s="51">
        <v>39995</v>
      </c>
      <c r="H26" s="52">
        <f>'HYDRO CENTRAL'!E29+'HYDRO CENTRAL'!H29+'HYDRO CENTRAL'!N29</f>
        <v>0</v>
      </c>
      <c r="I26" s="52">
        <f>'HYDRO CENTRAL'!F29+'HYDRO CENTRAL'!I29+'HYDRO CENTRAL'!O29</f>
        <v>-112545.83333333333</v>
      </c>
      <c r="J26" s="56">
        <f>'HYDRO CENTRAL'!G29+'HYDRO CENTRAL'!J29+'HYDRO CENTRAL'!P29</f>
        <v>3665171.0466666636</v>
      </c>
      <c r="K26" s="27"/>
      <c r="L26" s="27"/>
      <c r="M26" s="51">
        <v>39995</v>
      </c>
      <c r="N26" s="52">
        <f>'HYDRO CENTRAL'!Q29</f>
        <v>45031.3</v>
      </c>
      <c r="O26" s="52">
        <f>'HYDRO CENTRAL'!R29</f>
        <v>-297898.21428571426</v>
      </c>
      <c r="P26" s="56">
        <f>'HYDRO CENTRAL'!S29</f>
        <v>-11782491.921428563</v>
      </c>
      <c r="Q26" s="53"/>
      <c r="R26" s="97"/>
    </row>
    <row r="27" spans="2:18">
      <c r="B27" s="51">
        <v>40026</v>
      </c>
      <c r="C27" s="52">
        <f>'HYDRO CENTRAL'!B30+'HYDRO CENTRAL'!K30</f>
        <v>142007.72</v>
      </c>
      <c r="D27" s="52">
        <f>'HYDRO CENTRAL'!C30+'HYDRO CENTRAL'!L30</f>
        <v>-185352.38095238095</v>
      </c>
      <c r="E27" s="56">
        <f>'HYDRO CENTRAL'!D30+'HYDRO CENTRAL'!M30</f>
        <v>-15491007.629047606</v>
      </c>
      <c r="F27" s="53"/>
      <c r="G27" s="51">
        <v>40026</v>
      </c>
      <c r="H27" s="52">
        <f>'HYDRO CENTRAL'!E30+'HYDRO CENTRAL'!H30+'HYDRO CENTRAL'!N30</f>
        <v>0</v>
      </c>
      <c r="I27" s="52">
        <f>'HYDRO CENTRAL'!F30+'HYDRO CENTRAL'!I30+'HYDRO CENTRAL'!O30</f>
        <v>-112545.83333333333</v>
      </c>
      <c r="J27" s="56">
        <f>'HYDRO CENTRAL'!G30+'HYDRO CENTRAL'!J30+'HYDRO CENTRAL'!P30</f>
        <v>3552625.2133333306</v>
      </c>
      <c r="K27" s="27"/>
      <c r="L27" s="27"/>
      <c r="M27" s="51">
        <v>40026</v>
      </c>
      <c r="N27" s="52">
        <f>'HYDRO CENTRAL'!Q30</f>
        <v>142007.72</v>
      </c>
      <c r="O27" s="52">
        <f>'HYDRO CENTRAL'!R30</f>
        <v>-297898.21428571426</v>
      </c>
      <c r="P27" s="56">
        <f>'HYDRO CENTRAL'!S30</f>
        <v>-11938382.415714275</v>
      </c>
      <c r="Q27" s="53"/>
      <c r="R27" s="97"/>
    </row>
    <row r="28" spans="2:18">
      <c r="B28" s="51">
        <v>40057</v>
      </c>
      <c r="C28" s="52">
        <f>'HYDRO CENTRAL'!B31+'HYDRO CENTRAL'!K31</f>
        <v>136997.1</v>
      </c>
      <c r="D28" s="52">
        <f>'HYDRO CENTRAL'!C31+'HYDRO CENTRAL'!L31</f>
        <v>-185352.38095238095</v>
      </c>
      <c r="E28" s="56">
        <f>'HYDRO CENTRAL'!D31+'HYDRO CENTRAL'!M31</f>
        <v>-15539362.909999987</v>
      </c>
      <c r="F28" s="53"/>
      <c r="G28" s="51">
        <v>40057</v>
      </c>
      <c r="H28" s="52">
        <f>'HYDRO CENTRAL'!E31+'HYDRO CENTRAL'!H31+'HYDRO CENTRAL'!N31</f>
        <v>0</v>
      </c>
      <c r="I28" s="52">
        <f>'HYDRO CENTRAL'!F31+'HYDRO CENTRAL'!I31+'HYDRO CENTRAL'!O31</f>
        <v>-112545.83333333333</v>
      </c>
      <c r="J28" s="56">
        <f>'HYDRO CENTRAL'!G31+'HYDRO CENTRAL'!J31+'HYDRO CENTRAL'!P31</f>
        <v>3440079.3799999971</v>
      </c>
      <c r="K28" s="27"/>
      <c r="L28" s="27"/>
      <c r="M28" s="51">
        <v>40057</v>
      </c>
      <c r="N28" s="52">
        <f>'HYDRO CENTRAL'!Q31</f>
        <v>136997.1</v>
      </c>
      <c r="O28" s="52">
        <f>'HYDRO CENTRAL'!R31</f>
        <v>-297898.21428571426</v>
      </c>
      <c r="P28" s="56">
        <f>'HYDRO CENTRAL'!S31</f>
        <v>-12099283.529999992</v>
      </c>
      <c r="Q28" s="53"/>
      <c r="R28" s="97"/>
    </row>
    <row r="29" spans="2:18">
      <c r="B29" s="51">
        <v>40087</v>
      </c>
      <c r="C29" s="52">
        <f>'HYDRO CENTRAL'!B32+'HYDRO CENTRAL'!K32</f>
        <v>105516.53</v>
      </c>
      <c r="D29" s="52">
        <f>'HYDRO CENTRAL'!C32+'HYDRO CENTRAL'!L32</f>
        <v>-185352.38095238095</v>
      </c>
      <c r="E29" s="56">
        <f>'HYDRO CENTRAL'!D32+'HYDRO CENTRAL'!M32</f>
        <v>-15619198.760952368</v>
      </c>
      <c r="F29" s="106"/>
      <c r="G29" s="51">
        <v>40087</v>
      </c>
      <c r="H29" s="52">
        <f>'HYDRO CENTRAL'!E32+'HYDRO CENTRAL'!H32+'HYDRO CENTRAL'!N32</f>
        <v>0</v>
      </c>
      <c r="I29" s="52">
        <f>'HYDRO CENTRAL'!F32+'HYDRO CENTRAL'!I32+'HYDRO CENTRAL'!O32</f>
        <v>-112545.83333333333</v>
      </c>
      <c r="J29" s="56">
        <f>'HYDRO CENTRAL'!G32+'HYDRO CENTRAL'!J32+'HYDRO CENTRAL'!P32</f>
        <v>3327533.5466666631</v>
      </c>
      <c r="K29" s="106"/>
      <c r="L29" s="106"/>
      <c r="M29" s="51">
        <v>40087</v>
      </c>
      <c r="N29" s="52">
        <f>'HYDRO CENTRAL'!Q32</f>
        <v>105516.53</v>
      </c>
      <c r="O29" s="52">
        <f>'HYDRO CENTRAL'!R32</f>
        <v>-297898.21428571426</v>
      </c>
      <c r="P29" s="56">
        <f>'HYDRO CENTRAL'!S32</f>
        <v>-12291665.214285705</v>
      </c>
      <c r="Q29" s="106"/>
      <c r="R29" s="97"/>
    </row>
    <row r="30" spans="2:18">
      <c r="B30" s="51">
        <v>40118</v>
      </c>
      <c r="C30" s="52">
        <f>'HYDRO CENTRAL'!B33+'HYDRO CENTRAL'!K33</f>
        <v>34374.089999999997</v>
      </c>
      <c r="D30" s="52">
        <f>'HYDRO CENTRAL'!C33+'HYDRO CENTRAL'!L33</f>
        <v>-185352.38095238095</v>
      </c>
      <c r="E30" s="56">
        <f>'HYDRO CENTRAL'!D33+'HYDRO CENTRAL'!M33</f>
        <v>-15770177.051904749</v>
      </c>
      <c r="F30" s="104"/>
      <c r="G30" s="51">
        <v>40118</v>
      </c>
      <c r="H30" s="52">
        <f>'HYDRO CENTRAL'!E33+'HYDRO CENTRAL'!H33+'HYDRO CENTRAL'!N33</f>
        <v>0</v>
      </c>
      <c r="I30" s="52">
        <f>'HYDRO CENTRAL'!F33+'HYDRO CENTRAL'!I33+'HYDRO CENTRAL'!O33</f>
        <v>-112545.83333333333</v>
      </c>
      <c r="J30" s="56">
        <f>'HYDRO CENTRAL'!G33+'HYDRO CENTRAL'!J33+'HYDRO CENTRAL'!P33</f>
        <v>3214987.7133333301</v>
      </c>
      <c r="K30" s="106"/>
      <c r="L30" s="106"/>
      <c r="M30" s="51">
        <v>40118</v>
      </c>
      <c r="N30" s="52">
        <f>'HYDRO CENTRAL'!Q33</f>
        <v>34374.089999999997</v>
      </c>
      <c r="O30" s="52">
        <f>'HYDRO CENTRAL'!R33</f>
        <v>-297898.21428571426</v>
      </c>
      <c r="P30" s="56">
        <f>'HYDRO CENTRAL'!S33</f>
        <v>-12555189.338571418</v>
      </c>
      <c r="Q30" s="104"/>
      <c r="R30" s="97"/>
    </row>
    <row r="31" spans="2:18">
      <c r="B31" s="51">
        <v>40148</v>
      </c>
      <c r="C31" s="52">
        <f>'HYDRO CENTRAL'!B34+'HYDRO CENTRAL'!K34</f>
        <v>39099.01</v>
      </c>
      <c r="D31" s="52">
        <f>'HYDRO CENTRAL'!C34+'HYDRO CENTRAL'!L34</f>
        <v>-185352.38095238095</v>
      </c>
      <c r="E31" s="56">
        <f>'HYDRO CENTRAL'!D34+'HYDRO CENTRAL'!M34</f>
        <v>-15916430.42285713</v>
      </c>
      <c r="F31" s="103"/>
      <c r="G31" s="51">
        <v>40148</v>
      </c>
      <c r="H31" s="52">
        <f>'HYDRO CENTRAL'!E34+'HYDRO CENTRAL'!H34+'HYDRO CENTRAL'!N34</f>
        <v>0</v>
      </c>
      <c r="I31" s="52">
        <f>'HYDRO CENTRAL'!F34+'HYDRO CENTRAL'!I34+'HYDRO CENTRAL'!O34</f>
        <v>-112545.83333333333</v>
      </c>
      <c r="J31" s="56">
        <f>'HYDRO CENTRAL'!G34+'HYDRO CENTRAL'!J34+'HYDRO CENTRAL'!P34</f>
        <v>3102441.8799999966</v>
      </c>
      <c r="K31" s="256"/>
      <c r="L31" s="141"/>
      <c r="M31" s="221">
        <v>40148</v>
      </c>
      <c r="N31" s="52">
        <f>'HYDRO CENTRAL'!Q34</f>
        <v>39099.01</v>
      </c>
      <c r="O31" s="52">
        <f>'HYDRO CENTRAL'!R34</f>
        <v>-297898.21428571426</v>
      </c>
      <c r="P31" s="223">
        <f>'HYDRO CENTRAL'!S34</f>
        <v>-12813988.542857133</v>
      </c>
    </row>
    <row r="32" spans="2:18">
      <c r="B32" s="234" t="s">
        <v>116</v>
      </c>
      <c r="C32" s="71"/>
      <c r="D32" s="71"/>
      <c r="E32" s="42">
        <f>((E31+E19+SUM(E20:E30)*2)/24)</f>
        <v>-15289970.542559512</v>
      </c>
      <c r="F32" s="72"/>
      <c r="G32" s="234" t="s">
        <v>116</v>
      </c>
      <c r="H32" s="71"/>
      <c r="I32" s="71"/>
      <c r="J32" s="42">
        <f>((J31+J19+SUM(J20:J30)*2)/24)</f>
        <v>3777716.8799999985</v>
      </c>
      <c r="K32" s="72"/>
      <c r="L32" s="72"/>
      <c r="M32" s="234" t="s">
        <v>116</v>
      </c>
      <c r="N32" s="71"/>
      <c r="O32" s="71"/>
      <c r="P32" s="42">
        <f>((P31+P19+SUM(P20:P30)*2)/24)</f>
        <v>-11512253.662559515</v>
      </c>
      <c r="Q32" s="101" t="s">
        <v>148</v>
      </c>
      <c r="R32" s="99"/>
    </row>
    <row r="33" spans="2:18">
      <c r="B33" s="20"/>
      <c r="C33" s="21"/>
      <c r="D33" s="21"/>
      <c r="E33" s="22"/>
      <c r="F33" s="96"/>
      <c r="G33" s="20"/>
      <c r="H33" s="21"/>
      <c r="I33" s="21"/>
      <c r="J33" s="22"/>
      <c r="K33" s="94"/>
      <c r="L33" s="94"/>
      <c r="M33" s="20"/>
      <c r="N33" s="21"/>
      <c r="O33" s="21"/>
      <c r="P33" s="22"/>
      <c r="Q33" s="96"/>
    </row>
    <row r="34" spans="2:18" ht="13.9" customHeight="1">
      <c r="B34" s="2"/>
      <c r="C34" s="2"/>
      <c r="D34" s="2"/>
      <c r="E34" s="2"/>
      <c r="F34" s="95"/>
      <c r="G34" s="2"/>
      <c r="H34" s="2"/>
      <c r="I34" s="2"/>
      <c r="J34" s="2"/>
      <c r="K34" s="142"/>
      <c r="L34" s="142"/>
      <c r="M34" s="2"/>
      <c r="N34" s="2"/>
      <c r="O34" s="2"/>
      <c r="P34" s="2"/>
      <c r="Q34" s="95"/>
    </row>
    <row r="35" spans="2:18" ht="20.25" customHeight="1" thickBot="1">
      <c r="B35" s="90" t="s">
        <v>77</v>
      </c>
      <c r="C35" s="18"/>
      <c r="D35" s="18"/>
      <c r="E35" s="91"/>
      <c r="F35" s="58"/>
      <c r="G35" s="90" t="s">
        <v>76</v>
      </c>
      <c r="H35" s="18"/>
      <c r="I35" s="18"/>
      <c r="J35" s="91"/>
      <c r="K35" s="58"/>
      <c r="L35" s="58"/>
      <c r="M35" s="17" t="s">
        <v>74</v>
      </c>
      <c r="N35" s="18"/>
      <c r="O35" s="18"/>
      <c r="P35" s="91"/>
      <c r="Q35" s="106"/>
    </row>
    <row r="36" spans="2:18">
      <c r="B36" s="124">
        <v>40179</v>
      </c>
      <c r="C36" s="137">
        <f>'HYDRO CENTRAL'!B39+'HYDRO CENTRAL'!K39</f>
        <v>26879.53</v>
      </c>
      <c r="D36" s="52">
        <f>'HYDRO CENTRAL'!C39+'HYDRO CENTRAL'!L39</f>
        <v>-185352.38095238095</v>
      </c>
      <c r="E36" s="56">
        <f>'HYDRO CENTRAL'!D39+'HYDRO CENTRAL'!M39</f>
        <v>-16074903.273809511</v>
      </c>
      <c r="F36" s="27"/>
      <c r="G36" s="124">
        <v>40179</v>
      </c>
      <c r="H36" s="137">
        <f>'HYDRO CENTRAL'!E39+'HYDRO CENTRAL'!H39+'HYDRO CENTRAL'!N39</f>
        <v>0</v>
      </c>
      <c r="I36" s="52">
        <f>'HYDRO CENTRAL'!F39+'HYDRO CENTRAL'!I39+'HYDRO CENTRAL'!O39</f>
        <v>-112545.83333333333</v>
      </c>
      <c r="J36" s="56">
        <f>'HYDRO CENTRAL'!G39+'HYDRO CENTRAL'!J39+'HYDRO CENTRAL'!P39</f>
        <v>2989896.0466666631</v>
      </c>
      <c r="K36" s="256"/>
      <c r="L36" s="27"/>
      <c r="M36" s="124">
        <v>40179</v>
      </c>
      <c r="N36" s="52">
        <f>'HYDRO CENTRAL'!Q39</f>
        <v>26879.53</v>
      </c>
      <c r="O36" s="52">
        <f>'HYDRO CENTRAL'!R39</f>
        <v>-297898.21428571426</v>
      </c>
      <c r="P36" s="56">
        <f>'HYDRO CENTRAL'!S39</f>
        <v>-13085007.227142846</v>
      </c>
      <c r="Q36" s="104"/>
    </row>
    <row r="37" spans="2:18">
      <c r="B37" s="124">
        <v>40210</v>
      </c>
      <c r="C37" s="138">
        <f>'HYDRO CENTRAL'!B40+'HYDRO CENTRAL'!K40</f>
        <v>51350.37</v>
      </c>
      <c r="D37" s="52">
        <f>'HYDRO CENTRAL'!C40+'HYDRO CENTRAL'!L40</f>
        <v>-185352.38095238095</v>
      </c>
      <c r="E37" s="56">
        <f>'HYDRO CENTRAL'!D40+'HYDRO CENTRAL'!M40</f>
        <v>-16208905.284761891</v>
      </c>
      <c r="F37" s="27"/>
      <c r="G37" s="124">
        <v>40210</v>
      </c>
      <c r="H37" s="138">
        <f>'HYDRO CENTRAL'!E40+'HYDRO CENTRAL'!H40+'HYDRO CENTRAL'!N40</f>
        <v>0</v>
      </c>
      <c r="I37" s="52">
        <f>'HYDRO CENTRAL'!F40+'HYDRO CENTRAL'!I40+'HYDRO CENTRAL'!O40</f>
        <v>-112545.83333333333</v>
      </c>
      <c r="J37" s="56">
        <f>'HYDRO CENTRAL'!G40+'HYDRO CENTRAL'!J40+'HYDRO CENTRAL'!P40</f>
        <v>2877350.2133333301</v>
      </c>
      <c r="K37" s="256"/>
      <c r="L37" s="27"/>
      <c r="M37" s="124">
        <v>40210</v>
      </c>
      <c r="N37" s="52">
        <f>'HYDRO CENTRAL'!Q40</f>
        <v>51350.37</v>
      </c>
      <c r="O37" s="52">
        <f>'HYDRO CENTRAL'!R40</f>
        <v>-297898.21428571426</v>
      </c>
      <c r="P37" s="56">
        <f>'HYDRO CENTRAL'!S40</f>
        <v>-13331555.071428562</v>
      </c>
      <c r="Q37" s="103"/>
    </row>
    <row r="38" spans="2:18">
      <c r="B38" s="124">
        <v>40238</v>
      </c>
      <c r="C38" s="138">
        <f>'HYDRO CENTRAL'!B41+'HYDRO CENTRAL'!K41</f>
        <v>156250</v>
      </c>
      <c r="D38" s="52">
        <f>'HYDRO CENTRAL'!C41+'HYDRO CENTRAL'!L41</f>
        <v>-185352.38095238095</v>
      </c>
      <c r="E38" s="56">
        <f>'HYDRO CENTRAL'!D41+'HYDRO CENTRAL'!M41</f>
        <v>-16238007.665714271</v>
      </c>
      <c r="F38" s="27"/>
      <c r="G38" s="124">
        <v>40238</v>
      </c>
      <c r="H38" s="138">
        <f>'HYDRO CENTRAL'!E41+'HYDRO CENTRAL'!H41+'HYDRO CENTRAL'!N41</f>
        <v>0</v>
      </c>
      <c r="I38" s="52">
        <f>'HYDRO CENTRAL'!F41+'HYDRO CENTRAL'!I41+'HYDRO CENTRAL'!O41</f>
        <v>-112545.83333333333</v>
      </c>
      <c r="J38" s="56">
        <f>'HYDRO CENTRAL'!G41+'HYDRO CENTRAL'!J41+'HYDRO CENTRAL'!P41</f>
        <v>2764804.3799999966</v>
      </c>
      <c r="K38" s="256"/>
      <c r="L38" s="27"/>
      <c r="M38" s="124">
        <v>40238</v>
      </c>
      <c r="N38" s="52">
        <f>'HYDRO CENTRAL'!Q41</f>
        <v>156250</v>
      </c>
      <c r="O38" s="52">
        <f>'HYDRO CENTRAL'!R41</f>
        <v>-297898.21428571426</v>
      </c>
      <c r="P38" s="56">
        <f>'HYDRO CENTRAL'!S41</f>
        <v>-13473203.285714274</v>
      </c>
      <c r="Q38" s="94"/>
      <c r="R38" s="101"/>
    </row>
    <row r="39" spans="2:18">
      <c r="B39" s="124">
        <v>40269</v>
      </c>
      <c r="C39" s="138">
        <f>'HYDRO CENTRAL'!B42+'HYDRO CENTRAL'!K42</f>
        <v>156250</v>
      </c>
      <c r="D39" s="52">
        <f>'HYDRO CENTRAL'!C42+'HYDRO CENTRAL'!L42</f>
        <v>-185352.38095238095</v>
      </c>
      <c r="E39" s="56">
        <f>'HYDRO CENTRAL'!D42+'HYDRO CENTRAL'!M42</f>
        <v>-16267110.046666652</v>
      </c>
      <c r="F39" s="106"/>
      <c r="G39" s="124">
        <v>40269</v>
      </c>
      <c r="H39" s="138">
        <f>'HYDRO CENTRAL'!E42+'HYDRO CENTRAL'!H42+'HYDRO CENTRAL'!N42</f>
        <v>0</v>
      </c>
      <c r="I39" s="52">
        <f>'HYDRO CENTRAL'!F42+'HYDRO CENTRAL'!I42+'HYDRO CENTRAL'!O42</f>
        <v>-112545.83333333333</v>
      </c>
      <c r="J39" s="56">
        <f>'HYDRO CENTRAL'!G42+'HYDRO CENTRAL'!J42+'HYDRO CENTRAL'!P42</f>
        <v>2652258.5466666636</v>
      </c>
      <c r="K39" s="256"/>
      <c r="L39" s="106"/>
      <c r="M39" s="124">
        <v>40269</v>
      </c>
      <c r="N39" s="52">
        <f>'HYDRO CENTRAL'!Q42</f>
        <v>156250</v>
      </c>
      <c r="O39" s="52">
        <f>'HYDRO CENTRAL'!R42</f>
        <v>-297898.21428571426</v>
      </c>
      <c r="P39" s="56">
        <f>'HYDRO CENTRAL'!S42</f>
        <v>-13614851.499999989</v>
      </c>
    </row>
    <row r="40" spans="2:18">
      <c r="B40" s="124">
        <v>40299</v>
      </c>
      <c r="C40" s="138">
        <f>'HYDRO CENTRAL'!B43+'HYDRO CENTRAL'!K43</f>
        <v>156250</v>
      </c>
      <c r="D40" s="52">
        <f>'HYDRO CENTRAL'!C43+'HYDRO CENTRAL'!L43</f>
        <v>-185352.38095238095</v>
      </c>
      <c r="E40" s="56">
        <f>'HYDRO CENTRAL'!D43+'HYDRO CENTRAL'!M43</f>
        <v>-16296212.427619033</v>
      </c>
      <c r="F40" s="104"/>
      <c r="G40" s="124">
        <v>40299</v>
      </c>
      <c r="H40" s="138">
        <f>'HYDRO CENTRAL'!E43+'HYDRO CENTRAL'!H43+'HYDRO CENTRAL'!N43</f>
        <v>0</v>
      </c>
      <c r="I40" s="52">
        <f>'HYDRO CENTRAL'!F43+'HYDRO CENTRAL'!I43+'HYDRO CENTRAL'!O43</f>
        <v>-112545.83333333333</v>
      </c>
      <c r="J40" s="56">
        <f>'HYDRO CENTRAL'!G43+'HYDRO CENTRAL'!J43+'HYDRO CENTRAL'!P43</f>
        <v>2539712.7133333306</v>
      </c>
      <c r="K40" s="256"/>
      <c r="L40" s="106"/>
      <c r="M40" s="124">
        <v>40299</v>
      </c>
      <c r="N40" s="52">
        <f>'HYDRO CENTRAL'!Q43</f>
        <v>156250</v>
      </c>
      <c r="O40" s="52">
        <f>'HYDRO CENTRAL'!R43</f>
        <v>-297898.21428571426</v>
      </c>
      <c r="P40" s="56">
        <f>'HYDRO CENTRAL'!S43</f>
        <v>-13756499.714285702</v>
      </c>
      <c r="Q40" s="27"/>
      <c r="R40" s="102"/>
    </row>
    <row r="41" spans="2:18">
      <c r="B41" s="124">
        <v>40330</v>
      </c>
      <c r="C41" s="138">
        <f>'HYDRO CENTRAL'!B44+'HYDRO CENTRAL'!K44</f>
        <v>128750</v>
      </c>
      <c r="D41" s="52">
        <f>'HYDRO CENTRAL'!C44+'HYDRO CENTRAL'!L44</f>
        <v>-185352.38095238095</v>
      </c>
      <c r="E41" s="56">
        <f>'HYDRO CENTRAL'!D44+'HYDRO CENTRAL'!M44</f>
        <v>-16352814.808571413</v>
      </c>
      <c r="F41" s="103"/>
      <c r="G41" s="124">
        <v>40330</v>
      </c>
      <c r="H41" s="138">
        <f>'HYDRO CENTRAL'!E44+'HYDRO CENTRAL'!H44+'HYDRO CENTRAL'!N44</f>
        <v>0</v>
      </c>
      <c r="I41" s="52">
        <f>'HYDRO CENTRAL'!F44+'HYDRO CENTRAL'!I44+'HYDRO CENTRAL'!O44</f>
        <v>-112545.83333333333</v>
      </c>
      <c r="J41" s="56">
        <f>'HYDRO CENTRAL'!G44+'HYDRO CENTRAL'!J44+'HYDRO CENTRAL'!P44</f>
        <v>2427166.8799999971</v>
      </c>
      <c r="K41" s="256"/>
      <c r="L41" s="141"/>
      <c r="M41" s="124">
        <v>40330</v>
      </c>
      <c r="N41" s="52">
        <f>'HYDRO CENTRAL'!Q44</f>
        <v>128750</v>
      </c>
      <c r="O41" s="52">
        <f>'HYDRO CENTRAL'!R44</f>
        <v>-297898.21428571426</v>
      </c>
      <c r="P41" s="56">
        <f>'HYDRO CENTRAL'!S44</f>
        <v>-13925647.928571416</v>
      </c>
      <c r="Q41" s="101"/>
    </row>
    <row r="42" spans="2:18">
      <c r="B42" s="125">
        <v>40360</v>
      </c>
      <c r="C42" s="138">
        <f>'HYDRO CENTRAL'!B45+'HYDRO CENTRAL'!K45</f>
        <v>77500</v>
      </c>
      <c r="D42" s="52">
        <f>'HYDRO CENTRAL'!C45+'HYDRO CENTRAL'!L45</f>
        <v>-185352.38095238095</v>
      </c>
      <c r="E42" s="56">
        <f>'HYDRO CENTRAL'!D45+'HYDRO CENTRAL'!M45</f>
        <v>-16460667.189523794</v>
      </c>
      <c r="F42" s="94"/>
      <c r="G42" s="125">
        <v>40360</v>
      </c>
      <c r="H42" s="138">
        <f>'HYDRO CENTRAL'!E45+'HYDRO CENTRAL'!H45+'HYDRO CENTRAL'!N45</f>
        <v>0</v>
      </c>
      <c r="I42" s="52">
        <f>'HYDRO CENTRAL'!F45+'HYDRO CENTRAL'!I45+'HYDRO CENTRAL'!O45</f>
        <v>-112545.83333333333</v>
      </c>
      <c r="J42" s="56">
        <f>'HYDRO CENTRAL'!G45+'HYDRO CENTRAL'!J45+'HYDRO CENTRAL'!P45</f>
        <v>2314621.0466666636</v>
      </c>
      <c r="K42" s="256"/>
      <c r="L42" s="94"/>
      <c r="M42" s="125">
        <v>40360</v>
      </c>
      <c r="N42" s="52">
        <f>'HYDRO CENTRAL'!Q45</f>
        <v>77500</v>
      </c>
      <c r="O42" s="52">
        <f>'HYDRO CENTRAL'!R45</f>
        <v>-297898.21428571426</v>
      </c>
      <c r="P42" s="56">
        <f>'HYDRO CENTRAL'!S45</f>
        <v>-14146046.142857131</v>
      </c>
    </row>
    <row r="43" spans="2:18">
      <c r="B43" s="125">
        <v>40391</v>
      </c>
      <c r="C43" s="138">
        <f>'HYDRO CENTRAL'!B46+'HYDRO CENTRAL'!K46</f>
        <v>66500</v>
      </c>
      <c r="D43" s="52">
        <f>'HYDRO CENTRAL'!C46+'HYDRO CENTRAL'!L46</f>
        <v>-185352.38095238095</v>
      </c>
      <c r="E43" s="56">
        <f>'HYDRO CENTRAL'!D46+'HYDRO CENTRAL'!M46</f>
        <v>-16579519.570476174</v>
      </c>
      <c r="F43" s="27"/>
      <c r="G43" s="125">
        <v>40391</v>
      </c>
      <c r="H43" s="138">
        <f>'HYDRO CENTRAL'!E46+'HYDRO CENTRAL'!H46+'HYDRO CENTRAL'!N46</f>
        <v>0</v>
      </c>
      <c r="I43" s="9">
        <f>'HYDRO CENTRAL'!F46+'HYDRO CENTRAL'!I46+'HYDRO CENTRAL'!O46</f>
        <v>-112545.83333333333</v>
      </c>
      <c r="J43" s="16">
        <f>'HYDRO CENTRAL'!G46+'HYDRO CENTRAL'!J46+'HYDRO CENTRAL'!P46</f>
        <v>2202075.2133333306</v>
      </c>
      <c r="K43" s="256"/>
      <c r="L43" s="27"/>
      <c r="M43" s="125">
        <v>40391</v>
      </c>
      <c r="N43" s="9">
        <f>'HYDRO CENTRAL'!Q46</f>
        <v>66500</v>
      </c>
      <c r="O43" s="9">
        <f>'HYDRO CENTRAL'!R46</f>
        <v>-297898.21428571426</v>
      </c>
      <c r="P43" s="16">
        <f>'HYDRO CENTRAL'!S46</f>
        <v>-14377444.357142843</v>
      </c>
      <c r="Q43" s="27"/>
    </row>
    <row r="44" spans="2:18">
      <c r="B44" s="125">
        <v>40422</v>
      </c>
      <c r="C44" s="138">
        <f>'HYDRO CENTRAL'!B47+'HYDRO CENTRAL'!K47</f>
        <v>63750</v>
      </c>
      <c r="D44" s="52">
        <f>'HYDRO CENTRAL'!C47+'HYDRO CENTRAL'!L47</f>
        <v>-185352.38095238095</v>
      </c>
      <c r="E44" s="56">
        <f>'HYDRO CENTRAL'!D47+'HYDRO CENTRAL'!M47</f>
        <v>-16701121.951428555</v>
      </c>
      <c r="F44" s="27"/>
      <c r="G44" s="125">
        <v>40422</v>
      </c>
      <c r="H44" s="138">
        <f>'HYDRO CENTRAL'!E47+'HYDRO CENTRAL'!H47+'HYDRO CENTRAL'!N47</f>
        <v>0</v>
      </c>
      <c r="I44" s="9">
        <f>'HYDRO CENTRAL'!F47+'HYDRO CENTRAL'!I47+'HYDRO CENTRAL'!O47</f>
        <v>-112545.83333333333</v>
      </c>
      <c r="J44" s="16">
        <f>'HYDRO CENTRAL'!G47+'HYDRO CENTRAL'!J47+'HYDRO CENTRAL'!P47</f>
        <v>2089529.3799999976</v>
      </c>
      <c r="K44" s="256"/>
      <c r="L44" s="27"/>
      <c r="M44" s="125">
        <v>40422</v>
      </c>
      <c r="N44" s="9">
        <f>'HYDRO CENTRAL'!Q47</f>
        <v>63750</v>
      </c>
      <c r="O44" s="9">
        <f>'HYDRO CENTRAL'!R47</f>
        <v>-297898.21428571426</v>
      </c>
      <c r="P44" s="16">
        <f>'HYDRO CENTRAL'!S47</f>
        <v>-14611592.571428556</v>
      </c>
      <c r="Q44" s="27"/>
    </row>
    <row r="45" spans="2:18">
      <c r="B45" s="125">
        <v>40452</v>
      </c>
      <c r="C45" s="138">
        <f>'HYDRO CENTRAL'!B48+'HYDRO CENTRAL'!K48</f>
        <v>73750</v>
      </c>
      <c r="D45" s="52">
        <f>'HYDRO CENTRAL'!C48+'HYDRO CENTRAL'!L48</f>
        <v>-185352.38095238095</v>
      </c>
      <c r="E45" s="56">
        <f>'HYDRO CENTRAL'!D48+'HYDRO CENTRAL'!M48</f>
        <v>-16812724.332380936</v>
      </c>
      <c r="G45" s="125">
        <v>40452</v>
      </c>
      <c r="H45" s="138">
        <f>'HYDRO CENTRAL'!E48+'HYDRO CENTRAL'!H48+'HYDRO CENTRAL'!N48</f>
        <v>0</v>
      </c>
      <c r="I45" s="9">
        <f>'HYDRO CENTRAL'!F48+'HYDRO CENTRAL'!I48+'HYDRO CENTRAL'!O48</f>
        <v>-112545.83333333333</v>
      </c>
      <c r="J45" s="16">
        <f>'HYDRO CENTRAL'!G48+'HYDRO CENTRAL'!J48+'HYDRO CENTRAL'!P48</f>
        <v>1976983.5466666643</v>
      </c>
      <c r="K45" s="256"/>
      <c r="L45" s="2"/>
      <c r="M45" s="125">
        <v>40452</v>
      </c>
      <c r="N45" s="9">
        <f>'HYDRO CENTRAL'!Q48</f>
        <v>73750</v>
      </c>
      <c r="O45" s="9">
        <f>'HYDRO CENTRAL'!R48</f>
        <v>-297898.21428571426</v>
      </c>
      <c r="P45" s="16">
        <f>'HYDRO CENTRAL'!S48</f>
        <v>-14835740.785714271</v>
      </c>
    </row>
    <row r="46" spans="2:18" ht="13.5" customHeight="1">
      <c r="B46" s="125">
        <v>40483</v>
      </c>
      <c r="C46" s="138">
        <f>'HYDRO CENTRAL'!B49+'HYDRO CENTRAL'!K49</f>
        <v>73750</v>
      </c>
      <c r="D46" s="52">
        <f>'HYDRO CENTRAL'!C49+'HYDRO CENTRAL'!L49</f>
        <v>-185352.38095238095</v>
      </c>
      <c r="E46" s="56">
        <f>'HYDRO CENTRAL'!D49+'HYDRO CENTRAL'!M49</f>
        <v>-16924326.713333316</v>
      </c>
      <c r="G46" s="125">
        <v>40483</v>
      </c>
      <c r="H46" s="138">
        <f>'HYDRO CENTRAL'!E49+'HYDRO CENTRAL'!H49+'HYDRO CENTRAL'!N49</f>
        <v>0</v>
      </c>
      <c r="I46" s="9">
        <f>'HYDRO CENTRAL'!F49+'HYDRO CENTRAL'!I49+'HYDRO CENTRAL'!O49</f>
        <v>-112545.83333333333</v>
      </c>
      <c r="J46" s="16">
        <f>'HYDRO CENTRAL'!G49+'HYDRO CENTRAL'!J49+'HYDRO CENTRAL'!P49</f>
        <v>1864437.713333331</v>
      </c>
      <c r="K46" s="256"/>
      <c r="L46" s="134" t="s">
        <v>55</v>
      </c>
      <c r="M46" s="125">
        <v>40483</v>
      </c>
      <c r="N46" s="9">
        <f>'HYDRO CENTRAL'!Q49</f>
        <v>73750</v>
      </c>
      <c r="O46" s="9">
        <f>'HYDRO CENTRAL'!R49</f>
        <v>-297898.21428571426</v>
      </c>
      <c r="P46" s="16">
        <f>'HYDRO CENTRAL'!S49</f>
        <v>-15059888.999999981</v>
      </c>
    </row>
    <row r="47" spans="2:18" ht="13.5" thickBot="1">
      <c r="B47" s="126">
        <v>40513</v>
      </c>
      <c r="C47" s="139">
        <f>'HYDRO CENTRAL'!B50+'HYDRO CENTRAL'!K50</f>
        <v>73750</v>
      </c>
      <c r="D47" s="92">
        <f>'HYDRO CENTRAL'!C50+'HYDRO CENTRAL'!L50</f>
        <v>-185352.38095238095</v>
      </c>
      <c r="E47" s="110">
        <f>'HYDRO CENTRAL'!D50+'HYDRO CENTRAL'!M50</f>
        <v>-17035929.094285697</v>
      </c>
      <c r="G47" s="126">
        <v>40513</v>
      </c>
      <c r="H47" s="139">
        <f>'HYDRO CENTRAL'!E50+'HYDRO CENTRAL'!H50+'HYDRO CENTRAL'!N50</f>
        <v>0</v>
      </c>
      <c r="I47" s="29">
        <f>'HYDRO CENTRAL'!F50+'HYDRO CENTRAL'!I50+'HYDRO CENTRAL'!O50</f>
        <v>-112545.83333333333</v>
      </c>
      <c r="J47" s="254">
        <f>'HYDRO CENTRAL'!G50+'HYDRO CENTRAL'!J50+'HYDRO CENTRAL'!P50</f>
        <v>1751891.8799999978</v>
      </c>
      <c r="K47" s="256"/>
      <c r="L47" s="2"/>
      <c r="M47" s="255">
        <v>40513</v>
      </c>
      <c r="N47" s="29">
        <f>'HYDRO CENTRAL'!Q50</f>
        <v>73750</v>
      </c>
      <c r="O47" s="29">
        <f>'HYDRO CENTRAL'!R50</f>
        <v>-297898.21428571426</v>
      </c>
      <c r="P47" s="233">
        <f>'HYDRO CENTRAL'!S50</f>
        <v>-15284037.214285698</v>
      </c>
    </row>
    <row r="48" spans="2:18">
      <c r="B48" s="112"/>
      <c r="C48" s="52"/>
      <c r="D48" s="52"/>
      <c r="E48" s="52"/>
      <c r="G48" s="112"/>
      <c r="H48" s="9"/>
      <c r="I48" s="9"/>
      <c r="J48" s="74"/>
      <c r="K48" s="2"/>
      <c r="L48" s="2"/>
      <c r="M48" s="112"/>
      <c r="N48" s="9"/>
      <c r="O48" s="9"/>
      <c r="P48" s="113"/>
    </row>
    <row r="49" spans="1:18">
      <c r="A49" s="26"/>
      <c r="C49" s="132"/>
      <c r="D49" s="132"/>
      <c r="H49" s="132"/>
      <c r="I49" s="132"/>
      <c r="L49" s="132"/>
      <c r="N49" s="132"/>
      <c r="O49" s="132"/>
    </row>
    <row r="50" spans="1:18" ht="38.25" customHeight="1">
      <c r="B50" s="4" t="s">
        <v>77</v>
      </c>
      <c r="C50" s="98" t="s">
        <v>19</v>
      </c>
      <c r="D50" s="98" t="s">
        <v>98</v>
      </c>
      <c r="E50" s="162" t="s">
        <v>117</v>
      </c>
      <c r="G50" s="143" t="s">
        <v>76</v>
      </c>
      <c r="H50" s="98" t="s">
        <v>19</v>
      </c>
      <c r="I50" s="98" t="s">
        <v>98</v>
      </c>
      <c r="J50" s="162" t="s">
        <v>117</v>
      </c>
      <c r="M50" s="232" t="s">
        <v>74</v>
      </c>
      <c r="N50" s="1" t="s">
        <v>19</v>
      </c>
      <c r="O50" s="1" t="s">
        <v>98</v>
      </c>
      <c r="P50" s="162" t="s">
        <v>117</v>
      </c>
      <c r="Q50" s="135"/>
      <c r="R50" s="101"/>
    </row>
    <row r="51" spans="1:18">
      <c r="C51" s="57">
        <f>SUM(C36:C47)</f>
        <v>1104729.8999999999</v>
      </c>
      <c r="D51" s="57">
        <f>SUM(D36:D47)</f>
        <v>-2224228.5714285718</v>
      </c>
      <c r="E51" s="144">
        <f>((E47+E31+SUM(E36:E46)*2)/24)</f>
        <v>-16449374.418571414</v>
      </c>
      <c r="H51" s="57">
        <f>SUM(H36:H47)</f>
        <v>0</v>
      </c>
      <c r="I51" s="57">
        <f>SUM(I36:I47)</f>
        <v>-1350550</v>
      </c>
      <c r="J51" s="144">
        <f>((J47+J31+SUM(J36:J46)*2)/24)</f>
        <v>2427166.8799999971</v>
      </c>
      <c r="K51" s="257"/>
      <c r="M51" s="107" t="s">
        <v>112</v>
      </c>
      <c r="N51" s="57">
        <f>SUM(N36:N47)</f>
        <v>1104729.8999999999</v>
      </c>
      <c r="O51" s="57">
        <f>SUM(O36:O47)</f>
        <v>-3574778.5714285704</v>
      </c>
      <c r="P51" s="144">
        <f>((P47+P31+SUM(P36:P46)*2)/24)</f>
        <v>-14022207.538571417</v>
      </c>
      <c r="Q51" s="101" t="s">
        <v>148</v>
      </c>
      <c r="R51" s="101"/>
    </row>
    <row r="52" spans="1:18">
      <c r="D52" s="136" t="s">
        <v>101</v>
      </c>
      <c r="E52" s="105">
        <f>E51-E32</f>
        <v>-1159403.8760119025</v>
      </c>
      <c r="I52" s="136" t="s">
        <v>101</v>
      </c>
      <c r="J52" s="105">
        <f>J51-J32</f>
        <v>-1350550.0000000014</v>
      </c>
      <c r="O52" s="28" t="s">
        <v>101</v>
      </c>
      <c r="P52" s="105">
        <f>P51-P32</f>
        <v>-2509953.8760119025</v>
      </c>
      <c r="Q52" s="101" t="s">
        <v>148</v>
      </c>
    </row>
    <row r="53" spans="1:18">
      <c r="E53" s="5"/>
      <c r="J53" s="258"/>
      <c r="P53" s="3"/>
    </row>
    <row r="54" spans="1:18">
      <c r="J54" s="258"/>
      <c r="P54" s="3"/>
    </row>
    <row r="59" spans="1:18">
      <c r="P59" s="2"/>
    </row>
    <row r="60" spans="1:18">
      <c r="P60" s="2"/>
    </row>
    <row r="61" spans="1:18" s="2" customFormat="1">
      <c r="F61" s="27"/>
      <c r="Q61"/>
      <c r="R61" s="100"/>
    </row>
    <row r="62" spans="1:18" s="2" customFormat="1">
      <c r="F62" s="27"/>
      <c r="Q62"/>
      <c r="R62" s="100"/>
    </row>
    <row r="63" spans="1:18" s="2" customFormat="1">
      <c r="F63" s="27"/>
      <c r="P63"/>
      <c r="R63" s="100"/>
    </row>
    <row r="64" spans="1:18" s="2" customFormat="1">
      <c r="F64" s="27"/>
      <c r="P64"/>
      <c r="R64" s="100"/>
    </row>
    <row r="65" spans="2:17">
      <c r="Q65" s="2"/>
    </row>
    <row r="66" spans="2:17">
      <c r="B66" s="2"/>
      <c r="C66" s="2"/>
      <c r="E66" s="2"/>
      <c r="F66" s="27"/>
      <c r="G66" s="2"/>
      <c r="H66" s="2"/>
      <c r="N66" s="2"/>
      <c r="Q66" s="2"/>
    </row>
    <row r="67" spans="2:17">
      <c r="B67" s="2"/>
      <c r="C67" s="2"/>
      <c r="E67" s="2"/>
      <c r="F67" s="27"/>
      <c r="G67" s="2"/>
      <c r="H67" s="2"/>
      <c r="N67" s="2"/>
    </row>
    <row r="68" spans="2:17">
      <c r="B68" s="2"/>
      <c r="C68" s="2"/>
      <c r="E68" s="2"/>
      <c r="F68" s="27"/>
      <c r="G68" s="2"/>
      <c r="H68" s="2"/>
      <c r="N68" s="2"/>
    </row>
    <row r="69" spans="2:17">
      <c r="B69" s="2"/>
      <c r="C69" s="2"/>
      <c r="E69" s="2"/>
      <c r="F69" s="27"/>
      <c r="G69" s="2"/>
      <c r="H69" s="2"/>
      <c r="N69" s="2"/>
    </row>
    <row r="70" spans="2:17">
      <c r="B70" s="2"/>
      <c r="C70" s="2"/>
      <c r="E70" s="2"/>
      <c r="F70" s="27"/>
      <c r="G70" s="2"/>
      <c r="H70" s="2"/>
      <c r="N70" s="2"/>
    </row>
    <row r="71" spans="2:17">
      <c r="B71" s="2"/>
      <c r="C71" s="2"/>
      <c r="E71" s="2"/>
      <c r="F71" s="27"/>
      <c r="G71" s="2"/>
      <c r="H71" s="2"/>
      <c r="N71" s="2"/>
    </row>
    <row r="72" spans="2:17">
      <c r="B72" s="2"/>
      <c r="C72" s="2"/>
      <c r="E72" s="2"/>
      <c r="F72" s="27"/>
      <c r="G72" s="2"/>
      <c r="H72" s="2"/>
      <c r="N72" s="2"/>
    </row>
    <row r="73" spans="2:17">
      <c r="B73" s="2"/>
      <c r="C73" s="2"/>
      <c r="E73" s="2"/>
      <c r="F73" s="27"/>
      <c r="G73" s="2"/>
      <c r="H73" s="2"/>
      <c r="N73" s="2"/>
    </row>
    <row r="74" spans="2:17">
      <c r="B74" s="2"/>
      <c r="C74" s="2"/>
      <c r="E74" s="2"/>
      <c r="F74" s="27"/>
      <c r="G74" s="2"/>
      <c r="H74" s="2"/>
      <c r="N74" s="2"/>
    </row>
    <row r="75" spans="2:17">
      <c r="B75" s="2"/>
      <c r="C75" s="2"/>
      <c r="E75" s="2"/>
      <c r="F75" s="27"/>
      <c r="G75" s="2"/>
      <c r="H75" s="2"/>
      <c r="N75" s="2"/>
    </row>
    <row r="76" spans="2:17">
      <c r="B76" s="2"/>
      <c r="C76" s="2"/>
      <c r="E76" s="2"/>
      <c r="F76" s="27"/>
      <c r="G76" s="2"/>
      <c r="H76" s="2"/>
      <c r="N76" s="2"/>
    </row>
    <row r="77" spans="2:17">
      <c r="B77" s="2"/>
      <c r="C77" s="2"/>
      <c r="E77" s="2"/>
      <c r="F77" s="27"/>
      <c r="G77" s="2"/>
      <c r="H77" s="2"/>
      <c r="N77" s="2"/>
    </row>
    <row r="78" spans="2:17">
      <c r="B78" s="2"/>
      <c r="C78" s="2"/>
      <c r="E78" s="2"/>
      <c r="F78" s="27"/>
      <c r="G78" s="2"/>
      <c r="H78" s="2"/>
      <c r="N78" s="2"/>
    </row>
    <row r="79" spans="2:17">
      <c r="B79" s="2"/>
      <c r="C79" s="2"/>
      <c r="E79" s="2"/>
      <c r="F79" s="27"/>
      <c r="G79" s="2"/>
      <c r="H79" s="2"/>
      <c r="N79" s="2"/>
    </row>
    <row r="80" spans="2:17">
      <c r="B80" s="2"/>
      <c r="C80" s="2"/>
      <c r="E80" s="2"/>
      <c r="F80" s="27"/>
      <c r="G80" s="2"/>
      <c r="H80" s="2"/>
      <c r="N80" s="2"/>
    </row>
    <row r="81" spans="2:14">
      <c r="B81" s="2"/>
      <c r="C81" s="2"/>
      <c r="E81" s="2"/>
      <c r="F81" s="27"/>
      <c r="G81" s="2"/>
      <c r="H81" s="2"/>
      <c r="N81" s="2"/>
    </row>
    <row r="82" spans="2:14">
      <c r="B82" s="2"/>
      <c r="C82" s="2"/>
      <c r="E82" s="2"/>
      <c r="F82" s="27"/>
      <c r="G82" s="2"/>
      <c r="H82" s="2"/>
      <c r="N82" s="2"/>
    </row>
    <row r="83" spans="2:14">
      <c r="B83" s="2"/>
      <c r="C83" s="2"/>
      <c r="E83" s="2"/>
      <c r="F83" s="27"/>
      <c r="G83" s="2"/>
      <c r="H83" s="2"/>
      <c r="N83" s="2"/>
    </row>
    <row r="84" spans="2:14">
      <c r="B84" s="2"/>
      <c r="C84" s="2"/>
      <c r="E84" s="2"/>
      <c r="F84" s="27"/>
      <c r="G84" s="2"/>
      <c r="H84" s="2"/>
      <c r="N84" s="2"/>
    </row>
    <row r="85" spans="2:14">
      <c r="B85" s="2"/>
      <c r="C85" s="2"/>
      <c r="E85" s="2"/>
      <c r="F85" s="27"/>
      <c r="G85" s="2"/>
      <c r="H85" s="2"/>
      <c r="N85" s="2"/>
    </row>
    <row r="86" spans="2:14">
      <c r="B86" s="2"/>
      <c r="C86" s="2"/>
      <c r="E86" s="2"/>
      <c r="F86" s="27"/>
      <c r="G86" s="2"/>
      <c r="H86" s="2"/>
      <c r="N86" s="2"/>
    </row>
    <row r="87" spans="2:14">
      <c r="B87" s="2"/>
      <c r="C87" s="2"/>
      <c r="E87" s="2"/>
      <c r="F87" s="27"/>
      <c r="G87" s="2"/>
      <c r="H87" s="2"/>
      <c r="N87" s="2"/>
    </row>
    <row r="88" spans="2:14">
      <c r="B88" s="2"/>
      <c r="C88" s="2"/>
      <c r="E88" s="2"/>
      <c r="F88" s="27"/>
      <c r="G88" s="2"/>
      <c r="H88" s="2"/>
      <c r="N88" s="2"/>
    </row>
    <row r="89" spans="2:14">
      <c r="B89" s="2"/>
      <c r="C89" s="2"/>
      <c r="E89" s="2"/>
      <c r="F89" s="27"/>
      <c r="G89" s="2"/>
      <c r="H89" s="2"/>
      <c r="N89" s="2"/>
    </row>
    <row r="90" spans="2:14">
      <c r="B90" s="2"/>
      <c r="C90" s="2"/>
      <c r="E90" s="2"/>
      <c r="F90" s="55"/>
      <c r="G90" s="2"/>
      <c r="H90" s="2"/>
      <c r="N90" s="2"/>
    </row>
    <row r="91" spans="2:14">
      <c r="B91" s="2"/>
      <c r="C91" s="2"/>
      <c r="E91" s="2"/>
      <c r="F91" s="27"/>
      <c r="G91" s="2"/>
      <c r="H91" s="2"/>
      <c r="N91" s="2"/>
    </row>
    <row r="92" spans="2:14">
      <c r="B92" s="2"/>
      <c r="C92" s="2"/>
      <c r="E92" s="2"/>
      <c r="F92" s="27"/>
      <c r="G92" s="2"/>
      <c r="H92" s="2"/>
      <c r="N92" s="2"/>
    </row>
    <row r="93" spans="2:14">
      <c r="B93" s="2"/>
      <c r="C93" s="2"/>
      <c r="E93" s="2"/>
      <c r="F93" s="27"/>
      <c r="G93" s="2"/>
      <c r="H93" s="2"/>
      <c r="N93" s="2"/>
    </row>
    <row r="94" spans="2:14">
      <c r="B94" s="2"/>
      <c r="C94" s="2"/>
      <c r="E94" s="2"/>
      <c r="F94" s="27"/>
      <c r="G94" s="2"/>
      <c r="H94" s="2"/>
      <c r="N94" s="2"/>
    </row>
    <row r="95" spans="2:14">
      <c r="B95" s="2"/>
      <c r="C95" s="2"/>
      <c r="E95" s="2"/>
      <c r="F95" s="27"/>
      <c r="G95" s="2"/>
      <c r="H95" s="2"/>
      <c r="N95" s="2"/>
    </row>
    <row r="96" spans="2:14">
      <c r="B96" s="2"/>
      <c r="C96" s="2"/>
      <c r="E96" s="2"/>
      <c r="F96" s="27"/>
      <c r="G96" s="2"/>
      <c r="H96" s="2"/>
      <c r="N96" s="2"/>
    </row>
    <row r="97" spans="2:14">
      <c r="B97" s="2"/>
      <c r="C97" s="2"/>
      <c r="E97" s="2"/>
      <c r="F97" s="27"/>
      <c r="G97" s="2"/>
      <c r="H97" s="2"/>
      <c r="N97" s="2"/>
    </row>
  </sheetData>
  <phoneticPr fontId="19" type="noConversion"/>
  <pageMargins left="0.75" right="0.25" top="1" bottom="1" header="0.75" footer="0.5"/>
  <pageSetup scale="58" orientation="landscape" r:id="rId1"/>
  <headerFooter alignWithMargins="0">
    <oddFooter>&amp;CPage 6.1.1</oddFooter>
  </headerFooter>
</worksheet>
</file>

<file path=xl/worksheets/sheet3.xml><?xml version="1.0" encoding="utf-8"?>
<worksheet xmlns="http://schemas.openxmlformats.org/spreadsheetml/2006/main" xmlns:r="http://schemas.openxmlformats.org/officeDocument/2006/relationships">
  <sheetPr codeName="Sheet3"/>
  <dimension ref="A1:H23"/>
  <sheetViews>
    <sheetView zoomScaleNormal="100" zoomScaleSheetLayoutView="100" workbookViewId="0">
      <selection activeCell="H12" sqref="H12"/>
    </sheetView>
  </sheetViews>
  <sheetFormatPr defaultRowHeight="12.75"/>
  <cols>
    <col min="1" max="2" width="12.7109375" customWidth="1"/>
    <col min="3" max="3" width="12.5703125" customWidth="1"/>
    <col min="4" max="4" width="10" bestFit="1" customWidth="1"/>
    <col min="5" max="6" width="12.5703125" customWidth="1"/>
    <col min="9" max="9" width="6.42578125" customWidth="1"/>
  </cols>
  <sheetData>
    <row r="1" spans="1:8">
      <c r="A1" s="4" t="s">
        <v>89</v>
      </c>
      <c r="H1" t="s">
        <v>146</v>
      </c>
    </row>
    <row r="2" spans="1:8">
      <c r="A2" s="4" t="s">
        <v>141</v>
      </c>
    </row>
    <row r="3" spans="1:8">
      <c r="A3" s="4" t="s">
        <v>113</v>
      </c>
    </row>
    <row r="4" spans="1:8">
      <c r="A4" s="4" t="s">
        <v>83</v>
      </c>
    </row>
    <row r="5" spans="1:8">
      <c r="A5" s="172" t="s">
        <v>108</v>
      </c>
    </row>
    <row r="9" spans="1:8" ht="38.25">
      <c r="A9" s="60" t="s">
        <v>84</v>
      </c>
      <c r="B9" s="61"/>
      <c r="C9" s="171" t="s">
        <v>129</v>
      </c>
      <c r="D9" s="171" t="s">
        <v>143</v>
      </c>
      <c r="E9" s="171" t="s">
        <v>118</v>
      </c>
      <c r="F9" s="171" t="s">
        <v>107</v>
      </c>
    </row>
    <row r="10" spans="1:8">
      <c r="A10" s="62">
        <v>108</v>
      </c>
      <c r="B10" s="63" t="s">
        <v>114</v>
      </c>
      <c r="C10" s="66">
        <f>'Reserve Actuals'!F38*1000</f>
        <v>-15253725.845417</v>
      </c>
      <c r="D10" s="261" t="s">
        <v>142</v>
      </c>
      <c r="E10" s="67">
        <f>'6.1.1'!E32</f>
        <v>-15289970.542559512</v>
      </c>
      <c r="F10" s="69">
        <f>E10-C10</f>
        <v>-36244.697142511606</v>
      </c>
      <c r="G10" s="109" t="s">
        <v>147</v>
      </c>
    </row>
    <row r="11" spans="1:8">
      <c r="A11" s="64">
        <v>108</v>
      </c>
      <c r="B11" s="65" t="s">
        <v>115</v>
      </c>
      <c r="C11" s="66">
        <f>'Reserve Actuals'!F37*1000</f>
        <v>3741471.54</v>
      </c>
      <c r="D11" s="261" t="s">
        <v>142</v>
      </c>
      <c r="E11" s="68">
        <f>'6.1.1'!J32</f>
        <v>3777716.8799999985</v>
      </c>
      <c r="F11" s="70">
        <f>-F10</f>
        <v>36244.697142511606</v>
      </c>
      <c r="G11" s="109" t="s">
        <v>147</v>
      </c>
    </row>
    <row r="12" spans="1:8" ht="13.5" thickBot="1">
      <c r="A12" s="100"/>
      <c r="B12" s="100"/>
      <c r="C12" s="108"/>
      <c r="D12" s="108"/>
      <c r="E12" s="109"/>
      <c r="F12" s="111">
        <f>SUM(F10:F11)</f>
        <v>0</v>
      </c>
      <c r="G12" s="13"/>
    </row>
    <row r="13" spans="1:8" ht="13.5" thickTop="1"/>
    <row r="14" spans="1:8">
      <c r="E14" s="1"/>
    </row>
    <row r="15" spans="1:8">
      <c r="A15" s="59"/>
    </row>
    <row r="16" spans="1:8">
      <c r="A16" s="59"/>
    </row>
    <row r="23" spans="4:4">
      <c r="D23" t="s">
        <v>55</v>
      </c>
    </row>
  </sheetData>
  <phoneticPr fontId="19" type="noConversion"/>
  <pageMargins left="1" right="0.25" top="1" bottom="1" header="0.75" footer="0.5"/>
  <pageSetup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8" enableFormatConditionsCalculation="0">
    <pageSetUpPr fitToPage="1"/>
  </sheetPr>
  <dimension ref="N29:P34"/>
  <sheetViews>
    <sheetView zoomScale="70" zoomScaleNormal="70" workbookViewId="0"/>
  </sheetViews>
  <sheetFormatPr defaultRowHeight="12.75"/>
  <cols>
    <col min="14" max="14" width="14.5703125" bestFit="1" customWidth="1"/>
    <col min="15" max="15" width="4.140625" customWidth="1"/>
    <col min="16" max="16" width="22.7109375" customWidth="1"/>
  </cols>
  <sheetData>
    <row r="29" spans="14:16">
      <c r="N29" s="4" t="s">
        <v>86</v>
      </c>
    </row>
    <row r="31" spans="14:16">
      <c r="N31" s="7" t="s">
        <v>109</v>
      </c>
      <c r="P31" s="107" t="s">
        <v>110</v>
      </c>
    </row>
    <row r="32" spans="14:16">
      <c r="N32" s="57">
        <v>-12813989.4</v>
      </c>
      <c r="P32" s="57">
        <f>'6.1.1'!P31</f>
        <v>-12813988.542857133</v>
      </c>
    </row>
    <row r="34" spans="16:16">
      <c r="P34" s="3">
        <f>N32-P32</f>
        <v>-0.85714286752045155</v>
      </c>
    </row>
  </sheetData>
  <phoneticPr fontId="19" type="noConversion"/>
  <pageMargins left="1" right="0" top="1" bottom="1" header="0.5" footer="0.5"/>
  <pageSetup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11" enableFormatConditionsCalculation="0"/>
  <dimension ref="A1:Z55"/>
  <sheetViews>
    <sheetView view="pageBreakPreview" zoomScale="80" zoomScaleNormal="85" zoomScaleSheetLayoutView="90" workbookViewId="0">
      <selection activeCell="A42" sqref="A42"/>
    </sheetView>
  </sheetViews>
  <sheetFormatPr defaultRowHeight="12.75"/>
  <cols>
    <col min="1" max="4" width="17" customWidth="1"/>
    <col min="5" max="6" width="17" style="26" customWidth="1"/>
    <col min="7" max="20" width="17" customWidth="1"/>
    <col min="21" max="23" width="18.7109375" customWidth="1"/>
    <col min="25" max="25" width="8.5703125" customWidth="1"/>
    <col min="26" max="26" width="13" bestFit="1" customWidth="1"/>
  </cols>
  <sheetData>
    <row r="1" spans="1:21">
      <c r="A1" s="4" t="s">
        <v>89</v>
      </c>
      <c r="E1"/>
      <c r="F1"/>
    </row>
    <row r="2" spans="1:21">
      <c r="A2" s="4" t="s">
        <v>141</v>
      </c>
      <c r="E2"/>
      <c r="F2"/>
    </row>
    <row r="3" spans="1:21">
      <c r="A3" s="4" t="s">
        <v>113</v>
      </c>
      <c r="E3"/>
      <c r="F3"/>
    </row>
    <row r="4" spans="1:21">
      <c r="A4" s="4" t="s">
        <v>73</v>
      </c>
      <c r="B4" s="8"/>
      <c r="E4"/>
      <c r="F4"/>
    </row>
    <row r="5" spans="1:21">
      <c r="B5" s="8"/>
      <c r="E5"/>
      <c r="F5"/>
      <c r="S5" s="3"/>
    </row>
    <row r="6" spans="1:21" ht="13.5" thickBot="1">
      <c r="A6" s="50"/>
      <c r="B6" s="8"/>
      <c r="E6"/>
      <c r="F6"/>
    </row>
    <row r="7" spans="1:21">
      <c r="A7" s="31"/>
      <c r="B7" s="267" t="s">
        <v>15</v>
      </c>
      <c r="C7" s="268"/>
      <c r="D7" s="269"/>
      <c r="E7" s="264" t="s">
        <v>16</v>
      </c>
      <c r="F7" s="265"/>
      <c r="G7" s="266"/>
      <c r="H7" s="264" t="s">
        <v>17</v>
      </c>
      <c r="I7" s="265"/>
      <c r="J7" s="266"/>
      <c r="K7" s="264" t="s">
        <v>79</v>
      </c>
      <c r="L7" s="265"/>
      <c r="M7" s="266"/>
      <c r="N7" s="264" t="s">
        <v>78</v>
      </c>
      <c r="O7" s="265"/>
      <c r="P7" s="266"/>
      <c r="Q7" s="264" t="s">
        <v>18</v>
      </c>
      <c r="R7" s="265"/>
      <c r="S7" s="266"/>
    </row>
    <row r="8" spans="1:21" ht="15">
      <c r="A8" s="31"/>
      <c r="B8" s="44" t="s">
        <v>85</v>
      </c>
      <c r="C8" s="14" t="s">
        <v>20</v>
      </c>
      <c r="D8" s="32" t="s">
        <v>14</v>
      </c>
      <c r="E8" s="44" t="s">
        <v>85</v>
      </c>
      <c r="F8" s="14" t="s">
        <v>20</v>
      </c>
      <c r="G8" s="32" t="s">
        <v>14</v>
      </c>
      <c r="H8" s="44" t="s">
        <v>85</v>
      </c>
      <c r="I8" s="14" t="s">
        <v>20</v>
      </c>
      <c r="J8" s="32" t="s">
        <v>14</v>
      </c>
      <c r="K8" s="44" t="s">
        <v>19</v>
      </c>
      <c r="L8" s="14" t="s">
        <v>20</v>
      </c>
      <c r="M8" s="32" t="s">
        <v>14</v>
      </c>
      <c r="N8" s="44" t="s">
        <v>19</v>
      </c>
      <c r="O8" s="14" t="s">
        <v>20</v>
      </c>
      <c r="P8" s="32" t="s">
        <v>14</v>
      </c>
      <c r="Q8" s="44" t="s">
        <v>19</v>
      </c>
      <c r="R8" s="14" t="s">
        <v>20</v>
      </c>
      <c r="S8" s="32" t="s">
        <v>14</v>
      </c>
    </row>
    <row r="9" spans="1:21">
      <c r="A9" s="33" t="s">
        <v>21</v>
      </c>
      <c r="B9" s="45"/>
      <c r="C9" s="15"/>
      <c r="D9" s="36">
        <v>-14014010.719999999</v>
      </c>
      <c r="E9" s="93"/>
      <c r="F9" s="9"/>
      <c r="G9" s="36">
        <v>3346298.1199999996</v>
      </c>
      <c r="H9" s="93"/>
      <c r="I9" s="9"/>
      <c r="J9" s="36">
        <v>2421001.4200000004</v>
      </c>
      <c r="K9" s="93"/>
      <c r="L9" s="9"/>
      <c r="M9" s="36">
        <v>0</v>
      </c>
      <c r="N9" s="93"/>
      <c r="O9" s="9"/>
      <c r="P9" s="36">
        <v>0</v>
      </c>
      <c r="Q9" s="93"/>
      <c r="R9" s="9"/>
      <c r="S9" s="36">
        <f t="shared" ref="S9" si="0">D9+G9+J9+M9+P9</f>
        <v>-8246711.1799999997</v>
      </c>
    </row>
    <row r="10" spans="1:21" ht="13.5" thickBot="1">
      <c r="A10" s="35" t="s">
        <v>22</v>
      </c>
      <c r="B10" s="45"/>
      <c r="C10" s="15"/>
      <c r="D10" s="34"/>
      <c r="E10" s="45"/>
      <c r="F10" s="15"/>
      <c r="G10" s="34"/>
      <c r="H10" s="45"/>
      <c r="I10" s="15"/>
      <c r="J10" s="34"/>
      <c r="K10" s="45"/>
      <c r="L10" s="15"/>
      <c r="M10" s="34"/>
      <c r="N10" s="45"/>
      <c r="O10" s="15"/>
      <c r="P10" s="34"/>
      <c r="Q10" s="45"/>
      <c r="R10" s="15"/>
      <c r="S10" s="34"/>
    </row>
    <row r="11" spans="1:21">
      <c r="A11" s="121">
        <v>39448</v>
      </c>
      <c r="B11" s="78">
        <v>0</v>
      </c>
      <c r="C11" s="77">
        <v>-148566.66666666666</v>
      </c>
      <c r="D11" s="81">
        <f>D9+B11+C11</f>
        <v>-14162577.386666665</v>
      </c>
      <c r="E11" s="78">
        <v>0</v>
      </c>
      <c r="F11" s="77">
        <v>-55733.333333333328</v>
      </c>
      <c r="G11" s="81">
        <f>G9+E11+F11</f>
        <v>3290564.7866666662</v>
      </c>
      <c r="H11" s="78">
        <v>0</v>
      </c>
      <c r="I11" s="77">
        <v>-53166.666666666664</v>
      </c>
      <c r="J11" s="81">
        <f>J9+H11+I11</f>
        <v>2367834.7533333339</v>
      </c>
      <c r="K11" s="78">
        <v>0</v>
      </c>
      <c r="L11" s="77">
        <v>-36785.714285714283</v>
      </c>
      <c r="M11" s="81">
        <f>M9+K11+L11</f>
        <v>-36785.714285714283</v>
      </c>
      <c r="N11" s="78">
        <v>0</v>
      </c>
      <c r="O11" s="77">
        <v>-3645.8333333333335</v>
      </c>
      <c r="P11" s="81">
        <f>P9+N11+O11</f>
        <v>-3645.8333333333335</v>
      </c>
      <c r="Q11" s="78">
        <f>B11+E11+H11+K11+N11</f>
        <v>0</v>
      </c>
      <c r="R11" s="77">
        <f>C11+F11+I11+L11+O11</f>
        <v>-297898.21428571426</v>
      </c>
      <c r="S11" s="81">
        <f>D11+G11+J11+M11+P11</f>
        <v>-8544609.3942857124</v>
      </c>
      <c r="T11" s="122">
        <v>39448</v>
      </c>
    </row>
    <row r="12" spans="1:21">
      <c r="A12" s="40">
        <v>39479</v>
      </c>
      <c r="B12" s="46">
        <v>0</v>
      </c>
      <c r="C12" s="9">
        <v>-148566.66666666666</v>
      </c>
      <c r="D12" s="36">
        <f t="shared" ref="D12:D34" si="1">D11+B12+C12</f>
        <v>-14311144.053333331</v>
      </c>
      <c r="E12" s="46">
        <v>0</v>
      </c>
      <c r="F12" s="9">
        <v>-55733.333333333328</v>
      </c>
      <c r="G12" s="36">
        <f t="shared" ref="G12:G34" si="2">G11+E12+F12</f>
        <v>3234831.4533333327</v>
      </c>
      <c r="H12" s="46">
        <v>0</v>
      </c>
      <c r="I12" s="9">
        <v>-53166.666666666664</v>
      </c>
      <c r="J12" s="36">
        <f t="shared" ref="J12:J34" si="3">J11+H12+I12</f>
        <v>2314668.0866666674</v>
      </c>
      <c r="K12" s="46">
        <v>0</v>
      </c>
      <c r="L12" s="9">
        <v>-36785.714285714283</v>
      </c>
      <c r="M12" s="36">
        <f t="shared" ref="M12:M34" si="4">M11+K12+L12</f>
        <v>-73571.428571428565</v>
      </c>
      <c r="N12" s="46">
        <v>0</v>
      </c>
      <c r="O12" s="9">
        <v>-3645.8333333333335</v>
      </c>
      <c r="P12" s="36">
        <f t="shared" ref="P12:P34" si="5">P11+N12+O12</f>
        <v>-7291.666666666667</v>
      </c>
      <c r="Q12" s="46">
        <f t="shared" ref="Q12:Q34" si="6">B12+E12+H12+K12+N12</f>
        <v>0</v>
      </c>
      <c r="R12" s="9">
        <f t="shared" ref="R12:R34" si="7">C12+F12+I12+L12+O12</f>
        <v>-297898.21428571426</v>
      </c>
      <c r="S12" s="36">
        <f t="shared" ref="S12:S34" si="8">D12+G12+J12+M12+P12</f>
        <v>-8842507.6085714251</v>
      </c>
      <c r="T12" s="123">
        <v>39479</v>
      </c>
    </row>
    <row r="13" spans="1:21">
      <c r="A13" s="40">
        <v>39508</v>
      </c>
      <c r="B13" s="46">
        <v>540932.89</v>
      </c>
      <c r="C13" s="9">
        <v>-148378.66666666666</v>
      </c>
      <c r="D13" s="36">
        <f t="shared" si="1"/>
        <v>-13918589.829999996</v>
      </c>
      <c r="E13" s="46">
        <v>0</v>
      </c>
      <c r="F13" s="9">
        <v>-55733.333333333328</v>
      </c>
      <c r="G13" s="36">
        <f t="shared" si="2"/>
        <v>3179098.1199999992</v>
      </c>
      <c r="H13" s="46">
        <v>27182.79</v>
      </c>
      <c r="I13" s="9">
        <v>-53166.666666666664</v>
      </c>
      <c r="J13" s="36">
        <f t="shared" si="3"/>
        <v>2288684.2100000009</v>
      </c>
      <c r="K13" s="46">
        <v>0</v>
      </c>
      <c r="L13" s="9">
        <v>-36785.714285714283</v>
      </c>
      <c r="M13" s="36">
        <f t="shared" si="4"/>
        <v>-110357.14285714284</v>
      </c>
      <c r="N13" s="46">
        <v>0</v>
      </c>
      <c r="O13" s="9">
        <v>-3645.8333333333335</v>
      </c>
      <c r="P13" s="36">
        <f t="shared" si="5"/>
        <v>-10937.5</v>
      </c>
      <c r="Q13" s="46">
        <f t="shared" si="6"/>
        <v>568115.68000000005</v>
      </c>
      <c r="R13" s="9">
        <f t="shared" si="7"/>
        <v>-297710.21428571426</v>
      </c>
      <c r="S13" s="36">
        <f t="shared" si="8"/>
        <v>-8572102.1428571399</v>
      </c>
      <c r="T13" s="123">
        <v>39508</v>
      </c>
      <c r="U13" s="57"/>
    </row>
    <row r="14" spans="1:21">
      <c r="A14" s="40">
        <v>39539</v>
      </c>
      <c r="B14" s="46">
        <v>66391.070000000007</v>
      </c>
      <c r="C14" s="9">
        <v>-148566.66666666666</v>
      </c>
      <c r="D14" s="36">
        <f t="shared" si="1"/>
        <v>-14000765.426666662</v>
      </c>
      <c r="E14" s="46">
        <v>0</v>
      </c>
      <c r="F14" s="9">
        <v>-55733.333333333328</v>
      </c>
      <c r="G14" s="36">
        <f t="shared" si="2"/>
        <v>3123364.7866666657</v>
      </c>
      <c r="H14" s="46">
        <v>574.87</v>
      </c>
      <c r="I14" s="9">
        <v>-53166.666666666664</v>
      </c>
      <c r="J14" s="36">
        <f t="shared" si="3"/>
        <v>2236092.4133333345</v>
      </c>
      <c r="K14" s="46">
        <v>0</v>
      </c>
      <c r="L14" s="9">
        <v>-36785.714285714283</v>
      </c>
      <c r="M14" s="36">
        <f t="shared" si="4"/>
        <v>-147142.85714285713</v>
      </c>
      <c r="N14" s="46">
        <v>0</v>
      </c>
      <c r="O14" s="9">
        <v>-3645.8333333333335</v>
      </c>
      <c r="P14" s="36">
        <f t="shared" si="5"/>
        <v>-14583.333333333334</v>
      </c>
      <c r="Q14" s="46">
        <f t="shared" si="6"/>
        <v>66965.94</v>
      </c>
      <c r="R14" s="9">
        <f t="shared" si="7"/>
        <v>-297898.21428571426</v>
      </c>
      <c r="S14" s="36">
        <f t="shared" si="8"/>
        <v>-8803034.4171428531</v>
      </c>
      <c r="T14" s="123">
        <v>39539</v>
      </c>
      <c r="U14" s="57"/>
    </row>
    <row r="15" spans="1:21">
      <c r="A15" s="40">
        <v>39569</v>
      </c>
      <c r="B15" s="46">
        <v>139974.10999999999</v>
      </c>
      <c r="C15" s="9">
        <v>-148566.66666666666</v>
      </c>
      <c r="D15" s="36">
        <f t="shared" si="1"/>
        <v>-14009357.983333329</v>
      </c>
      <c r="E15" s="46">
        <v>0</v>
      </c>
      <c r="F15" s="9">
        <v>-55733.333333333328</v>
      </c>
      <c r="G15" s="36">
        <f t="shared" si="2"/>
        <v>3067631.4533333322</v>
      </c>
      <c r="H15" s="46">
        <v>394.63</v>
      </c>
      <c r="I15" s="9">
        <v>-53166.666666666664</v>
      </c>
      <c r="J15" s="36">
        <f t="shared" si="3"/>
        <v>2183320.3766666679</v>
      </c>
      <c r="K15" s="46">
        <v>0</v>
      </c>
      <c r="L15" s="9">
        <v>-36785.714285714283</v>
      </c>
      <c r="M15" s="36">
        <f t="shared" si="4"/>
        <v>-183928.57142857142</v>
      </c>
      <c r="N15" s="46">
        <v>0</v>
      </c>
      <c r="O15" s="9">
        <v>-3645.8333333333335</v>
      </c>
      <c r="P15" s="36">
        <f t="shared" si="5"/>
        <v>-18229.166666666668</v>
      </c>
      <c r="Q15" s="46">
        <f t="shared" si="6"/>
        <v>140368.74</v>
      </c>
      <c r="R15" s="9">
        <f t="shared" si="7"/>
        <v>-297898.21428571426</v>
      </c>
      <c r="S15" s="36">
        <f t="shared" si="8"/>
        <v>-8960563.8914285656</v>
      </c>
      <c r="T15" s="123">
        <v>39569</v>
      </c>
      <c r="U15" s="57"/>
    </row>
    <row r="16" spans="1:21">
      <c r="A16" s="40">
        <v>39600</v>
      </c>
      <c r="B16" s="46">
        <v>128432.35</v>
      </c>
      <c r="C16" s="11">
        <v>-148566.66666666666</v>
      </c>
      <c r="D16" s="43">
        <f t="shared" si="1"/>
        <v>-14029492.299999995</v>
      </c>
      <c r="E16" s="46">
        <v>0</v>
      </c>
      <c r="F16" s="9">
        <v>-55733.333333333328</v>
      </c>
      <c r="G16" s="43">
        <f t="shared" si="2"/>
        <v>3011898.1199999987</v>
      </c>
      <c r="H16" s="46">
        <v>1120.93</v>
      </c>
      <c r="I16" s="9">
        <v>-53166.666666666664</v>
      </c>
      <c r="J16" s="43">
        <f t="shared" si="3"/>
        <v>2131274.6400000015</v>
      </c>
      <c r="K16" s="46">
        <v>0</v>
      </c>
      <c r="L16" s="9">
        <v>-36785.714285714283</v>
      </c>
      <c r="M16" s="43">
        <f t="shared" si="4"/>
        <v>-220714.28571428571</v>
      </c>
      <c r="N16" s="46">
        <v>0</v>
      </c>
      <c r="O16" s="9">
        <v>-3645.8333333333335</v>
      </c>
      <c r="P16" s="43">
        <f t="shared" si="5"/>
        <v>-21875</v>
      </c>
      <c r="Q16" s="46">
        <f t="shared" si="6"/>
        <v>129553.28</v>
      </c>
      <c r="R16" s="9">
        <f t="shared" si="7"/>
        <v>-297898.21428571426</v>
      </c>
      <c r="S16" s="36">
        <f t="shared" si="8"/>
        <v>-9128908.8257142808</v>
      </c>
      <c r="T16" s="123">
        <v>39600</v>
      </c>
      <c r="U16" s="57"/>
    </row>
    <row r="17" spans="1:26">
      <c r="A17" s="40">
        <v>39630</v>
      </c>
      <c r="B17" s="46">
        <v>19821.36</v>
      </c>
      <c r="C17" s="9">
        <v>-148566.66666666666</v>
      </c>
      <c r="D17" s="36">
        <f t="shared" si="1"/>
        <v>-14158237.606666662</v>
      </c>
      <c r="E17" s="46">
        <v>0</v>
      </c>
      <c r="F17" s="9">
        <v>-55733.333333333328</v>
      </c>
      <c r="G17" s="36">
        <f t="shared" si="2"/>
        <v>2956164.7866666652</v>
      </c>
      <c r="H17" s="46">
        <v>5340</v>
      </c>
      <c r="I17" s="9">
        <v>-53166.666666666664</v>
      </c>
      <c r="J17" s="36">
        <f t="shared" si="3"/>
        <v>2083447.9733333348</v>
      </c>
      <c r="K17" s="46">
        <v>0</v>
      </c>
      <c r="L17" s="9">
        <v>-36785.714285714283</v>
      </c>
      <c r="M17" s="36">
        <f t="shared" si="4"/>
        <v>-257500</v>
      </c>
      <c r="N17" s="46">
        <v>0</v>
      </c>
      <c r="O17" s="9">
        <v>-3645.8333333333335</v>
      </c>
      <c r="P17" s="36">
        <f t="shared" si="5"/>
        <v>-25520.833333333332</v>
      </c>
      <c r="Q17" s="46">
        <f t="shared" si="6"/>
        <v>25161.360000000001</v>
      </c>
      <c r="R17" s="9">
        <f t="shared" si="7"/>
        <v>-297898.21428571426</v>
      </c>
      <c r="S17" s="36">
        <f t="shared" si="8"/>
        <v>-9401645.679999996</v>
      </c>
      <c r="T17" s="123">
        <v>39630</v>
      </c>
      <c r="U17" s="57"/>
    </row>
    <row r="18" spans="1:26">
      <c r="A18" s="40">
        <v>39661</v>
      </c>
      <c r="B18" s="46">
        <v>128311.61</v>
      </c>
      <c r="C18" s="9">
        <v>-148566.66666666666</v>
      </c>
      <c r="D18" s="36">
        <f t="shared" si="1"/>
        <v>-14178492.663333328</v>
      </c>
      <c r="E18" s="46">
        <v>0</v>
      </c>
      <c r="F18" s="9">
        <v>-55733.333333333328</v>
      </c>
      <c r="G18" s="36">
        <f t="shared" si="2"/>
        <v>2900431.4533333317</v>
      </c>
      <c r="H18" s="46">
        <v>290.27999999999997</v>
      </c>
      <c r="I18" s="9">
        <v>-53166.666666666664</v>
      </c>
      <c r="J18" s="36">
        <f t="shared" si="3"/>
        <v>2030571.5866666681</v>
      </c>
      <c r="K18" s="46">
        <v>0</v>
      </c>
      <c r="L18" s="9">
        <v>-36785.714285714283</v>
      </c>
      <c r="M18" s="36">
        <f t="shared" si="4"/>
        <v>-294285.71428571426</v>
      </c>
      <c r="N18" s="46">
        <v>0</v>
      </c>
      <c r="O18" s="9">
        <v>-3645.8333333333335</v>
      </c>
      <c r="P18" s="36">
        <f t="shared" si="5"/>
        <v>-29166.666666666664</v>
      </c>
      <c r="Q18" s="46">
        <f t="shared" si="6"/>
        <v>128601.89</v>
      </c>
      <c r="R18" s="9">
        <f t="shared" si="7"/>
        <v>-297898.21428571426</v>
      </c>
      <c r="S18" s="36">
        <f t="shared" si="8"/>
        <v>-9570942.0042857099</v>
      </c>
      <c r="T18" s="123">
        <v>39661</v>
      </c>
      <c r="U18" s="57"/>
    </row>
    <row r="19" spans="1:26">
      <c r="A19" s="40">
        <v>39692</v>
      </c>
      <c r="B19" s="46">
        <v>161183.73000000001</v>
      </c>
      <c r="C19" s="9">
        <v>-148566.66666666666</v>
      </c>
      <c r="D19" s="36">
        <f t="shared" si="1"/>
        <v>-14165875.599999994</v>
      </c>
      <c r="E19" s="46">
        <v>0</v>
      </c>
      <c r="F19" s="9">
        <v>-55733.333333333328</v>
      </c>
      <c r="G19" s="36">
        <f t="shared" si="2"/>
        <v>2844698.1199999982</v>
      </c>
      <c r="H19" s="46">
        <v>1347.77</v>
      </c>
      <c r="I19" s="9">
        <v>-53166.666666666664</v>
      </c>
      <c r="J19" s="36">
        <f t="shared" si="3"/>
        <v>1978752.6900000013</v>
      </c>
      <c r="K19" s="46">
        <v>0</v>
      </c>
      <c r="L19" s="9">
        <v>-36785.714285714283</v>
      </c>
      <c r="M19" s="36">
        <f t="shared" si="4"/>
        <v>-331071.42857142852</v>
      </c>
      <c r="N19" s="46">
        <v>0</v>
      </c>
      <c r="O19" s="9">
        <v>-3645.8333333333335</v>
      </c>
      <c r="P19" s="36">
        <f t="shared" si="5"/>
        <v>-32812.5</v>
      </c>
      <c r="Q19" s="46">
        <f t="shared" si="6"/>
        <v>162531.5</v>
      </c>
      <c r="R19" s="9">
        <f t="shared" si="7"/>
        <v>-297898.21428571426</v>
      </c>
      <c r="S19" s="36">
        <f t="shared" si="8"/>
        <v>-9706308.7185714245</v>
      </c>
      <c r="T19" s="123">
        <v>39692</v>
      </c>
      <c r="U19" s="57"/>
    </row>
    <row r="20" spans="1:26">
      <c r="A20" s="40">
        <v>39722</v>
      </c>
      <c r="B20" s="46">
        <v>71034.929999999993</v>
      </c>
      <c r="C20" s="9">
        <v>-148566.66666666666</v>
      </c>
      <c r="D20" s="36">
        <f t="shared" si="1"/>
        <v>-14243407.33666666</v>
      </c>
      <c r="E20" s="46">
        <v>0</v>
      </c>
      <c r="F20" s="9">
        <v>-55733.333333333328</v>
      </c>
      <c r="G20" s="36">
        <f t="shared" si="2"/>
        <v>2788964.7866666648</v>
      </c>
      <c r="H20" s="46">
        <v>138.56</v>
      </c>
      <c r="I20" s="9">
        <v>-53166.666666666664</v>
      </c>
      <c r="J20" s="36">
        <f t="shared" si="3"/>
        <v>1925724.5833333347</v>
      </c>
      <c r="K20" s="46">
        <v>0</v>
      </c>
      <c r="L20" s="9">
        <v>-36785.714285714283</v>
      </c>
      <c r="M20" s="36">
        <f t="shared" si="4"/>
        <v>-367857.14285714278</v>
      </c>
      <c r="N20" s="46">
        <v>0</v>
      </c>
      <c r="O20" s="9">
        <v>-3645.8333333333335</v>
      </c>
      <c r="P20" s="36">
        <f t="shared" si="5"/>
        <v>-36458.333333333336</v>
      </c>
      <c r="Q20" s="46">
        <f t="shared" si="6"/>
        <v>71173.489999999991</v>
      </c>
      <c r="R20" s="9">
        <f t="shared" si="7"/>
        <v>-297898.21428571426</v>
      </c>
      <c r="S20" s="36">
        <f t="shared" si="8"/>
        <v>-9933033.4428571388</v>
      </c>
      <c r="T20" s="123">
        <v>39722</v>
      </c>
      <c r="U20" s="57"/>
    </row>
    <row r="21" spans="1:26">
      <c r="A21" s="40">
        <v>39753</v>
      </c>
      <c r="B21" s="46">
        <v>214759.19</v>
      </c>
      <c r="C21" s="9">
        <v>-148566.66666666666</v>
      </c>
      <c r="D21" s="36">
        <f t="shared" si="1"/>
        <v>-14177214.813333327</v>
      </c>
      <c r="E21" s="46">
        <v>0</v>
      </c>
      <c r="F21" s="9">
        <v>-55733.333333333328</v>
      </c>
      <c r="G21" s="36">
        <f t="shared" si="2"/>
        <v>2733231.4533333313</v>
      </c>
      <c r="H21" s="46">
        <v>-147.49</v>
      </c>
      <c r="I21" s="9">
        <v>-53166.666666666664</v>
      </c>
      <c r="J21" s="36">
        <f t="shared" si="3"/>
        <v>1872410.4266666679</v>
      </c>
      <c r="K21" s="46">
        <v>0</v>
      </c>
      <c r="L21" s="9">
        <v>-36785.714285714283</v>
      </c>
      <c r="M21" s="36">
        <f t="shared" si="4"/>
        <v>-404642.85714285704</v>
      </c>
      <c r="N21" s="46">
        <v>0</v>
      </c>
      <c r="O21" s="9">
        <v>-3645.8333333333335</v>
      </c>
      <c r="P21" s="36">
        <f t="shared" si="5"/>
        <v>-40104.166666666672</v>
      </c>
      <c r="Q21" s="46">
        <f t="shared" si="6"/>
        <v>214611.7</v>
      </c>
      <c r="R21" s="9">
        <f t="shared" si="7"/>
        <v>-297898.21428571426</v>
      </c>
      <c r="S21" s="36">
        <f t="shared" si="8"/>
        <v>-10016319.95714285</v>
      </c>
      <c r="T21" s="123">
        <v>39753</v>
      </c>
    </row>
    <row r="22" spans="1:26">
      <c r="A22" s="40">
        <v>39783</v>
      </c>
      <c r="B22" s="46">
        <v>79976.39</v>
      </c>
      <c r="C22" s="9">
        <v>-148566.66666666666</v>
      </c>
      <c r="D22" s="36">
        <f t="shared" si="1"/>
        <v>-14245805.089999992</v>
      </c>
      <c r="E22" s="46">
        <v>0</v>
      </c>
      <c r="F22" s="9">
        <v>-55733.333333333328</v>
      </c>
      <c r="G22" s="36">
        <f t="shared" si="2"/>
        <v>2677498.1199999978</v>
      </c>
      <c r="H22" s="46">
        <v>0</v>
      </c>
      <c r="I22" s="9">
        <v>-53166.666666666664</v>
      </c>
      <c r="J22" s="36">
        <f t="shared" si="3"/>
        <v>1819243.7600000012</v>
      </c>
      <c r="K22" s="46">
        <v>0</v>
      </c>
      <c r="L22" s="9">
        <v>-36785.714285714283</v>
      </c>
      <c r="M22" s="36">
        <f t="shared" si="4"/>
        <v>-441428.5714285713</v>
      </c>
      <c r="N22" s="46">
        <v>0</v>
      </c>
      <c r="O22" s="9">
        <v>-3645.8333333333335</v>
      </c>
      <c r="P22" s="36">
        <f t="shared" si="5"/>
        <v>-43750.000000000007</v>
      </c>
      <c r="Q22" s="46">
        <f t="shared" si="6"/>
        <v>79976.39</v>
      </c>
      <c r="R22" s="9">
        <f t="shared" si="7"/>
        <v>-297898.21428571426</v>
      </c>
      <c r="S22" s="36">
        <f t="shared" si="8"/>
        <v>-10234241.781428564</v>
      </c>
      <c r="T22" s="123">
        <v>39783</v>
      </c>
    </row>
    <row r="23" spans="1:26">
      <c r="A23" s="40">
        <v>39814</v>
      </c>
      <c r="B23" s="47">
        <v>125572.46</v>
      </c>
      <c r="C23" s="9">
        <v>-148566.66666666666</v>
      </c>
      <c r="D23" s="36">
        <f t="shared" si="1"/>
        <v>-14268799.296666658</v>
      </c>
      <c r="E23" s="46">
        <v>0</v>
      </c>
      <c r="F23" s="9">
        <v>-55733.333333333328</v>
      </c>
      <c r="G23" s="36">
        <f t="shared" si="2"/>
        <v>2621764.7866666643</v>
      </c>
      <c r="H23" s="47">
        <v>0</v>
      </c>
      <c r="I23" s="9">
        <v>-53166.666666666664</v>
      </c>
      <c r="J23" s="36">
        <f t="shared" si="3"/>
        <v>1766077.0933333344</v>
      </c>
      <c r="K23" s="46">
        <v>0</v>
      </c>
      <c r="L23" s="9">
        <v>-36785.714285714283</v>
      </c>
      <c r="M23" s="36">
        <f t="shared" si="4"/>
        <v>-478214.28571428556</v>
      </c>
      <c r="N23" s="46">
        <v>0</v>
      </c>
      <c r="O23" s="9">
        <v>-3645.8333333333335</v>
      </c>
      <c r="P23" s="36">
        <f t="shared" si="5"/>
        <v>-47395.833333333343</v>
      </c>
      <c r="Q23" s="46">
        <f t="shared" si="6"/>
        <v>125572.46</v>
      </c>
      <c r="R23" s="9">
        <f t="shared" si="7"/>
        <v>-297898.21428571426</v>
      </c>
      <c r="S23" s="36">
        <f t="shared" si="8"/>
        <v>-10406567.53571428</v>
      </c>
      <c r="T23" s="123">
        <v>39814</v>
      </c>
      <c r="Z23" s="3">
        <f>S23</f>
        <v>-10406567.53571428</v>
      </c>
    </row>
    <row r="24" spans="1:26">
      <c r="A24" s="40">
        <v>39845</v>
      </c>
      <c r="B24" s="47">
        <v>-37555.96</v>
      </c>
      <c r="C24" s="9">
        <v>-148566.66666666666</v>
      </c>
      <c r="D24" s="36">
        <f t="shared" si="1"/>
        <v>-14454921.923333324</v>
      </c>
      <c r="E24" s="46">
        <v>0</v>
      </c>
      <c r="F24" s="9">
        <v>-55733.333333333328</v>
      </c>
      <c r="G24" s="36">
        <f t="shared" si="2"/>
        <v>2566031.4533333308</v>
      </c>
      <c r="H24" s="47">
        <v>0</v>
      </c>
      <c r="I24" s="9">
        <v>-53166.666666666664</v>
      </c>
      <c r="J24" s="36">
        <f t="shared" si="3"/>
        <v>1712910.4266666677</v>
      </c>
      <c r="K24" s="46">
        <v>0</v>
      </c>
      <c r="L24" s="9">
        <v>-36785.714285714283</v>
      </c>
      <c r="M24" s="36">
        <f t="shared" si="4"/>
        <v>-514999.99999999983</v>
      </c>
      <c r="N24" s="46">
        <v>0</v>
      </c>
      <c r="O24" s="9">
        <v>-3645.8333333333335</v>
      </c>
      <c r="P24" s="36">
        <f t="shared" si="5"/>
        <v>-51041.666666666679</v>
      </c>
      <c r="Q24" s="46">
        <f t="shared" si="6"/>
        <v>-37555.96</v>
      </c>
      <c r="R24" s="9">
        <f t="shared" si="7"/>
        <v>-297898.21428571426</v>
      </c>
      <c r="S24" s="36">
        <f t="shared" si="8"/>
        <v>-10742021.709999992</v>
      </c>
      <c r="T24" s="123">
        <v>39845</v>
      </c>
      <c r="Z24" s="3">
        <f t="shared" ref="Z24:Z34" si="9">S24</f>
        <v>-10742021.709999992</v>
      </c>
    </row>
    <row r="25" spans="1:26">
      <c r="A25" s="40">
        <v>39873</v>
      </c>
      <c r="B25" s="47">
        <v>189346.6</v>
      </c>
      <c r="C25" s="9">
        <v>-148566.66666666666</v>
      </c>
      <c r="D25" s="36">
        <f t="shared" si="1"/>
        <v>-14414141.989999991</v>
      </c>
      <c r="E25" s="46">
        <v>0</v>
      </c>
      <c r="F25" s="9">
        <v>-55733.333333333328</v>
      </c>
      <c r="G25" s="36">
        <f t="shared" si="2"/>
        <v>2510298.1199999973</v>
      </c>
      <c r="H25" s="47">
        <v>0</v>
      </c>
      <c r="I25" s="9">
        <v>-53166.666666666664</v>
      </c>
      <c r="J25" s="36">
        <f t="shared" si="3"/>
        <v>1659743.7600000009</v>
      </c>
      <c r="K25" s="46">
        <v>0</v>
      </c>
      <c r="L25" s="9">
        <v>-36785.714285714283</v>
      </c>
      <c r="M25" s="36">
        <f t="shared" si="4"/>
        <v>-551785.71428571409</v>
      </c>
      <c r="N25" s="46">
        <v>0</v>
      </c>
      <c r="O25" s="9">
        <v>-3645.8333333333335</v>
      </c>
      <c r="P25" s="36">
        <f t="shared" si="5"/>
        <v>-54687.500000000015</v>
      </c>
      <c r="Q25" s="46">
        <f t="shared" si="6"/>
        <v>189346.6</v>
      </c>
      <c r="R25" s="9">
        <f t="shared" si="7"/>
        <v>-297898.21428571426</v>
      </c>
      <c r="S25" s="36">
        <f t="shared" si="8"/>
        <v>-10850573.324285707</v>
      </c>
      <c r="T25" s="123">
        <v>39873</v>
      </c>
      <c r="Z25" s="3">
        <f t="shared" si="9"/>
        <v>-10850573.324285707</v>
      </c>
    </row>
    <row r="26" spans="1:26">
      <c r="A26" s="40">
        <v>39904</v>
      </c>
      <c r="B26" s="47">
        <v>53929.73</v>
      </c>
      <c r="C26" s="9">
        <v>-148566.66666666666</v>
      </c>
      <c r="D26" s="36">
        <f t="shared" si="1"/>
        <v>-14508778.926666657</v>
      </c>
      <c r="E26" s="46">
        <v>0</v>
      </c>
      <c r="F26" s="9">
        <v>-55733.333333333328</v>
      </c>
      <c r="G26" s="36">
        <f t="shared" si="2"/>
        <v>2454564.7866666638</v>
      </c>
      <c r="H26" s="47">
        <v>0</v>
      </c>
      <c r="I26" s="9">
        <v>-53166.666666666664</v>
      </c>
      <c r="J26" s="36">
        <f t="shared" si="3"/>
        <v>1606577.0933333342</v>
      </c>
      <c r="K26" s="46">
        <v>0</v>
      </c>
      <c r="L26" s="9">
        <v>-36785.714285714283</v>
      </c>
      <c r="M26" s="36">
        <f t="shared" si="4"/>
        <v>-588571.42857142841</v>
      </c>
      <c r="N26" s="46">
        <v>0</v>
      </c>
      <c r="O26" s="9">
        <v>-3645.8333333333335</v>
      </c>
      <c r="P26" s="36">
        <f t="shared" si="5"/>
        <v>-58333.33333333335</v>
      </c>
      <c r="Q26" s="46">
        <f t="shared" si="6"/>
        <v>53929.73</v>
      </c>
      <c r="R26" s="9">
        <f t="shared" si="7"/>
        <v>-297898.21428571426</v>
      </c>
      <c r="S26" s="36">
        <f t="shared" si="8"/>
        <v>-11094541.808571422</v>
      </c>
      <c r="T26" s="123">
        <v>39904</v>
      </c>
      <c r="Z26" s="3">
        <f t="shared" si="9"/>
        <v>-11094541.808571422</v>
      </c>
    </row>
    <row r="27" spans="1:26">
      <c r="A27" s="40">
        <v>39934</v>
      </c>
      <c r="B27" s="47">
        <v>59853.04</v>
      </c>
      <c r="C27" s="9">
        <v>-148566.66666666666</v>
      </c>
      <c r="D27" s="36">
        <f t="shared" si="1"/>
        <v>-14597492.553333323</v>
      </c>
      <c r="E27" s="46">
        <v>0</v>
      </c>
      <c r="F27" s="9">
        <v>-55733.333333333328</v>
      </c>
      <c r="G27" s="36">
        <f t="shared" si="2"/>
        <v>2398831.4533333303</v>
      </c>
      <c r="H27" s="47">
        <v>0</v>
      </c>
      <c r="I27" s="9">
        <v>-53166.666666666664</v>
      </c>
      <c r="J27" s="36">
        <f t="shared" si="3"/>
        <v>1553410.4266666675</v>
      </c>
      <c r="K27" s="46">
        <v>0</v>
      </c>
      <c r="L27" s="9">
        <v>-36785.714285714283</v>
      </c>
      <c r="M27" s="36">
        <f t="shared" si="4"/>
        <v>-625357.14285714272</v>
      </c>
      <c r="N27" s="46">
        <v>0</v>
      </c>
      <c r="O27" s="9">
        <v>-3645.8333333333335</v>
      </c>
      <c r="P27" s="36">
        <f t="shared" si="5"/>
        <v>-61979.166666666686</v>
      </c>
      <c r="Q27" s="46">
        <f t="shared" si="6"/>
        <v>59853.04</v>
      </c>
      <c r="R27" s="9">
        <f t="shared" si="7"/>
        <v>-297898.21428571426</v>
      </c>
      <c r="S27" s="36">
        <f t="shared" si="8"/>
        <v>-11332586.982857136</v>
      </c>
      <c r="T27" s="123">
        <v>39934</v>
      </c>
      <c r="Z27" s="3">
        <f t="shared" si="9"/>
        <v>-11332586.982857136</v>
      </c>
    </row>
    <row r="28" spans="1:26">
      <c r="A28" s="40">
        <v>39965</v>
      </c>
      <c r="B28" s="47">
        <v>100860.19</v>
      </c>
      <c r="C28" s="9">
        <v>-148566.66666666666</v>
      </c>
      <c r="D28" s="36">
        <f t="shared" si="1"/>
        <v>-14645199.02999999</v>
      </c>
      <c r="E28" s="46">
        <v>0</v>
      </c>
      <c r="F28" s="9">
        <v>-55733.333333333328</v>
      </c>
      <c r="G28" s="36">
        <f t="shared" si="2"/>
        <v>2343098.1199999969</v>
      </c>
      <c r="H28" s="47">
        <v>0</v>
      </c>
      <c r="I28" s="9">
        <v>-53166.666666666664</v>
      </c>
      <c r="J28" s="36">
        <f t="shared" si="3"/>
        <v>1500243.7600000007</v>
      </c>
      <c r="K28" s="46">
        <v>0</v>
      </c>
      <c r="L28" s="9">
        <v>-36785.714285714283</v>
      </c>
      <c r="M28" s="36">
        <f t="shared" si="4"/>
        <v>-662142.85714285704</v>
      </c>
      <c r="N28" s="46">
        <v>0</v>
      </c>
      <c r="O28" s="9">
        <v>-3645.8333333333335</v>
      </c>
      <c r="P28" s="36">
        <f t="shared" si="5"/>
        <v>-65625.000000000015</v>
      </c>
      <c r="Q28" s="46">
        <f t="shared" si="6"/>
        <v>100860.19</v>
      </c>
      <c r="R28" s="9">
        <f t="shared" si="7"/>
        <v>-297898.21428571426</v>
      </c>
      <c r="S28" s="147">
        <f t="shared" si="8"/>
        <v>-11529625.007142847</v>
      </c>
      <c r="T28" s="123">
        <v>39965</v>
      </c>
      <c r="Z28" s="3">
        <f t="shared" si="9"/>
        <v>-11529625.007142847</v>
      </c>
    </row>
    <row r="29" spans="1:26">
      <c r="A29" s="40">
        <v>39995</v>
      </c>
      <c r="B29" s="47">
        <v>45031.3</v>
      </c>
      <c r="C29" s="9">
        <v>-148566.66666666666</v>
      </c>
      <c r="D29" s="36">
        <f t="shared" si="1"/>
        <v>-14748734.396666655</v>
      </c>
      <c r="E29" s="46">
        <v>0</v>
      </c>
      <c r="F29" s="9">
        <v>-55733.333333333328</v>
      </c>
      <c r="G29" s="36">
        <f t="shared" si="2"/>
        <v>2287364.7866666634</v>
      </c>
      <c r="H29" s="47">
        <v>0</v>
      </c>
      <c r="I29" s="9">
        <v>-53166.666666666664</v>
      </c>
      <c r="J29" s="36">
        <f t="shared" si="3"/>
        <v>1447077.093333334</v>
      </c>
      <c r="K29" s="46">
        <v>0</v>
      </c>
      <c r="L29" s="9">
        <v>-36785.714285714283</v>
      </c>
      <c r="M29" s="36">
        <f t="shared" si="4"/>
        <v>-698928.57142857136</v>
      </c>
      <c r="N29" s="46">
        <v>0</v>
      </c>
      <c r="O29" s="9">
        <v>-3645.8333333333335</v>
      </c>
      <c r="P29" s="36">
        <f t="shared" si="5"/>
        <v>-69270.833333333343</v>
      </c>
      <c r="Q29" s="46">
        <f t="shared" si="6"/>
        <v>45031.3</v>
      </c>
      <c r="R29" s="9">
        <f t="shared" si="7"/>
        <v>-297898.21428571426</v>
      </c>
      <c r="S29" s="147">
        <f t="shared" si="8"/>
        <v>-11782491.921428563</v>
      </c>
      <c r="T29" s="123">
        <v>39995</v>
      </c>
      <c r="Z29" s="3">
        <f t="shared" si="9"/>
        <v>-11782491.921428563</v>
      </c>
    </row>
    <row r="30" spans="1:26">
      <c r="A30" s="40">
        <v>40026</v>
      </c>
      <c r="B30" s="47">
        <v>142007.72</v>
      </c>
      <c r="C30" s="9">
        <v>-148566.66666666666</v>
      </c>
      <c r="D30" s="36">
        <f t="shared" si="1"/>
        <v>-14755293.343333321</v>
      </c>
      <c r="E30" s="46">
        <v>0</v>
      </c>
      <c r="F30" s="9">
        <v>-55733.333333333328</v>
      </c>
      <c r="G30" s="36">
        <f t="shared" si="2"/>
        <v>2231631.4533333299</v>
      </c>
      <c r="H30" s="47">
        <v>0</v>
      </c>
      <c r="I30" s="9">
        <v>-53166.666666666664</v>
      </c>
      <c r="J30" s="36">
        <f t="shared" si="3"/>
        <v>1393910.4266666672</v>
      </c>
      <c r="K30" s="47">
        <v>0</v>
      </c>
      <c r="L30" s="9">
        <v>-36785.714285714283</v>
      </c>
      <c r="M30" s="36">
        <f t="shared" si="4"/>
        <v>-735714.28571428568</v>
      </c>
      <c r="N30" s="47">
        <v>0</v>
      </c>
      <c r="O30" s="9">
        <v>-3645.8333333333335</v>
      </c>
      <c r="P30" s="36">
        <f t="shared" si="5"/>
        <v>-72916.666666666672</v>
      </c>
      <c r="Q30" s="46">
        <f t="shared" si="6"/>
        <v>142007.72</v>
      </c>
      <c r="R30" s="9">
        <f t="shared" si="7"/>
        <v>-297898.21428571426</v>
      </c>
      <c r="S30" s="36">
        <f t="shared" si="8"/>
        <v>-11938382.415714275</v>
      </c>
      <c r="T30" s="123">
        <v>40026</v>
      </c>
      <c r="Z30" s="3">
        <f t="shared" si="9"/>
        <v>-11938382.415714275</v>
      </c>
    </row>
    <row r="31" spans="1:26">
      <c r="A31" s="40">
        <v>40057</v>
      </c>
      <c r="B31" s="47">
        <v>136997.1</v>
      </c>
      <c r="C31" s="9">
        <v>-148566.66666666666</v>
      </c>
      <c r="D31" s="36">
        <f t="shared" si="1"/>
        <v>-14766862.909999987</v>
      </c>
      <c r="E31" s="46">
        <v>0</v>
      </c>
      <c r="F31" s="9">
        <v>-55733.333333333328</v>
      </c>
      <c r="G31" s="36">
        <f t="shared" si="2"/>
        <v>2175898.1199999964</v>
      </c>
      <c r="H31" s="47">
        <v>0</v>
      </c>
      <c r="I31" s="9">
        <v>-53166.666666666664</v>
      </c>
      <c r="J31" s="36">
        <f t="shared" si="3"/>
        <v>1340743.7600000005</v>
      </c>
      <c r="K31" s="47">
        <v>0</v>
      </c>
      <c r="L31" s="9">
        <v>-36785.714285714283</v>
      </c>
      <c r="M31" s="36">
        <f t="shared" si="4"/>
        <v>-772500</v>
      </c>
      <c r="N31" s="47">
        <v>0</v>
      </c>
      <c r="O31" s="9">
        <v>-3645.8333333333335</v>
      </c>
      <c r="P31" s="36">
        <f t="shared" si="5"/>
        <v>-76562.5</v>
      </c>
      <c r="Q31" s="46">
        <f t="shared" si="6"/>
        <v>136997.1</v>
      </c>
      <c r="R31" s="9">
        <f t="shared" si="7"/>
        <v>-297898.21428571426</v>
      </c>
      <c r="S31" s="36">
        <f t="shared" si="8"/>
        <v>-12099283.529999992</v>
      </c>
      <c r="T31" s="123">
        <v>40057</v>
      </c>
      <c r="Z31" s="3">
        <f t="shared" si="9"/>
        <v>-12099283.529999992</v>
      </c>
    </row>
    <row r="32" spans="1:26" ht="13.9" customHeight="1">
      <c r="A32" s="40">
        <v>40087</v>
      </c>
      <c r="B32" s="47">
        <v>105516.53</v>
      </c>
      <c r="C32" s="9">
        <v>-148566.66666666666</v>
      </c>
      <c r="D32" s="36">
        <f t="shared" si="1"/>
        <v>-14809913.046666654</v>
      </c>
      <c r="E32" s="46">
        <v>0</v>
      </c>
      <c r="F32" s="9">
        <v>-55733.333333333328</v>
      </c>
      <c r="G32" s="36">
        <f t="shared" si="2"/>
        <v>2120164.7866666629</v>
      </c>
      <c r="H32" s="47">
        <v>0</v>
      </c>
      <c r="I32" s="9">
        <v>-53166.666666666664</v>
      </c>
      <c r="J32" s="36">
        <f t="shared" si="3"/>
        <v>1287577.0933333337</v>
      </c>
      <c r="K32" s="47">
        <v>0</v>
      </c>
      <c r="L32" s="9">
        <v>-36785.714285714283</v>
      </c>
      <c r="M32" s="36">
        <f t="shared" si="4"/>
        <v>-809285.71428571432</v>
      </c>
      <c r="N32" s="47">
        <v>0</v>
      </c>
      <c r="O32" s="9">
        <v>-3645.8333333333335</v>
      </c>
      <c r="P32" s="36">
        <f t="shared" si="5"/>
        <v>-80208.333333333328</v>
      </c>
      <c r="Q32" s="46">
        <f t="shared" si="6"/>
        <v>105516.53</v>
      </c>
      <c r="R32" s="9">
        <f t="shared" si="7"/>
        <v>-297898.21428571426</v>
      </c>
      <c r="S32" s="36">
        <f t="shared" si="8"/>
        <v>-12291665.214285705</v>
      </c>
      <c r="T32" s="123">
        <v>40087</v>
      </c>
      <c r="Z32" s="3">
        <f t="shared" si="9"/>
        <v>-12291665.214285705</v>
      </c>
    </row>
    <row r="33" spans="1:26" s="6" customFormat="1">
      <c r="A33" s="40">
        <v>40118</v>
      </c>
      <c r="B33" s="47">
        <v>34374.089999999997</v>
      </c>
      <c r="C33" s="9">
        <v>-148566.66666666666</v>
      </c>
      <c r="D33" s="36">
        <f t="shared" si="1"/>
        <v>-14924105.62333332</v>
      </c>
      <c r="E33" s="46">
        <v>0</v>
      </c>
      <c r="F33" s="9">
        <v>-55733.333333333328</v>
      </c>
      <c r="G33" s="36">
        <f t="shared" si="2"/>
        <v>2064431.4533333296</v>
      </c>
      <c r="H33" s="47">
        <v>0</v>
      </c>
      <c r="I33" s="9">
        <v>-53166.666666666664</v>
      </c>
      <c r="J33" s="36">
        <f t="shared" si="3"/>
        <v>1234410.426666667</v>
      </c>
      <c r="K33" s="47">
        <v>0</v>
      </c>
      <c r="L33" s="9">
        <v>-36785.714285714283</v>
      </c>
      <c r="M33" s="36">
        <f t="shared" si="4"/>
        <v>-846071.42857142864</v>
      </c>
      <c r="N33" s="47">
        <v>0</v>
      </c>
      <c r="O33" s="9">
        <v>-3645.8333333333335</v>
      </c>
      <c r="P33" s="36">
        <f t="shared" si="5"/>
        <v>-83854.166666666657</v>
      </c>
      <c r="Q33" s="46">
        <f t="shared" si="6"/>
        <v>34374.089999999997</v>
      </c>
      <c r="R33" s="9">
        <f t="shared" si="7"/>
        <v>-297898.21428571426</v>
      </c>
      <c r="S33" s="36">
        <f t="shared" si="8"/>
        <v>-12555189.338571418</v>
      </c>
      <c r="T33" s="123">
        <v>40118</v>
      </c>
      <c r="Z33" s="3">
        <f t="shared" si="9"/>
        <v>-12555189.338571418</v>
      </c>
    </row>
    <row r="34" spans="1:26" ht="13.5" thickBot="1">
      <c r="A34" s="41">
        <v>40148</v>
      </c>
      <c r="B34" s="48">
        <v>39099.01</v>
      </c>
      <c r="C34" s="37">
        <v>-148566.66666666666</v>
      </c>
      <c r="D34" s="38">
        <f t="shared" si="1"/>
        <v>-15033573.279999986</v>
      </c>
      <c r="E34" s="49">
        <v>0</v>
      </c>
      <c r="F34" s="37">
        <v>-55733.333333333328</v>
      </c>
      <c r="G34" s="38">
        <f t="shared" si="2"/>
        <v>2008698.1199999964</v>
      </c>
      <c r="H34" s="49">
        <v>0</v>
      </c>
      <c r="I34" s="37">
        <v>-53166.666666666664</v>
      </c>
      <c r="J34" s="38">
        <f t="shared" si="3"/>
        <v>1181243.7600000002</v>
      </c>
      <c r="K34" s="49">
        <v>0</v>
      </c>
      <c r="L34" s="37">
        <v>-36785.714285714283</v>
      </c>
      <c r="M34" s="38">
        <f t="shared" si="4"/>
        <v>-882857.14285714296</v>
      </c>
      <c r="N34" s="49">
        <v>0</v>
      </c>
      <c r="O34" s="37">
        <v>-3645.8333333333335</v>
      </c>
      <c r="P34" s="38">
        <f t="shared" si="5"/>
        <v>-87499.999999999985</v>
      </c>
      <c r="Q34" s="49">
        <f t="shared" si="6"/>
        <v>39099.01</v>
      </c>
      <c r="R34" s="37">
        <f t="shared" si="7"/>
        <v>-297898.21428571426</v>
      </c>
      <c r="S34" s="230">
        <f t="shared" si="8"/>
        <v>-12813988.542857133</v>
      </c>
      <c r="T34" s="231">
        <v>40148</v>
      </c>
      <c r="Z34" s="3">
        <f t="shared" si="9"/>
        <v>-12813988.542857133</v>
      </c>
    </row>
    <row r="35" spans="1:26">
      <c r="E35"/>
      <c r="F35"/>
      <c r="K35" s="5"/>
      <c r="N35" s="5"/>
    </row>
    <row r="36" spans="1:26" ht="13.5" thickBot="1">
      <c r="A36" s="30"/>
      <c r="C36" s="9"/>
      <c r="E36"/>
      <c r="F36"/>
      <c r="T36" s="30"/>
    </row>
    <row r="37" spans="1:26">
      <c r="A37" s="31"/>
      <c r="B37" s="267" t="s">
        <v>15</v>
      </c>
      <c r="C37" s="268"/>
      <c r="D37" s="269"/>
      <c r="E37" s="264" t="s">
        <v>16</v>
      </c>
      <c r="F37" s="265"/>
      <c r="G37" s="266"/>
      <c r="H37" s="264" t="s">
        <v>17</v>
      </c>
      <c r="I37" s="265"/>
      <c r="J37" s="266"/>
      <c r="K37" s="264" t="s">
        <v>79</v>
      </c>
      <c r="L37" s="265"/>
      <c r="M37" s="266"/>
      <c r="N37" s="264" t="s">
        <v>78</v>
      </c>
      <c r="O37" s="265"/>
      <c r="P37" s="266"/>
      <c r="Q37" s="264" t="s">
        <v>18</v>
      </c>
      <c r="R37" s="265"/>
      <c r="S37" s="266"/>
    </row>
    <row r="38" spans="1:26" ht="15.75" thickBot="1">
      <c r="A38" s="31"/>
      <c r="B38" s="44" t="s">
        <v>85</v>
      </c>
      <c r="C38" s="14" t="s">
        <v>20</v>
      </c>
      <c r="D38" s="32" t="s">
        <v>14</v>
      </c>
      <c r="E38" s="44" t="s">
        <v>19</v>
      </c>
      <c r="F38" s="14" t="s">
        <v>20</v>
      </c>
      <c r="G38" s="32" t="s">
        <v>14</v>
      </c>
      <c r="H38" s="44" t="s">
        <v>85</v>
      </c>
      <c r="I38" s="14" t="s">
        <v>20</v>
      </c>
      <c r="J38" s="32" t="s">
        <v>14</v>
      </c>
      <c r="K38" s="44" t="s">
        <v>19</v>
      </c>
      <c r="L38" s="14" t="s">
        <v>20</v>
      </c>
      <c r="M38" s="32" t="s">
        <v>14</v>
      </c>
      <c r="N38" s="44" t="s">
        <v>19</v>
      </c>
      <c r="O38" s="14" t="s">
        <v>20</v>
      </c>
      <c r="P38" s="32" t="s">
        <v>14</v>
      </c>
      <c r="Q38" s="44" t="s">
        <v>19</v>
      </c>
      <c r="R38" s="14" t="s">
        <v>20</v>
      </c>
      <c r="S38" s="32" t="s">
        <v>14</v>
      </c>
    </row>
    <row r="39" spans="1:26" s="2" customFormat="1">
      <c r="A39" s="127">
        <v>40179</v>
      </c>
      <c r="B39" s="120">
        <v>26879.53</v>
      </c>
      <c r="C39" s="77">
        <v>-148566.66666666666</v>
      </c>
      <c r="D39" s="84">
        <f>D34+B39+C39</f>
        <v>-15155260.416666653</v>
      </c>
      <c r="E39" s="78">
        <v>0</v>
      </c>
      <c r="F39" s="77">
        <v>-55733.333333333328</v>
      </c>
      <c r="G39" s="79">
        <f>G34+E39+F39</f>
        <v>1952964.7866666631</v>
      </c>
      <c r="H39" s="78">
        <v>0</v>
      </c>
      <c r="I39" s="77">
        <v>-53166.666666666664</v>
      </c>
      <c r="J39" s="80">
        <f>J34+H39+I39</f>
        <v>1128077.0933333335</v>
      </c>
      <c r="K39" s="78">
        <v>0</v>
      </c>
      <c r="L39" s="77">
        <v>-36785.714285714283</v>
      </c>
      <c r="M39" s="79">
        <f>M34+K39+L39</f>
        <v>-919642.85714285728</v>
      </c>
      <c r="N39" s="78">
        <v>0</v>
      </c>
      <c r="O39" s="77">
        <v>-3645.8333333333335</v>
      </c>
      <c r="P39" s="79">
        <f>P34+N39+O39</f>
        <v>-91145.833333333314</v>
      </c>
      <c r="Q39" s="78">
        <f t="shared" ref="Q39:Q50" si="10">B39+E39+H39+K39+N39</f>
        <v>26879.53</v>
      </c>
      <c r="R39" s="77">
        <f t="shared" ref="R39:R50" si="11">C39+F39+I39+L39+O39</f>
        <v>-297898.21428571426</v>
      </c>
      <c r="S39" s="81">
        <f t="shared" ref="S39:S50" si="12">D39+G39+J39+M39+P39</f>
        <v>-13085007.227142846</v>
      </c>
      <c r="T39" s="129">
        <v>40179</v>
      </c>
      <c r="U39"/>
    </row>
    <row r="40" spans="1:26" s="2" customFormat="1">
      <c r="A40" s="128">
        <v>40210</v>
      </c>
      <c r="B40" s="88">
        <v>51350.37</v>
      </c>
      <c r="C40" s="9">
        <v>-148566.66666666666</v>
      </c>
      <c r="D40" s="85">
        <f>D39+B40+C40</f>
        <v>-15252476.71333332</v>
      </c>
      <c r="E40" s="46">
        <v>0</v>
      </c>
      <c r="F40" s="9">
        <v>-55733.333333333328</v>
      </c>
      <c r="G40" s="39">
        <f>G39+E40+F40</f>
        <v>1897231.4533333299</v>
      </c>
      <c r="H40" s="46">
        <v>0</v>
      </c>
      <c r="I40" s="9">
        <v>-53166.666666666664</v>
      </c>
      <c r="J40" s="76">
        <f>J39+H40+I40</f>
        <v>1074910.4266666668</v>
      </c>
      <c r="K40" s="46">
        <v>0</v>
      </c>
      <c r="L40" s="9">
        <v>-36785.714285714283</v>
      </c>
      <c r="M40" s="39">
        <f>M39+K40+L40</f>
        <v>-956428.57142857159</v>
      </c>
      <c r="N40" s="46">
        <v>0</v>
      </c>
      <c r="O40" s="9">
        <v>-3645.8333333333335</v>
      </c>
      <c r="P40" s="39">
        <f>P39+N40+O40</f>
        <v>-94791.666666666642</v>
      </c>
      <c r="Q40" s="46">
        <f t="shared" si="10"/>
        <v>51350.37</v>
      </c>
      <c r="R40" s="9">
        <f t="shared" si="11"/>
        <v>-297898.21428571426</v>
      </c>
      <c r="S40" s="36">
        <f t="shared" si="12"/>
        <v>-13331555.071428562</v>
      </c>
      <c r="T40" s="130">
        <v>40210</v>
      </c>
      <c r="U40"/>
    </row>
    <row r="41" spans="1:26" s="2" customFormat="1">
      <c r="A41" s="128">
        <v>40238</v>
      </c>
      <c r="B41" s="87">
        <v>156250</v>
      </c>
      <c r="C41" s="9">
        <v>-148566.66666666666</v>
      </c>
      <c r="D41" s="85">
        <f t="shared" ref="D41:D50" si="13">D40+B41+C41</f>
        <v>-15244793.379999986</v>
      </c>
      <c r="E41" s="46">
        <v>0</v>
      </c>
      <c r="F41" s="9">
        <v>-55733.333333333328</v>
      </c>
      <c r="G41" s="39">
        <f t="shared" ref="G41:G50" si="14">G40+E41+F41</f>
        <v>1841498.1199999966</v>
      </c>
      <c r="H41" s="46">
        <v>0</v>
      </c>
      <c r="I41" s="9">
        <v>-53166.666666666664</v>
      </c>
      <c r="J41" s="76">
        <f t="shared" ref="J41:J50" si="15">J40+H41+I41</f>
        <v>1021743.7600000001</v>
      </c>
      <c r="K41" s="46">
        <v>0</v>
      </c>
      <c r="L41" s="9">
        <v>-36785.714285714283</v>
      </c>
      <c r="M41" s="39">
        <f t="shared" ref="M41:M50" si="16">M40+K41+L41</f>
        <v>-993214.28571428591</v>
      </c>
      <c r="N41" s="46">
        <v>0</v>
      </c>
      <c r="O41" s="9">
        <v>-3645.8333333333335</v>
      </c>
      <c r="P41" s="39">
        <f t="shared" ref="P41:P50" si="17">P40+N41+O41</f>
        <v>-98437.499999999971</v>
      </c>
      <c r="Q41" s="46">
        <f t="shared" si="10"/>
        <v>156250</v>
      </c>
      <c r="R41" s="9">
        <f t="shared" si="11"/>
        <v>-297898.21428571426</v>
      </c>
      <c r="S41" s="36">
        <f t="shared" si="12"/>
        <v>-13473203.285714274</v>
      </c>
      <c r="T41" s="130">
        <v>40238</v>
      </c>
      <c r="U41"/>
    </row>
    <row r="42" spans="1:26" s="2" customFormat="1">
      <c r="A42" s="115">
        <v>40269</v>
      </c>
      <c r="B42" s="87">
        <v>156250</v>
      </c>
      <c r="C42" s="9">
        <v>-148566.66666666666</v>
      </c>
      <c r="D42" s="85">
        <f t="shared" si="13"/>
        <v>-15237110.046666652</v>
      </c>
      <c r="E42" s="46">
        <v>0</v>
      </c>
      <c r="F42" s="9">
        <v>-55733.333333333328</v>
      </c>
      <c r="G42" s="39">
        <f t="shared" si="14"/>
        <v>1785764.7866666634</v>
      </c>
      <c r="H42" s="46">
        <v>0</v>
      </c>
      <c r="I42" s="9">
        <v>-53166.666666666664</v>
      </c>
      <c r="J42" s="76">
        <f t="shared" si="15"/>
        <v>968577.0933333335</v>
      </c>
      <c r="K42" s="46">
        <v>0</v>
      </c>
      <c r="L42" s="9">
        <v>-36785.714285714283</v>
      </c>
      <c r="M42" s="39">
        <f t="shared" si="16"/>
        <v>-1030000.0000000002</v>
      </c>
      <c r="N42" s="46">
        <v>0</v>
      </c>
      <c r="O42" s="9">
        <v>-3645.8333333333335</v>
      </c>
      <c r="P42" s="39">
        <f t="shared" si="17"/>
        <v>-102083.3333333333</v>
      </c>
      <c r="Q42" s="46">
        <f t="shared" si="10"/>
        <v>156250</v>
      </c>
      <c r="R42" s="9">
        <f t="shared" si="11"/>
        <v>-297898.21428571426</v>
      </c>
      <c r="S42" s="36">
        <f t="shared" si="12"/>
        <v>-13614851.499999989</v>
      </c>
      <c r="T42" s="131">
        <v>40269</v>
      </c>
      <c r="U42"/>
    </row>
    <row r="43" spans="1:26" s="2" customFormat="1">
      <c r="A43" s="115">
        <v>40299</v>
      </c>
      <c r="B43" s="87">
        <v>156250</v>
      </c>
      <c r="C43" s="9">
        <v>-148566.66666666666</v>
      </c>
      <c r="D43" s="85">
        <f t="shared" si="13"/>
        <v>-15229426.713333318</v>
      </c>
      <c r="E43" s="46">
        <v>0</v>
      </c>
      <c r="F43" s="9">
        <v>-55733.333333333328</v>
      </c>
      <c r="G43" s="39">
        <f t="shared" si="14"/>
        <v>1730031.4533333301</v>
      </c>
      <c r="H43" s="46">
        <v>0</v>
      </c>
      <c r="I43" s="9">
        <v>-53166.666666666664</v>
      </c>
      <c r="J43" s="76">
        <f t="shared" si="15"/>
        <v>915410.42666666687</v>
      </c>
      <c r="K43" s="46">
        <v>0</v>
      </c>
      <c r="L43" s="9">
        <v>-36785.714285714283</v>
      </c>
      <c r="M43" s="39">
        <f t="shared" si="16"/>
        <v>-1066785.7142857146</v>
      </c>
      <c r="N43" s="46">
        <v>0</v>
      </c>
      <c r="O43" s="9">
        <v>-3645.8333333333335</v>
      </c>
      <c r="P43" s="39">
        <f t="shared" si="17"/>
        <v>-105729.16666666663</v>
      </c>
      <c r="Q43" s="46">
        <f t="shared" si="10"/>
        <v>156250</v>
      </c>
      <c r="R43" s="9">
        <f t="shared" si="11"/>
        <v>-297898.21428571426</v>
      </c>
      <c r="S43" s="36">
        <f t="shared" si="12"/>
        <v>-13756499.714285702</v>
      </c>
      <c r="T43" s="131">
        <v>40299</v>
      </c>
      <c r="U43"/>
    </row>
    <row r="44" spans="1:26" s="2" customFormat="1">
      <c r="A44" s="115">
        <v>40330</v>
      </c>
      <c r="B44" s="88">
        <v>128750</v>
      </c>
      <c r="C44" s="9">
        <v>-148566.66666666666</v>
      </c>
      <c r="D44" s="85">
        <f t="shared" si="13"/>
        <v>-15249243.379999984</v>
      </c>
      <c r="E44" s="46">
        <v>0</v>
      </c>
      <c r="F44" s="9">
        <v>-55733.333333333328</v>
      </c>
      <c r="G44" s="39">
        <f t="shared" si="14"/>
        <v>1674298.1199999969</v>
      </c>
      <c r="H44" s="46">
        <v>0</v>
      </c>
      <c r="I44" s="9">
        <v>-53166.666666666664</v>
      </c>
      <c r="J44" s="76">
        <f t="shared" si="15"/>
        <v>862243.76000000024</v>
      </c>
      <c r="K44" s="46">
        <v>0</v>
      </c>
      <c r="L44" s="9">
        <v>-36785.714285714283</v>
      </c>
      <c r="M44" s="39">
        <f t="shared" si="16"/>
        <v>-1103571.4285714289</v>
      </c>
      <c r="N44" s="46">
        <v>0</v>
      </c>
      <c r="O44" s="9">
        <v>-3645.8333333333335</v>
      </c>
      <c r="P44" s="39">
        <f t="shared" si="17"/>
        <v>-109374.99999999996</v>
      </c>
      <c r="Q44" s="46">
        <f t="shared" si="10"/>
        <v>128750</v>
      </c>
      <c r="R44" s="9">
        <f t="shared" si="11"/>
        <v>-297898.21428571426</v>
      </c>
      <c r="S44" s="36">
        <f t="shared" si="12"/>
        <v>-13925647.928571416</v>
      </c>
      <c r="T44" s="131">
        <v>40330</v>
      </c>
      <c r="U44"/>
    </row>
    <row r="45" spans="1:26">
      <c r="A45" s="116">
        <v>40360</v>
      </c>
      <c r="B45" s="88">
        <v>77500</v>
      </c>
      <c r="C45" s="9">
        <v>-148566.66666666666</v>
      </c>
      <c r="D45" s="85">
        <f t="shared" si="13"/>
        <v>-15320310.04666665</v>
      </c>
      <c r="E45" s="46">
        <v>0</v>
      </c>
      <c r="F45" s="9">
        <v>-55733.333333333328</v>
      </c>
      <c r="G45" s="39">
        <f t="shared" si="14"/>
        <v>1618564.7866666636</v>
      </c>
      <c r="H45" s="46">
        <v>0</v>
      </c>
      <c r="I45" s="9">
        <v>-53166.666666666664</v>
      </c>
      <c r="J45" s="76">
        <f t="shared" si="15"/>
        <v>809077.09333333361</v>
      </c>
      <c r="K45" s="46">
        <v>0</v>
      </c>
      <c r="L45" s="9">
        <v>-36785.714285714283</v>
      </c>
      <c r="M45" s="39">
        <f t="shared" si="16"/>
        <v>-1140357.1428571432</v>
      </c>
      <c r="N45" s="46">
        <v>0</v>
      </c>
      <c r="O45" s="9">
        <v>-3645.8333333333335</v>
      </c>
      <c r="P45" s="39">
        <f t="shared" si="17"/>
        <v>-113020.83333333328</v>
      </c>
      <c r="Q45" s="46">
        <f t="shared" si="10"/>
        <v>77500</v>
      </c>
      <c r="R45" s="9">
        <f t="shared" si="11"/>
        <v>-297898.21428571426</v>
      </c>
      <c r="S45" s="36">
        <f t="shared" si="12"/>
        <v>-14146046.142857131</v>
      </c>
      <c r="T45" s="118">
        <v>40360</v>
      </c>
    </row>
    <row r="46" spans="1:26">
      <c r="A46" s="116">
        <v>40391</v>
      </c>
      <c r="B46" s="88">
        <v>66500</v>
      </c>
      <c r="C46" s="9">
        <v>-148566.66666666666</v>
      </c>
      <c r="D46" s="85">
        <f t="shared" si="13"/>
        <v>-15402376.713333316</v>
      </c>
      <c r="E46" s="46">
        <v>0</v>
      </c>
      <c r="F46" s="9">
        <v>-55733.333333333328</v>
      </c>
      <c r="G46" s="39">
        <f t="shared" si="14"/>
        <v>1562831.4533333303</v>
      </c>
      <c r="H46" s="46">
        <v>0</v>
      </c>
      <c r="I46" s="9">
        <v>-53166.666666666664</v>
      </c>
      <c r="J46" s="76">
        <f t="shared" si="15"/>
        <v>755910.42666666699</v>
      </c>
      <c r="K46" s="46">
        <v>0</v>
      </c>
      <c r="L46" s="9">
        <v>-36785.714285714283</v>
      </c>
      <c r="M46" s="39">
        <f t="shared" si="16"/>
        <v>-1177142.8571428575</v>
      </c>
      <c r="N46" s="46">
        <v>0</v>
      </c>
      <c r="O46" s="9">
        <v>-3645.8333333333335</v>
      </c>
      <c r="P46" s="39">
        <f t="shared" si="17"/>
        <v>-116666.66666666661</v>
      </c>
      <c r="Q46" s="46">
        <f t="shared" si="10"/>
        <v>66500</v>
      </c>
      <c r="R46" s="9">
        <f t="shared" si="11"/>
        <v>-297898.21428571426</v>
      </c>
      <c r="S46" s="36">
        <f t="shared" si="12"/>
        <v>-14377444.357142843</v>
      </c>
      <c r="T46" s="118">
        <v>40391</v>
      </c>
    </row>
    <row r="47" spans="1:26">
      <c r="A47" s="116">
        <v>40422</v>
      </c>
      <c r="B47" s="88">
        <v>63750</v>
      </c>
      <c r="C47" s="9">
        <v>-148566.66666666666</v>
      </c>
      <c r="D47" s="85">
        <f t="shared" si="13"/>
        <v>-15487193.379999982</v>
      </c>
      <c r="E47" s="46">
        <v>0</v>
      </c>
      <c r="F47" s="9">
        <v>-55733.333333333328</v>
      </c>
      <c r="G47" s="39">
        <f t="shared" si="14"/>
        <v>1507098.1199999971</v>
      </c>
      <c r="H47" s="46">
        <v>0</v>
      </c>
      <c r="I47" s="9">
        <v>-53166.666666666664</v>
      </c>
      <c r="J47" s="76">
        <f t="shared" si="15"/>
        <v>702743.76000000036</v>
      </c>
      <c r="K47" s="46">
        <v>0</v>
      </c>
      <c r="L47" s="9">
        <v>-36785.714285714283</v>
      </c>
      <c r="M47" s="39">
        <f t="shared" si="16"/>
        <v>-1213928.5714285718</v>
      </c>
      <c r="N47" s="46">
        <v>0</v>
      </c>
      <c r="O47" s="9">
        <v>-3645.8333333333335</v>
      </c>
      <c r="P47" s="39">
        <f t="shared" si="17"/>
        <v>-120312.49999999994</v>
      </c>
      <c r="Q47" s="46">
        <f t="shared" si="10"/>
        <v>63750</v>
      </c>
      <c r="R47" s="9">
        <f t="shared" si="11"/>
        <v>-297898.21428571426</v>
      </c>
      <c r="S47" s="36">
        <f t="shared" si="12"/>
        <v>-14611592.571428556</v>
      </c>
      <c r="T47" s="118">
        <v>40422</v>
      </c>
    </row>
    <row r="48" spans="1:26">
      <c r="A48" s="116">
        <v>40452</v>
      </c>
      <c r="B48" s="88">
        <v>73750</v>
      </c>
      <c r="C48" s="9">
        <v>-148566.66666666666</v>
      </c>
      <c r="D48" s="85">
        <f t="shared" si="13"/>
        <v>-15562010.046666648</v>
      </c>
      <c r="E48" s="46">
        <v>0</v>
      </c>
      <c r="F48" s="9">
        <v>-55733.333333333328</v>
      </c>
      <c r="G48" s="39">
        <f t="shared" si="14"/>
        <v>1451364.7866666638</v>
      </c>
      <c r="H48" s="46">
        <v>0</v>
      </c>
      <c r="I48" s="9">
        <v>-53166.666666666664</v>
      </c>
      <c r="J48" s="76">
        <f t="shared" si="15"/>
        <v>649577.09333333373</v>
      </c>
      <c r="K48" s="46">
        <v>0</v>
      </c>
      <c r="L48" s="9">
        <v>-36785.714285714283</v>
      </c>
      <c r="M48" s="39">
        <f t="shared" si="16"/>
        <v>-1250714.2857142861</v>
      </c>
      <c r="N48" s="46">
        <v>0</v>
      </c>
      <c r="O48" s="9">
        <v>-3645.8333333333335</v>
      </c>
      <c r="P48" s="39">
        <f t="shared" si="17"/>
        <v>-123958.33333333327</v>
      </c>
      <c r="Q48" s="46">
        <f t="shared" si="10"/>
        <v>73750</v>
      </c>
      <c r="R48" s="9">
        <f t="shared" si="11"/>
        <v>-297898.21428571426</v>
      </c>
      <c r="S48" s="36">
        <f t="shared" si="12"/>
        <v>-14835740.785714271</v>
      </c>
      <c r="T48" s="118">
        <v>40452</v>
      </c>
    </row>
    <row r="49" spans="1:20">
      <c r="A49" s="116">
        <v>40483</v>
      </c>
      <c r="B49" s="88">
        <v>73750</v>
      </c>
      <c r="C49" s="9">
        <v>-148566.66666666666</v>
      </c>
      <c r="D49" s="85">
        <f t="shared" si="13"/>
        <v>-15636826.713333314</v>
      </c>
      <c r="E49" s="46">
        <v>0</v>
      </c>
      <c r="F49" s="9">
        <v>-55733.333333333328</v>
      </c>
      <c r="G49" s="39">
        <f t="shared" si="14"/>
        <v>1395631.4533333306</v>
      </c>
      <c r="H49" s="46">
        <v>0</v>
      </c>
      <c r="I49" s="9">
        <v>-53166.666666666664</v>
      </c>
      <c r="J49" s="76">
        <f t="shared" si="15"/>
        <v>596410.4266666671</v>
      </c>
      <c r="K49" s="46">
        <v>0</v>
      </c>
      <c r="L49" s="9">
        <v>-36785.714285714283</v>
      </c>
      <c r="M49" s="39">
        <f t="shared" si="16"/>
        <v>-1287500.0000000005</v>
      </c>
      <c r="N49" s="46">
        <v>0</v>
      </c>
      <c r="O49" s="9">
        <v>-3645.8333333333335</v>
      </c>
      <c r="P49" s="39">
        <f t="shared" si="17"/>
        <v>-127604.1666666666</v>
      </c>
      <c r="Q49" s="46">
        <f t="shared" si="10"/>
        <v>73750</v>
      </c>
      <c r="R49" s="9">
        <f t="shared" si="11"/>
        <v>-297898.21428571426</v>
      </c>
      <c r="S49" s="36">
        <f t="shared" si="12"/>
        <v>-15059888.999999981</v>
      </c>
      <c r="T49" s="118">
        <v>40483</v>
      </c>
    </row>
    <row r="50" spans="1:20" ht="13.5" thickBot="1">
      <c r="A50" s="117">
        <v>40513</v>
      </c>
      <c r="B50" s="89">
        <v>73750</v>
      </c>
      <c r="C50" s="37">
        <v>-148566.66666666666</v>
      </c>
      <c r="D50" s="86">
        <f t="shared" si="13"/>
        <v>-15711643.37999998</v>
      </c>
      <c r="E50" s="49">
        <v>0</v>
      </c>
      <c r="F50" s="37">
        <v>-55733.333333333328</v>
      </c>
      <c r="G50" s="82">
        <f t="shared" si="14"/>
        <v>1339898.1199999973</v>
      </c>
      <c r="H50" s="49">
        <v>0</v>
      </c>
      <c r="I50" s="37">
        <v>-53166.666666666664</v>
      </c>
      <c r="J50" s="83">
        <f t="shared" si="15"/>
        <v>543243.76000000047</v>
      </c>
      <c r="K50" s="49">
        <v>0</v>
      </c>
      <c r="L50" s="37">
        <v>-36785.714285714283</v>
      </c>
      <c r="M50" s="82">
        <f t="shared" si="16"/>
        <v>-1324285.7142857148</v>
      </c>
      <c r="N50" s="49">
        <v>0</v>
      </c>
      <c r="O50" s="37">
        <v>-3645.8333333333335</v>
      </c>
      <c r="P50" s="82">
        <f t="shared" si="17"/>
        <v>-131249.99999999994</v>
      </c>
      <c r="Q50" s="49">
        <f t="shared" si="10"/>
        <v>73750</v>
      </c>
      <c r="R50" s="37">
        <f t="shared" si="11"/>
        <v>-297898.21428571426</v>
      </c>
      <c r="S50" s="38">
        <f t="shared" si="12"/>
        <v>-15284037.214285698</v>
      </c>
      <c r="T50" s="119">
        <v>40513</v>
      </c>
    </row>
    <row r="51" spans="1:20">
      <c r="A51" s="112"/>
      <c r="B51" s="76"/>
      <c r="C51" s="9"/>
      <c r="D51" s="114"/>
      <c r="E51" s="9"/>
      <c r="F51" s="9"/>
      <c r="G51" s="39"/>
      <c r="H51" s="9"/>
      <c r="I51" s="9"/>
      <c r="J51" s="76"/>
      <c r="K51" s="9"/>
      <c r="L51" s="9"/>
      <c r="M51" s="39"/>
      <c r="N51" s="9"/>
      <c r="O51" s="9"/>
      <c r="P51" s="39"/>
      <c r="Q51" s="9"/>
      <c r="R51" s="9"/>
      <c r="S51" s="9"/>
      <c r="T51" s="112"/>
    </row>
    <row r="52" spans="1:20">
      <c r="A52" s="112"/>
      <c r="B52" s="76"/>
      <c r="C52" s="9"/>
      <c r="D52" s="114"/>
      <c r="E52" s="9"/>
      <c r="F52" s="9"/>
      <c r="G52" s="39"/>
      <c r="H52" s="9"/>
      <c r="I52" s="9"/>
      <c r="J52" s="76"/>
      <c r="K52" s="9"/>
      <c r="L52" s="9"/>
      <c r="M52" s="39"/>
      <c r="N52" s="9"/>
      <c r="O52" s="9"/>
      <c r="P52" s="39"/>
      <c r="Q52" s="9"/>
      <c r="R52" s="9"/>
      <c r="S52" s="9"/>
      <c r="T52" s="112"/>
    </row>
    <row r="53" spans="1:20">
      <c r="A53" s="112"/>
      <c r="B53" s="76"/>
      <c r="C53" s="9"/>
      <c r="D53" s="114"/>
      <c r="E53" s="9"/>
      <c r="F53" s="9"/>
      <c r="G53" s="39"/>
      <c r="H53" s="9"/>
      <c r="I53" s="9"/>
      <c r="J53" s="76"/>
      <c r="K53" s="9"/>
      <c r="L53" s="9"/>
      <c r="M53" s="39"/>
      <c r="N53" s="9"/>
      <c r="O53" s="9"/>
      <c r="P53" s="39"/>
      <c r="Q53" s="9"/>
      <c r="R53" s="9"/>
      <c r="S53" s="9"/>
      <c r="T53" s="112"/>
    </row>
    <row r="55" spans="1:20">
      <c r="A55" s="7" t="s">
        <v>149</v>
      </c>
    </row>
  </sheetData>
  <mergeCells count="12">
    <mergeCell ref="Q7:S7"/>
    <mergeCell ref="N7:P7"/>
    <mergeCell ref="B7:D7"/>
    <mergeCell ref="E7:G7"/>
    <mergeCell ref="H7:J7"/>
    <mergeCell ref="K7:M7"/>
    <mergeCell ref="N37:P37"/>
    <mergeCell ref="Q37:S37"/>
    <mergeCell ref="B37:D37"/>
    <mergeCell ref="E37:G37"/>
    <mergeCell ref="H37:J37"/>
    <mergeCell ref="K37:M37"/>
  </mergeCells>
  <phoneticPr fontId="19" type="noConversion"/>
  <printOptions horizontalCentered="1"/>
  <pageMargins left="0.25" right="0.25" top="1" bottom="0.18" header="0.75" footer="0.23"/>
  <pageSetup scale="35" orientation="landscape" r:id="rId1"/>
  <headerFooter alignWithMargins="0">
    <oddHeader>&amp;RPage 6.3.1</oddHeader>
  </headerFooter>
  <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CJ86"/>
  <sheetViews>
    <sheetView showGridLines="0" topLeftCell="A3" zoomScale="70" workbookViewId="0">
      <selection activeCell="A3" sqref="A3"/>
    </sheetView>
  </sheetViews>
  <sheetFormatPr defaultRowHeight="12.75" outlineLevelRow="1" outlineLevelCol="1"/>
  <cols>
    <col min="1" max="1" width="19.28515625" style="145" customWidth="1"/>
    <col min="2" max="2" width="16.85546875" style="145" customWidth="1"/>
    <col min="3" max="3" width="22.140625" style="145" customWidth="1"/>
    <col min="4" max="4" width="39.7109375" style="145" customWidth="1"/>
    <col min="5" max="5" width="7.7109375" style="145" customWidth="1"/>
    <col min="6" max="6" width="15.28515625" style="145" customWidth="1"/>
    <col min="7" max="7" width="6.42578125" style="145" bestFit="1" customWidth="1"/>
    <col min="8" max="8" width="7.7109375" style="145" customWidth="1"/>
    <col min="9" max="9" width="6.85546875" style="145" bestFit="1" customWidth="1"/>
    <col min="10" max="10" width="7.28515625" style="145" hidden="1" customWidth="1" outlineLevel="1"/>
    <col min="11" max="11" width="6" style="145" hidden="1" customWidth="1" outlineLevel="1"/>
    <col min="12" max="12" width="8.28515625" style="145" customWidth="1" collapsed="1"/>
    <col min="13" max="13" width="6.85546875" style="145" bestFit="1" customWidth="1"/>
    <col min="14" max="14" width="6" style="145" customWidth="1"/>
    <col min="15" max="15" width="8.140625" style="145" customWidth="1"/>
    <col min="16" max="16" width="6.7109375" style="145" customWidth="1"/>
    <col min="17" max="17" width="6" style="145" hidden="1" customWidth="1" outlineLevel="1"/>
    <col min="18" max="18" width="5.28515625" style="145" hidden="1" customWidth="1" outlineLevel="1"/>
    <col min="19" max="19" width="6" style="145" customWidth="1" collapsed="1"/>
    <col min="20" max="20" width="5.28515625" style="145" customWidth="1"/>
    <col min="21" max="21" width="6" style="145" customWidth="1"/>
    <col min="22" max="22" width="5.28515625" style="145" customWidth="1"/>
    <col min="23" max="23" width="6" style="145" customWidth="1"/>
    <col min="24" max="24" width="5.28515625" style="145" customWidth="1"/>
    <col min="25" max="25" width="6" style="145" customWidth="1"/>
    <col min="26" max="26" width="5.28515625" style="145" customWidth="1"/>
    <col min="27" max="27" width="6" style="145" customWidth="1"/>
    <col min="28" max="28" width="5.28515625" style="145" customWidth="1"/>
    <col min="29" max="29" width="6" style="145" customWidth="1"/>
    <col min="30" max="30" width="5.28515625" style="145" customWidth="1"/>
    <col min="31" max="31" width="6" style="145" customWidth="1"/>
    <col min="32" max="32" width="5.28515625" style="145" customWidth="1"/>
    <col min="33" max="33" width="6" style="145" customWidth="1"/>
    <col min="34" max="34" width="5.28515625" style="145" customWidth="1"/>
    <col min="35" max="35" width="6" style="145" customWidth="1"/>
    <col min="36" max="36" width="5.28515625" style="145" customWidth="1"/>
    <col min="37" max="37" width="6" style="145" customWidth="1"/>
    <col min="38" max="38" width="5.28515625" style="145" customWidth="1"/>
    <col min="39" max="39" width="6" style="145" customWidth="1"/>
    <col min="40" max="40" width="5.28515625" style="145" customWidth="1"/>
    <col min="41" max="41" width="6" style="145" customWidth="1"/>
    <col min="42" max="42" width="5.28515625" style="145" customWidth="1"/>
    <col min="43" max="43" width="6" style="145" customWidth="1"/>
    <col min="44" max="44" width="5.28515625" style="145" customWidth="1"/>
    <col min="45" max="45" width="6" style="145" customWidth="1"/>
    <col min="46" max="46" width="5.28515625" style="145" customWidth="1"/>
    <col min="47" max="47" width="6" style="145" customWidth="1"/>
    <col min="48" max="48" width="5.28515625" style="145" customWidth="1"/>
    <col min="49" max="49" width="6" style="145" customWidth="1"/>
    <col min="50" max="50" width="5.28515625" style="145" customWidth="1"/>
    <col min="51" max="51" width="6" style="145" customWidth="1"/>
    <col min="52" max="52" width="5.28515625" style="145" customWidth="1"/>
    <col min="53" max="53" width="6" style="145" customWidth="1"/>
    <col min="54" max="54" width="5.28515625" style="145" customWidth="1"/>
    <col min="55" max="55" width="6" style="145" customWidth="1"/>
    <col min="56" max="56" width="5.28515625" style="145" customWidth="1"/>
    <col min="57" max="57" width="6" style="145" customWidth="1"/>
    <col min="58" max="58" width="5.28515625" style="145" customWidth="1"/>
    <col min="59" max="59" width="6" style="145" customWidth="1"/>
    <col min="60" max="60" width="5.28515625" style="145" customWidth="1"/>
    <col min="61" max="61" width="6" style="145" customWidth="1"/>
    <col min="62" max="62" width="5.28515625" style="145" customWidth="1"/>
    <col min="63" max="63" width="6" style="145" customWidth="1"/>
    <col min="64" max="64" width="5.28515625" style="145" customWidth="1"/>
    <col min="65" max="65" width="6" style="145" customWidth="1"/>
    <col min="66" max="66" width="5.28515625" style="145" customWidth="1"/>
    <col min="67" max="67" width="6" style="145" customWidth="1"/>
    <col min="68" max="68" width="5.28515625" style="145" customWidth="1"/>
    <col min="69" max="69" width="6" style="145" customWidth="1"/>
    <col min="70" max="70" width="5.28515625" style="145" customWidth="1"/>
    <col min="71" max="71" width="6" style="145" customWidth="1"/>
    <col min="72" max="72" width="5.28515625" style="145" customWidth="1"/>
    <col min="73" max="73" width="8.140625" style="145" customWidth="1"/>
    <col min="74" max="74" width="6.85546875" style="145" customWidth="1"/>
    <col min="75" max="75" width="6" style="145" customWidth="1"/>
    <col min="76" max="76" width="5.28515625" style="145" customWidth="1"/>
    <col min="77" max="77" width="6" style="145" customWidth="1"/>
    <col min="78" max="78" width="5.28515625" style="145" customWidth="1"/>
    <col min="79" max="79" width="6" style="145" customWidth="1"/>
    <col min="80" max="80" width="5.28515625" style="145" customWidth="1"/>
    <col min="81" max="81" width="6" style="145" customWidth="1"/>
    <col min="82" max="82" width="5.28515625" style="145" customWidth="1"/>
    <col min="83" max="83" width="6" style="145" customWidth="1"/>
    <col min="84" max="84" width="5.28515625" style="145" customWidth="1"/>
    <col min="85" max="85" width="6" style="145" customWidth="1"/>
    <col min="86" max="86" width="5.28515625" style="145" customWidth="1"/>
    <col min="87" max="87" width="6" style="145" customWidth="1"/>
    <col min="88" max="88" width="5.28515625" style="145" customWidth="1"/>
    <col min="89" max="256" width="9.140625" style="145"/>
    <col min="257" max="257" width="19.28515625" style="145" customWidth="1"/>
    <col min="258" max="258" width="16.85546875" style="145" customWidth="1"/>
    <col min="259" max="259" width="22.140625" style="145" customWidth="1"/>
    <col min="260" max="260" width="39.7109375" style="145" customWidth="1"/>
    <col min="261" max="261" width="7.7109375" style="145" customWidth="1"/>
    <col min="262" max="262" width="12.42578125" style="145" customWidth="1"/>
    <col min="263" max="263" width="5.28515625" style="145" customWidth="1"/>
    <col min="264" max="264" width="7.7109375" style="145" customWidth="1"/>
    <col min="265" max="265" width="6" style="145" customWidth="1"/>
    <col min="266" max="266" width="7.28515625" style="145" customWidth="1"/>
    <col min="267" max="267" width="6" style="145" customWidth="1"/>
    <col min="268" max="268" width="8.28515625" style="145" customWidth="1"/>
    <col min="269" max="269" width="5.7109375" style="145" customWidth="1"/>
    <col min="270" max="270" width="6" style="145" customWidth="1"/>
    <col min="271" max="271" width="8.140625" style="145" customWidth="1"/>
    <col min="272" max="272" width="6.7109375" style="145" customWidth="1"/>
    <col min="273" max="273" width="6" style="145" customWidth="1"/>
    <col min="274" max="274" width="5.28515625" style="145" customWidth="1"/>
    <col min="275" max="275" width="6" style="145" customWidth="1"/>
    <col min="276" max="276" width="5.28515625" style="145" customWidth="1"/>
    <col min="277" max="277" width="6" style="145" customWidth="1"/>
    <col min="278" max="278" width="5.28515625" style="145" customWidth="1"/>
    <col min="279" max="279" width="6" style="145" customWidth="1"/>
    <col min="280" max="280" width="5.28515625" style="145" customWidth="1"/>
    <col min="281" max="281" width="6" style="145" customWidth="1"/>
    <col min="282" max="282" width="5.28515625" style="145" customWidth="1"/>
    <col min="283" max="283" width="6" style="145" customWidth="1"/>
    <col min="284" max="284" width="5.28515625" style="145" customWidth="1"/>
    <col min="285" max="285" width="6" style="145" customWidth="1"/>
    <col min="286" max="286" width="5.28515625" style="145" customWidth="1"/>
    <col min="287" max="287" width="6" style="145" customWidth="1"/>
    <col min="288" max="288" width="5.28515625" style="145" customWidth="1"/>
    <col min="289" max="289" width="6" style="145" customWidth="1"/>
    <col min="290" max="290" width="5.28515625" style="145" customWidth="1"/>
    <col min="291" max="291" width="6" style="145" customWidth="1"/>
    <col min="292" max="292" width="5.28515625" style="145" customWidth="1"/>
    <col min="293" max="293" width="6" style="145" customWidth="1"/>
    <col min="294" max="294" width="5.28515625" style="145" customWidth="1"/>
    <col min="295" max="295" width="6" style="145" customWidth="1"/>
    <col min="296" max="296" width="5.28515625" style="145" customWidth="1"/>
    <col min="297" max="297" width="6" style="145" customWidth="1"/>
    <col min="298" max="298" width="5.28515625" style="145" customWidth="1"/>
    <col min="299" max="299" width="6" style="145" customWidth="1"/>
    <col min="300" max="300" width="5.28515625" style="145" customWidth="1"/>
    <col min="301" max="301" width="6" style="145" customWidth="1"/>
    <col min="302" max="302" width="5.28515625" style="145" customWidth="1"/>
    <col min="303" max="303" width="6" style="145" customWidth="1"/>
    <col min="304" max="304" width="5.28515625" style="145" customWidth="1"/>
    <col min="305" max="305" width="6" style="145" customWidth="1"/>
    <col min="306" max="306" width="5.28515625" style="145" customWidth="1"/>
    <col min="307" max="307" width="6" style="145" customWidth="1"/>
    <col min="308" max="308" width="5.28515625" style="145" customWidth="1"/>
    <col min="309" max="309" width="6" style="145" customWidth="1"/>
    <col min="310" max="310" width="5.28515625" style="145" customWidth="1"/>
    <col min="311" max="311" width="6" style="145" customWidth="1"/>
    <col min="312" max="312" width="5.28515625" style="145" customWidth="1"/>
    <col min="313" max="313" width="6" style="145" customWidth="1"/>
    <col min="314" max="314" width="5.28515625" style="145" customWidth="1"/>
    <col min="315" max="315" width="6" style="145" customWidth="1"/>
    <col min="316" max="316" width="5.28515625" style="145" customWidth="1"/>
    <col min="317" max="317" width="6" style="145" customWidth="1"/>
    <col min="318" max="318" width="5.28515625" style="145" customWidth="1"/>
    <col min="319" max="319" width="6" style="145" customWidth="1"/>
    <col min="320" max="320" width="5.28515625" style="145" customWidth="1"/>
    <col min="321" max="321" width="6" style="145" customWidth="1"/>
    <col min="322" max="322" width="5.28515625" style="145" customWidth="1"/>
    <col min="323" max="323" width="6" style="145" customWidth="1"/>
    <col min="324" max="324" width="5.28515625" style="145" customWidth="1"/>
    <col min="325" max="325" width="6" style="145" customWidth="1"/>
    <col min="326" max="326" width="5.28515625" style="145" customWidth="1"/>
    <col min="327" max="327" width="6" style="145" customWidth="1"/>
    <col min="328" max="328" width="5.28515625" style="145" customWidth="1"/>
    <col min="329" max="329" width="8.140625" style="145" customWidth="1"/>
    <col min="330" max="330" width="6.85546875" style="145" customWidth="1"/>
    <col min="331" max="331" width="6" style="145" customWidth="1"/>
    <col min="332" max="332" width="5.28515625" style="145" customWidth="1"/>
    <col min="333" max="333" width="6" style="145" customWidth="1"/>
    <col min="334" max="334" width="5.28515625" style="145" customWidth="1"/>
    <col min="335" max="335" width="6" style="145" customWidth="1"/>
    <col min="336" max="336" width="5.28515625" style="145" customWidth="1"/>
    <col min="337" max="337" width="6" style="145" customWidth="1"/>
    <col min="338" max="338" width="5.28515625" style="145" customWidth="1"/>
    <col min="339" max="339" width="6" style="145" customWidth="1"/>
    <col min="340" max="340" width="5.28515625" style="145" customWidth="1"/>
    <col min="341" max="341" width="6" style="145" customWidth="1"/>
    <col min="342" max="342" width="5.28515625" style="145" customWidth="1"/>
    <col min="343" max="343" width="6" style="145" customWidth="1"/>
    <col min="344" max="344" width="5.28515625" style="145" customWidth="1"/>
    <col min="345" max="512" width="9.140625" style="145"/>
    <col min="513" max="513" width="19.28515625" style="145" customWidth="1"/>
    <col min="514" max="514" width="16.85546875" style="145" customWidth="1"/>
    <col min="515" max="515" width="22.140625" style="145" customWidth="1"/>
    <col min="516" max="516" width="39.7109375" style="145" customWidth="1"/>
    <col min="517" max="517" width="7.7109375" style="145" customWidth="1"/>
    <col min="518" max="518" width="12.42578125" style="145" customWidth="1"/>
    <col min="519" max="519" width="5.28515625" style="145" customWidth="1"/>
    <col min="520" max="520" width="7.7109375" style="145" customWidth="1"/>
    <col min="521" max="521" width="6" style="145" customWidth="1"/>
    <col min="522" max="522" width="7.28515625" style="145" customWidth="1"/>
    <col min="523" max="523" width="6" style="145" customWidth="1"/>
    <col min="524" max="524" width="8.28515625" style="145" customWidth="1"/>
    <col min="525" max="525" width="5.7109375" style="145" customWidth="1"/>
    <col min="526" max="526" width="6" style="145" customWidth="1"/>
    <col min="527" max="527" width="8.140625" style="145" customWidth="1"/>
    <col min="528" max="528" width="6.7109375" style="145" customWidth="1"/>
    <col min="529" max="529" width="6" style="145" customWidth="1"/>
    <col min="530" max="530" width="5.28515625" style="145" customWidth="1"/>
    <col min="531" max="531" width="6" style="145" customWidth="1"/>
    <col min="532" max="532" width="5.28515625" style="145" customWidth="1"/>
    <col min="533" max="533" width="6" style="145" customWidth="1"/>
    <col min="534" max="534" width="5.28515625" style="145" customWidth="1"/>
    <col min="535" max="535" width="6" style="145" customWidth="1"/>
    <col min="536" max="536" width="5.28515625" style="145" customWidth="1"/>
    <col min="537" max="537" width="6" style="145" customWidth="1"/>
    <col min="538" max="538" width="5.28515625" style="145" customWidth="1"/>
    <col min="539" max="539" width="6" style="145" customWidth="1"/>
    <col min="540" max="540" width="5.28515625" style="145" customWidth="1"/>
    <col min="541" max="541" width="6" style="145" customWidth="1"/>
    <col min="542" max="542" width="5.28515625" style="145" customWidth="1"/>
    <col min="543" max="543" width="6" style="145" customWidth="1"/>
    <col min="544" max="544" width="5.28515625" style="145" customWidth="1"/>
    <col min="545" max="545" width="6" style="145" customWidth="1"/>
    <col min="546" max="546" width="5.28515625" style="145" customWidth="1"/>
    <col min="547" max="547" width="6" style="145" customWidth="1"/>
    <col min="548" max="548" width="5.28515625" style="145" customWidth="1"/>
    <col min="549" max="549" width="6" style="145" customWidth="1"/>
    <col min="550" max="550" width="5.28515625" style="145" customWidth="1"/>
    <col min="551" max="551" width="6" style="145" customWidth="1"/>
    <col min="552" max="552" width="5.28515625" style="145" customWidth="1"/>
    <col min="553" max="553" width="6" style="145" customWidth="1"/>
    <col min="554" max="554" width="5.28515625" style="145" customWidth="1"/>
    <col min="555" max="555" width="6" style="145" customWidth="1"/>
    <col min="556" max="556" width="5.28515625" style="145" customWidth="1"/>
    <col min="557" max="557" width="6" style="145" customWidth="1"/>
    <col min="558" max="558" width="5.28515625" style="145" customWidth="1"/>
    <col min="559" max="559" width="6" style="145" customWidth="1"/>
    <col min="560" max="560" width="5.28515625" style="145" customWidth="1"/>
    <col min="561" max="561" width="6" style="145" customWidth="1"/>
    <col min="562" max="562" width="5.28515625" style="145" customWidth="1"/>
    <col min="563" max="563" width="6" style="145" customWidth="1"/>
    <col min="564" max="564" width="5.28515625" style="145" customWidth="1"/>
    <col min="565" max="565" width="6" style="145" customWidth="1"/>
    <col min="566" max="566" width="5.28515625" style="145" customWidth="1"/>
    <col min="567" max="567" width="6" style="145" customWidth="1"/>
    <col min="568" max="568" width="5.28515625" style="145" customWidth="1"/>
    <col min="569" max="569" width="6" style="145" customWidth="1"/>
    <col min="570" max="570" width="5.28515625" style="145" customWidth="1"/>
    <col min="571" max="571" width="6" style="145" customWidth="1"/>
    <col min="572" max="572" width="5.28515625" style="145" customWidth="1"/>
    <col min="573" max="573" width="6" style="145" customWidth="1"/>
    <col min="574" max="574" width="5.28515625" style="145" customWidth="1"/>
    <col min="575" max="575" width="6" style="145" customWidth="1"/>
    <col min="576" max="576" width="5.28515625" style="145" customWidth="1"/>
    <col min="577" max="577" width="6" style="145" customWidth="1"/>
    <col min="578" max="578" width="5.28515625" style="145" customWidth="1"/>
    <col min="579" max="579" width="6" style="145" customWidth="1"/>
    <col min="580" max="580" width="5.28515625" style="145" customWidth="1"/>
    <col min="581" max="581" width="6" style="145" customWidth="1"/>
    <col min="582" max="582" width="5.28515625" style="145" customWidth="1"/>
    <col min="583" max="583" width="6" style="145" customWidth="1"/>
    <col min="584" max="584" width="5.28515625" style="145" customWidth="1"/>
    <col min="585" max="585" width="8.140625" style="145" customWidth="1"/>
    <col min="586" max="586" width="6.85546875" style="145" customWidth="1"/>
    <col min="587" max="587" width="6" style="145" customWidth="1"/>
    <col min="588" max="588" width="5.28515625" style="145" customWidth="1"/>
    <col min="589" max="589" width="6" style="145" customWidth="1"/>
    <col min="590" max="590" width="5.28515625" style="145" customWidth="1"/>
    <col min="591" max="591" width="6" style="145" customWidth="1"/>
    <col min="592" max="592" width="5.28515625" style="145" customWidth="1"/>
    <col min="593" max="593" width="6" style="145" customWidth="1"/>
    <col min="594" max="594" width="5.28515625" style="145" customWidth="1"/>
    <col min="595" max="595" width="6" style="145" customWidth="1"/>
    <col min="596" max="596" width="5.28515625" style="145" customWidth="1"/>
    <col min="597" max="597" width="6" style="145" customWidth="1"/>
    <col min="598" max="598" width="5.28515625" style="145" customWidth="1"/>
    <col min="599" max="599" width="6" style="145" customWidth="1"/>
    <col min="600" max="600" width="5.28515625" style="145" customWidth="1"/>
    <col min="601" max="768" width="9.140625" style="145"/>
    <col min="769" max="769" width="19.28515625" style="145" customWidth="1"/>
    <col min="770" max="770" width="16.85546875" style="145" customWidth="1"/>
    <col min="771" max="771" width="22.140625" style="145" customWidth="1"/>
    <col min="772" max="772" width="39.7109375" style="145" customWidth="1"/>
    <col min="773" max="773" width="7.7109375" style="145" customWidth="1"/>
    <col min="774" max="774" width="12.42578125" style="145" customWidth="1"/>
    <col min="775" max="775" width="5.28515625" style="145" customWidth="1"/>
    <col min="776" max="776" width="7.7109375" style="145" customWidth="1"/>
    <col min="777" max="777" width="6" style="145" customWidth="1"/>
    <col min="778" max="778" width="7.28515625" style="145" customWidth="1"/>
    <col min="779" max="779" width="6" style="145" customWidth="1"/>
    <col min="780" max="780" width="8.28515625" style="145" customWidth="1"/>
    <col min="781" max="781" width="5.7109375" style="145" customWidth="1"/>
    <col min="782" max="782" width="6" style="145" customWidth="1"/>
    <col min="783" max="783" width="8.140625" style="145" customWidth="1"/>
    <col min="784" max="784" width="6.7109375" style="145" customWidth="1"/>
    <col min="785" max="785" width="6" style="145" customWidth="1"/>
    <col min="786" max="786" width="5.28515625" style="145" customWidth="1"/>
    <col min="787" max="787" width="6" style="145" customWidth="1"/>
    <col min="788" max="788" width="5.28515625" style="145" customWidth="1"/>
    <col min="789" max="789" width="6" style="145" customWidth="1"/>
    <col min="790" max="790" width="5.28515625" style="145" customWidth="1"/>
    <col min="791" max="791" width="6" style="145" customWidth="1"/>
    <col min="792" max="792" width="5.28515625" style="145" customWidth="1"/>
    <col min="793" max="793" width="6" style="145" customWidth="1"/>
    <col min="794" max="794" width="5.28515625" style="145" customWidth="1"/>
    <col min="795" max="795" width="6" style="145" customWidth="1"/>
    <col min="796" max="796" width="5.28515625" style="145" customWidth="1"/>
    <col min="797" max="797" width="6" style="145" customWidth="1"/>
    <col min="798" max="798" width="5.28515625" style="145" customWidth="1"/>
    <col min="799" max="799" width="6" style="145" customWidth="1"/>
    <col min="800" max="800" width="5.28515625" style="145" customWidth="1"/>
    <col min="801" max="801" width="6" style="145" customWidth="1"/>
    <col min="802" max="802" width="5.28515625" style="145" customWidth="1"/>
    <col min="803" max="803" width="6" style="145" customWidth="1"/>
    <col min="804" max="804" width="5.28515625" style="145" customWidth="1"/>
    <col min="805" max="805" width="6" style="145" customWidth="1"/>
    <col min="806" max="806" width="5.28515625" style="145" customWidth="1"/>
    <col min="807" max="807" width="6" style="145" customWidth="1"/>
    <col min="808" max="808" width="5.28515625" style="145" customWidth="1"/>
    <col min="809" max="809" width="6" style="145" customWidth="1"/>
    <col min="810" max="810" width="5.28515625" style="145" customWidth="1"/>
    <col min="811" max="811" width="6" style="145" customWidth="1"/>
    <col min="812" max="812" width="5.28515625" style="145" customWidth="1"/>
    <col min="813" max="813" width="6" style="145" customWidth="1"/>
    <col min="814" max="814" width="5.28515625" style="145" customWidth="1"/>
    <col min="815" max="815" width="6" style="145" customWidth="1"/>
    <col min="816" max="816" width="5.28515625" style="145" customWidth="1"/>
    <col min="817" max="817" width="6" style="145" customWidth="1"/>
    <col min="818" max="818" width="5.28515625" style="145" customWidth="1"/>
    <col min="819" max="819" width="6" style="145" customWidth="1"/>
    <col min="820" max="820" width="5.28515625" style="145" customWidth="1"/>
    <col min="821" max="821" width="6" style="145" customWidth="1"/>
    <col min="822" max="822" width="5.28515625" style="145" customWidth="1"/>
    <col min="823" max="823" width="6" style="145" customWidth="1"/>
    <col min="824" max="824" width="5.28515625" style="145" customWidth="1"/>
    <col min="825" max="825" width="6" style="145" customWidth="1"/>
    <col min="826" max="826" width="5.28515625" style="145" customWidth="1"/>
    <col min="827" max="827" width="6" style="145" customWidth="1"/>
    <col min="828" max="828" width="5.28515625" style="145" customWidth="1"/>
    <col min="829" max="829" width="6" style="145" customWidth="1"/>
    <col min="830" max="830" width="5.28515625" style="145" customWidth="1"/>
    <col min="831" max="831" width="6" style="145" customWidth="1"/>
    <col min="832" max="832" width="5.28515625" style="145" customWidth="1"/>
    <col min="833" max="833" width="6" style="145" customWidth="1"/>
    <col min="834" max="834" width="5.28515625" style="145" customWidth="1"/>
    <col min="835" max="835" width="6" style="145" customWidth="1"/>
    <col min="836" max="836" width="5.28515625" style="145" customWidth="1"/>
    <col min="837" max="837" width="6" style="145" customWidth="1"/>
    <col min="838" max="838" width="5.28515625" style="145" customWidth="1"/>
    <col min="839" max="839" width="6" style="145" customWidth="1"/>
    <col min="840" max="840" width="5.28515625" style="145" customWidth="1"/>
    <col min="841" max="841" width="8.140625" style="145" customWidth="1"/>
    <col min="842" max="842" width="6.85546875" style="145" customWidth="1"/>
    <col min="843" max="843" width="6" style="145" customWidth="1"/>
    <col min="844" max="844" width="5.28515625" style="145" customWidth="1"/>
    <col min="845" max="845" width="6" style="145" customWidth="1"/>
    <col min="846" max="846" width="5.28515625" style="145" customWidth="1"/>
    <col min="847" max="847" width="6" style="145" customWidth="1"/>
    <col min="848" max="848" width="5.28515625" style="145" customWidth="1"/>
    <col min="849" max="849" width="6" style="145" customWidth="1"/>
    <col min="850" max="850" width="5.28515625" style="145" customWidth="1"/>
    <col min="851" max="851" width="6" style="145" customWidth="1"/>
    <col min="852" max="852" width="5.28515625" style="145" customWidth="1"/>
    <col min="853" max="853" width="6" style="145" customWidth="1"/>
    <col min="854" max="854" width="5.28515625" style="145" customWidth="1"/>
    <col min="855" max="855" width="6" style="145" customWidth="1"/>
    <col min="856" max="856" width="5.28515625" style="145" customWidth="1"/>
    <col min="857" max="1024" width="9.140625" style="145"/>
    <col min="1025" max="1025" width="19.28515625" style="145" customWidth="1"/>
    <col min="1026" max="1026" width="16.85546875" style="145" customWidth="1"/>
    <col min="1027" max="1027" width="22.140625" style="145" customWidth="1"/>
    <col min="1028" max="1028" width="39.7109375" style="145" customWidth="1"/>
    <col min="1029" max="1029" width="7.7109375" style="145" customWidth="1"/>
    <col min="1030" max="1030" width="12.42578125" style="145" customWidth="1"/>
    <col min="1031" max="1031" width="5.28515625" style="145" customWidth="1"/>
    <col min="1032" max="1032" width="7.7109375" style="145" customWidth="1"/>
    <col min="1033" max="1033" width="6" style="145" customWidth="1"/>
    <col min="1034" max="1034" width="7.28515625" style="145" customWidth="1"/>
    <col min="1035" max="1035" width="6" style="145" customWidth="1"/>
    <col min="1036" max="1036" width="8.28515625" style="145" customWidth="1"/>
    <col min="1037" max="1037" width="5.7109375" style="145" customWidth="1"/>
    <col min="1038" max="1038" width="6" style="145" customWidth="1"/>
    <col min="1039" max="1039" width="8.140625" style="145" customWidth="1"/>
    <col min="1040" max="1040" width="6.7109375" style="145" customWidth="1"/>
    <col min="1041" max="1041" width="6" style="145" customWidth="1"/>
    <col min="1042" max="1042" width="5.28515625" style="145" customWidth="1"/>
    <col min="1043" max="1043" width="6" style="145" customWidth="1"/>
    <col min="1044" max="1044" width="5.28515625" style="145" customWidth="1"/>
    <col min="1045" max="1045" width="6" style="145" customWidth="1"/>
    <col min="1046" max="1046" width="5.28515625" style="145" customWidth="1"/>
    <col min="1047" max="1047" width="6" style="145" customWidth="1"/>
    <col min="1048" max="1048" width="5.28515625" style="145" customWidth="1"/>
    <col min="1049" max="1049" width="6" style="145" customWidth="1"/>
    <col min="1050" max="1050" width="5.28515625" style="145" customWidth="1"/>
    <col min="1051" max="1051" width="6" style="145" customWidth="1"/>
    <col min="1052" max="1052" width="5.28515625" style="145" customWidth="1"/>
    <col min="1053" max="1053" width="6" style="145" customWidth="1"/>
    <col min="1054" max="1054" width="5.28515625" style="145" customWidth="1"/>
    <col min="1055" max="1055" width="6" style="145" customWidth="1"/>
    <col min="1056" max="1056" width="5.28515625" style="145" customWidth="1"/>
    <col min="1057" max="1057" width="6" style="145" customWidth="1"/>
    <col min="1058" max="1058" width="5.28515625" style="145" customWidth="1"/>
    <col min="1059" max="1059" width="6" style="145" customWidth="1"/>
    <col min="1060" max="1060" width="5.28515625" style="145" customWidth="1"/>
    <col min="1061" max="1061" width="6" style="145" customWidth="1"/>
    <col min="1062" max="1062" width="5.28515625" style="145" customWidth="1"/>
    <col min="1063" max="1063" width="6" style="145" customWidth="1"/>
    <col min="1064" max="1064" width="5.28515625" style="145" customWidth="1"/>
    <col min="1065" max="1065" width="6" style="145" customWidth="1"/>
    <col min="1066" max="1066" width="5.28515625" style="145" customWidth="1"/>
    <col min="1067" max="1067" width="6" style="145" customWidth="1"/>
    <col min="1068" max="1068" width="5.28515625" style="145" customWidth="1"/>
    <col min="1069" max="1069" width="6" style="145" customWidth="1"/>
    <col min="1070" max="1070" width="5.28515625" style="145" customWidth="1"/>
    <col min="1071" max="1071" width="6" style="145" customWidth="1"/>
    <col min="1072" max="1072" width="5.28515625" style="145" customWidth="1"/>
    <col min="1073" max="1073" width="6" style="145" customWidth="1"/>
    <col min="1074" max="1074" width="5.28515625" style="145" customWidth="1"/>
    <col min="1075" max="1075" width="6" style="145" customWidth="1"/>
    <col min="1076" max="1076" width="5.28515625" style="145" customWidth="1"/>
    <col min="1077" max="1077" width="6" style="145" customWidth="1"/>
    <col min="1078" max="1078" width="5.28515625" style="145" customWidth="1"/>
    <col min="1079" max="1079" width="6" style="145" customWidth="1"/>
    <col min="1080" max="1080" width="5.28515625" style="145" customWidth="1"/>
    <col min="1081" max="1081" width="6" style="145" customWidth="1"/>
    <col min="1082" max="1082" width="5.28515625" style="145" customWidth="1"/>
    <col min="1083" max="1083" width="6" style="145" customWidth="1"/>
    <col min="1084" max="1084" width="5.28515625" style="145" customWidth="1"/>
    <col min="1085" max="1085" width="6" style="145" customWidth="1"/>
    <col min="1086" max="1086" width="5.28515625" style="145" customWidth="1"/>
    <col min="1087" max="1087" width="6" style="145" customWidth="1"/>
    <col min="1088" max="1088" width="5.28515625" style="145" customWidth="1"/>
    <col min="1089" max="1089" width="6" style="145" customWidth="1"/>
    <col min="1090" max="1090" width="5.28515625" style="145" customWidth="1"/>
    <col min="1091" max="1091" width="6" style="145" customWidth="1"/>
    <col min="1092" max="1092" width="5.28515625" style="145" customWidth="1"/>
    <col min="1093" max="1093" width="6" style="145" customWidth="1"/>
    <col min="1094" max="1094" width="5.28515625" style="145" customWidth="1"/>
    <col min="1095" max="1095" width="6" style="145" customWidth="1"/>
    <col min="1096" max="1096" width="5.28515625" style="145" customWidth="1"/>
    <col min="1097" max="1097" width="8.140625" style="145" customWidth="1"/>
    <col min="1098" max="1098" width="6.85546875" style="145" customWidth="1"/>
    <col min="1099" max="1099" width="6" style="145" customWidth="1"/>
    <col min="1100" max="1100" width="5.28515625" style="145" customWidth="1"/>
    <col min="1101" max="1101" width="6" style="145" customWidth="1"/>
    <col min="1102" max="1102" width="5.28515625" style="145" customWidth="1"/>
    <col min="1103" max="1103" width="6" style="145" customWidth="1"/>
    <col min="1104" max="1104" width="5.28515625" style="145" customWidth="1"/>
    <col min="1105" max="1105" width="6" style="145" customWidth="1"/>
    <col min="1106" max="1106" width="5.28515625" style="145" customWidth="1"/>
    <col min="1107" max="1107" width="6" style="145" customWidth="1"/>
    <col min="1108" max="1108" width="5.28515625" style="145" customWidth="1"/>
    <col min="1109" max="1109" width="6" style="145" customWidth="1"/>
    <col min="1110" max="1110" width="5.28515625" style="145" customWidth="1"/>
    <col min="1111" max="1111" width="6" style="145" customWidth="1"/>
    <col min="1112" max="1112" width="5.28515625" style="145" customWidth="1"/>
    <col min="1113" max="1280" width="9.140625" style="145"/>
    <col min="1281" max="1281" width="19.28515625" style="145" customWidth="1"/>
    <col min="1282" max="1282" width="16.85546875" style="145" customWidth="1"/>
    <col min="1283" max="1283" width="22.140625" style="145" customWidth="1"/>
    <col min="1284" max="1284" width="39.7109375" style="145" customWidth="1"/>
    <col min="1285" max="1285" width="7.7109375" style="145" customWidth="1"/>
    <col min="1286" max="1286" width="12.42578125" style="145" customWidth="1"/>
    <col min="1287" max="1287" width="5.28515625" style="145" customWidth="1"/>
    <col min="1288" max="1288" width="7.7109375" style="145" customWidth="1"/>
    <col min="1289" max="1289" width="6" style="145" customWidth="1"/>
    <col min="1290" max="1290" width="7.28515625" style="145" customWidth="1"/>
    <col min="1291" max="1291" width="6" style="145" customWidth="1"/>
    <col min="1292" max="1292" width="8.28515625" style="145" customWidth="1"/>
    <col min="1293" max="1293" width="5.7109375" style="145" customWidth="1"/>
    <col min="1294" max="1294" width="6" style="145" customWidth="1"/>
    <col min="1295" max="1295" width="8.140625" style="145" customWidth="1"/>
    <col min="1296" max="1296" width="6.7109375" style="145" customWidth="1"/>
    <col min="1297" max="1297" width="6" style="145" customWidth="1"/>
    <col min="1298" max="1298" width="5.28515625" style="145" customWidth="1"/>
    <col min="1299" max="1299" width="6" style="145" customWidth="1"/>
    <col min="1300" max="1300" width="5.28515625" style="145" customWidth="1"/>
    <col min="1301" max="1301" width="6" style="145" customWidth="1"/>
    <col min="1302" max="1302" width="5.28515625" style="145" customWidth="1"/>
    <col min="1303" max="1303" width="6" style="145" customWidth="1"/>
    <col min="1304" max="1304" width="5.28515625" style="145" customWidth="1"/>
    <col min="1305" max="1305" width="6" style="145" customWidth="1"/>
    <col min="1306" max="1306" width="5.28515625" style="145" customWidth="1"/>
    <col min="1307" max="1307" width="6" style="145" customWidth="1"/>
    <col min="1308" max="1308" width="5.28515625" style="145" customWidth="1"/>
    <col min="1309" max="1309" width="6" style="145" customWidth="1"/>
    <col min="1310" max="1310" width="5.28515625" style="145" customWidth="1"/>
    <col min="1311" max="1311" width="6" style="145" customWidth="1"/>
    <col min="1312" max="1312" width="5.28515625" style="145" customWidth="1"/>
    <col min="1313" max="1313" width="6" style="145" customWidth="1"/>
    <col min="1314" max="1314" width="5.28515625" style="145" customWidth="1"/>
    <col min="1315" max="1315" width="6" style="145" customWidth="1"/>
    <col min="1316" max="1316" width="5.28515625" style="145" customWidth="1"/>
    <col min="1317" max="1317" width="6" style="145" customWidth="1"/>
    <col min="1318" max="1318" width="5.28515625" style="145" customWidth="1"/>
    <col min="1319" max="1319" width="6" style="145" customWidth="1"/>
    <col min="1320" max="1320" width="5.28515625" style="145" customWidth="1"/>
    <col min="1321" max="1321" width="6" style="145" customWidth="1"/>
    <col min="1322" max="1322" width="5.28515625" style="145" customWidth="1"/>
    <col min="1323" max="1323" width="6" style="145" customWidth="1"/>
    <col min="1324" max="1324" width="5.28515625" style="145" customWidth="1"/>
    <col min="1325" max="1325" width="6" style="145" customWidth="1"/>
    <col min="1326" max="1326" width="5.28515625" style="145" customWidth="1"/>
    <col min="1327" max="1327" width="6" style="145" customWidth="1"/>
    <col min="1328" max="1328" width="5.28515625" style="145" customWidth="1"/>
    <col min="1329" max="1329" width="6" style="145" customWidth="1"/>
    <col min="1330" max="1330" width="5.28515625" style="145" customWidth="1"/>
    <col min="1331" max="1331" width="6" style="145" customWidth="1"/>
    <col min="1332" max="1332" width="5.28515625" style="145" customWidth="1"/>
    <col min="1333" max="1333" width="6" style="145" customWidth="1"/>
    <col min="1334" max="1334" width="5.28515625" style="145" customWidth="1"/>
    <col min="1335" max="1335" width="6" style="145" customWidth="1"/>
    <col min="1336" max="1336" width="5.28515625" style="145" customWidth="1"/>
    <col min="1337" max="1337" width="6" style="145" customWidth="1"/>
    <col min="1338" max="1338" width="5.28515625" style="145" customWidth="1"/>
    <col min="1339" max="1339" width="6" style="145" customWidth="1"/>
    <col min="1340" max="1340" width="5.28515625" style="145" customWidth="1"/>
    <col min="1341" max="1341" width="6" style="145" customWidth="1"/>
    <col min="1342" max="1342" width="5.28515625" style="145" customWidth="1"/>
    <col min="1343" max="1343" width="6" style="145" customWidth="1"/>
    <col min="1344" max="1344" width="5.28515625" style="145" customWidth="1"/>
    <col min="1345" max="1345" width="6" style="145" customWidth="1"/>
    <col min="1346" max="1346" width="5.28515625" style="145" customWidth="1"/>
    <col min="1347" max="1347" width="6" style="145" customWidth="1"/>
    <col min="1348" max="1348" width="5.28515625" style="145" customWidth="1"/>
    <col min="1349" max="1349" width="6" style="145" customWidth="1"/>
    <col min="1350" max="1350" width="5.28515625" style="145" customWidth="1"/>
    <col min="1351" max="1351" width="6" style="145" customWidth="1"/>
    <col min="1352" max="1352" width="5.28515625" style="145" customWidth="1"/>
    <col min="1353" max="1353" width="8.140625" style="145" customWidth="1"/>
    <col min="1354" max="1354" width="6.85546875" style="145" customWidth="1"/>
    <col min="1355" max="1355" width="6" style="145" customWidth="1"/>
    <col min="1356" max="1356" width="5.28515625" style="145" customWidth="1"/>
    <col min="1357" max="1357" width="6" style="145" customWidth="1"/>
    <col min="1358" max="1358" width="5.28515625" style="145" customWidth="1"/>
    <col min="1359" max="1359" width="6" style="145" customWidth="1"/>
    <col min="1360" max="1360" width="5.28515625" style="145" customWidth="1"/>
    <col min="1361" max="1361" width="6" style="145" customWidth="1"/>
    <col min="1362" max="1362" width="5.28515625" style="145" customWidth="1"/>
    <col min="1363" max="1363" width="6" style="145" customWidth="1"/>
    <col min="1364" max="1364" width="5.28515625" style="145" customWidth="1"/>
    <col min="1365" max="1365" width="6" style="145" customWidth="1"/>
    <col min="1366" max="1366" width="5.28515625" style="145" customWidth="1"/>
    <col min="1367" max="1367" width="6" style="145" customWidth="1"/>
    <col min="1368" max="1368" width="5.28515625" style="145" customWidth="1"/>
    <col min="1369" max="1536" width="9.140625" style="145"/>
    <col min="1537" max="1537" width="19.28515625" style="145" customWidth="1"/>
    <col min="1538" max="1538" width="16.85546875" style="145" customWidth="1"/>
    <col min="1539" max="1539" width="22.140625" style="145" customWidth="1"/>
    <col min="1540" max="1540" width="39.7109375" style="145" customWidth="1"/>
    <col min="1541" max="1541" width="7.7109375" style="145" customWidth="1"/>
    <col min="1542" max="1542" width="12.42578125" style="145" customWidth="1"/>
    <col min="1543" max="1543" width="5.28515625" style="145" customWidth="1"/>
    <col min="1544" max="1544" width="7.7109375" style="145" customWidth="1"/>
    <col min="1545" max="1545" width="6" style="145" customWidth="1"/>
    <col min="1546" max="1546" width="7.28515625" style="145" customWidth="1"/>
    <col min="1547" max="1547" width="6" style="145" customWidth="1"/>
    <col min="1548" max="1548" width="8.28515625" style="145" customWidth="1"/>
    <col min="1549" max="1549" width="5.7109375" style="145" customWidth="1"/>
    <col min="1550" max="1550" width="6" style="145" customWidth="1"/>
    <col min="1551" max="1551" width="8.140625" style="145" customWidth="1"/>
    <col min="1552" max="1552" width="6.7109375" style="145" customWidth="1"/>
    <col min="1553" max="1553" width="6" style="145" customWidth="1"/>
    <col min="1554" max="1554" width="5.28515625" style="145" customWidth="1"/>
    <col min="1555" max="1555" width="6" style="145" customWidth="1"/>
    <col min="1556" max="1556" width="5.28515625" style="145" customWidth="1"/>
    <col min="1557" max="1557" width="6" style="145" customWidth="1"/>
    <col min="1558" max="1558" width="5.28515625" style="145" customWidth="1"/>
    <col min="1559" max="1559" width="6" style="145" customWidth="1"/>
    <col min="1560" max="1560" width="5.28515625" style="145" customWidth="1"/>
    <col min="1561" max="1561" width="6" style="145" customWidth="1"/>
    <col min="1562" max="1562" width="5.28515625" style="145" customWidth="1"/>
    <col min="1563" max="1563" width="6" style="145" customWidth="1"/>
    <col min="1564" max="1564" width="5.28515625" style="145" customWidth="1"/>
    <col min="1565" max="1565" width="6" style="145" customWidth="1"/>
    <col min="1566" max="1566" width="5.28515625" style="145" customWidth="1"/>
    <col min="1567" max="1567" width="6" style="145" customWidth="1"/>
    <col min="1568" max="1568" width="5.28515625" style="145" customWidth="1"/>
    <col min="1569" max="1569" width="6" style="145" customWidth="1"/>
    <col min="1570" max="1570" width="5.28515625" style="145" customWidth="1"/>
    <col min="1571" max="1571" width="6" style="145" customWidth="1"/>
    <col min="1572" max="1572" width="5.28515625" style="145" customWidth="1"/>
    <col min="1573" max="1573" width="6" style="145" customWidth="1"/>
    <col min="1574" max="1574" width="5.28515625" style="145" customWidth="1"/>
    <col min="1575" max="1575" width="6" style="145" customWidth="1"/>
    <col min="1576" max="1576" width="5.28515625" style="145" customWidth="1"/>
    <col min="1577" max="1577" width="6" style="145" customWidth="1"/>
    <col min="1578" max="1578" width="5.28515625" style="145" customWidth="1"/>
    <col min="1579" max="1579" width="6" style="145" customWidth="1"/>
    <col min="1580" max="1580" width="5.28515625" style="145" customWidth="1"/>
    <col min="1581" max="1581" width="6" style="145" customWidth="1"/>
    <col min="1582" max="1582" width="5.28515625" style="145" customWidth="1"/>
    <col min="1583" max="1583" width="6" style="145" customWidth="1"/>
    <col min="1584" max="1584" width="5.28515625" style="145" customWidth="1"/>
    <col min="1585" max="1585" width="6" style="145" customWidth="1"/>
    <col min="1586" max="1586" width="5.28515625" style="145" customWidth="1"/>
    <col min="1587" max="1587" width="6" style="145" customWidth="1"/>
    <col min="1588" max="1588" width="5.28515625" style="145" customWidth="1"/>
    <col min="1589" max="1589" width="6" style="145" customWidth="1"/>
    <col min="1590" max="1590" width="5.28515625" style="145" customWidth="1"/>
    <col min="1591" max="1591" width="6" style="145" customWidth="1"/>
    <col min="1592" max="1592" width="5.28515625" style="145" customWidth="1"/>
    <col min="1593" max="1593" width="6" style="145" customWidth="1"/>
    <col min="1594" max="1594" width="5.28515625" style="145" customWidth="1"/>
    <col min="1595" max="1595" width="6" style="145" customWidth="1"/>
    <col min="1596" max="1596" width="5.28515625" style="145" customWidth="1"/>
    <col min="1597" max="1597" width="6" style="145" customWidth="1"/>
    <col min="1598" max="1598" width="5.28515625" style="145" customWidth="1"/>
    <col min="1599" max="1599" width="6" style="145" customWidth="1"/>
    <col min="1600" max="1600" width="5.28515625" style="145" customWidth="1"/>
    <col min="1601" max="1601" width="6" style="145" customWidth="1"/>
    <col min="1602" max="1602" width="5.28515625" style="145" customWidth="1"/>
    <col min="1603" max="1603" width="6" style="145" customWidth="1"/>
    <col min="1604" max="1604" width="5.28515625" style="145" customWidth="1"/>
    <col min="1605" max="1605" width="6" style="145" customWidth="1"/>
    <col min="1606" max="1606" width="5.28515625" style="145" customWidth="1"/>
    <col min="1607" max="1607" width="6" style="145" customWidth="1"/>
    <col min="1608" max="1608" width="5.28515625" style="145" customWidth="1"/>
    <col min="1609" max="1609" width="8.140625" style="145" customWidth="1"/>
    <col min="1610" max="1610" width="6.85546875" style="145" customWidth="1"/>
    <col min="1611" max="1611" width="6" style="145" customWidth="1"/>
    <col min="1612" max="1612" width="5.28515625" style="145" customWidth="1"/>
    <col min="1613" max="1613" width="6" style="145" customWidth="1"/>
    <col min="1614" max="1614" width="5.28515625" style="145" customWidth="1"/>
    <col min="1615" max="1615" width="6" style="145" customWidth="1"/>
    <col min="1616" max="1616" width="5.28515625" style="145" customWidth="1"/>
    <col min="1617" max="1617" width="6" style="145" customWidth="1"/>
    <col min="1618" max="1618" width="5.28515625" style="145" customWidth="1"/>
    <col min="1619" max="1619" width="6" style="145" customWidth="1"/>
    <col min="1620" max="1620" width="5.28515625" style="145" customWidth="1"/>
    <col min="1621" max="1621" width="6" style="145" customWidth="1"/>
    <col min="1622" max="1622" width="5.28515625" style="145" customWidth="1"/>
    <col min="1623" max="1623" width="6" style="145" customWidth="1"/>
    <col min="1624" max="1624" width="5.28515625" style="145" customWidth="1"/>
    <col min="1625" max="1792" width="9.140625" style="145"/>
    <col min="1793" max="1793" width="19.28515625" style="145" customWidth="1"/>
    <col min="1794" max="1794" width="16.85546875" style="145" customWidth="1"/>
    <col min="1795" max="1795" width="22.140625" style="145" customWidth="1"/>
    <col min="1796" max="1796" width="39.7109375" style="145" customWidth="1"/>
    <col min="1797" max="1797" width="7.7109375" style="145" customWidth="1"/>
    <col min="1798" max="1798" width="12.42578125" style="145" customWidth="1"/>
    <col min="1799" max="1799" width="5.28515625" style="145" customWidth="1"/>
    <col min="1800" max="1800" width="7.7109375" style="145" customWidth="1"/>
    <col min="1801" max="1801" width="6" style="145" customWidth="1"/>
    <col min="1802" max="1802" width="7.28515625" style="145" customWidth="1"/>
    <col min="1803" max="1803" width="6" style="145" customWidth="1"/>
    <col min="1804" max="1804" width="8.28515625" style="145" customWidth="1"/>
    <col min="1805" max="1805" width="5.7109375" style="145" customWidth="1"/>
    <col min="1806" max="1806" width="6" style="145" customWidth="1"/>
    <col min="1807" max="1807" width="8.140625" style="145" customWidth="1"/>
    <col min="1808" max="1808" width="6.7109375" style="145" customWidth="1"/>
    <col min="1809" max="1809" width="6" style="145" customWidth="1"/>
    <col min="1810" max="1810" width="5.28515625" style="145" customWidth="1"/>
    <col min="1811" max="1811" width="6" style="145" customWidth="1"/>
    <col min="1812" max="1812" width="5.28515625" style="145" customWidth="1"/>
    <col min="1813" max="1813" width="6" style="145" customWidth="1"/>
    <col min="1814" max="1814" width="5.28515625" style="145" customWidth="1"/>
    <col min="1815" max="1815" width="6" style="145" customWidth="1"/>
    <col min="1816" max="1816" width="5.28515625" style="145" customWidth="1"/>
    <col min="1817" max="1817" width="6" style="145" customWidth="1"/>
    <col min="1818" max="1818" width="5.28515625" style="145" customWidth="1"/>
    <col min="1819" max="1819" width="6" style="145" customWidth="1"/>
    <col min="1820" max="1820" width="5.28515625" style="145" customWidth="1"/>
    <col min="1821" max="1821" width="6" style="145" customWidth="1"/>
    <col min="1822" max="1822" width="5.28515625" style="145" customWidth="1"/>
    <col min="1823" max="1823" width="6" style="145" customWidth="1"/>
    <col min="1824" max="1824" width="5.28515625" style="145" customWidth="1"/>
    <col min="1825" max="1825" width="6" style="145" customWidth="1"/>
    <col min="1826" max="1826" width="5.28515625" style="145" customWidth="1"/>
    <col min="1827" max="1827" width="6" style="145" customWidth="1"/>
    <col min="1828" max="1828" width="5.28515625" style="145" customWidth="1"/>
    <col min="1829" max="1829" width="6" style="145" customWidth="1"/>
    <col min="1830" max="1830" width="5.28515625" style="145" customWidth="1"/>
    <col min="1831" max="1831" width="6" style="145" customWidth="1"/>
    <col min="1832" max="1832" width="5.28515625" style="145" customWidth="1"/>
    <col min="1833" max="1833" width="6" style="145" customWidth="1"/>
    <col min="1834" max="1834" width="5.28515625" style="145" customWidth="1"/>
    <col min="1835" max="1835" width="6" style="145" customWidth="1"/>
    <col min="1836" max="1836" width="5.28515625" style="145" customWidth="1"/>
    <col min="1837" max="1837" width="6" style="145" customWidth="1"/>
    <col min="1838" max="1838" width="5.28515625" style="145" customWidth="1"/>
    <col min="1839" max="1839" width="6" style="145" customWidth="1"/>
    <col min="1840" max="1840" width="5.28515625" style="145" customWidth="1"/>
    <col min="1841" max="1841" width="6" style="145" customWidth="1"/>
    <col min="1842" max="1842" width="5.28515625" style="145" customWidth="1"/>
    <col min="1843" max="1843" width="6" style="145" customWidth="1"/>
    <col min="1844" max="1844" width="5.28515625" style="145" customWidth="1"/>
    <col min="1845" max="1845" width="6" style="145" customWidth="1"/>
    <col min="1846" max="1846" width="5.28515625" style="145" customWidth="1"/>
    <col min="1847" max="1847" width="6" style="145" customWidth="1"/>
    <col min="1848" max="1848" width="5.28515625" style="145" customWidth="1"/>
    <col min="1849" max="1849" width="6" style="145" customWidth="1"/>
    <col min="1850" max="1850" width="5.28515625" style="145" customWidth="1"/>
    <col min="1851" max="1851" width="6" style="145" customWidth="1"/>
    <col min="1852" max="1852" width="5.28515625" style="145" customWidth="1"/>
    <col min="1853" max="1853" width="6" style="145" customWidth="1"/>
    <col min="1854" max="1854" width="5.28515625" style="145" customWidth="1"/>
    <col min="1855" max="1855" width="6" style="145" customWidth="1"/>
    <col min="1856" max="1856" width="5.28515625" style="145" customWidth="1"/>
    <col min="1857" max="1857" width="6" style="145" customWidth="1"/>
    <col min="1858" max="1858" width="5.28515625" style="145" customWidth="1"/>
    <col min="1859" max="1859" width="6" style="145" customWidth="1"/>
    <col min="1860" max="1860" width="5.28515625" style="145" customWidth="1"/>
    <col min="1861" max="1861" width="6" style="145" customWidth="1"/>
    <col min="1862" max="1862" width="5.28515625" style="145" customWidth="1"/>
    <col min="1863" max="1863" width="6" style="145" customWidth="1"/>
    <col min="1864" max="1864" width="5.28515625" style="145" customWidth="1"/>
    <col min="1865" max="1865" width="8.140625" style="145" customWidth="1"/>
    <col min="1866" max="1866" width="6.85546875" style="145" customWidth="1"/>
    <col min="1867" max="1867" width="6" style="145" customWidth="1"/>
    <col min="1868" max="1868" width="5.28515625" style="145" customWidth="1"/>
    <col min="1869" max="1869" width="6" style="145" customWidth="1"/>
    <col min="1870" max="1870" width="5.28515625" style="145" customWidth="1"/>
    <col min="1871" max="1871" width="6" style="145" customWidth="1"/>
    <col min="1872" max="1872" width="5.28515625" style="145" customWidth="1"/>
    <col min="1873" max="1873" width="6" style="145" customWidth="1"/>
    <col min="1874" max="1874" width="5.28515625" style="145" customWidth="1"/>
    <col min="1875" max="1875" width="6" style="145" customWidth="1"/>
    <col min="1876" max="1876" width="5.28515625" style="145" customWidth="1"/>
    <col min="1877" max="1877" width="6" style="145" customWidth="1"/>
    <col min="1878" max="1878" width="5.28515625" style="145" customWidth="1"/>
    <col min="1879" max="1879" width="6" style="145" customWidth="1"/>
    <col min="1880" max="1880" width="5.28515625" style="145" customWidth="1"/>
    <col min="1881" max="2048" width="9.140625" style="145"/>
    <col min="2049" max="2049" width="19.28515625" style="145" customWidth="1"/>
    <col min="2050" max="2050" width="16.85546875" style="145" customWidth="1"/>
    <col min="2051" max="2051" width="22.140625" style="145" customWidth="1"/>
    <col min="2052" max="2052" width="39.7109375" style="145" customWidth="1"/>
    <col min="2053" max="2053" width="7.7109375" style="145" customWidth="1"/>
    <col min="2054" max="2054" width="12.42578125" style="145" customWidth="1"/>
    <col min="2055" max="2055" width="5.28515625" style="145" customWidth="1"/>
    <col min="2056" max="2056" width="7.7109375" style="145" customWidth="1"/>
    <col min="2057" max="2057" width="6" style="145" customWidth="1"/>
    <col min="2058" max="2058" width="7.28515625" style="145" customWidth="1"/>
    <col min="2059" max="2059" width="6" style="145" customWidth="1"/>
    <col min="2060" max="2060" width="8.28515625" style="145" customWidth="1"/>
    <col min="2061" max="2061" width="5.7109375" style="145" customWidth="1"/>
    <col min="2062" max="2062" width="6" style="145" customWidth="1"/>
    <col min="2063" max="2063" width="8.140625" style="145" customWidth="1"/>
    <col min="2064" max="2064" width="6.7109375" style="145" customWidth="1"/>
    <col min="2065" max="2065" width="6" style="145" customWidth="1"/>
    <col min="2066" max="2066" width="5.28515625" style="145" customWidth="1"/>
    <col min="2067" max="2067" width="6" style="145" customWidth="1"/>
    <col min="2068" max="2068" width="5.28515625" style="145" customWidth="1"/>
    <col min="2069" max="2069" width="6" style="145" customWidth="1"/>
    <col min="2070" max="2070" width="5.28515625" style="145" customWidth="1"/>
    <col min="2071" max="2071" width="6" style="145" customWidth="1"/>
    <col min="2072" max="2072" width="5.28515625" style="145" customWidth="1"/>
    <col min="2073" max="2073" width="6" style="145" customWidth="1"/>
    <col min="2074" max="2074" width="5.28515625" style="145" customWidth="1"/>
    <col min="2075" max="2075" width="6" style="145" customWidth="1"/>
    <col min="2076" max="2076" width="5.28515625" style="145" customWidth="1"/>
    <col min="2077" max="2077" width="6" style="145" customWidth="1"/>
    <col min="2078" max="2078" width="5.28515625" style="145" customWidth="1"/>
    <col min="2079" max="2079" width="6" style="145" customWidth="1"/>
    <col min="2080" max="2080" width="5.28515625" style="145" customWidth="1"/>
    <col min="2081" max="2081" width="6" style="145" customWidth="1"/>
    <col min="2082" max="2082" width="5.28515625" style="145" customWidth="1"/>
    <col min="2083" max="2083" width="6" style="145" customWidth="1"/>
    <col min="2084" max="2084" width="5.28515625" style="145" customWidth="1"/>
    <col min="2085" max="2085" width="6" style="145" customWidth="1"/>
    <col min="2086" max="2086" width="5.28515625" style="145" customWidth="1"/>
    <col min="2087" max="2087" width="6" style="145" customWidth="1"/>
    <col min="2088" max="2088" width="5.28515625" style="145" customWidth="1"/>
    <col min="2089" max="2089" width="6" style="145" customWidth="1"/>
    <col min="2090" max="2090" width="5.28515625" style="145" customWidth="1"/>
    <col min="2091" max="2091" width="6" style="145" customWidth="1"/>
    <col min="2092" max="2092" width="5.28515625" style="145" customWidth="1"/>
    <col min="2093" max="2093" width="6" style="145" customWidth="1"/>
    <col min="2094" max="2094" width="5.28515625" style="145" customWidth="1"/>
    <col min="2095" max="2095" width="6" style="145" customWidth="1"/>
    <col min="2096" max="2096" width="5.28515625" style="145" customWidth="1"/>
    <col min="2097" max="2097" width="6" style="145" customWidth="1"/>
    <col min="2098" max="2098" width="5.28515625" style="145" customWidth="1"/>
    <col min="2099" max="2099" width="6" style="145" customWidth="1"/>
    <col min="2100" max="2100" width="5.28515625" style="145" customWidth="1"/>
    <col min="2101" max="2101" width="6" style="145" customWidth="1"/>
    <col min="2102" max="2102" width="5.28515625" style="145" customWidth="1"/>
    <col min="2103" max="2103" width="6" style="145" customWidth="1"/>
    <col min="2104" max="2104" width="5.28515625" style="145" customWidth="1"/>
    <col min="2105" max="2105" width="6" style="145" customWidth="1"/>
    <col min="2106" max="2106" width="5.28515625" style="145" customWidth="1"/>
    <col min="2107" max="2107" width="6" style="145" customWidth="1"/>
    <col min="2108" max="2108" width="5.28515625" style="145" customWidth="1"/>
    <col min="2109" max="2109" width="6" style="145" customWidth="1"/>
    <col min="2110" max="2110" width="5.28515625" style="145" customWidth="1"/>
    <col min="2111" max="2111" width="6" style="145" customWidth="1"/>
    <col min="2112" max="2112" width="5.28515625" style="145" customWidth="1"/>
    <col min="2113" max="2113" width="6" style="145" customWidth="1"/>
    <col min="2114" max="2114" width="5.28515625" style="145" customWidth="1"/>
    <col min="2115" max="2115" width="6" style="145" customWidth="1"/>
    <col min="2116" max="2116" width="5.28515625" style="145" customWidth="1"/>
    <col min="2117" max="2117" width="6" style="145" customWidth="1"/>
    <col min="2118" max="2118" width="5.28515625" style="145" customWidth="1"/>
    <col min="2119" max="2119" width="6" style="145" customWidth="1"/>
    <col min="2120" max="2120" width="5.28515625" style="145" customWidth="1"/>
    <col min="2121" max="2121" width="8.140625" style="145" customWidth="1"/>
    <col min="2122" max="2122" width="6.85546875" style="145" customWidth="1"/>
    <col min="2123" max="2123" width="6" style="145" customWidth="1"/>
    <col min="2124" max="2124" width="5.28515625" style="145" customWidth="1"/>
    <col min="2125" max="2125" width="6" style="145" customWidth="1"/>
    <col min="2126" max="2126" width="5.28515625" style="145" customWidth="1"/>
    <col min="2127" max="2127" width="6" style="145" customWidth="1"/>
    <col min="2128" max="2128" width="5.28515625" style="145" customWidth="1"/>
    <col min="2129" max="2129" width="6" style="145" customWidth="1"/>
    <col min="2130" max="2130" width="5.28515625" style="145" customWidth="1"/>
    <col min="2131" max="2131" width="6" style="145" customWidth="1"/>
    <col min="2132" max="2132" width="5.28515625" style="145" customWidth="1"/>
    <col min="2133" max="2133" width="6" style="145" customWidth="1"/>
    <col min="2134" max="2134" width="5.28515625" style="145" customWidth="1"/>
    <col min="2135" max="2135" width="6" style="145" customWidth="1"/>
    <col min="2136" max="2136" width="5.28515625" style="145" customWidth="1"/>
    <col min="2137" max="2304" width="9.140625" style="145"/>
    <col min="2305" max="2305" width="19.28515625" style="145" customWidth="1"/>
    <col min="2306" max="2306" width="16.85546875" style="145" customWidth="1"/>
    <col min="2307" max="2307" width="22.140625" style="145" customWidth="1"/>
    <col min="2308" max="2308" width="39.7109375" style="145" customWidth="1"/>
    <col min="2309" max="2309" width="7.7109375" style="145" customWidth="1"/>
    <col min="2310" max="2310" width="12.42578125" style="145" customWidth="1"/>
    <col min="2311" max="2311" width="5.28515625" style="145" customWidth="1"/>
    <col min="2312" max="2312" width="7.7109375" style="145" customWidth="1"/>
    <col min="2313" max="2313" width="6" style="145" customWidth="1"/>
    <col min="2314" max="2314" width="7.28515625" style="145" customWidth="1"/>
    <col min="2315" max="2315" width="6" style="145" customWidth="1"/>
    <col min="2316" max="2316" width="8.28515625" style="145" customWidth="1"/>
    <col min="2317" max="2317" width="5.7109375" style="145" customWidth="1"/>
    <col min="2318" max="2318" width="6" style="145" customWidth="1"/>
    <col min="2319" max="2319" width="8.140625" style="145" customWidth="1"/>
    <col min="2320" max="2320" width="6.7109375" style="145" customWidth="1"/>
    <col min="2321" max="2321" width="6" style="145" customWidth="1"/>
    <col min="2322" max="2322" width="5.28515625" style="145" customWidth="1"/>
    <col min="2323" max="2323" width="6" style="145" customWidth="1"/>
    <col min="2324" max="2324" width="5.28515625" style="145" customWidth="1"/>
    <col min="2325" max="2325" width="6" style="145" customWidth="1"/>
    <col min="2326" max="2326" width="5.28515625" style="145" customWidth="1"/>
    <col min="2327" max="2327" width="6" style="145" customWidth="1"/>
    <col min="2328" max="2328" width="5.28515625" style="145" customWidth="1"/>
    <col min="2329" max="2329" width="6" style="145" customWidth="1"/>
    <col min="2330" max="2330" width="5.28515625" style="145" customWidth="1"/>
    <col min="2331" max="2331" width="6" style="145" customWidth="1"/>
    <col min="2332" max="2332" width="5.28515625" style="145" customWidth="1"/>
    <col min="2333" max="2333" width="6" style="145" customWidth="1"/>
    <col min="2334" max="2334" width="5.28515625" style="145" customWidth="1"/>
    <col min="2335" max="2335" width="6" style="145" customWidth="1"/>
    <col min="2336" max="2336" width="5.28515625" style="145" customWidth="1"/>
    <col min="2337" max="2337" width="6" style="145" customWidth="1"/>
    <col min="2338" max="2338" width="5.28515625" style="145" customWidth="1"/>
    <col min="2339" max="2339" width="6" style="145" customWidth="1"/>
    <col min="2340" max="2340" width="5.28515625" style="145" customWidth="1"/>
    <col min="2341" max="2341" width="6" style="145" customWidth="1"/>
    <col min="2342" max="2342" width="5.28515625" style="145" customWidth="1"/>
    <col min="2343" max="2343" width="6" style="145" customWidth="1"/>
    <col min="2344" max="2344" width="5.28515625" style="145" customWidth="1"/>
    <col min="2345" max="2345" width="6" style="145" customWidth="1"/>
    <col min="2346" max="2346" width="5.28515625" style="145" customWidth="1"/>
    <col min="2347" max="2347" width="6" style="145" customWidth="1"/>
    <col min="2348" max="2348" width="5.28515625" style="145" customWidth="1"/>
    <col min="2349" max="2349" width="6" style="145" customWidth="1"/>
    <col min="2350" max="2350" width="5.28515625" style="145" customWidth="1"/>
    <col min="2351" max="2351" width="6" style="145" customWidth="1"/>
    <col min="2352" max="2352" width="5.28515625" style="145" customWidth="1"/>
    <col min="2353" max="2353" width="6" style="145" customWidth="1"/>
    <col min="2354" max="2354" width="5.28515625" style="145" customWidth="1"/>
    <col min="2355" max="2355" width="6" style="145" customWidth="1"/>
    <col min="2356" max="2356" width="5.28515625" style="145" customWidth="1"/>
    <col min="2357" max="2357" width="6" style="145" customWidth="1"/>
    <col min="2358" max="2358" width="5.28515625" style="145" customWidth="1"/>
    <col min="2359" max="2359" width="6" style="145" customWidth="1"/>
    <col min="2360" max="2360" width="5.28515625" style="145" customWidth="1"/>
    <col min="2361" max="2361" width="6" style="145" customWidth="1"/>
    <col min="2362" max="2362" width="5.28515625" style="145" customWidth="1"/>
    <col min="2363" max="2363" width="6" style="145" customWidth="1"/>
    <col min="2364" max="2364" width="5.28515625" style="145" customWidth="1"/>
    <col min="2365" max="2365" width="6" style="145" customWidth="1"/>
    <col min="2366" max="2366" width="5.28515625" style="145" customWidth="1"/>
    <col min="2367" max="2367" width="6" style="145" customWidth="1"/>
    <col min="2368" max="2368" width="5.28515625" style="145" customWidth="1"/>
    <col min="2369" max="2369" width="6" style="145" customWidth="1"/>
    <col min="2370" max="2370" width="5.28515625" style="145" customWidth="1"/>
    <col min="2371" max="2371" width="6" style="145" customWidth="1"/>
    <col min="2372" max="2372" width="5.28515625" style="145" customWidth="1"/>
    <col min="2373" max="2373" width="6" style="145" customWidth="1"/>
    <col min="2374" max="2374" width="5.28515625" style="145" customWidth="1"/>
    <col min="2375" max="2375" width="6" style="145" customWidth="1"/>
    <col min="2376" max="2376" width="5.28515625" style="145" customWidth="1"/>
    <col min="2377" max="2377" width="8.140625" style="145" customWidth="1"/>
    <col min="2378" max="2378" width="6.85546875" style="145" customWidth="1"/>
    <col min="2379" max="2379" width="6" style="145" customWidth="1"/>
    <col min="2380" max="2380" width="5.28515625" style="145" customWidth="1"/>
    <col min="2381" max="2381" width="6" style="145" customWidth="1"/>
    <col min="2382" max="2382" width="5.28515625" style="145" customWidth="1"/>
    <col min="2383" max="2383" width="6" style="145" customWidth="1"/>
    <col min="2384" max="2384" width="5.28515625" style="145" customWidth="1"/>
    <col min="2385" max="2385" width="6" style="145" customWidth="1"/>
    <col min="2386" max="2386" width="5.28515625" style="145" customWidth="1"/>
    <col min="2387" max="2387" width="6" style="145" customWidth="1"/>
    <col min="2388" max="2388" width="5.28515625" style="145" customWidth="1"/>
    <col min="2389" max="2389" width="6" style="145" customWidth="1"/>
    <col min="2390" max="2390" width="5.28515625" style="145" customWidth="1"/>
    <col min="2391" max="2391" width="6" style="145" customWidth="1"/>
    <col min="2392" max="2392" width="5.28515625" style="145" customWidth="1"/>
    <col min="2393" max="2560" width="9.140625" style="145"/>
    <col min="2561" max="2561" width="19.28515625" style="145" customWidth="1"/>
    <col min="2562" max="2562" width="16.85546875" style="145" customWidth="1"/>
    <col min="2563" max="2563" width="22.140625" style="145" customWidth="1"/>
    <col min="2564" max="2564" width="39.7109375" style="145" customWidth="1"/>
    <col min="2565" max="2565" width="7.7109375" style="145" customWidth="1"/>
    <col min="2566" max="2566" width="12.42578125" style="145" customWidth="1"/>
    <col min="2567" max="2567" width="5.28515625" style="145" customWidth="1"/>
    <col min="2568" max="2568" width="7.7109375" style="145" customWidth="1"/>
    <col min="2569" max="2569" width="6" style="145" customWidth="1"/>
    <col min="2570" max="2570" width="7.28515625" style="145" customWidth="1"/>
    <col min="2571" max="2571" width="6" style="145" customWidth="1"/>
    <col min="2572" max="2572" width="8.28515625" style="145" customWidth="1"/>
    <col min="2573" max="2573" width="5.7109375" style="145" customWidth="1"/>
    <col min="2574" max="2574" width="6" style="145" customWidth="1"/>
    <col min="2575" max="2575" width="8.140625" style="145" customWidth="1"/>
    <col min="2576" max="2576" width="6.7109375" style="145" customWidth="1"/>
    <col min="2577" max="2577" width="6" style="145" customWidth="1"/>
    <col min="2578" max="2578" width="5.28515625" style="145" customWidth="1"/>
    <col min="2579" max="2579" width="6" style="145" customWidth="1"/>
    <col min="2580" max="2580" width="5.28515625" style="145" customWidth="1"/>
    <col min="2581" max="2581" width="6" style="145" customWidth="1"/>
    <col min="2582" max="2582" width="5.28515625" style="145" customWidth="1"/>
    <col min="2583" max="2583" width="6" style="145" customWidth="1"/>
    <col min="2584" max="2584" width="5.28515625" style="145" customWidth="1"/>
    <col min="2585" max="2585" width="6" style="145" customWidth="1"/>
    <col min="2586" max="2586" width="5.28515625" style="145" customWidth="1"/>
    <col min="2587" max="2587" width="6" style="145" customWidth="1"/>
    <col min="2588" max="2588" width="5.28515625" style="145" customWidth="1"/>
    <col min="2589" max="2589" width="6" style="145" customWidth="1"/>
    <col min="2590" max="2590" width="5.28515625" style="145" customWidth="1"/>
    <col min="2591" max="2591" width="6" style="145" customWidth="1"/>
    <col min="2592" max="2592" width="5.28515625" style="145" customWidth="1"/>
    <col min="2593" max="2593" width="6" style="145" customWidth="1"/>
    <col min="2594" max="2594" width="5.28515625" style="145" customWidth="1"/>
    <col min="2595" max="2595" width="6" style="145" customWidth="1"/>
    <col min="2596" max="2596" width="5.28515625" style="145" customWidth="1"/>
    <col min="2597" max="2597" width="6" style="145" customWidth="1"/>
    <col min="2598" max="2598" width="5.28515625" style="145" customWidth="1"/>
    <col min="2599" max="2599" width="6" style="145" customWidth="1"/>
    <col min="2600" max="2600" width="5.28515625" style="145" customWidth="1"/>
    <col min="2601" max="2601" width="6" style="145" customWidth="1"/>
    <col min="2602" max="2602" width="5.28515625" style="145" customWidth="1"/>
    <col min="2603" max="2603" width="6" style="145" customWidth="1"/>
    <col min="2604" max="2604" width="5.28515625" style="145" customWidth="1"/>
    <col min="2605" max="2605" width="6" style="145" customWidth="1"/>
    <col min="2606" max="2606" width="5.28515625" style="145" customWidth="1"/>
    <col min="2607" max="2607" width="6" style="145" customWidth="1"/>
    <col min="2608" max="2608" width="5.28515625" style="145" customWidth="1"/>
    <col min="2609" max="2609" width="6" style="145" customWidth="1"/>
    <col min="2610" max="2610" width="5.28515625" style="145" customWidth="1"/>
    <col min="2611" max="2611" width="6" style="145" customWidth="1"/>
    <col min="2612" max="2612" width="5.28515625" style="145" customWidth="1"/>
    <col min="2613" max="2613" width="6" style="145" customWidth="1"/>
    <col min="2614" max="2614" width="5.28515625" style="145" customWidth="1"/>
    <col min="2615" max="2615" width="6" style="145" customWidth="1"/>
    <col min="2616" max="2616" width="5.28515625" style="145" customWidth="1"/>
    <col min="2617" max="2617" width="6" style="145" customWidth="1"/>
    <col min="2618" max="2618" width="5.28515625" style="145" customWidth="1"/>
    <col min="2619" max="2619" width="6" style="145" customWidth="1"/>
    <col min="2620" max="2620" width="5.28515625" style="145" customWidth="1"/>
    <col min="2621" max="2621" width="6" style="145" customWidth="1"/>
    <col min="2622" max="2622" width="5.28515625" style="145" customWidth="1"/>
    <col min="2623" max="2623" width="6" style="145" customWidth="1"/>
    <col min="2624" max="2624" width="5.28515625" style="145" customWidth="1"/>
    <col min="2625" max="2625" width="6" style="145" customWidth="1"/>
    <col min="2626" max="2626" width="5.28515625" style="145" customWidth="1"/>
    <col min="2627" max="2627" width="6" style="145" customWidth="1"/>
    <col min="2628" max="2628" width="5.28515625" style="145" customWidth="1"/>
    <col min="2629" max="2629" width="6" style="145" customWidth="1"/>
    <col min="2630" max="2630" width="5.28515625" style="145" customWidth="1"/>
    <col min="2631" max="2631" width="6" style="145" customWidth="1"/>
    <col min="2632" max="2632" width="5.28515625" style="145" customWidth="1"/>
    <col min="2633" max="2633" width="8.140625" style="145" customWidth="1"/>
    <col min="2634" max="2634" width="6.85546875" style="145" customWidth="1"/>
    <col min="2635" max="2635" width="6" style="145" customWidth="1"/>
    <col min="2636" max="2636" width="5.28515625" style="145" customWidth="1"/>
    <col min="2637" max="2637" width="6" style="145" customWidth="1"/>
    <col min="2638" max="2638" width="5.28515625" style="145" customWidth="1"/>
    <col min="2639" max="2639" width="6" style="145" customWidth="1"/>
    <col min="2640" max="2640" width="5.28515625" style="145" customWidth="1"/>
    <col min="2641" max="2641" width="6" style="145" customWidth="1"/>
    <col min="2642" max="2642" width="5.28515625" style="145" customWidth="1"/>
    <col min="2643" max="2643" width="6" style="145" customWidth="1"/>
    <col min="2644" max="2644" width="5.28515625" style="145" customWidth="1"/>
    <col min="2645" max="2645" width="6" style="145" customWidth="1"/>
    <col min="2646" max="2646" width="5.28515625" style="145" customWidth="1"/>
    <col min="2647" max="2647" width="6" style="145" customWidth="1"/>
    <col min="2648" max="2648" width="5.28515625" style="145" customWidth="1"/>
    <col min="2649" max="2816" width="9.140625" style="145"/>
    <col min="2817" max="2817" width="19.28515625" style="145" customWidth="1"/>
    <col min="2818" max="2818" width="16.85546875" style="145" customWidth="1"/>
    <col min="2819" max="2819" width="22.140625" style="145" customWidth="1"/>
    <col min="2820" max="2820" width="39.7109375" style="145" customWidth="1"/>
    <col min="2821" max="2821" width="7.7109375" style="145" customWidth="1"/>
    <col min="2822" max="2822" width="12.42578125" style="145" customWidth="1"/>
    <col min="2823" max="2823" width="5.28515625" style="145" customWidth="1"/>
    <col min="2824" max="2824" width="7.7109375" style="145" customWidth="1"/>
    <col min="2825" max="2825" width="6" style="145" customWidth="1"/>
    <col min="2826" max="2826" width="7.28515625" style="145" customWidth="1"/>
    <col min="2827" max="2827" width="6" style="145" customWidth="1"/>
    <col min="2828" max="2828" width="8.28515625" style="145" customWidth="1"/>
    <col min="2829" max="2829" width="5.7109375" style="145" customWidth="1"/>
    <col min="2830" max="2830" width="6" style="145" customWidth="1"/>
    <col min="2831" max="2831" width="8.140625" style="145" customWidth="1"/>
    <col min="2832" max="2832" width="6.7109375" style="145" customWidth="1"/>
    <col min="2833" max="2833" width="6" style="145" customWidth="1"/>
    <col min="2834" max="2834" width="5.28515625" style="145" customWidth="1"/>
    <col min="2835" max="2835" width="6" style="145" customWidth="1"/>
    <col min="2836" max="2836" width="5.28515625" style="145" customWidth="1"/>
    <col min="2837" max="2837" width="6" style="145" customWidth="1"/>
    <col min="2838" max="2838" width="5.28515625" style="145" customWidth="1"/>
    <col min="2839" max="2839" width="6" style="145" customWidth="1"/>
    <col min="2840" max="2840" width="5.28515625" style="145" customWidth="1"/>
    <col min="2841" max="2841" width="6" style="145" customWidth="1"/>
    <col min="2842" max="2842" width="5.28515625" style="145" customWidth="1"/>
    <col min="2843" max="2843" width="6" style="145" customWidth="1"/>
    <col min="2844" max="2844" width="5.28515625" style="145" customWidth="1"/>
    <col min="2845" max="2845" width="6" style="145" customWidth="1"/>
    <col min="2846" max="2846" width="5.28515625" style="145" customWidth="1"/>
    <col min="2847" max="2847" width="6" style="145" customWidth="1"/>
    <col min="2848" max="2848" width="5.28515625" style="145" customWidth="1"/>
    <col min="2849" max="2849" width="6" style="145" customWidth="1"/>
    <col min="2850" max="2850" width="5.28515625" style="145" customWidth="1"/>
    <col min="2851" max="2851" width="6" style="145" customWidth="1"/>
    <col min="2852" max="2852" width="5.28515625" style="145" customWidth="1"/>
    <col min="2853" max="2853" width="6" style="145" customWidth="1"/>
    <col min="2854" max="2854" width="5.28515625" style="145" customWidth="1"/>
    <col min="2855" max="2855" width="6" style="145" customWidth="1"/>
    <col min="2856" max="2856" width="5.28515625" style="145" customWidth="1"/>
    <col min="2857" max="2857" width="6" style="145" customWidth="1"/>
    <col min="2858" max="2858" width="5.28515625" style="145" customWidth="1"/>
    <col min="2859" max="2859" width="6" style="145" customWidth="1"/>
    <col min="2860" max="2860" width="5.28515625" style="145" customWidth="1"/>
    <col min="2861" max="2861" width="6" style="145" customWidth="1"/>
    <col min="2862" max="2862" width="5.28515625" style="145" customWidth="1"/>
    <col min="2863" max="2863" width="6" style="145" customWidth="1"/>
    <col min="2864" max="2864" width="5.28515625" style="145" customWidth="1"/>
    <col min="2865" max="2865" width="6" style="145" customWidth="1"/>
    <col min="2866" max="2866" width="5.28515625" style="145" customWidth="1"/>
    <col min="2867" max="2867" width="6" style="145" customWidth="1"/>
    <col min="2868" max="2868" width="5.28515625" style="145" customWidth="1"/>
    <col min="2869" max="2869" width="6" style="145" customWidth="1"/>
    <col min="2870" max="2870" width="5.28515625" style="145" customWidth="1"/>
    <col min="2871" max="2871" width="6" style="145" customWidth="1"/>
    <col min="2872" max="2872" width="5.28515625" style="145" customWidth="1"/>
    <col min="2873" max="2873" width="6" style="145" customWidth="1"/>
    <col min="2874" max="2874" width="5.28515625" style="145" customWidth="1"/>
    <col min="2875" max="2875" width="6" style="145" customWidth="1"/>
    <col min="2876" max="2876" width="5.28515625" style="145" customWidth="1"/>
    <col min="2877" max="2877" width="6" style="145" customWidth="1"/>
    <col min="2878" max="2878" width="5.28515625" style="145" customWidth="1"/>
    <col min="2879" max="2879" width="6" style="145" customWidth="1"/>
    <col min="2880" max="2880" width="5.28515625" style="145" customWidth="1"/>
    <col min="2881" max="2881" width="6" style="145" customWidth="1"/>
    <col min="2882" max="2882" width="5.28515625" style="145" customWidth="1"/>
    <col min="2883" max="2883" width="6" style="145" customWidth="1"/>
    <col min="2884" max="2884" width="5.28515625" style="145" customWidth="1"/>
    <col min="2885" max="2885" width="6" style="145" customWidth="1"/>
    <col min="2886" max="2886" width="5.28515625" style="145" customWidth="1"/>
    <col min="2887" max="2887" width="6" style="145" customWidth="1"/>
    <col min="2888" max="2888" width="5.28515625" style="145" customWidth="1"/>
    <col min="2889" max="2889" width="8.140625" style="145" customWidth="1"/>
    <col min="2890" max="2890" width="6.85546875" style="145" customWidth="1"/>
    <col min="2891" max="2891" width="6" style="145" customWidth="1"/>
    <col min="2892" max="2892" width="5.28515625" style="145" customWidth="1"/>
    <col min="2893" max="2893" width="6" style="145" customWidth="1"/>
    <col min="2894" max="2894" width="5.28515625" style="145" customWidth="1"/>
    <col min="2895" max="2895" width="6" style="145" customWidth="1"/>
    <col min="2896" max="2896" width="5.28515625" style="145" customWidth="1"/>
    <col min="2897" max="2897" width="6" style="145" customWidth="1"/>
    <col min="2898" max="2898" width="5.28515625" style="145" customWidth="1"/>
    <col min="2899" max="2899" width="6" style="145" customWidth="1"/>
    <col min="2900" max="2900" width="5.28515625" style="145" customWidth="1"/>
    <col min="2901" max="2901" width="6" style="145" customWidth="1"/>
    <col min="2902" max="2902" width="5.28515625" style="145" customWidth="1"/>
    <col min="2903" max="2903" width="6" style="145" customWidth="1"/>
    <col min="2904" max="2904" width="5.28515625" style="145" customWidth="1"/>
    <col min="2905" max="3072" width="9.140625" style="145"/>
    <col min="3073" max="3073" width="19.28515625" style="145" customWidth="1"/>
    <col min="3074" max="3074" width="16.85546875" style="145" customWidth="1"/>
    <col min="3075" max="3075" width="22.140625" style="145" customWidth="1"/>
    <col min="3076" max="3076" width="39.7109375" style="145" customWidth="1"/>
    <col min="3077" max="3077" width="7.7109375" style="145" customWidth="1"/>
    <col min="3078" max="3078" width="12.42578125" style="145" customWidth="1"/>
    <col min="3079" max="3079" width="5.28515625" style="145" customWidth="1"/>
    <col min="3080" max="3080" width="7.7109375" style="145" customWidth="1"/>
    <col min="3081" max="3081" width="6" style="145" customWidth="1"/>
    <col min="3082" max="3082" width="7.28515625" style="145" customWidth="1"/>
    <col min="3083" max="3083" width="6" style="145" customWidth="1"/>
    <col min="3084" max="3084" width="8.28515625" style="145" customWidth="1"/>
    <col min="3085" max="3085" width="5.7109375" style="145" customWidth="1"/>
    <col min="3086" max="3086" width="6" style="145" customWidth="1"/>
    <col min="3087" max="3087" width="8.140625" style="145" customWidth="1"/>
    <col min="3088" max="3088" width="6.7109375" style="145" customWidth="1"/>
    <col min="3089" max="3089" width="6" style="145" customWidth="1"/>
    <col min="3090" max="3090" width="5.28515625" style="145" customWidth="1"/>
    <col min="3091" max="3091" width="6" style="145" customWidth="1"/>
    <col min="3092" max="3092" width="5.28515625" style="145" customWidth="1"/>
    <col min="3093" max="3093" width="6" style="145" customWidth="1"/>
    <col min="3094" max="3094" width="5.28515625" style="145" customWidth="1"/>
    <col min="3095" max="3095" width="6" style="145" customWidth="1"/>
    <col min="3096" max="3096" width="5.28515625" style="145" customWidth="1"/>
    <col min="3097" max="3097" width="6" style="145" customWidth="1"/>
    <col min="3098" max="3098" width="5.28515625" style="145" customWidth="1"/>
    <col min="3099" max="3099" width="6" style="145" customWidth="1"/>
    <col min="3100" max="3100" width="5.28515625" style="145" customWidth="1"/>
    <col min="3101" max="3101" width="6" style="145" customWidth="1"/>
    <col min="3102" max="3102" width="5.28515625" style="145" customWidth="1"/>
    <col min="3103" max="3103" width="6" style="145" customWidth="1"/>
    <col min="3104" max="3104" width="5.28515625" style="145" customWidth="1"/>
    <col min="3105" max="3105" width="6" style="145" customWidth="1"/>
    <col min="3106" max="3106" width="5.28515625" style="145" customWidth="1"/>
    <col min="3107" max="3107" width="6" style="145" customWidth="1"/>
    <col min="3108" max="3108" width="5.28515625" style="145" customWidth="1"/>
    <col min="3109" max="3109" width="6" style="145" customWidth="1"/>
    <col min="3110" max="3110" width="5.28515625" style="145" customWidth="1"/>
    <col min="3111" max="3111" width="6" style="145" customWidth="1"/>
    <col min="3112" max="3112" width="5.28515625" style="145" customWidth="1"/>
    <col min="3113" max="3113" width="6" style="145" customWidth="1"/>
    <col min="3114" max="3114" width="5.28515625" style="145" customWidth="1"/>
    <col min="3115" max="3115" width="6" style="145" customWidth="1"/>
    <col min="3116" max="3116" width="5.28515625" style="145" customWidth="1"/>
    <col min="3117" max="3117" width="6" style="145" customWidth="1"/>
    <col min="3118" max="3118" width="5.28515625" style="145" customWidth="1"/>
    <col min="3119" max="3119" width="6" style="145" customWidth="1"/>
    <col min="3120" max="3120" width="5.28515625" style="145" customWidth="1"/>
    <col min="3121" max="3121" width="6" style="145" customWidth="1"/>
    <col min="3122" max="3122" width="5.28515625" style="145" customWidth="1"/>
    <col min="3123" max="3123" width="6" style="145" customWidth="1"/>
    <col min="3124" max="3124" width="5.28515625" style="145" customWidth="1"/>
    <col min="3125" max="3125" width="6" style="145" customWidth="1"/>
    <col min="3126" max="3126" width="5.28515625" style="145" customWidth="1"/>
    <col min="3127" max="3127" width="6" style="145" customWidth="1"/>
    <col min="3128" max="3128" width="5.28515625" style="145" customWidth="1"/>
    <col min="3129" max="3129" width="6" style="145" customWidth="1"/>
    <col min="3130" max="3130" width="5.28515625" style="145" customWidth="1"/>
    <col min="3131" max="3131" width="6" style="145" customWidth="1"/>
    <col min="3132" max="3132" width="5.28515625" style="145" customWidth="1"/>
    <col min="3133" max="3133" width="6" style="145" customWidth="1"/>
    <col min="3134" max="3134" width="5.28515625" style="145" customWidth="1"/>
    <col min="3135" max="3135" width="6" style="145" customWidth="1"/>
    <col min="3136" max="3136" width="5.28515625" style="145" customWidth="1"/>
    <col min="3137" max="3137" width="6" style="145" customWidth="1"/>
    <col min="3138" max="3138" width="5.28515625" style="145" customWidth="1"/>
    <col min="3139" max="3139" width="6" style="145" customWidth="1"/>
    <col min="3140" max="3140" width="5.28515625" style="145" customWidth="1"/>
    <col min="3141" max="3141" width="6" style="145" customWidth="1"/>
    <col min="3142" max="3142" width="5.28515625" style="145" customWidth="1"/>
    <col min="3143" max="3143" width="6" style="145" customWidth="1"/>
    <col min="3144" max="3144" width="5.28515625" style="145" customWidth="1"/>
    <col min="3145" max="3145" width="8.140625" style="145" customWidth="1"/>
    <col min="3146" max="3146" width="6.85546875" style="145" customWidth="1"/>
    <col min="3147" max="3147" width="6" style="145" customWidth="1"/>
    <col min="3148" max="3148" width="5.28515625" style="145" customWidth="1"/>
    <col min="3149" max="3149" width="6" style="145" customWidth="1"/>
    <col min="3150" max="3150" width="5.28515625" style="145" customWidth="1"/>
    <col min="3151" max="3151" width="6" style="145" customWidth="1"/>
    <col min="3152" max="3152" width="5.28515625" style="145" customWidth="1"/>
    <col min="3153" max="3153" width="6" style="145" customWidth="1"/>
    <col min="3154" max="3154" width="5.28515625" style="145" customWidth="1"/>
    <col min="3155" max="3155" width="6" style="145" customWidth="1"/>
    <col min="3156" max="3156" width="5.28515625" style="145" customWidth="1"/>
    <col min="3157" max="3157" width="6" style="145" customWidth="1"/>
    <col min="3158" max="3158" width="5.28515625" style="145" customWidth="1"/>
    <col min="3159" max="3159" width="6" style="145" customWidth="1"/>
    <col min="3160" max="3160" width="5.28515625" style="145" customWidth="1"/>
    <col min="3161" max="3328" width="9.140625" style="145"/>
    <col min="3329" max="3329" width="19.28515625" style="145" customWidth="1"/>
    <col min="3330" max="3330" width="16.85546875" style="145" customWidth="1"/>
    <col min="3331" max="3331" width="22.140625" style="145" customWidth="1"/>
    <col min="3332" max="3332" width="39.7109375" style="145" customWidth="1"/>
    <col min="3333" max="3333" width="7.7109375" style="145" customWidth="1"/>
    <col min="3334" max="3334" width="12.42578125" style="145" customWidth="1"/>
    <col min="3335" max="3335" width="5.28515625" style="145" customWidth="1"/>
    <col min="3336" max="3336" width="7.7109375" style="145" customWidth="1"/>
    <col min="3337" max="3337" width="6" style="145" customWidth="1"/>
    <col min="3338" max="3338" width="7.28515625" style="145" customWidth="1"/>
    <col min="3339" max="3339" width="6" style="145" customWidth="1"/>
    <col min="3340" max="3340" width="8.28515625" style="145" customWidth="1"/>
    <col min="3341" max="3341" width="5.7109375" style="145" customWidth="1"/>
    <col min="3342" max="3342" width="6" style="145" customWidth="1"/>
    <col min="3343" max="3343" width="8.140625" style="145" customWidth="1"/>
    <col min="3344" max="3344" width="6.7109375" style="145" customWidth="1"/>
    <col min="3345" max="3345" width="6" style="145" customWidth="1"/>
    <col min="3346" max="3346" width="5.28515625" style="145" customWidth="1"/>
    <col min="3347" max="3347" width="6" style="145" customWidth="1"/>
    <col min="3348" max="3348" width="5.28515625" style="145" customWidth="1"/>
    <col min="3349" max="3349" width="6" style="145" customWidth="1"/>
    <col min="3350" max="3350" width="5.28515625" style="145" customWidth="1"/>
    <col min="3351" max="3351" width="6" style="145" customWidth="1"/>
    <col min="3352" max="3352" width="5.28515625" style="145" customWidth="1"/>
    <col min="3353" max="3353" width="6" style="145" customWidth="1"/>
    <col min="3354" max="3354" width="5.28515625" style="145" customWidth="1"/>
    <col min="3355" max="3355" width="6" style="145" customWidth="1"/>
    <col min="3356" max="3356" width="5.28515625" style="145" customWidth="1"/>
    <col min="3357" max="3357" width="6" style="145" customWidth="1"/>
    <col min="3358" max="3358" width="5.28515625" style="145" customWidth="1"/>
    <col min="3359" max="3359" width="6" style="145" customWidth="1"/>
    <col min="3360" max="3360" width="5.28515625" style="145" customWidth="1"/>
    <col min="3361" max="3361" width="6" style="145" customWidth="1"/>
    <col min="3362" max="3362" width="5.28515625" style="145" customWidth="1"/>
    <col min="3363" max="3363" width="6" style="145" customWidth="1"/>
    <col min="3364" max="3364" width="5.28515625" style="145" customWidth="1"/>
    <col min="3365" max="3365" width="6" style="145" customWidth="1"/>
    <col min="3366" max="3366" width="5.28515625" style="145" customWidth="1"/>
    <col min="3367" max="3367" width="6" style="145" customWidth="1"/>
    <col min="3368" max="3368" width="5.28515625" style="145" customWidth="1"/>
    <col min="3369" max="3369" width="6" style="145" customWidth="1"/>
    <col min="3370" max="3370" width="5.28515625" style="145" customWidth="1"/>
    <col min="3371" max="3371" width="6" style="145" customWidth="1"/>
    <col min="3372" max="3372" width="5.28515625" style="145" customWidth="1"/>
    <col min="3373" max="3373" width="6" style="145" customWidth="1"/>
    <col min="3374" max="3374" width="5.28515625" style="145" customWidth="1"/>
    <col min="3375" max="3375" width="6" style="145" customWidth="1"/>
    <col min="3376" max="3376" width="5.28515625" style="145" customWidth="1"/>
    <col min="3377" max="3377" width="6" style="145" customWidth="1"/>
    <col min="3378" max="3378" width="5.28515625" style="145" customWidth="1"/>
    <col min="3379" max="3379" width="6" style="145" customWidth="1"/>
    <col min="3380" max="3380" width="5.28515625" style="145" customWidth="1"/>
    <col min="3381" max="3381" width="6" style="145" customWidth="1"/>
    <col min="3382" max="3382" width="5.28515625" style="145" customWidth="1"/>
    <col min="3383" max="3383" width="6" style="145" customWidth="1"/>
    <col min="3384" max="3384" width="5.28515625" style="145" customWidth="1"/>
    <col min="3385" max="3385" width="6" style="145" customWidth="1"/>
    <col min="3386" max="3386" width="5.28515625" style="145" customWidth="1"/>
    <col min="3387" max="3387" width="6" style="145" customWidth="1"/>
    <col min="3388" max="3388" width="5.28515625" style="145" customWidth="1"/>
    <col min="3389" max="3389" width="6" style="145" customWidth="1"/>
    <col min="3390" max="3390" width="5.28515625" style="145" customWidth="1"/>
    <col min="3391" max="3391" width="6" style="145" customWidth="1"/>
    <col min="3392" max="3392" width="5.28515625" style="145" customWidth="1"/>
    <col min="3393" max="3393" width="6" style="145" customWidth="1"/>
    <col min="3394" max="3394" width="5.28515625" style="145" customWidth="1"/>
    <col min="3395" max="3395" width="6" style="145" customWidth="1"/>
    <col min="3396" max="3396" width="5.28515625" style="145" customWidth="1"/>
    <col min="3397" max="3397" width="6" style="145" customWidth="1"/>
    <col min="3398" max="3398" width="5.28515625" style="145" customWidth="1"/>
    <col min="3399" max="3399" width="6" style="145" customWidth="1"/>
    <col min="3400" max="3400" width="5.28515625" style="145" customWidth="1"/>
    <col min="3401" max="3401" width="8.140625" style="145" customWidth="1"/>
    <col min="3402" max="3402" width="6.85546875" style="145" customWidth="1"/>
    <col min="3403" max="3403" width="6" style="145" customWidth="1"/>
    <col min="3404" max="3404" width="5.28515625" style="145" customWidth="1"/>
    <col min="3405" max="3405" width="6" style="145" customWidth="1"/>
    <col min="3406" max="3406" width="5.28515625" style="145" customWidth="1"/>
    <col min="3407" max="3407" width="6" style="145" customWidth="1"/>
    <col min="3408" max="3408" width="5.28515625" style="145" customWidth="1"/>
    <col min="3409" max="3409" width="6" style="145" customWidth="1"/>
    <col min="3410" max="3410" width="5.28515625" style="145" customWidth="1"/>
    <col min="3411" max="3411" width="6" style="145" customWidth="1"/>
    <col min="3412" max="3412" width="5.28515625" style="145" customWidth="1"/>
    <col min="3413" max="3413" width="6" style="145" customWidth="1"/>
    <col min="3414" max="3414" width="5.28515625" style="145" customWidth="1"/>
    <col min="3415" max="3415" width="6" style="145" customWidth="1"/>
    <col min="3416" max="3416" width="5.28515625" style="145" customWidth="1"/>
    <col min="3417" max="3584" width="9.140625" style="145"/>
    <col min="3585" max="3585" width="19.28515625" style="145" customWidth="1"/>
    <col min="3586" max="3586" width="16.85546875" style="145" customWidth="1"/>
    <col min="3587" max="3587" width="22.140625" style="145" customWidth="1"/>
    <col min="3588" max="3588" width="39.7109375" style="145" customWidth="1"/>
    <col min="3589" max="3589" width="7.7109375" style="145" customWidth="1"/>
    <col min="3590" max="3590" width="12.42578125" style="145" customWidth="1"/>
    <col min="3591" max="3591" width="5.28515625" style="145" customWidth="1"/>
    <col min="3592" max="3592" width="7.7109375" style="145" customWidth="1"/>
    <col min="3593" max="3593" width="6" style="145" customWidth="1"/>
    <col min="3594" max="3594" width="7.28515625" style="145" customWidth="1"/>
    <col min="3595" max="3595" width="6" style="145" customWidth="1"/>
    <col min="3596" max="3596" width="8.28515625" style="145" customWidth="1"/>
    <col min="3597" max="3597" width="5.7109375" style="145" customWidth="1"/>
    <col min="3598" max="3598" width="6" style="145" customWidth="1"/>
    <col min="3599" max="3599" width="8.140625" style="145" customWidth="1"/>
    <col min="3600" max="3600" width="6.7109375" style="145" customWidth="1"/>
    <col min="3601" max="3601" width="6" style="145" customWidth="1"/>
    <col min="3602" max="3602" width="5.28515625" style="145" customWidth="1"/>
    <col min="3603" max="3603" width="6" style="145" customWidth="1"/>
    <col min="3604" max="3604" width="5.28515625" style="145" customWidth="1"/>
    <col min="3605" max="3605" width="6" style="145" customWidth="1"/>
    <col min="3606" max="3606" width="5.28515625" style="145" customWidth="1"/>
    <col min="3607" max="3607" width="6" style="145" customWidth="1"/>
    <col min="3608" max="3608" width="5.28515625" style="145" customWidth="1"/>
    <col min="3609" max="3609" width="6" style="145" customWidth="1"/>
    <col min="3610" max="3610" width="5.28515625" style="145" customWidth="1"/>
    <col min="3611" max="3611" width="6" style="145" customWidth="1"/>
    <col min="3612" max="3612" width="5.28515625" style="145" customWidth="1"/>
    <col min="3613" max="3613" width="6" style="145" customWidth="1"/>
    <col min="3614" max="3614" width="5.28515625" style="145" customWidth="1"/>
    <col min="3615" max="3615" width="6" style="145" customWidth="1"/>
    <col min="3616" max="3616" width="5.28515625" style="145" customWidth="1"/>
    <col min="3617" max="3617" width="6" style="145" customWidth="1"/>
    <col min="3618" max="3618" width="5.28515625" style="145" customWidth="1"/>
    <col min="3619" max="3619" width="6" style="145" customWidth="1"/>
    <col min="3620" max="3620" width="5.28515625" style="145" customWidth="1"/>
    <col min="3621" max="3621" width="6" style="145" customWidth="1"/>
    <col min="3622" max="3622" width="5.28515625" style="145" customWidth="1"/>
    <col min="3623" max="3623" width="6" style="145" customWidth="1"/>
    <col min="3624" max="3624" width="5.28515625" style="145" customWidth="1"/>
    <col min="3625" max="3625" width="6" style="145" customWidth="1"/>
    <col min="3626" max="3626" width="5.28515625" style="145" customWidth="1"/>
    <col min="3627" max="3627" width="6" style="145" customWidth="1"/>
    <col min="3628" max="3628" width="5.28515625" style="145" customWidth="1"/>
    <col min="3629" max="3629" width="6" style="145" customWidth="1"/>
    <col min="3630" max="3630" width="5.28515625" style="145" customWidth="1"/>
    <col min="3631" max="3631" width="6" style="145" customWidth="1"/>
    <col min="3632" max="3632" width="5.28515625" style="145" customWidth="1"/>
    <col min="3633" max="3633" width="6" style="145" customWidth="1"/>
    <col min="3634" max="3634" width="5.28515625" style="145" customWidth="1"/>
    <col min="3635" max="3635" width="6" style="145" customWidth="1"/>
    <col min="3636" max="3636" width="5.28515625" style="145" customWidth="1"/>
    <col min="3637" max="3637" width="6" style="145" customWidth="1"/>
    <col min="3638" max="3638" width="5.28515625" style="145" customWidth="1"/>
    <col min="3639" max="3639" width="6" style="145" customWidth="1"/>
    <col min="3640" max="3640" width="5.28515625" style="145" customWidth="1"/>
    <col min="3641" max="3641" width="6" style="145" customWidth="1"/>
    <col min="3642" max="3642" width="5.28515625" style="145" customWidth="1"/>
    <col min="3643" max="3643" width="6" style="145" customWidth="1"/>
    <col min="3644" max="3644" width="5.28515625" style="145" customWidth="1"/>
    <col min="3645" max="3645" width="6" style="145" customWidth="1"/>
    <col min="3646" max="3646" width="5.28515625" style="145" customWidth="1"/>
    <col min="3647" max="3647" width="6" style="145" customWidth="1"/>
    <col min="3648" max="3648" width="5.28515625" style="145" customWidth="1"/>
    <col min="3649" max="3649" width="6" style="145" customWidth="1"/>
    <col min="3650" max="3650" width="5.28515625" style="145" customWidth="1"/>
    <col min="3651" max="3651" width="6" style="145" customWidth="1"/>
    <col min="3652" max="3652" width="5.28515625" style="145" customWidth="1"/>
    <col min="3653" max="3653" width="6" style="145" customWidth="1"/>
    <col min="3654" max="3654" width="5.28515625" style="145" customWidth="1"/>
    <col min="3655" max="3655" width="6" style="145" customWidth="1"/>
    <col min="3656" max="3656" width="5.28515625" style="145" customWidth="1"/>
    <col min="3657" max="3657" width="8.140625" style="145" customWidth="1"/>
    <col min="3658" max="3658" width="6.85546875" style="145" customWidth="1"/>
    <col min="3659" max="3659" width="6" style="145" customWidth="1"/>
    <col min="3660" max="3660" width="5.28515625" style="145" customWidth="1"/>
    <col min="3661" max="3661" width="6" style="145" customWidth="1"/>
    <col min="3662" max="3662" width="5.28515625" style="145" customWidth="1"/>
    <col min="3663" max="3663" width="6" style="145" customWidth="1"/>
    <col min="3664" max="3664" width="5.28515625" style="145" customWidth="1"/>
    <col min="3665" max="3665" width="6" style="145" customWidth="1"/>
    <col min="3666" max="3666" width="5.28515625" style="145" customWidth="1"/>
    <col min="3667" max="3667" width="6" style="145" customWidth="1"/>
    <col min="3668" max="3668" width="5.28515625" style="145" customWidth="1"/>
    <col min="3669" max="3669" width="6" style="145" customWidth="1"/>
    <col min="3670" max="3670" width="5.28515625" style="145" customWidth="1"/>
    <col min="3671" max="3671" width="6" style="145" customWidth="1"/>
    <col min="3672" max="3672" width="5.28515625" style="145" customWidth="1"/>
    <col min="3673" max="3840" width="9.140625" style="145"/>
    <col min="3841" max="3841" width="19.28515625" style="145" customWidth="1"/>
    <col min="3842" max="3842" width="16.85546875" style="145" customWidth="1"/>
    <col min="3843" max="3843" width="22.140625" style="145" customWidth="1"/>
    <col min="3844" max="3844" width="39.7109375" style="145" customWidth="1"/>
    <col min="3845" max="3845" width="7.7109375" style="145" customWidth="1"/>
    <col min="3846" max="3846" width="12.42578125" style="145" customWidth="1"/>
    <col min="3847" max="3847" width="5.28515625" style="145" customWidth="1"/>
    <col min="3848" max="3848" width="7.7109375" style="145" customWidth="1"/>
    <col min="3849" max="3849" width="6" style="145" customWidth="1"/>
    <col min="3850" max="3850" width="7.28515625" style="145" customWidth="1"/>
    <col min="3851" max="3851" width="6" style="145" customWidth="1"/>
    <col min="3852" max="3852" width="8.28515625" style="145" customWidth="1"/>
    <col min="3853" max="3853" width="5.7109375" style="145" customWidth="1"/>
    <col min="3854" max="3854" width="6" style="145" customWidth="1"/>
    <col min="3855" max="3855" width="8.140625" style="145" customWidth="1"/>
    <col min="3856" max="3856" width="6.7109375" style="145" customWidth="1"/>
    <col min="3857" max="3857" width="6" style="145" customWidth="1"/>
    <col min="3858" max="3858" width="5.28515625" style="145" customWidth="1"/>
    <col min="3859" max="3859" width="6" style="145" customWidth="1"/>
    <col min="3860" max="3860" width="5.28515625" style="145" customWidth="1"/>
    <col min="3861" max="3861" width="6" style="145" customWidth="1"/>
    <col min="3862" max="3862" width="5.28515625" style="145" customWidth="1"/>
    <col min="3863" max="3863" width="6" style="145" customWidth="1"/>
    <col min="3864" max="3864" width="5.28515625" style="145" customWidth="1"/>
    <col min="3865" max="3865" width="6" style="145" customWidth="1"/>
    <col min="3866" max="3866" width="5.28515625" style="145" customWidth="1"/>
    <col min="3867" max="3867" width="6" style="145" customWidth="1"/>
    <col min="3868" max="3868" width="5.28515625" style="145" customWidth="1"/>
    <col min="3869" max="3869" width="6" style="145" customWidth="1"/>
    <col min="3870" max="3870" width="5.28515625" style="145" customWidth="1"/>
    <col min="3871" max="3871" width="6" style="145" customWidth="1"/>
    <col min="3872" max="3872" width="5.28515625" style="145" customWidth="1"/>
    <col min="3873" max="3873" width="6" style="145" customWidth="1"/>
    <col min="3874" max="3874" width="5.28515625" style="145" customWidth="1"/>
    <col min="3875" max="3875" width="6" style="145" customWidth="1"/>
    <col min="3876" max="3876" width="5.28515625" style="145" customWidth="1"/>
    <col min="3877" max="3877" width="6" style="145" customWidth="1"/>
    <col min="3878" max="3878" width="5.28515625" style="145" customWidth="1"/>
    <col min="3879" max="3879" width="6" style="145" customWidth="1"/>
    <col min="3880" max="3880" width="5.28515625" style="145" customWidth="1"/>
    <col min="3881" max="3881" width="6" style="145" customWidth="1"/>
    <col min="3882" max="3882" width="5.28515625" style="145" customWidth="1"/>
    <col min="3883" max="3883" width="6" style="145" customWidth="1"/>
    <col min="3884" max="3884" width="5.28515625" style="145" customWidth="1"/>
    <col min="3885" max="3885" width="6" style="145" customWidth="1"/>
    <col min="3886" max="3886" width="5.28515625" style="145" customWidth="1"/>
    <col min="3887" max="3887" width="6" style="145" customWidth="1"/>
    <col min="3888" max="3888" width="5.28515625" style="145" customWidth="1"/>
    <col min="3889" max="3889" width="6" style="145" customWidth="1"/>
    <col min="3890" max="3890" width="5.28515625" style="145" customWidth="1"/>
    <col min="3891" max="3891" width="6" style="145" customWidth="1"/>
    <col min="3892" max="3892" width="5.28515625" style="145" customWidth="1"/>
    <col min="3893" max="3893" width="6" style="145" customWidth="1"/>
    <col min="3894" max="3894" width="5.28515625" style="145" customWidth="1"/>
    <col min="3895" max="3895" width="6" style="145" customWidth="1"/>
    <col min="3896" max="3896" width="5.28515625" style="145" customWidth="1"/>
    <col min="3897" max="3897" width="6" style="145" customWidth="1"/>
    <col min="3898" max="3898" width="5.28515625" style="145" customWidth="1"/>
    <col min="3899" max="3899" width="6" style="145" customWidth="1"/>
    <col min="3900" max="3900" width="5.28515625" style="145" customWidth="1"/>
    <col min="3901" max="3901" width="6" style="145" customWidth="1"/>
    <col min="3902" max="3902" width="5.28515625" style="145" customWidth="1"/>
    <col min="3903" max="3903" width="6" style="145" customWidth="1"/>
    <col min="3904" max="3904" width="5.28515625" style="145" customWidth="1"/>
    <col min="3905" max="3905" width="6" style="145" customWidth="1"/>
    <col min="3906" max="3906" width="5.28515625" style="145" customWidth="1"/>
    <col min="3907" max="3907" width="6" style="145" customWidth="1"/>
    <col min="3908" max="3908" width="5.28515625" style="145" customWidth="1"/>
    <col min="3909" max="3909" width="6" style="145" customWidth="1"/>
    <col min="3910" max="3910" width="5.28515625" style="145" customWidth="1"/>
    <col min="3911" max="3911" width="6" style="145" customWidth="1"/>
    <col min="3912" max="3912" width="5.28515625" style="145" customWidth="1"/>
    <col min="3913" max="3913" width="8.140625" style="145" customWidth="1"/>
    <col min="3914" max="3914" width="6.85546875" style="145" customWidth="1"/>
    <col min="3915" max="3915" width="6" style="145" customWidth="1"/>
    <col min="3916" max="3916" width="5.28515625" style="145" customWidth="1"/>
    <col min="3917" max="3917" width="6" style="145" customWidth="1"/>
    <col min="3918" max="3918" width="5.28515625" style="145" customWidth="1"/>
    <col min="3919" max="3919" width="6" style="145" customWidth="1"/>
    <col min="3920" max="3920" width="5.28515625" style="145" customWidth="1"/>
    <col min="3921" max="3921" width="6" style="145" customWidth="1"/>
    <col min="3922" max="3922" width="5.28515625" style="145" customWidth="1"/>
    <col min="3923" max="3923" width="6" style="145" customWidth="1"/>
    <col min="3924" max="3924" width="5.28515625" style="145" customWidth="1"/>
    <col min="3925" max="3925" width="6" style="145" customWidth="1"/>
    <col min="3926" max="3926" width="5.28515625" style="145" customWidth="1"/>
    <col min="3927" max="3927" width="6" style="145" customWidth="1"/>
    <col min="3928" max="3928" width="5.28515625" style="145" customWidth="1"/>
    <col min="3929" max="4096" width="9.140625" style="145"/>
    <col min="4097" max="4097" width="19.28515625" style="145" customWidth="1"/>
    <col min="4098" max="4098" width="16.85546875" style="145" customWidth="1"/>
    <col min="4099" max="4099" width="22.140625" style="145" customWidth="1"/>
    <col min="4100" max="4100" width="39.7109375" style="145" customWidth="1"/>
    <col min="4101" max="4101" width="7.7109375" style="145" customWidth="1"/>
    <col min="4102" max="4102" width="12.42578125" style="145" customWidth="1"/>
    <col min="4103" max="4103" width="5.28515625" style="145" customWidth="1"/>
    <col min="4104" max="4104" width="7.7109375" style="145" customWidth="1"/>
    <col min="4105" max="4105" width="6" style="145" customWidth="1"/>
    <col min="4106" max="4106" width="7.28515625" style="145" customWidth="1"/>
    <col min="4107" max="4107" width="6" style="145" customWidth="1"/>
    <col min="4108" max="4108" width="8.28515625" style="145" customWidth="1"/>
    <col min="4109" max="4109" width="5.7109375" style="145" customWidth="1"/>
    <col min="4110" max="4110" width="6" style="145" customWidth="1"/>
    <col min="4111" max="4111" width="8.140625" style="145" customWidth="1"/>
    <col min="4112" max="4112" width="6.7109375" style="145" customWidth="1"/>
    <col min="4113" max="4113" width="6" style="145" customWidth="1"/>
    <col min="4114" max="4114" width="5.28515625" style="145" customWidth="1"/>
    <col min="4115" max="4115" width="6" style="145" customWidth="1"/>
    <col min="4116" max="4116" width="5.28515625" style="145" customWidth="1"/>
    <col min="4117" max="4117" width="6" style="145" customWidth="1"/>
    <col min="4118" max="4118" width="5.28515625" style="145" customWidth="1"/>
    <col min="4119" max="4119" width="6" style="145" customWidth="1"/>
    <col min="4120" max="4120" width="5.28515625" style="145" customWidth="1"/>
    <col min="4121" max="4121" width="6" style="145" customWidth="1"/>
    <col min="4122" max="4122" width="5.28515625" style="145" customWidth="1"/>
    <col min="4123" max="4123" width="6" style="145" customWidth="1"/>
    <col min="4124" max="4124" width="5.28515625" style="145" customWidth="1"/>
    <col min="4125" max="4125" width="6" style="145" customWidth="1"/>
    <col min="4126" max="4126" width="5.28515625" style="145" customWidth="1"/>
    <col min="4127" max="4127" width="6" style="145" customWidth="1"/>
    <col min="4128" max="4128" width="5.28515625" style="145" customWidth="1"/>
    <col min="4129" max="4129" width="6" style="145" customWidth="1"/>
    <col min="4130" max="4130" width="5.28515625" style="145" customWidth="1"/>
    <col min="4131" max="4131" width="6" style="145" customWidth="1"/>
    <col min="4132" max="4132" width="5.28515625" style="145" customWidth="1"/>
    <col min="4133" max="4133" width="6" style="145" customWidth="1"/>
    <col min="4134" max="4134" width="5.28515625" style="145" customWidth="1"/>
    <col min="4135" max="4135" width="6" style="145" customWidth="1"/>
    <col min="4136" max="4136" width="5.28515625" style="145" customWidth="1"/>
    <col min="4137" max="4137" width="6" style="145" customWidth="1"/>
    <col min="4138" max="4138" width="5.28515625" style="145" customWidth="1"/>
    <col min="4139" max="4139" width="6" style="145" customWidth="1"/>
    <col min="4140" max="4140" width="5.28515625" style="145" customWidth="1"/>
    <col min="4141" max="4141" width="6" style="145" customWidth="1"/>
    <col min="4142" max="4142" width="5.28515625" style="145" customWidth="1"/>
    <col min="4143" max="4143" width="6" style="145" customWidth="1"/>
    <col min="4144" max="4144" width="5.28515625" style="145" customWidth="1"/>
    <col min="4145" max="4145" width="6" style="145" customWidth="1"/>
    <col min="4146" max="4146" width="5.28515625" style="145" customWidth="1"/>
    <col min="4147" max="4147" width="6" style="145" customWidth="1"/>
    <col min="4148" max="4148" width="5.28515625" style="145" customWidth="1"/>
    <col min="4149" max="4149" width="6" style="145" customWidth="1"/>
    <col min="4150" max="4150" width="5.28515625" style="145" customWidth="1"/>
    <col min="4151" max="4151" width="6" style="145" customWidth="1"/>
    <col min="4152" max="4152" width="5.28515625" style="145" customWidth="1"/>
    <col min="4153" max="4153" width="6" style="145" customWidth="1"/>
    <col min="4154" max="4154" width="5.28515625" style="145" customWidth="1"/>
    <col min="4155" max="4155" width="6" style="145" customWidth="1"/>
    <col min="4156" max="4156" width="5.28515625" style="145" customWidth="1"/>
    <col min="4157" max="4157" width="6" style="145" customWidth="1"/>
    <col min="4158" max="4158" width="5.28515625" style="145" customWidth="1"/>
    <col min="4159" max="4159" width="6" style="145" customWidth="1"/>
    <col min="4160" max="4160" width="5.28515625" style="145" customWidth="1"/>
    <col min="4161" max="4161" width="6" style="145" customWidth="1"/>
    <col min="4162" max="4162" width="5.28515625" style="145" customWidth="1"/>
    <col min="4163" max="4163" width="6" style="145" customWidth="1"/>
    <col min="4164" max="4164" width="5.28515625" style="145" customWidth="1"/>
    <col min="4165" max="4165" width="6" style="145" customWidth="1"/>
    <col min="4166" max="4166" width="5.28515625" style="145" customWidth="1"/>
    <col min="4167" max="4167" width="6" style="145" customWidth="1"/>
    <col min="4168" max="4168" width="5.28515625" style="145" customWidth="1"/>
    <col min="4169" max="4169" width="8.140625" style="145" customWidth="1"/>
    <col min="4170" max="4170" width="6.85546875" style="145" customWidth="1"/>
    <col min="4171" max="4171" width="6" style="145" customWidth="1"/>
    <col min="4172" max="4172" width="5.28515625" style="145" customWidth="1"/>
    <col min="4173" max="4173" width="6" style="145" customWidth="1"/>
    <col min="4174" max="4174" width="5.28515625" style="145" customWidth="1"/>
    <col min="4175" max="4175" width="6" style="145" customWidth="1"/>
    <col min="4176" max="4176" width="5.28515625" style="145" customWidth="1"/>
    <col min="4177" max="4177" width="6" style="145" customWidth="1"/>
    <col min="4178" max="4178" width="5.28515625" style="145" customWidth="1"/>
    <col min="4179" max="4179" width="6" style="145" customWidth="1"/>
    <col min="4180" max="4180" width="5.28515625" style="145" customWidth="1"/>
    <col min="4181" max="4181" width="6" style="145" customWidth="1"/>
    <col min="4182" max="4182" width="5.28515625" style="145" customWidth="1"/>
    <col min="4183" max="4183" width="6" style="145" customWidth="1"/>
    <col min="4184" max="4184" width="5.28515625" style="145" customWidth="1"/>
    <col min="4185" max="4352" width="9.140625" style="145"/>
    <col min="4353" max="4353" width="19.28515625" style="145" customWidth="1"/>
    <col min="4354" max="4354" width="16.85546875" style="145" customWidth="1"/>
    <col min="4355" max="4355" width="22.140625" style="145" customWidth="1"/>
    <col min="4356" max="4356" width="39.7109375" style="145" customWidth="1"/>
    <col min="4357" max="4357" width="7.7109375" style="145" customWidth="1"/>
    <col min="4358" max="4358" width="12.42578125" style="145" customWidth="1"/>
    <col min="4359" max="4359" width="5.28515625" style="145" customWidth="1"/>
    <col min="4360" max="4360" width="7.7109375" style="145" customWidth="1"/>
    <col min="4361" max="4361" width="6" style="145" customWidth="1"/>
    <col min="4362" max="4362" width="7.28515625" style="145" customWidth="1"/>
    <col min="4363" max="4363" width="6" style="145" customWidth="1"/>
    <col min="4364" max="4364" width="8.28515625" style="145" customWidth="1"/>
    <col min="4365" max="4365" width="5.7109375" style="145" customWidth="1"/>
    <col min="4366" max="4366" width="6" style="145" customWidth="1"/>
    <col min="4367" max="4367" width="8.140625" style="145" customWidth="1"/>
    <col min="4368" max="4368" width="6.7109375" style="145" customWidth="1"/>
    <col min="4369" max="4369" width="6" style="145" customWidth="1"/>
    <col min="4370" max="4370" width="5.28515625" style="145" customWidth="1"/>
    <col min="4371" max="4371" width="6" style="145" customWidth="1"/>
    <col min="4372" max="4372" width="5.28515625" style="145" customWidth="1"/>
    <col min="4373" max="4373" width="6" style="145" customWidth="1"/>
    <col min="4374" max="4374" width="5.28515625" style="145" customWidth="1"/>
    <col min="4375" max="4375" width="6" style="145" customWidth="1"/>
    <col min="4376" max="4376" width="5.28515625" style="145" customWidth="1"/>
    <col min="4377" max="4377" width="6" style="145" customWidth="1"/>
    <col min="4378" max="4378" width="5.28515625" style="145" customWidth="1"/>
    <col min="4379" max="4379" width="6" style="145" customWidth="1"/>
    <col min="4380" max="4380" width="5.28515625" style="145" customWidth="1"/>
    <col min="4381" max="4381" width="6" style="145" customWidth="1"/>
    <col min="4382" max="4382" width="5.28515625" style="145" customWidth="1"/>
    <col min="4383" max="4383" width="6" style="145" customWidth="1"/>
    <col min="4384" max="4384" width="5.28515625" style="145" customWidth="1"/>
    <col min="4385" max="4385" width="6" style="145" customWidth="1"/>
    <col min="4386" max="4386" width="5.28515625" style="145" customWidth="1"/>
    <col min="4387" max="4387" width="6" style="145" customWidth="1"/>
    <col min="4388" max="4388" width="5.28515625" style="145" customWidth="1"/>
    <col min="4389" max="4389" width="6" style="145" customWidth="1"/>
    <col min="4390" max="4390" width="5.28515625" style="145" customWidth="1"/>
    <col min="4391" max="4391" width="6" style="145" customWidth="1"/>
    <col min="4392" max="4392" width="5.28515625" style="145" customWidth="1"/>
    <col min="4393" max="4393" width="6" style="145" customWidth="1"/>
    <col min="4394" max="4394" width="5.28515625" style="145" customWidth="1"/>
    <col min="4395" max="4395" width="6" style="145" customWidth="1"/>
    <col min="4396" max="4396" width="5.28515625" style="145" customWidth="1"/>
    <col min="4397" max="4397" width="6" style="145" customWidth="1"/>
    <col min="4398" max="4398" width="5.28515625" style="145" customWidth="1"/>
    <col min="4399" max="4399" width="6" style="145" customWidth="1"/>
    <col min="4400" max="4400" width="5.28515625" style="145" customWidth="1"/>
    <col min="4401" max="4401" width="6" style="145" customWidth="1"/>
    <col min="4402" max="4402" width="5.28515625" style="145" customWidth="1"/>
    <col min="4403" max="4403" width="6" style="145" customWidth="1"/>
    <col min="4404" max="4404" width="5.28515625" style="145" customWidth="1"/>
    <col min="4405" max="4405" width="6" style="145" customWidth="1"/>
    <col min="4406" max="4406" width="5.28515625" style="145" customWidth="1"/>
    <col min="4407" max="4407" width="6" style="145" customWidth="1"/>
    <col min="4408" max="4408" width="5.28515625" style="145" customWidth="1"/>
    <col min="4409" max="4409" width="6" style="145" customWidth="1"/>
    <col min="4410" max="4410" width="5.28515625" style="145" customWidth="1"/>
    <col min="4411" max="4411" width="6" style="145" customWidth="1"/>
    <col min="4412" max="4412" width="5.28515625" style="145" customWidth="1"/>
    <col min="4413" max="4413" width="6" style="145" customWidth="1"/>
    <col min="4414" max="4414" width="5.28515625" style="145" customWidth="1"/>
    <col min="4415" max="4415" width="6" style="145" customWidth="1"/>
    <col min="4416" max="4416" width="5.28515625" style="145" customWidth="1"/>
    <col min="4417" max="4417" width="6" style="145" customWidth="1"/>
    <col min="4418" max="4418" width="5.28515625" style="145" customWidth="1"/>
    <col min="4419" max="4419" width="6" style="145" customWidth="1"/>
    <col min="4420" max="4420" width="5.28515625" style="145" customWidth="1"/>
    <col min="4421" max="4421" width="6" style="145" customWidth="1"/>
    <col min="4422" max="4422" width="5.28515625" style="145" customWidth="1"/>
    <col min="4423" max="4423" width="6" style="145" customWidth="1"/>
    <col min="4424" max="4424" width="5.28515625" style="145" customWidth="1"/>
    <col min="4425" max="4425" width="8.140625" style="145" customWidth="1"/>
    <col min="4426" max="4426" width="6.85546875" style="145" customWidth="1"/>
    <col min="4427" max="4427" width="6" style="145" customWidth="1"/>
    <col min="4428" max="4428" width="5.28515625" style="145" customWidth="1"/>
    <col min="4429" max="4429" width="6" style="145" customWidth="1"/>
    <col min="4430" max="4430" width="5.28515625" style="145" customWidth="1"/>
    <col min="4431" max="4431" width="6" style="145" customWidth="1"/>
    <col min="4432" max="4432" width="5.28515625" style="145" customWidth="1"/>
    <col min="4433" max="4433" width="6" style="145" customWidth="1"/>
    <col min="4434" max="4434" width="5.28515625" style="145" customWidth="1"/>
    <col min="4435" max="4435" width="6" style="145" customWidth="1"/>
    <col min="4436" max="4436" width="5.28515625" style="145" customWidth="1"/>
    <col min="4437" max="4437" width="6" style="145" customWidth="1"/>
    <col min="4438" max="4438" width="5.28515625" style="145" customWidth="1"/>
    <col min="4439" max="4439" width="6" style="145" customWidth="1"/>
    <col min="4440" max="4440" width="5.28515625" style="145" customWidth="1"/>
    <col min="4441" max="4608" width="9.140625" style="145"/>
    <col min="4609" max="4609" width="19.28515625" style="145" customWidth="1"/>
    <col min="4610" max="4610" width="16.85546875" style="145" customWidth="1"/>
    <col min="4611" max="4611" width="22.140625" style="145" customWidth="1"/>
    <col min="4612" max="4612" width="39.7109375" style="145" customWidth="1"/>
    <col min="4613" max="4613" width="7.7109375" style="145" customWidth="1"/>
    <col min="4614" max="4614" width="12.42578125" style="145" customWidth="1"/>
    <col min="4615" max="4615" width="5.28515625" style="145" customWidth="1"/>
    <col min="4616" max="4616" width="7.7109375" style="145" customWidth="1"/>
    <col min="4617" max="4617" width="6" style="145" customWidth="1"/>
    <col min="4618" max="4618" width="7.28515625" style="145" customWidth="1"/>
    <col min="4619" max="4619" width="6" style="145" customWidth="1"/>
    <col min="4620" max="4620" width="8.28515625" style="145" customWidth="1"/>
    <col min="4621" max="4621" width="5.7109375" style="145" customWidth="1"/>
    <col min="4622" max="4622" width="6" style="145" customWidth="1"/>
    <col min="4623" max="4623" width="8.140625" style="145" customWidth="1"/>
    <col min="4624" max="4624" width="6.7109375" style="145" customWidth="1"/>
    <col min="4625" max="4625" width="6" style="145" customWidth="1"/>
    <col min="4626" max="4626" width="5.28515625" style="145" customWidth="1"/>
    <col min="4627" max="4627" width="6" style="145" customWidth="1"/>
    <col min="4628" max="4628" width="5.28515625" style="145" customWidth="1"/>
    <col min="4629" max="4629" width="6" style="145" customWidth="1"/>
    <col min="4630" max="4630" width="5.28515625" style="145" customWidth="1"/>
    <col min="4631" max="4631" width="6" style="145" customWidth="1"/>
    <col min="4632" max="4632" width="5.28515625" style="145" customWidth="1"/>
    <col min="4633" max="4633" width="6" style="145" customWidth="1"/>
    <col min="4634" max="4634" width="5.28515625" style="145" customWidth="1"/>
    <col min="4635" max="4635" width="6" style="145" customWidth="1"/>
    <col min="4636" max="4636" width="5.28515625" style="145" customWidth="1"/>
    <col min="4637" max="4637" width="6" style="145" customWidth="1"/>
    <col min="4638" max="4638" width="5.28515625" style="145" customWidth="1"/>
    <col min="4639" max="4639" width="6" style="145" customWidth="1"/>
    <col min="4640" max="4640" width="5.28515625" style="145" customWidth="1"/>
    <col min="4641" max="4641" width="6" style="145" customWidth="1"/>
    <col min="4642" max="4642" width="5.28515625" style="145" customWidth="1"/>
    <col min="4643" max="4643" width="6" style="145" customWidth="1"/>
    <col min="4644" max="4644" width="5.28515625" style="145" customWidth="1"/>
    <col min="4645" max="4645" width="6" style="145" customWidth="1"/>
    <col min="4646" max="4646" width="5.28515625" style="145" customWidth="1"/>
    <col min="4647" max="4647" width="6" style="145" customWidth="1"/>
    <col min="4648" max="4648" width="5.28515625" style="145" customWidth="1"/>
    <col min="4649" max="4649" width="6" style="145" customWidth="1"/>
    <col min="4650" max="4650" width="5.28515625" style="145" customWidth="1"/>
    <col min="4651" max="4651" width="6" style="145" customWidth="1"/>
    <col min="4652" max="4652" width="5.28515625" style="145" customWidth="1"/>
    <col min="4653" max="4653" width="6" style="145" customWidth="1"/>
    <col min="4654" max="4654" width="5.28515625" style="145" customWidth="1"/>
    <col min="4655" max="4655" width="6" style="145" customWidth="1"/>
    <col min="4656" max="4656" width="5.28515625" style="145" customWidth="1"/>
    <col min="4657" max="4657" width="6" style="145" customWidth="1"/>
    <col min="4658" max="4658" width="5.28515625" style="145" customWidth="1"/>
    <col min="4659" max="4659" width="6" style="145" customWidth="1"/>
    <col min="4660" max="4660" width="5.28515625" style="145" customWidth="1"/>
    <col min="4661" max="4661" width="6" style="145" customWidth="1"/>
    <col min="4662" max="4662" width="5.28515625" style="145" customWidth="1"/>
    <col min="4663" max="4663" width="6" style="145" customWidth="1"/>
    <col min="4664" max="4664" width="5.28515625" style="145" customWidth="1"/>
    <col min="4665" max="4665" width="6" style="145" customWidth="1"/>
    <col min="4666" max="4666" width="5.28515625" style="145" customWidth="1"/>
    <col min="4667" max="4667" width="6" style="145" customWidth="1"/>
    <col min="4668" max="4668" width="5.28515625" style="145" customWidth="1"/>
    <col min="4669" max="4669" width="6" style="145" customWidth="1"/>
    <col min="4670" max="4670" width="5.28515625" style="145" customWidth="1"/>
    <col min="4671" max="4671" width="6" style="145" customWidth="1"/>
    <col min="4672" max="4672" width="5.28515625" style="145" customWidth="1"/>
    <col min="4673" max="4673" width="6" style="145" customWidth="1"/>
    <col min="4674" max="4674" width="5.28515625" style="145" customWidth="1"/>
    <col min="4675" max="4675" width="6" style="145" customWidth="1"/>
    <col min="4676" max="4676" width="5.28515625" style="145" customWidth="1"/>
    <col min="4677" max="4677" width="6" style="145" customWidth="1"/>
    <col min="4678" max="4678" width="5.28515625" style="145" customWidth="1"/>
    <col min="4679" max="4679" width="6" style="145" customWidth="1"/>
    <col min="4680" max="4680" width="5.28515625" style="145" customWidth="1"/>
    <col min="4681" max="4681" width="8.140625" style="145" customWidth="1"/>
    <col min="4682" max="4682" width="6.85546875" style="145" customWidth="1"/>
    <col min="4683" max="4683" width="6" style="145" customWidth="1"/>
    <col min="4684" max="4684" width="5.28515625" style="145" customWidth="1"/>
    <col min="4685" max="4685" width="6" style="145" customWidth="1"/>
    <col min="4686" max="4686" width="5.28515625" style="145" customWidth="1"/>
    <col min="4687" max="4687" width="6" style="145" customWidth="1"/>
    <col min="4688" max="4688" width="5.28515625" style="145" customWidth="1"/>
    <col min="4689" max="4689" width="6" style="145" customWidth="1"/>
    <col min="4690" max="4690" width="5.28515625" style="145" customWidth="1"/>
    <col min="4691" max="4691" width="6" style="145" customWidth="1"/>
    <col min="4692" max="4692" width="5.28515625" style="145" customWidth="1"/>
    <col min="4693" max="4693" width="6" style="145" customWidth="1"/>
    <col min="4694" max="4694" width="5.28515625" style="145" customWidth="1"/>
    <col min="4695" max="4695" width="6" style="145" customWidth="1"/>
    <col min="4696" max="4696" width="5.28515625" style="145" customWidth="1"/>
    <col min="4697" max="4864" width="9.140625" style="145"/>
    <col min="4865" max="4865" width="19.28515625" style="145" customWidth="1"/>
    <col min="4866" max="4866" width="16.85546875" style="145" customWidth="1"/>
    <col min="4867" max="4867" width="22.140625" style="145" customWidth="1"/>
    <col min="4868" max="4868" width="39.7109375" style="145" customWidth="1"/>
    <col min="4869" max="4869" width="7.7109375" style="145" customWidth="1"/>
    <col min="4870" max="4870" width="12.42578125" style="145" customWidth="1"/>
    <col min="4871" max="4871" width="5.28515625" style="145" customWidth="1"/>
    <col min="4872" max="4872" width="7.7109375" style="145" customWidth="1"/>
    <col min="4873" max="4873" width="6" style="145" customWidth="1"/>
    <col min="4874" max="4874" width="7.28515625" style="145" customWidth="1"/>
    <col min="4875" max="4875" width="6" style="145" customWidth="1"/>
    <col min="4876" max="4876" width="8.28515625" style="145" customWidth="1"/>
    <col min="4877" max="4877" width="5.7109375" style="145" customWidth="1"/>
    <col min="4878" max="4878" width="6" style="145" customWidth="1"/>
    <col min="4879" max="4879" width="8.140625" style="145" customWidth="1"/>
    <col min="4880" max="4880" width="6.7109375" style="145" customWidth="1"/>
    <col min="4881" max="4881" width="6" style="145" customWidth="1"/>
    <col min="4882" max="4882" width="5.28515625" style="145" customWidth="1"/>
    <col min="4883" max="4883" width="6" style="145" customWidth="1"/>
    <col min="4884" max="4884" width="5.28515625" style="145" customWidth="1"/>
    <col min="4885" max="4885" width="6" style="145" customWidth="1"/>
    <col min="4886" max="4886" width="5.28515625" style="145" customWidth="1"/>
    <col min="4887" max="4887" width="6" style="145" customWidth="1"/>
    <col min="4888" max="4888" width="5.28515625" style="145" customWidth="1"/>
    <col min="4889" max="4889" width="6" style="145" customWidth="1"/>
    <col min="4890" max="4890" width="5.28515625" style="145" customWidth="1"/>
    <col min="4891" max="4891" width="6" style="145" customWidth="1"/>
    <col min="4892" max="4892" width="5.28515625" style="145" customWidth="1"/>
    <col min="4893" max="4893" width="6" style="145" customWidth="1"/>
    <col min="4894" max="4894" width="5.28515625" style="145" customWidth="1"/>
    <col min="4895" max="4895" width="6" style="145" customWidth="1"/>
    <col min="4896" max="4896" width="5.28515625" style="145" customWidth="1"/>
    <col min="4897" max="4897" width="6" style="145" customWidth="1"/>
    <col min="4898" max="4898" width="5.28515625" style="145" customWidth="1"/>
    <col min="4899" max="4899" width="6" style="145" customWidth="1"/>
    <col min="4900" max="4900" width="5.28515625" style="145" customWidth="1"/>
    <col min="4901" max="4901" width="6" style="145" customWidth="1"/>
    <col min="4902" max="4902" width="5.28515625" style="145" customWidth="1"/>
    <col min="4903" max="4903" width="6" style="145" customWidth="1"/>
    <col min="4904" max="4904" width="5.28515625" style="145" customWidth="1"/>
    <col min="4905" max="4905" width="6" style="145" customWidth="1"/>
    <col min="4906" max="4906" width="5.28515625" style="145" customWidth="1"/>
    <col min="4907" max="4907" width="6" style="145" customWidth="1"/>
    <col min="4908" max="4908" width="5.28515625" style="145" customWidth="1"/>
    <col min="4909" max="4909" width="6" style="145" customWidth="1"/>
    <col min="4910" max="4910" width="5.28515625" style="145" customWidth="1"/>
    <col min="4911" max="4911" width="6" style="145" customWidth="1"/>
    <col min="4912" max="4912" width="5.28515625" style="145" customWidth="1"/>
    <col min="4913" max="4913" width="6" style="145" customWidth="1"/>
    <col min="4914" max="4914" width="5.28515625" style="145" customWidth="1"/>
    <col min="4915" max="4915" width="6" style="145" customWidth="1"/>
    <col min="4916" max="4916" width="5.28515625" style="145" customWidth="1"/>
    <col min="4917" max="4917" width="6" style="145" customWidth="1"/>
    <col min="4918" max="4918" width="5.28515625" style="145" customWidth="1"/>
    <col min="4919" max="4919" width="6" style="145" customWidth="1"/>
    <col min="4920" max="4920" width="5.28515625" style="145" customWidth="1"/>
    <col min="4921" max="4921" width="6" style="145" customWidth="1"/>
    <col min="4922" max="4922" width="5.28515625" style="145" customWidth="1"/>
    <col min="4923" max="4923" width="6" style="145" customWidth="1"/>
    <col min="4924" max="4924" width="5.28515625" style="145" customWidth="1"/>
    <col min="4925" max="4925" width="6" style="145" customWidth="1"/>
    <col min="4926" max="4926" width="5.28515625" style="145" customWidth="1"/>
    <col min="4927" max="4927" width="6" style="145" customWidth="1"/>
    <col min="4928" max="4928" width="5.28515625" style="145" customWidth="1"/>
    <col min="4929" max="4929" width="6" style="145" customWidth="1"/>
    <col min="4930" max="4930" width="5.28515625" style="145" customWidth="1"/>
    <col min="4931" max="4931" width="6" style="145" customWidth="1"/>
    <col min="4932" max="4932" width="5.28515625" style="145" customWidth="1"/>
    <col min="4933" max="4933" width="6" style="145" customWidth="1"/>
    <col min="4934" max="4934" width="5.28515625" style="145" customWidth="1"/>
    <col min="4935" max="4935" width="6" style="145" customWidth="1"/>
    <col min="4936" max="4936" width="5.28515625" style="145" customWidth="1"/>
    <col min="4937" max="4937" width="8.140625" style="145" customWidth="1"/>
    <col min="4938" max="4938" width="6.85546875" style="145" customWidth="1"/>
    <col min="4939" max="4939" width="6" style="145" customWidth="1"/>
    <col min="4940" max="4940" width="5.28515625" style="145" customWidth="1"/>
    <col min="4941" max="4941" width="6" style="145" customWidth="1"/>
    <col min="4942" max="4942" width="5.28515625" style="145" customWidth="1"/>
    <col min="4943" max="4943" width="6" style="145" customWidth="1"/>
    <col min="4944" max="4944" width="5.28515625" style="145" customWidth="1"/>
    <col min="4945" max="4945" width="6" style="145" customWidth="1"/>
    <col min="4946" max="4946" width="5.28515625" style="145" customWidth="1"/>
    <col min="4947" max="4947" width="6" style="145" customWidth="1"/>
    <col min="4948" max="4948" width="5.28515625" style="145" customWidth="1"/>
    <col min="4949" max="4949" width="6" style="145" customWidth="1"/>
    <col min="4950" max="4950" width="5.28515625" style="145" customWidth="1"/>
    <col min="4951" max="4951" width="6" style="145" customWidth="1"/>
    <col min="4952" max="4952" width="5.28515625" style="145" customWidth="1"/>
    <col min="4953" max="5120" width="9.140625" style="145"/>
    <col min="5121" max="5121" width="19.28515625" style="145" customWidth="1"/>
    <col min="5122" max="5122" width="16.85546875" style="145" customWidth="1"/>
    <col min="5123" max="5123" width="22.140625" style="145" customWidth="1"/>
    <col min="5124" max="5124" width="39.7109375" style="145" customWidth="1"/>
    <col min="5125" max="5125" width="7.7109375" style="145" customWidth="1"/>
    <col min="5126" max="5126" width="12.42578125" style="145" customWidth="1"/>
    <col min="5127" max="5127" width="5.28515625" style="145" customWidth="1"/>
    <col min="5128" max="5128" width="7.7109375" style="145" customWidth="1"/>
    <col min="5129" max="5129" width="6" style="145" customWidth="1"/>
    <col min="5130" max="5130" width="7.28515625" style="145" customWidth="1"/>
    <col min="5131" max="5131" width="6" style="145" customWidth="1"/>
    <col min="5132" max="5132" width="8.28515625" style="145" customWidth="1"/>
    <col min="5133" max="5133" width="5.7109375" style="145" customWidth="1"/>
    <col min="5134" max="5134" width="6" style="145" customWidth="1"/>
    <col min="5135" max="5135" width="8.140625" style="145" customWidth="1"/>
    <col min="5136" max="5136" width="6.7109375" style="145" customWidth="1"/>
    <col min="5137" max="5137" width="6" style="145" customWidth="1"/>
    <col min="5138" max="5138" width="5.28515625" style="145" customWidth="1"/>
    <col min="5139" max="5139" width="6" style="145" customWidth="1"/>
    <col min="5140" max="5140" width="5.28515625" style="145" customWidth="1"/>
    <col min="5141" max="5141" width="6" style="145" customWidth="1"/>
    <col min="5142" max="5142" width="5.28515625" style="145" customWidth="1"/>
    <col min="5143" max="5143" width="6" style="145" customWidth="1"/>
    <col min="5144" max="5144" width="5.28515625" style="145" customWidth="1"/>
    <col min="5145" max="5145" width="6" style="145" customWidth="1"/>
    <col min="5146" max="5146" width="5.28515625" style="145" customWidth="1"/>
    <col min="5147" max="5147" width="6" style="145" customWidth="1"/>
    <col min="5148" max="5148" width="5.28515625" style="145" customWidth="1"/>
    <col min="5149" max="5149" width="6" style="145" customWidth="1"/>
    <col min="5150" max="5150" width="5.28515625" style="145" customWidth="1"/>
    <col min="5151" max="5151" width="6" style="145" customWidth="1"/>
    <col min="5152" max="5152" width="5.28515625" style="145" customWidth="1"/>
    <col min="5153" max="5153" width="6" style="145" customWidth="1"/>
    <col min="5154" max="5154" width="5.28515625" style="145" customWidth="1"/>
    <col min="5155" max="5155" width="6" style="145" customWidth="1"/>
    <col min="5156" max="5156" width="5.28515625" style="145" customWidth="1"/>
    <col min="5157" max="5157" width="6" style="145" customWidth="1"/>
    <col min="5158" max="5158" width="5.28515625" style="145" customWidth="1"/>
    <col min="5159" max="5159" width="6" style="145" customWidth="1"/>
    <col min="5160" max="5160" width="5.28515625" style="145" customWidth="1"/>
    <col min="5161" max="5161" width="6" style="145" customWidth="1"/>
    <col min="5162" max="5162" width="5.28515625" style="145" customWidth="1"/>
    <col min="5163" max="5163" width="6" style="145" customWidth="1"/>
    <col min="5164" max="5164" width="5.28515625" style="145" customWidth="1"/>
    <col min="5165" max="5165" width="6" style="145" customWidth="1"/>
    <col min="5166" max="5166" width="5.28515625" style="145" customWidth="1"/>
    <col min="5167" max="5167" width="6" style="145" customWidth="1"/>
    <col min="5168" max="5168" width="5.28515625" style="145" customWidth="1"/>
    <col min="5169" max="5169" width="6" style="145" customWidth="1"/>
    <col min="5170" max="5170" width="5.28515625" style="145" customWidth="1"/>
    <col min="5171" max="5171" width="6" style="145" customWidth="1"/>
    <col min="5172" max="5172" width="5.28515625" style="145" customWidth="1"/>
    <col min="5173" max="5173" width="6" style="145" customWidth="1"/>
    <col min="5174" max="5174" width="5.28515625" style="145" customWidth="1"/>
    <col min="5175" max="5175" width="6" style="145" customWidth="1"/>
    <col min="5176" max="5176" width="5.28515625" style="145" customWidth="1"/>
    <col min="5177" max="5177" width="6" style="145" customWidth="1"/>
    <col min="5178" max="5178" width="5.28515625" style="145" customWidth="1"/>
    <col min="5179" max="5179" width="6" style="145" customWidth="1"/>
    <col min="5180" max="5180" width="5.28515625" style="145" customWidth="1"/>
    <col min="5181" max="5181" width="6" style="145" customWidth="1"/>
    <col min="5182" max="5182" width="5.28515625" style="145" customWidth="1"/>
    <col min="5183" max="5183" width="6" style="145" customWidth="1"/>
    <col min="5184" max="5184" width="5.28515625" style="145" customWidth="1"/>
    <col min="5185" max="5185" width="6" style="145" customWidth="1"/>
    <col min="5186" max="5186" width="5.28515625" style="145" customWidth="1"/>
    <col min="5187" max="5187" width="6" style="145" customWidth="1"/>
    <col min="5188" max="5188" width="5.28515625" style="145" customWidth="1"/>
    <col min="5189" max="5189" width="6" style="145" customWidth="1"/>
    <col min="5190" max="5190" width="5.28515625" style="145" customWidth="1"/>
    <col min="5191" max="5191" width="6" style="145" customWidth="1"/>
    <col min="5192" max="5192" width="5.28515625" style="145" customWidth="1"/>
    <col min="5193" max="5193" width="8.140625" style="145" customWidth="1"/>
    <col min="5194" max="5194" width="6.85546875" style="145" customWidth="1"/>
    <col min="5195" max="5195" width="6" style="145" customWidth="1"/>
    <col min="5196" max="5196" width="5.28515625" style="145" customWidth="1"/>
    <col min="5197" max="5197" width="6" style="145" customWidth="1"/>
    <col min="5198" max="5198" width="5.28515625" style="145" customWidth="1"/>
    <col min="5199" max="5199" width="6" style="145" customWidth="1"/>
    <col min="5200" max="5200" width="5.28515625" style="145" customWidth="1"/>
    <col min="5201" max="5201" width="6" style="145" customWidth="1"/>
    <col min="5202" max="5202" width="5.28515625" style="145" customWidth="1"/>
    <col min="5203" max="5203" width="6" style="145" customWidth="1"/>
    <col min="5204" max="5204" width="5.28515625" style="145" customWidth="1"/>
    <col min="5205" max="5205" width="6" style="145" customWidth="1"/>
    <col min="5206" max="5206" width="5.28515625" style="145" customWidth="1"/>
    <col min="5207" max="5207" width="6" style="145" customWidth="1"/>
    <col min="5208" max="5208" width="5.28515625" style="145" customWidth="1"/>
    <col min="5209" max="5376" width="9.140625" style="145"/>
    <col min="5377" max="5377" width="19.28515625" style="145" customWidth="1"/>
    <col min="5378" max="5378" width="16.85546875" style="145" customWidth="1"/>
    <col min="5379" max="5379" width="22.140625" style="145" customWidth="1"/>
    <col min="5380" max="5380" width="39.7109375" style="145" customWidth="1"/>
    <col min="5381" max="5381" width="7.7109375" style="145" customWidth="1"/>
    <col min="5382" max="5382" width="12.42578125" style="145" customWidth="1"/>
    <col min="5383" max="5383" width="5.28515625" style="145" customWidth="1"/>
    <col min="5384" max="5384" width="7.7109375" style="145" customWidth="1"/>
    <col min="5385" max="5385" width="6" style="145" customWidth="1"/>
    <col min="5386" max="5386" width="7.28515625" style="145" customWidth="1"/>
    <col min="5387" max="5387" width="6" style="145" customWidth="1"/>
    <col min="5388" max="5388" width="8.28515625" style="145" customWidth="1"/>
    <col min="5389" max="5389" width="5.7109375" style="145" customWidth="1"/>
    <col min="5390" max="5390" width="6" style="145" customWidth="1"/>
    <col min="5391" max="5391" width="8.140625" style="145" customWidth="1"/>
    <col min="5392" max="5392" width="6.7109375" style="145" customWidth="1"/>
    <col min="5393" max="5393" width="6" style="145" customWidth="1"/>
    <col min="5394" max="5394" width="5.28515625" style="145" customWidth="1"/>
    <col min="5395" max="5395" width="6" style="145" customWidth="1"/>
    <col min="5396" max="5396" width="5.28515625" style="145" customWidth="1"/>
    <col min="5397" max="5397" width="6" style="145" customWidth="1"/>
    <col min="5398" max="5398" width="5.28515625" style="145" customWidth="1"/>
    <col min="5399" max="5399" width="6" style="145" customWidth="1"/>
    <col min="5400" max="5400" width="5.28515625" style="145" customWidth="1"/>
    <col min="5401" max="5401" width="6" style="145" customWidth="1"/>
    <col min="5402" max="5402" width="5.28515625" style="145" customWidth="1"/>
    <col min="5403" max="5403" width="6" style="145" customWidth="1"/>
    <col min="5404" max="5404" width="5.28515625" style="145" customWidth="1"/>
    <col min="5405" max="5405" width="6" style="145" customWidth="1"/>
    <col min="5406" max="5406" width="5.28515625" style="145" customWidth="1"/>
    <col min="5407" max="5407" width="6" style="145" customWidth="1"/>
    <col min="5408" max="5408" width="5.28515625" style="145" customWidth="1"/>
    <col min="5409" max="5409" width="6" style="145" customWidth="1"/>
    <col min="5410" max="5410" width="5.28515625" style="145" customWidth="1"/>
    <col min="5411" max="5411" width="6" style="145" customWidth="1"/>
    <col min="5412" max="5412" width="5.28515625" style="145" customWidth="1"/>
    <col min="5413" max="5413" width="6" style="145" customWidth="1"/>
    <col min="5414" max="5414" width="5.28515625" style="145" customWidth="1"/>
    <col min="5415" max="5415" width="6" style="145" customWidth="1"/>
    <col min="5416" max="5416" width="5.28515625" style="145" customWidth="1"/>
    <col min="5417" max="5417" width="6" style="145" customWidth="1"/>
    <col min="5418" max="5418" width="5.28515625" style="145" customWidth="1"/>
    <col min="5419" max="5419" width="6" style="145" customWidth="1"/>
    <col min="5420" max="5420" width="5.28515625" style="145" customWidth="1"/>
    <col min="5421" max="5421" width="6" style="145" customWidth="1"/>
    <col min="5422" max="5422" width="5.28515625" style="145" customWidth="1"/>
    <col min="5423" max="5423" width="6" style="145" customWidth="1"/>
    <col min="5424" max="5424" width="5.28515625" style="145" customWidth="1"/>
    <col min="5425" max="5425" width="6" style="145" customWidth="1"/>
    <col min="5426" max="5426" width="5.28515625" style="145" customWidth="1"/>
    <col min="5427" max="5427" width="6" style="145" customWidth="1"/>
    <col min="5428" max="5428" width="5.28515625" style="145" customWidth="1"/>
    <col min="5429" max="5429" width="6" style="145" customWidth="1"/>
    <col min="5430" max="5430" width="5.28515625" style="145" customWidth="1"/>
    <col min="5431" max="5431" width="6" style="145" customWidth="1"/>
    <col min="5432" max="5432" width="5.28515625" style="145" customWidth="1"/>
    <col min="5433" max="5433" width="6" style="145" customWidth="1"/>
    <col min="5434" max="5434" width="5.28515625" style="145" customWidth="1"/>
    <col min="5435" max="5435" width="6" style="145" customWidth="1"/>
    <col min="5436" max="5436" width="5.28515625" style="145" customWidth="1"/>
    <col min="5437" max="5437" width="6" style="145" customWidth="1"/>
    <col min="5438" max="5438" width="5.28515625" style="145" customWidth="1"/>
    <col min="5439" max="5439" width="6" style="145" customWidth="1"/>
    <col min="5440" max="5440" width="5.28515625" style="145" customWidth="1"/>
    <col min="5441" max="5441" width="6" style="145" customWidth="1"/>
    <col min="5442" max="5442" width="5.28515625" style="145" customWidth="1"/>
    <col min="5443" max="5443" width="6" style="145" customWidth="1"/>
    <col min="5444" max="5444" width="5.28515625" style="145" customWidth="1"/>
    <col min="5445" max="5445" width="6" style="145" customWidth="1"/>
    <col min="5446" max="5446" width="5.28515625" style="145" customWidth="1"/>
    <col min="5447" max="5447" width="6" style="145" customWidth="1"/>
    <col min="5448" max="5448" width="5.28515625" style="145" customWidth="1"/>
    <col min="5449" max="5449" width="8.140625" style="145" customWidth="1"/>
    <col min="5450" max="5450" width="6.85546875" style="145" customWidth="1"/>
    <col min="5451" max="5451" width="6" style="145" customWidth="1"/>
    <col min="5452" max="5452" width="5.28515625" style="145" customWidth="1"/>
    <col min="5453" max="5453" width="6" style="145" customWidth="1"/>
    <col min="5454" max="5454" width="5.28515625" style="145" customWidth="1"/>
    <col min="5455" max="5455" width="6" style="145" customWidth="1"/>
    <col min="5456" max="5456" width="5.28515625" style="145" customWidth="1"/>
    <col min="5457" max="5457" width="6" style="145" customWidth="1"/>
    <col min="5458" max="5458" width="5.28515625" style="145" customWidth="1"/>
    <col min="5459" max="5459" width="6" style="145" customWidth="1"/>
    <col min="5460" max="5460" width="5.28515625" style="145" customWidth="1"/>
    <col min="5461" max="5461" width="6" style="145" customWidth="1"/>
    <col min="5462" max="5462" width="5.28515625" style="145" customWidth="1"/>
    <col min="5463" max="5463" width="6" style="145" customWidth="1"/>
    <col min="5464" max="5464" width="5.28515625" style="145" customWidth="1"/>
    <col min="5465" max="5632" width="9.140625" style="145"/>
    <col min="5633" max="5633" width="19.28515625" style="145" customWidth="1"/>
    <col min="5634" max="5634" width="16.85546875" style="145" customWidth="1"/>
    <col min="5635" max="5635" width="22.140625" style="145" customWidth="1"/>
    <col min="5636" max="5636" width="39.7109375" style="145" customWidth="1"/>
    <col min="5637" max="5637" width="7.7109375" style="145" customWidth="1"/>
    <col min="5638" max="5638" width="12.42578125" style="145" customWidth="1"/>
    <col min="5639" max="5639" width="5.28515625" style="145" customWidth="1"/>
    <col min="5640" max="5640" width="7.7109375" style="145" customWidth="1"/>
    <col min="5641" max="5641" width="6" style="145" customWidth="1"/>
    <col min="5642" max="5642" width="7.28515625" style="145" customWidth="1"/>
    <col min="5643" max="5643" width="6" style="145" customWidth="1"/>
    <col min="5644" max="5644" width="8.28515625" style="145" customWidth="1"/>
    <col min="5645" max="5645" width="5.7109375" style="145" customWidth="1"/>
    <col min="5646" max="5646" width="6" style="145" customWidth="1"/>
    <col min="5647" max="5647" width="8.140625" style="145" customWidth="1"/>
    <col min="5648" max="5648" width="6.7109375" style="145" customWidth="1"/>
    <col min="5649" max="5649" width="6" style="145" customWidth="1"/>
    <col min="5650" max="5650" width="5.28515625" style="145" customWidth="1"/>
    <col min="5651" max="5651" width="6" style="145" customWidth="1"/>
    <col min="5652" max="5652" width="5.28515625" style="145" customWidth="1"/>
    <col min="5653" max="5653" width="6" style="145" customWidth="1"/>
    <col min="5654" max="5654" width="5.28515625" style="145" customWidth="1"/>
    <col min="5655" max="5655" width="6" style="145" customWidth="1"/>
    <col min="5656" max="5656" width="5.28515625" style="145" customWidth="1"/>
    <col min="5657" max="5657" width="6" style="145" customWidth="1"/>
    <col min="5658" max="5658" width="5.28515625" style="145" customWidth="1"/>
    <col min="5659" max="5659" width="6" style="145" customWidth="1"/>
    <col min="5660" max="5660" width="5.28515625" style="145" customWidth="1"/>
    <col min="5661" max="5661" width="6" style="145" customWidth="1"/>
    <col min="5662" max="5662" width="5.28515625" style="145" customWidth="1"/>
    <col min="5663" max="5663" width="6" style="145" customWidth="1"/>
    <col min="5664" max="5664" width="5.28515625" style="145" customWidth="1"/>
    <col min="5665" max="5665" width="6" style="145" customWidth="1"/>
    <col min="5666" max="5666" width="5.28515625" style="145" customWidth="1"/>
    <col min="5667" max="5667" width="6" style="145" customWidth="1"/>
    <col min="5668" max="5668" width="5.28515625" style="145" customWidth="1"/>
    <col min="5669" max="5669" width="6" style="145" customWidth="1"/>
    <col min="5670" max="5670" width="5.28515625" style="145" customWidth="1"/>
    <col min="5671" max="5671" width="6" style="145" customWidth="1"/>
    <col min="5672" max="5672" width="5.28515625" style="145" customWidth="1"/>
    <col min="5673" max="5673" width="6" style="145" customWidth="1"/>
    <col min="5674" max="5674" width="5.28515625" style="145" customWidth="1"/>
    <col min="5675" max="5675" width="6" style="145" customWidth="1"/>
    <col min="5676" max="5676" width="5.28515625" style="145" customWidth="1"/>
    <col min="5677" max="5677" width="6" style="145" customWidth="1"/>
    <col min="5678" max="5678" width="5.28515625" style="145" customWidth="1"/>
    <col min="5679" max="5679" width="6" style="145" customWidth="1"/>
    <col min="5680" max="5680" width="5.28515625" style="145" customWidth="1"/>
    <col min="5681" max="5681" width="6" style="145" customWidth="1"/>
    <col min="5682" max="5682" width="5.28515625" style="145" customWidth="1"/>
    <col min="5683" max="5683" width="6" style="145" customWidth="1"/>
    <col min="5684" max="5684" width="5.28515625" style="145" customWidth="1"/>
    <col min="5685" max="5685" width="6" style="145" customWidth="1"/>
    <col min="5686" max="5686" width="5.28515625" style="145" customWidth="1"/>
    <col min="5687" max="5687" width="6" style="145" customWidth="1"/>
    <col min="5688" max="5688" width="5.28515625" style="145" customWidth="1"/>
    <col min="5689" max="5689" width="6" style="145" customWidth="1"/>
    <col min="5690" max="5690" width="5.28515625" style="145" customWidth="1"/>
    <col min="5691" max="5691" width="6" style="145" customWidth="1"/>
    <col min="5692" max="5692" width="5.28515625" style="145" customWidth="1"/>
    <col min="5693" max="5693" width="6" style="145" customWidth="1"/>
    <col min="5694" max="5694" width="5.28515625" style="145" customWidth="1"/>
    <col min="5695" max="5695" width="6" style="145" customWidth="1"/>
    <col min="5696" max="5696" width="5.28515625" style="145" customWidth="1"/>
    <col min="5697" max="5697" width="6" style="145" customWidth="1"/>
    <col min="5698" max="5698" width="5.28515625" style="145" customWidth="1"/>
    <col min="5699" max="5699" width="6" style="145" customWidth="1"/>
    <col min="5700" max="5700" width="5.28515625" style="145" customWidth="1"/>
    <col min="5701" max="5701" width="6" style="145" customWidth="1"/>
    <col min="5702" max="5702" width="5.28515625" style="145" customWidth="1"/>
    <col min="5703" max="5703" width="6" style="145" customWidth="1"/>
    <col min="5704" max="5704" width="5.28515625" style="145" customWidth="1"/>
    <col min="5705" max="5705" width="8.140625" style="145" customWidth="1"/>
    <col min="5706" max="5706" width="6.85546875" style="145" customWidth="1"/>
    <col min="5707" max="5707" width="6" style="145" customWidth="1"/>
    <col min="5708" max="5708" width="5.28515625" style="145" customWidth="1"/>
    <col min="5709" max="5709" width="6" style="145" customWidth="1"/>
    <col min="5710" max="5710" width="5.28515625" style="145" customWidth="1"/>
    <col min="5711" max="5711" width="6" style="145" customWidth="1"/>
    <col min="5712" max="5712" width="5.28515625" style="145" customWidth="1"/>
    <col min="5713" max="5713" width="6" style="145" customWidth="1"/>
    <col min="5714" max="5714" width="5.28515625" style="145" customWidth="1"/>
    <col min="5715" max="5715" width="6" style="145" customWidth="1"/>
    <col min="5716" max="5716" width="5.28515625" style="145" customWidth="1"/>
    <col min="5717" max="5717" width="6" style="145" customWidth="1"/>
    <col min="5718" max="5718" width="5.28515625" style="145" customWidth="1"/>
    <col min="5719" max="5719" width="6" style="145" customWidth="1"/>
    <col min="5720" max="5720" width="5.28515625" style="145" customWidth="1"/>
    <col min="5721" max="5888" width="9.140625" style="145"/>
    <col min="5889" max="5889" width="19.28515625" style="145" customWidth="1"/>
    <col min="5890" max="5890" width="16.85546875" style="145" customWidth="1"/>
    <col min="5891" max="5891" width="22.140625" style="145" customWidth="1"/>
    <col min="5892" max="5892" width="39.7109375" style="145" customWidth="1"/>
    <col min="5893" max="5893" width="7.7109375" style="145" customWidth="1"/>
    <col min="5894" max="5894" width="12.42578125" style="145" customWidth="1"/>
    <col min="5895" max="5895" width="5.28515625" style="145" customWidth="1"/>
    <col min="5896" max="5896" width="7.7109375" style="145" customWidth="1"/>
    <col min="5897" max="5897" width="6" style="145" customWidth="1"/>
    <col min="5898" max="5898" width="7.28515625" style="145" customWidth="1"/>
    <col min="5899" max="5899" width="6" style="145" customWidth="1"/>
    <col min="5900" max="5900" width="8.28515625" style="145" customWidth="1"/>
    <col min="5901" max="5901" width="5.7109375" style="145" customWidth="1"/>
    <col min="5902" max="5902" width="6" style="145" customWidth="1"/>
    <col min="5903" max="5903" width="8.140625" style="145" customWidth="1"/>
    <col min="5904" max="5904" width="6.7109375" style="145" customWidth="1"/>
    <col min="5905" max="5905" width="6" style="145" customWidth="1"/>
    <col min="5906" max="5906" width="5.28515625" style="145" customWidth="1"/>
    <col min="5907" max="5907" width="6" style="145" customWidth="1"/>
    <col min="5908" max="5908" width="5.28515625" style="145" customWidth="1"/>
    <col min="5909" max="5909" width="6" style="145" customWidth="1"/>
    <col min="5910" max="5910" width="5.28515625" style="145" customWidth="1"/>
    <col min="5911" max="5911" width="6" style="145" customWidth="1"/>
    <col min="5912" max="5912" width="5.28515625" style="145" customWidth="1"/>
    <col min="5913" max="5913" width="6" style="145" customWidth="1"/>
    <col min="5914" max="5914" width="5.28515625" style="145" customWidth="1"/>
    <col min="5915" max="5915" width="6" style="145" customWidth="1"/>
    <col min="5916" max="5916" width="5.28515625" style="145" customWidth="1"/>
    <col min="5917" max="5917" width="6" style="145" customWidth="1"/>
    <col min="5918" max="5918" width="5.28515625" style="145" customWidth="1"/>
    <col min="5919" max="5919" width="6" style="145" customWidth="1"/>
    <col min="5920" max="5920" width="5.28515625" style="145" customWidth="1"/>
    <col min="5921" max="5921" width="6" style="145" customWidth="1"/>
    <col min="5922" max="5922" width="5.28515625" style="145" customWidth="1"/>
    <col min="5923" max="5923" width="6" style="145" customWidth="1"/>
    <col min="5924" max="5924" width="5.28515625" style="145" customWidth="1"/>
    <col min="5925" max="5925" width="6" style="145" customWidth="1"/>
    <col min="5926" max="5926" width="5.28515625" style="145" customWidth="1"/>
    <col min="5927" max="5927" width="6" style="145" customWidth="1"/>
    <col min="5928" max="5928" width="5.28515625" style="145" customWidth="1"/>
    <col min="5929" max="5929" width="6" style="145" customWidth="1"/>
    <col min="5930" max="5930" width="5.28515625" style="145" customWidth="1"/>
    <col min="5931" max="5931" width="6" style="145" customWidth="1"/>
    <col min="5932" max="5932" width="5.28515625" style="145" customWidth="1"/>
    <col min="5933" max="5933" width="6" style="145" customWidth="1"/>
    <col min="5934" max="5934" width="5.28515625" style="145" customWidth="1"/>
    <col min="5935" max="5935" width="6" style="145" customWidth="1"/>
    <col min="5936" max="5936" width="5.28515625" style="145" customWidth="1"/>
    <col min="5937" max="5937" width="6" style="145" customWidth="1"/>
    <col min="5938" max="5938" width="5.28515625" style="145" customWidth="1"/>
    <col min="5939" max="5939" width="6" style="145" customWidth="1"/>
    <col min="5940" max="5940" width="5.28515625" style="145" customWidth="1"/>
    <col min="5941" max="5941" width="6" style="145" customWidth="1"/>
    <col min="5942" max="5942" width="5.28515625" style="145" customWidth="1"/>
    <col min="5943" max="5943" width="6" style="145" customWidth="1"/>
    <col min="5944" max="5944" width="5.28515625" style="145" customWidth="1"/>
    <col min="5945" max="5945" width="6" style="145" customWidth="1"/>
    <col min="5946" max="5946" width="5.28515625" style="145" customWidth="1"/>
    <col min="5947" max="5947" width="6" style="145" customWidth="1"/>
    <col min="5948" max="5948" width="5.28515625" style="145" customWidth="1"/>
    <col min="5949" max="5949" width="6" style="145" customWidth="1"/>
    <col min="5950" max="5950" width="5.28515625" style="145" customWidth="1"/>
    <col min="5951" max="5951" width="6" style="145" customWidth="1"/>
    <col min="5952" max="5952" width="5.28515625" style="145" customWidth="1"/>
    <col min="5953" max="5953" width="6" style="145" customWidth="1"/>
    <col min="5954" max="5954" width="5.28515625" style="145" customWidth="1"/>
    <col min="5955" max="5955" width="6" style="145" customWidth="1"/>
    <col min="5956" max="5956" width="5.28515625" style="145" customWidth="1"/>
    <col min="5957" max="5957" width="6" style="145" customWidth="1"/>
    <col min="5958" max="5958" width="5.28515625" style="145" customWidth="1"/>
    <col min="5959" max="5959" width="6" style="145" customWidth="1"/>
    <col min="5960" max="5960" width="5.28515625" style="145" customWidth="1"/>
    <col min="5961" max="5961" width="8.140625" style="145" customWidth="1"/>
    <col min="5962" max="5962" width="6.85546875" style="145" customWidth="1"/>
    <col min="5963" max="5963" width="6" style="145" customWidth="1"/>
    <col min="5964" max="5964" width="5.28515625" style="145" customWidth="1"/>
    <col min="5965" max="5965" width="6" style="145" customWidth="1"/>
    <col min="5966" max="5966" width="5.28515625" style="145" customWidth="1"/>
    <col min="5967" max="5967" width="6" style="145" customWidth="1"/>
    <col min="5968" max="5968" width="5.28515625" style="145" customWidth="1"/>
    <col min="5969" max="5969" width="6" style="145" customWidth="1"/>
    <col min="5970" max="5970" width="5.28515625" style="145" customWidth="1"/>
    <col min="5971" max="5971" width="6" style="145" customWidth="1"/>
    <col min="5972" max="5972" width="5.28515625" style="145" customWidth="1"/>
    <col min="5973" max="5973" width="6" style="145" customWidth="1"/>
    <col min="5974" max="5974" width="5.28515625" style="145" customWidth="1"/>
    <col min="5975" max="5975" width="6" style="145" customWidth="1"/>
    <col min="5976" max="5976" width="5.28515625" style="145" customWidth="1"/>
    <col min="5977" max="6144" width="9.140625" style="145"/>
    <col min="6145" max="6145" width="19.28515625" style="145" customWidth="1"/>
    <col min="6146" max="6146" width="16.85546875" style="145" customWidth="1"/>
    <col min="6147" max="6147" width="22.140625" style="145" customWidth="1"/>
    <col min="6148" max="6148" width="39.7109375" style="145" customWidth="1"/>
    <col min="6149" max="6149" width="7.7109375" style="145" customWidth="1"/>
    <col min="6150" max="6150" width="12.42578125" style="145" customWidth="1"/>
    <col min="6151" max="6151" width="5.28515625" style="145" customWidth="1"/>
    <col min="6152" max="6152" width="7.7109375" style="145" customWidth="1"/>
    <col min="6153" max="6153" width="6" style="145" customWidth="1"/>
    <col min="6154" max="6154" width="7.28515625" style="145" customWidth="1"/>
    <col min="6155" max="6155" width="6" style="145" customWidth="1"/>
    <col min="6156" max="6156" width="8.28515625" style="145" customWidth="1"/>
    <col min="6157" max="6157" width="5.7109375" style="145" customWidth="1"/>
    <col min="6158" max="6158" width="6" style="145" customWidth="1"/>
    <col min="6159" max="6159" width="8.140625" style="145" customWidth="1"/>
    <col min="6160" max="6160" width="6.7109375" style="145" customWidth="1"/>
    <col min="6161" max="6161" width="6" style="145" customWidth="1"/>
    <col min="6162" max="6162" width="5.28515625" style="145" customWidth="1"/>
    <col min="6163" max="6163" width="6" style="145" customWidth="1"/>
    <col min="6164" max="6164" width="5.28515625" style="145" customWidth="1"/>
    <col min="6165" max="6165" width="6" style="145" customWidth="1"/>
    <col min="6166" max="6166" width="5.28515625" style="145" customWidth="1"/>
    <col min="6167" max="6167" width="6" style="145" customWidth="1"/>
    <col min="6168" max="6168" width="5.28515625" style="145" customWidth="1"/>
    <col min="6169" max="6169" width="6" style="145" customWidth="1"/>
    <col min="6170" max="6170" width="5.28515625" style="145" customWidth="1"/>
    <col min="6171" max="6171" width="6" style="145" customWidth="1"/>
    <col min="6172" max="6172" width="5.28515625" style="145" customWidth="1"/>
    <col min="6173" max="6173" width="6" style="145" customWidth="1"/>
    <col min="6174" max="6174" width="5.28515625" style="145" customWidth="1"/>
    <col min="6175" max="6175" width="6" style="145" customWidth="1"/>
    <col min="6176" max="6176" width="5.28515625" style="145" customWidth="1"/>
    <col min="6177" max="6177" width="6" style="145" customWidth="1"/>
    <col min="6178" max="6178" width="5.28515625" style="145" customWidth="1"/>
    <col min="6179" max="6179" width="6" style="145" customWidth="1"/>
    <col min="6180" max="6180" width="5.28515625" style="145" customWidth="1"/>
    <col min="6181" max="6181" width="6" style="145" customWidth="1"/>
    <col min="6182" max="6182" width="5.28515625" style="145" customWidth="1"/>
    <col min="6183" max="6183" width="6" style="145" customWidth="1"/>
    <col min="6184" max="6184" width="5.28515625" style="145" customWidth="1"/>
    <col min="6185" max="6185" width="6" style="145" customWidth="1"/>
    <col min="6186" max="6186" width="5.28515625" style="145" customWidth="1"/>
    <col min="6187" max="6187" width="6" style="145" customWidth="1"/>
    <col min="6188" max="6188" width="5.28515625" style="145" customWidth="1"/>
    <col min="6189" max="6189" width="6" style="145" customWidth="1"/>
    <col min="6190" max="6190" width="5.28515625" style="145" customWidth="1"/>
    <col min="6191" max="6191" width="6" style="145" customWidth="1"/>
    <col min="6192" max="6192" width="5.28515625" style="145" customWidth="1"/>
    <col min="6193" max="6193" width="6" style="145" customWidth="1"/>
    <col min="6194" max="6194" width="5.28515625" style="145" customWidth="1"/>
    <col min="6195" max="6195" width="6" style="145" customWidth="1"/>
    <col min="6196" max="6196" width="5.28515625" style="145" customWidth="1"/>
    <col min="6197" max="6197" width="6" style="145" customWidth="1"/>
    <col min="6198" max="6198" width="5.28515625" style="145" customWidth="1"/>
    <col min="6199" max="6199" width="6" style="145" customWidth="1"/>
    <col min="6200" max="6200" width="5.28515625" style="145" customWidth="1"/>
    <col min="6201" max="6201" width="6" style="145" customWidth="1"/>
    <col min="6202" max="6202" width="5.28515625" style="145" customWidth="1"/>
    <col min="6203" max="6203" width="6" style="145" customWidth="1"/>
    <col min="6204" max="6204" width="5.28515625" style="145" customWidth="1"/>
    <col min="6205" max="6205" width="6" style="145" customWidth="1"/>
    <col min="6206" max="6206" width="5.28515625" style="145" customWidth="1"/>
    <col min="6207" max="6207" width="6" style="145" customWidth="1"/>
    <col min="6208" max="6208" width="5.28515625" style="145" customWidth="1"/>
    <col min="6209" max="6209" width="6" style="145" customWidth="1"/>
    <col min="6210" max="6210" width="5.28515625" style="145" customWidth="1"/>
    <col min="6211" max="6211" width="6" style="145" customWidth="1"/>
    <col min="6212" max="6212" width="5.28515625" style="145" customWidth="1"/>
    <col min="6213" max="6213" width="6" style="145" customWidth="1"/>
    <col min="6214" max="6214" width="5.28515625" style="145" customWidth="1"/>
    <col min="6215" max="6215" width="6" style="145" customWidth="1"/>
    <col min="6216" max="6216" width="5.28515625" style="145" customWidth="1"/>
    <col min="6217" max="6217" width="8.140625" style="145" customWidth="1"/>
    <col min="6218" max="6218" width="6.85546875" style="145" customWidth="1"/>
    <col min="6219" max="6219" width="6" style="145" customWidth="1"/>
    <col min="6220" max="6220" width="5.28515625" style="145" customWidth="1"/>
    <col min="6221" max="6221" width="6" style="145" customWidth="1"/>
    <col min="6222" max="6222" width="5.28515625" style="145" customWidth="1"/>
    <col min="6223" max="6223" width="6" style="145" customWidth="1"/>
    <col min="6224" max="6224" width="5.28515625" style="145" customWidth="1"/>
    <col min="6225" max="6225" width="6" style="145" customWidth="1"/>
    <col min="6226" max="6226" width="5.28515625" style="145" customWidth="1"/>
    <col min="6227" max="6227" width="6" style="145" customWidth="1"/>
    <col min="6228" max="6228" width="5.28515625" style="145" customWidth="1"/>
    <col min="6229" max="6229" width="6" style="145" customWidth="1"/>
    <col min="6230" max="6230" width="5.28515625" style="145" customWidth="1"/>
    <col min="6231" max="6231" width="6" style="145" customWidth="1"/>
    <col min="6232" max="6232" width="5.28515625" style="145" customWidth="1"/>
    <col min="6233" max="6400" width="9.140625" style="145"/>
    <col min="6401" max="6401" width="19.28515625" style="145" customWidth="1"/>
    <col min="6402" max="6402" width="16.85546875" style="145" customWidth="1"/>
    <col min="6403" max="6403" width="22.140625" style="145" customWidth="1"/>
    <col min="6404" max="6404" width="39.7109375" style="145" customWidth="1"/>
    <col min="6405" max="6405" width="7.7109375" style="145" customWidth="1"/>
    <col min="6406" max="6406" width="12.42578125" style="145" customWidth="1"/>
    <col min="6407" max="6407" width="5.28515625" style="145" customWidth="1"/>
    <col min="6408" max="6408" width="7.7109375" style="145" customWidth="1"/>
    <col min="6409" max="6409" width="6" style="145" customWidth="1"/>
    <col min="6410" max="6410" width="7.28515625" style="145" customWidth="1"/>
    <col min="6411" max="6411" width="6" style="145" customWidth="1"/>
    <col min="6412" max="6412" width="8.28515625" style="145" customWidth="1"/>
    <col min="6413" max="6413" width="5.7109375" style="145" customWidth="1"/>
    <col min="6414" max="6414" width="6" style="145" customWidth="1"/>
    <col min="6415" max="6415" width="8.140625" style="145" customWidth="1"/>
    <col min="6416" max="6416" width="6.7109375" style="145" customWidth="1"/>
    <col min="6417" max="6417" width="6" style="145" customWidth="1"/>
    <col min="6418" max="6418" width="5.28515625" style="145" customWidth="1"/>
    <col min="6419" max="6419" width="6" style="145" customWidth="1"/>
    <col min="6420" max="6420" width="5.28515625" style="145" customWidth="1"/>
    <col min="6421" max="6421" width="6" style="145" customWidth="1"/>
    <col min="6422" max="6422" width="5.28515625" style="145" customWidth="1"/>
    <col min="6423" max="6423" width="6" style="145" customWidth="1"/>
    <col min="6424" max="6424" width="5.28515625" style="145" customWidth="1"/>
    <col min="6425" max="6425" width="6" style="145" customWidth="1"/>
    <col min="6426" max="6426" width="5.28515625" style="145" customWidth="1"/>
    <col min="6427" max="6427" width="6" style="145" customWidth="1"/>
    <col min="6428" max="6428" width="5.28515625" style="145" customWidth="1"/>
    <col min="6429" max="6429" width="6" style="145" customWidth="1"/>
    <col min="6430" max="6430" width="5.28515625" style="145" customWidth="1"/>
    <col min="6431" max="6431" width="6" style="145" customWidth="1"/>
    <col min="6432" max="6432" width="5.28515625" style="145" customWidth="1"/>
    <col min="6433" max="6433" width="6" style="145" customWidth="1"/>
    <col min="6434" max="6434" width="5.28515625" style="145" customWidth="1"/>
    <col min="6435" max="6435" width="6" style="145" customWidth="1"/>
    <col min="6436" max="6436" width="5.28515625" style="145" customWidth="1"/>
    <col min="6437" max="6437" width="6" style="145" customWidth="1"/>
    <col min="6438" max="6438" width="5.28515625" style="145" customWidth="1"/>
    <col min="6439" max="6439" width="6" style="145" customWidth="1"/>
    <col min="6440" max="6440" width="5.28515625" style="145" customWidth="1"/>
    <col min="6441" max="6441" width="6" style="145" customWidth="1"/>
    <col min="6442" max="6442" width="5.28515625" style="145" customWidth="1"/>
    <col min="6443" max="6443" width="6" style="145" customWidth="1"/>
    <col min="6444" max="6444" width="5.28515625" style="145" customWidth="1"/>
    <col min="6445" max="6445" width="6" style="145" customWidth="1"/>
    <col min="6446" max="6446" width="5.28515625" style="145" customWidth="1"/>
    <col min="6447" max="6447" width="6" style="145" customWidth="1"/>
    <col min="6448" max="6448" width="5.28515625" style="145" customWidth="1"/>
    <col min="6449" max="6449" width="6" style="145" customWidth="1"/>
    <col min="6450" max="6450" width="5.28515625" style="145" customWidth="1"/>
    <col min="6451" max="6451" width="6" style="145" customWidth="1"/>
    <col min="6452" max="6452" width="5.28515625" style="145" customWidth="1"/>
    <col min="6453" max="6453" width="6" style="145" customWidth="1"/>
    <col min="6454" max="6454" width="5.28515625" style="145" customWidth="1"/>
    <col min="6455" max="6455" width="6" style="145" customWidth="1"/>
    <col min="6456" max="6456" width="5.28515625" style="145" customWidth="1"/>
    <col min="6457" max="6457" width="6" style="145" customWidth="1"/>
    <col min="6458" max="6458" width="5.28515625" style="145" customWidth="1"/>
    <col min="6459" max="6459" width="6" style="145" customWidth="1"/>
    <col min="6460" max="6460" width="5.28515625" style="145" customWidth="1"/>
    <col min="6461" max="6461" width="6" style="145" customWidth="1"/>
    <col min="6462" max="6462" width="5.28515625" style="145" customWidth="1"/>
    <col min="6463" max="6463" width="6" style="145" customWidth="1"/>
    <col min="6464" max="6464" width="5.28515625" style="145" customWidth="1"/>
    <col min="6465" max="6465" width="6" style="145" customWidth="1"/>
    <col min="6466" max="6466" width="5.28515625" style="145" customWidth="1"/>
    <col min="6467" max="6467" width="6" style="145" customWidth="1"/>
    <col min="6468" max="6468" width="5.28515625" style="145" customWidth="1"/>
    <col min="6469" max="6469" width="6" style="145" customWidth="1"/>
    <col min="6470" max="6470" width="5.28515625" style="145" customWidth="1"/>
    <col min="6471" max="6471" width="6" style="145" customWidth="1"/>
    <col min="6472" max="6472" width="5.28515625" style="145" customWidth="1"/>
    <col min="6473" max="6473" width="8.140625" style="145" customWidth="1"/>
    <col min="6474" max="6474" width="6.85546875" style="145" customWidth="1"/>
    <col min="6475" max="6475" width="6" style="145" customWidth="1"/>
    <col min="6476" max="6476" width="5.28515625" style="145" customWidth="1"/>
    <col min="6477" max="6477" width="6" style="145" customWidth="1"/>
    <col min="6478" max="6478" width="5.28515625" style="145" customWidth="1"/>
    <col min="6479" max="6479" width="6" style="145" customWidth="1"/>
    <col min="6480" max="6480" width="5.28515625" style="145" customWidth="1"/>
    <col min="6481" max="6481" width="6" style="145" customWidth="1"/>
    <col min="6482" max="6482" width="5.28515625" style="145" customWidth="1"/>
    <col min="6483" max="6483" width="6" style="145" customWidth="1"/>
    <col min="6484" max="6484" width="5.28515625" style="145" customWidth="1"/>
    <col min="6485" max="6485" width="6" style="145" customWidth="1"/>
    <col min="6486" max="6486" width="5.28515625" style="145" customWidth="1"/>
    <col min="6487" max="6487" width="6" style="145" customWidth="1"/>
    <col min="6488" max="6488" width="5.28515625" style="145" customWidth="1"/>
    <col min="6489" max="6656" width="9.140625" style="145"/>
    <col min="6657" max="6657" width="19.28515625" style="145" customWidth="1"/>
    <col min="6658" max="6658" width="16.85546875" style="145" customWidth="1"/>
    <col min="6659" max="6659" width="22.140625" style="145" customWidth="1"/>
    <col min="6660" max="6660" width="39.7109375" style="145" customWidth="1"/>
    <col min="6661" max="6661" width="7.7109375" style="145" customWidth="1"/>
    <col min="6662" max="6662" width="12.42578125" style="145" customWidth="1"/>
    <col min="6663" max="6663" width="5.28515625" style="145" customWidth="1"/>
    <col min="6664" max="6664" width="7.7109375" style="145" customWidth="1"/>
    <col min="6665" max="6665" width="6" style="145" customWidth="1"/>
    <col min="6666" max="6666" width="7.28515625" style="145" customWidth="1"/>
    <col min="6667" max="6667" width="6" style="145" customWidth="1"/>
    <col min="6668" max="6668" width="8.28515625" style="145" customWidth="1"/>
    <col min="6669" max="6669" width="5.7109375" style="145" customWidth="1"/>
    <col min="6670" max="6670" width="6" style="145" customWidth="1"/>
    <col min="6671" max="6671" width="8.140625" style="145" customWidth="1"/>
    <col min="6672" max="6672" width="6.7109375" style="145" customWidth="1"/>
    <col min="6673" max="6673" width="6" style="145" customWidth="1"/>
    <col min="6674" max="6674" width="5.28515625" style="145" customWidth="1"/>
    <col min="6675" max="6675" width="6" style="145" customWidth="1"/>
    <col min="6676" max="6676" width="5.28515625" style="145" customWidth="1"/>
    <col min="6677" max="6677" width="6" style="145" customWidth="1"/>
    <col min="6678" max="6678" width="5.28515625" style="145" customWidth="1"/>
    <col min="6679" max="6679" width="6" style="145" customWidth="1"/>
    <col min="6680" max="6680" width="5.28515625" style="145" customWidth="1"/>
    <col min="6681" max="6681" width="6" style="145" customWidth="1"/>
    <col min="6682" max="6682" width="5.28515625" style="145" customWidth="1"/>
    <col min="6683" max="6683" width="6" style="145" customWidth="1"/>
    <col min="6684" max="6684" width="5.28515625" style="145" customWidth="1"/>
    <col min="6685" max="6685" width="6" style="145" customWidth="1"/>
    <col min="6686" max="6686" width="5.28515625" style="145" customWidth="1"/>
    <col min="6687" max="6687" width="6" style="145" customWidth="1"/>
    <col min="6688" max="6688" width="5.28515625" style="145" customWidth="1"/>
    <col min="6689" max="6689" width="6" style="145" customWidth="1"/>
    <col min="6690" max="6690" width="5.28515625" style="145" customWidth="1"/>
    <col min="6691" max="6691" width="6" style="145" customWidth="1"/>
    <col min="6692" max="6692" width="5.28515625" style="145" customWidth="1"/>
    <col min="6693" max="6693" width="6" style="145" customWidth="1"/>
    <col min="6694" max="6694" width="5.28515625" style="145" customWidth="1"/>
    <col min="6695" max="6695" width="6" style="145" customWidth="1"/>
    <col min="6696" max="6696" width="5.28515625" style="145" customWidth="1"/>
    <col min="6697" max="6697" width="6" style="145" customWidth="1"/>
    <col min="6698" max="6698" width="5.28515625" style="145" customWidth="1"/>
    <col min="6699" max="6699" width="6" style="145" customWidth="1"/>
    <col min="6700" max="6700" width="5.28515625" style="145" customWidth="1"/>
    <col min="6701" max="6701" width="6" style="145" customWidth="1"/>
    <col min="6702" max="6702" width="5.28515625" style="145" customWidth="1"/>
    <col min="6703" max="6703" width="6" style="145" customWidth="1"/>
    <col min="6704" max="6704" width="5.28515625" style="145" customWidth="1"/>
    <col min="6705" max="6705" width="6" style="145" customWidth="1"/>
    <col min="6706" max="6706" width="5.28515625" style="145" customWidth="1"/>
    <col min="6707" max="6707" width="6" style="145" customWidth="1"/>
    <col min="6708" max="6708" width="5.28515625" style="145" customWidth="1"/>
    <col min="6709" max="6709" width="6" style="145" customWidth="1"/>
    <col min="6710" max="6710" width="5.28515625" style="145" customWidth="1"/>
    <col min="6711" max="6711" width="6" style="145" customWidth="1"/>
    <col min="6712" max="6712" width="5.28515625" style="145" customWidth="1"/>
    <col min="6713" max="6713" width="6" style="145" customWidth="1"/>
    <col min="6714" max="6714" width="5.28515625" style="145" customWidth="1"/>
    <col min="6715" max="6715" width="6" style="145" customWidth="1"/>
    <col min="6716" max="6716" width="5.28515625" style="145" customWidth="1"/>
    <col min="6717" max="6717" width="6" style="145" customWidth="1"/>
    <col min="6718" max="6718" width="5.28515625" style="145" customWidth="1"/>
    <col min="6719" max="6719" width="6" style="145" customWidth="1"/>
    <col min="6720" max="6720" width="5.28515625" style="145" customWidth="1"/>
    <col min="6721" max="6721" width="6" style="145" customWidth="1"/>
    <col min="6722" max="6722" width="5.28515625" style="145" customWidth="1"/>
    <col min="6723" max="6723" width="6" style="145" customWidth="1"/>
    <col min="6724" max="6724" width="5.28515625" style="145" customWidth="1"/>
    <col min="6725" max="6725" width="6" style="145" customWidth="1"/>
    <col min="6726" max="6726" width="5.28515625" style="145" customWidth="1"/>
    <col min="6727" max="6727" width="6" style="145" customWidth="1"/>
    <col min="6728" max="6728" width="5.28515625" style="145" customWidth="1"/>
    <col min="6729" max="6729" width="8.140625" style="145" customWidth="1"/>
    <col min="6730" max="6730" width="6.85546875" style="145" customWidth="1"/>
    <col min="6731" max="6731" width="6" style="145" customWidth="1"/>
    <col min="6732" max="6732" width="5.28515625" style="145" customWidth="1"/>
    <col min="6733" max="6733" width="6" style="145" customWidth="1"/>
    <col min="6734" max="6734" width="5.28515625" style="145" customWidth="1"/>
    <col min="6735" max="6735" width="6" style="145" customWidth="1"/>
    <col min="6736" max="6736" width="5.28515625" style="145" customWidth="1"/>
    <col min="6737" max="6737" width="6" style="145" customWidth="1"/>
    <col min="6738" max="6738" width="5.28515625" style="145" customWidth="1"/>
    <col min="6739" max="6739" width="6" style="145" customWidth="1"/>
    <col min="6740" max="6740" width="5.28515625" style="145" customWidth="1"/>
    <col min="6741" max="6741" width="6" style="145" customWidth="1"/>
    <col min="6742" max="6742" width="5.28515625" style="145" customWidth="1"/>
    <col min="6743" max="6743" width="6" style="145" customWidth="1"/>
    <col min="6744" max="6744" width="5.28515625" style="145" customWidth="1"/>
    <col min="6745" max="6912" width="9.140625" style="145"/>
    <col min="6913" max="6913" width="19.28515625" style="145" customWidth="1"/>
    <col min="6914" max="6914" width="16.85546875" style="145" customWidth="1"/>
    <col min="6915" max="6915" width="22.140625" style="145" customWidth="1"/>
    <col min="6916" max="6916" width="39.7109375" style="145" customWidth="1"/>
    <col min="6917" max="6917" width="7.7109375" style="145" customWidth="1"/>
    <col min="6918" max="6918" width="12.42578125" style="145" customWidth="1"/>
    <col min="6919" max="6919" width="5.28515625" style="145" customWidth="1"/>
    <col min="6920" max="6920" width="7.7109375" style="145" customWidth="1"/>
    <col min="6921" max="6921" width="6" style="145" customWidth="1"/>
    <col min="6922" max="6922" width="7.28515625" style="145" customWidth="1"/>
    <col min="6923" max="6923" width="6" style="145" customWidth="1"/>
    <col min="6924" max="6924" width="8.28515625" style="145" customWidth="1"/>
    <col min="6925" max="6925" width="5.7109375" style="145" customWidth="1"/>
    <col min="6926" max="6926" width="6" style="145" customWidth="1"/>
    <col min="6927" max="6927" width="8.140625" style="145" customWidth="1"/>
    <col min="6928" max="6928" width="6.7109375" style="145" customWidth="1"/>
    <col min="6929" max="6929" width="6" style="145" customWidth="1"/>
    <col min="6930" max="6930" width="5.28515625" style="145" customWidth="1"/>
    <col min="6931" max="6931" width="6" style="145" customWidth="1"/>
    <col min="6932" max="6932" width="5.28515625" style="145" customWidth="1"/>
    <col min="6933" max="6933" width="6" style="145" customWidth="1"/>
    <col min="6934" max="6934" width="5.28515625" style="145" customWidth="1"/>
    <col min="6935" max="6935" width="6" style="145" customWidth="1"/>
    <col min="6936" max="6936" width="5.28515625" style="145" customWidth="1"/>
    <col min="6937" max="6937" width="6" style="145" customWidth="1"/>
    <col min="6938" max="6938" width="5.28515625" style="145" customWidth="1"/>
    <col min="6939" max="6939" width="6" style="145" customWidth="1"/>
    <col min="6940" max="6940" width="5.28515625" style="145" customWidth="1"/>
    <col min="6941" max="6941" width="6" style="145" customWidth="1"/>
    <col min="6942" max="6942" width="5.28515625" style="145" customWidth="1"/>
    <col min="6943" max="6943" width="6" style="145" customWidth="1"/>
    <col min="6944" max="6944" width="5.28515625" style="145" customWidth="1"/>
    <col min="6945" max="6945" width="6" style="145" customWidth="1"/>
    <col min="6946" max="6946" width="5.28515625" style="145" customWidth="1"/>
    <col min="6947" max="6947" width="6" style="145" customWidth="1"/>
    <col min="6948" max="6948" width="5.28515625" style="145" customWidth="1"/>
    <col min="6949" max="6949" width="6" style="145" customWidth="1"/>
    <col min="6950" max="6950" width="5.28515625" style="145" customWidth="1"/>
    <col min="6951" max="6951" width="6" style="145" customWidth="1"/>
    <col min="6952" max="6952" width="5.28515625" style="145" customWidth="1"/>
    <col min="6953" max="6953" width="6" style="145" customWidth="1"/>
    <col min="6954" max="6954" width="5.28515625" style="145" customWidth="1"/>
    <col min="6955" max="6955" width="6" style="145" customWidth="1"/>
    <col min="6956" max="6956" width="5.28515625" style="145" customWidth="1"/>
    <col min="6957" max="6957" width="6" style="145" customWidth="1"/>
    <col min="6958" max="6958" width="5.28515625" style="145" customWidth="1"/>
    <col min="6959" max="6959" width="6" style="145" customWidth="1"/>
    <col min="6960" max="6960" width="5.28515625" style="145" customWidth="1"/>
    <col min="6961" max="6961" width="6" style="145" customWidth="1"/>
    <col min="6962" max="6962" width="5.28515625" style="145" customWidth="1"/>
    <col min="6963" max="6963" width="6" style="145" customWidth="1"/>
    <col min="6964" max="6964" width="5.28515625" style="145" customWidth="1"/>
    <col min="6965" max="6965" width="6" style="145" customWidth="1"/>
    <col min="6966" max="6966" width="5.28515625" style="145" customWidth="1"/>
    <col min="6967" max="6967" width="6" style="145" customWidth="1"/>
    <col min="6968" max="6968" width="5.28515625" style="145" customWidth="1"/>
    <col min="6969" max="6969" width="6" style="145" customWidth="1"/>
    <col min="6970" max="6970" width="5.28515625" style="145" customWidth="1"/>
    <col min="6971" max="6971" width="6" style="145" customWidth="1"/>
    <col min="6972" max="6972" width="5.28515625" style="145" customWidth="1"/>
    <col min="6973" max="6973" width="6" style="145" customWidth="1"/>
    <col min="6974" max="6974" width="5.28515625" style="145" customWidth="1"/>
    <col min="6975" max="6975" width="6" style="145" customWidth="1"/>
    <col min="6976" max="6976" width="5.28515625" style="145" customWidth="1"/>
    <col min="6977" max="6977" width="6" style="145" customWidth="1"/>
    <col min="6978" max="6978" width="5.28515625" style="145" customWidth="1"/>
    <col min="6979" max="6979" width="6" style="145" customWidth="1"/>
    <col min="6980" max="6980" width="5.28515625" style="145" customWidth="1"/>
    <col min="6981" max="6981" width="6" style="145" customWidth="1"/>
    <col min="6982" max="6982" width="5.28515625" style="145" customWidth="1"/>
    <col min="6983" max="6983" width="6" style="145" customWidth="1"/>
    <col min="6984" max="6984" width="5.28515625" style="145" customWidth="1"/>
    <col min="6985" max="6985" width="8.140625" style="145" customWidth="1"/>
    <col min="6986" max="6986" width="6.85546875" style="145" customWidth="1"/>
    <col min="6987" max="6987" width="6" style="145" customWidth="1"/>
    <col min="6988" max="6988" width="5.28515625" style="145" customWidth="1"/>
    <col min="6989" max="6989" width="6" style="145" customWidth="1"/>
    <col min="6990" max="6990" width="5.28515625" style="145" customWidth="1"/>
    <col min="6991" max="6991" width="6" style="145" customWidth="1"/>
    <col min="6992" max="6992" width="5.28515625" style="145" customWidth="1"/>
    <col min="6993" max="6993" width="6" style="145" customWidth="1"/>
    <col min="6994" max="6994" width="5.28515625" style="145" customWidth="1"/>
    <col min="6995" max="6995" width="6" style="145" customWidth="1"/>
    <col min="6996" max="6996" width="5.28515625" style="145" customWidth="1"/>
    <col min="6997" max="6997" width="6" style="145" customWidth="1"/>
    <col min="6998" max="6998" width="5.28515625" style="145" customWidth="1"/>
    <col min="6999" max="6999" width="6" style="145" customWidth="1"/>
    <col min="7000" max="7000" width="5.28515625" style="145" customWidth="1"/>
    <col min="7001" max="7168" width="9.140625" style="145"/>
    <col min="7169" max="7169" width="19.28515625" style="145" customWidth="1"/>
    <col min="7170" max="7170" width="16.85546875" style="145" customWidth="1"/>
    <col min="7171" max="7171" width="22.140625" style="145" customWidth="1"/>
    <col min="7172" max="7172" width="39.7109375" style="145" customWidth="1"/>
    <col min="7173" max="7173" width="7.7109375" style="145" customWidth="1"/>
    <col min="7174" max="7174" width="12.42578125" style="145" customWidth="1"/>
    <col min="7175" max="7175" width="5.28515625" style="145" customWidth="1"/>
    <col min="7176" max="7176" width="7.7109375" style="145" customWidth="1"/>
    <col min="7177" max="7177" width="6" style="145" customWidth="1"/>
    <col min="7178" max="7178" width="7.28515625" style="145" customWidth="1"/>
    <col min="7179" max="7179" width="6" style="145" customWidth="1"/>
    <col min="7180" max="7180" width="8.28515625" style="145" customWidth="1"/>
    <col min="7181" max="7181" width="5.7109375" style="145" customWidth="1"/>
    <col min="7182" max="7182" width="6" style="145" customWidth="1"/>
    <col min="7183" max="7183" width="8.140625" style="145" customWidth="1"/>
    <col min="7184" max="7184" width="6.7109375" style="145" customWidth="1"/>
    <col min="7185" max="7185" width="6" style="145" customWidth="1"/>
    <col min="7186" max="7186" width="5.28515625" style="145" customWidth="1"/>
    <col min="7187" max="7187" width="6" style="145" customWidth="1"/>
    <col min="7188" max="7188" width="5.28515625" style="145" customWidth="1"/>
    <col min="7189" max="7189" width="6" style="145" customWidth="1"/>
    <col min="7190" max="7190" width="5.28515625" style="145" customWidth="1"/>
    <col min="7191" max="7191" width="6" style="145" customWidth="1"/>
    <col min="7192" max="7192" width="5.28515625" style="145" customWidth="1"/>
    <col min="7193" max="7193" width="6" style="145" customWidth="1"/>
    <col min="7194" max="7194" width="5.28515625" style="145" customWidth="1"/>
    <col min="7195" max="7195" width="6" style="145" customWidth="1"/>
    <col min="7196" max="7196" width="5.28515625" style="145" customWidth="1"/>
    <col min="7197" max="7197" width="6" style="145" customWidth="1"/>
    <col min="7198" max="7198" width="5.28515625" style="145" customWidth="1"/>
    <col min="7199" max="7199" width="6" style="145" customWidth="1"/>
    <col min="7200" max="7200" width="5.28515625" style="145" customWidth="1"/>
    <col min="7201" max="7201" width="6" style="145" customWidth="1"/>
    <col min="7202" max="7202" width="5.28515625" style="145" customWidth="1"/>
    <col min="7203" max="7203" width="6" style="145" customWidth="1"/>
    <col min="7204" max="7204" width="5.28515625" style="145" customWidth="1"/>
    <col min="7205" max="7205" width="6" style="145" customWidth="1"/>
    <col min="7206" max="7206" width="5.28515625" style="145" customWidth="1"/>
    <col min="7207" max="7207" width="6" style="145" customWidth="1"/>
    <col min="7208" max="7208" width="5.28515625" style="145" customWidth="1"/>
    <col min="7209" max="7209" width="6" style="145" customWidth="1"/>
    <col min="7210" max="7210" width="5.28515625" style="145" customWidth="1"/>
    <col min="7211" max="7211" width="6" style="145" customWidth="1"/>
    <col min="7212" max="7212" width="5.28515625" style="145" customWidth="1"/>
    <col min="7213" max="7213" width="6" style="145" customWidth="1"/>
    <col min="7214" max="7214" width="5.28515625" style="145" customWidth="1"/>
    <col min="7215" max="7215" width="6" style="145" customWidth="1"/>
    <col min="7216" max="7216" width="5.28515625" style="145" customWidth="1"/>
    <col min="7217" max="7217" width="6" style="145" customWidth="1"/>
    <col min="7218" max="7218" width="5.28515625" style="145" customWidth="1"/>
    <col min="7219" max="7219" width="6" style="145" customWidth="1"/>
    <col min="7220" max="7220" width="5.28515625" style="145" customWidth="1"/>
    <col min="7221" max="7221" width="6" style="145" customWidth="1"/>
    <col min="7222" max="7222" width="5.28515625" style="145" customWidth="1"/>
    <col min="7223" max="7223" width="6" style="145" customWidth="1"/>
    <col min="7224" max="7224" width="5.28515625" style="145" customWidth="1"/>
    <col min="7225" max="7225" width="6" style="145" customWidth="1"/>
    <col min="7226" max="7226" width="5.28515625" style="145" customWidth="1"/>
    <col min="7227" max="7227" width="6" style="145" customWidth="1"/>
    <col min="7228" max="7228" width="5.28515625" style="145" customWidth="1"/>
    <col min="7229" max="7229" width="6" style="145" customWidth="1"/>
    <col min="7230" max="7230" width="5.28515625" style="145" customWidth="1"/>
    <col min="7231" max="7231" width="6" style="145" customWidth="1"/>
    <col min="7232" max="7232" width="5.28515625" style="145" customWidth="1"/>
    <col min="7233" max="7233" width="6" style="145" customWidth="1"/>
    <col min="7234" max="7234" width="5.28515625" style="145" customWidth="1"/>
    <col min="7235" max="7235" width="6" style="145" customWidth="1"/>
    <col min="7236" max="7236" width="5.28515625" style="145" customWidth="1"/>
    <col min="7237" max="7237" width="6" style="145" customWidth="1"/>
    <col min="7238" max="7238" width="5.28515625" style="145" customWidth="1"/>
    <col min="7239" max="7239" width="6" style="145" customWidth="1"/>
    <col min="7240" max="7240" width="5.28515625" style="145" customWidth="1"/>
    <col min="7241" max="7241" width="8.140625" style="145" customWidth="1"/>
    <col min="7242" max="7242" width="6.85546875" style="145" customWidth="1"/>
    <col min="7243" max="7243" width="6" style="145" customWidth="1"/>
    <col min="7244" max="7244" width="5.28515625" style="145" customWidth="1"/>
    <col min="7245" max="7245" width="6" style="145" customWidth="1"/>
    <col min="7246" max="7246" width="5.28515625" style="145" customWidth="1"/>
    <col min="7247" max="7247" width="6" style="145" customWidth="1"/>
    <col min="7248" max="7248" width="5.28515625" style="145" customWidth="1"/>
    <col min="7249" max="7249" width="6" style="145" customWidth="1"/>
    <col min="7250" max="7250" width="5.28515625" style="145" customWidth="1"/>
    <col min="7251" max="7251" width="6" style="145" customWidth="1"/>
    <col min="7252" max="7252" width="5.28515625" style="145" customWidth="1"/>
    <col min="7253" max="7253" width="6" style="145" customWidth="1"/>
    <col min="7254" max="7254" width="5.28515625" style="145" customWidth="1"/>
    <col min="7255" max="7255" width="6" style="145" customWidth="1"/>
    <col min="7256" max="7256" width="5.28515625" style="145" customWidth="1"/>
    <col min="7257" max="7424" width="9.140625" style="145"/>
    <col min="7425" max="7425" width="19.28515625" style="145" customWidth="1"/>
    <col min="7426" max="7426" width="16.85546875" style="145" customWidth="1"/>
    <col min="7427" max="7427" width="22.140625" style="145" customWidth="1"/>
    <col min="7428" max="7428" width="39.7109375" style="145" customWidth="1"/>
    <col min="7429" max="7429" width="7.7109375" style="145" customWidth="1"/>
    <col min="7430" max="7430" width="12.42578125" style="145" customWidth="1"/>
    <col min="7431" max="7431" width="5.28515625" style="145" customWidth="1"/>
    <col min="7432" max="7432" width="7.7109375" style="145" customWidth="1"/>
    <col min="7433" max="7433" width="6" style="145" customWidth="1"/>
    <col min="7434" max="7434" width="7.28515625" style="145" customWidth="1"/>
    <col min="7435" max="7435" width="6" style="145" customWidth="1"/>
    <col min="7436" max="7436" width="8.28515625" style="145" customWidth="1"/>
    <col min="7437" max="7437" width="5.7109375" style="145" customWidth="1"/>
    <col min="7438" max="7438" width="6" style="145" customWidth="1"/>
    <col min="7439" max="7439" width="8.140625" style="145" customWidth="1"/>
    <col min="7440" max="7440" width="6.7109375" style="145" customWidth="1"/>
    <col min="7441" max="7441" width="6" style="145" customWidth="1"/>
    <col min="7442" max="7442" width="5.28515625" style="145" customWidth="1"/>
    <col min="7443" max="7443" width="6" style="145" customWidth="1"/>
    <col min="7444" max="7444" width="5.28515625" style="145" customWidth="1"/>
    <col min="7445" max="7445" width="6" style="145" customWidth="1"/>
    <col min="7446" max="7446" width="5.28515625" style="145" customWidth="1"/>
    <col min="7447" max="7447" width="6" style="145" customWidth="1"/>
    <col min="7448" max="7448" width="5.28515625" style="145" customWidth="1"/>
    <col min="7449" max="7449" width="6" style="145" customWidth="1"/>
    <col min="7450" max="7450" width="5.28515625" style="145" customWidth="1"/>
    <col min="7451" max="7451" width="6" style="145" customWidth="1"/>
    <col min="7452" max="7452" width="5.28515625" style="145" customWidth="1"/>
    <col min="7453" max="7453" width="6" style="145" customWidth="1"/>
    <col min="7454" max="7454" width="5.28515625" style="145" customWidth="1"/>
    <col min="7455" max="7455" width="6" style="145" customWidth="1"/>
    <col min="7456" max="7456" width="5.28515625" style="145" customWidth="1"/>
    <col min="7457" max="7457" width="6" style="145" customWidth="1"/>
    <col min="7458" max="7458" width="5.28515625" style="145" customWidth="1"/>
    <col min="7459" max="7459" width="6" style="145" customWidth="1"/>
    <col min="7460" max="7460" width="5.28515625" style="145" customWidth="1"/>
    <col min="7461" max="7461" width="6" style="145" customWidth="1"/>
    <col min="7462" max="7462" width="5.28515625" style="145" customWidth="1"/>
    <col min="7463" max="7463" width="6" style="145" customWidth="1"/>
    <col min="7464" max="7464" width="5.28515625" style="145" customWidth="1"/>
    <col min="7465" max="7465" width="6" style="145" customWidth="1"/>
    <col min="7466" max="7466" width="5.28515625" style="145" customWidth="1"/>
    <col min="7467" max="7467" width="6" style="145" customWidth="1"/>
    <col min="7468" max="7468" width="5.28515625" style="145" customWidth="1"/>
    <col min="7469" max="7469" width="6" style="145" customWidth="1"/>
    <col min="7470" max="7470" width="5.28515625" style="145" customWidth="1"/>
    <col min="7471" max="7471" width="6" style="145" customWidth="1"/>
    <col min="7472" max="7472" width="5.28515625" style="145" customWidth="1"/>
    <col min="7473" max="7473" width="6" style="145" customWidth="1"/>
    <col min="7474" max="7474" width="5.28515625" style="145" customWidth="1"/>
    <col min="7475" max="7475" width="6" style="145" customWidth="1"/>
    <col min="7476" max="7476" width="5.28515625" style="145" customWidth="1"/>
    <col min="7477" max="7477" width="6" style="145" customWidth="1"/>
    <col min="7478" max="7478" width="5.28515625" style="145" customWidth="1"/>
    <col min="7479" max="7479" width="6" style="145" customWidth="1"/>
    <col min="7480" max="7480" width="5.28515625" style="145" customWidth="1"/>
    <col min="7481" max="7481" width="6" style="145" customWidth="1"/>
    <col min="7482" max="7482" width="5.28515625" style="145" customWidth="1"/>
    <col min="7483" max="7483" width="6" style="145" customWidth="1"/>
    <col min="7484" max="7484" width="5.28515625" style="145" customWidth="1"/>
    <col min="7485" max="7485" width="6" style="145" customWidth="1"/>
    <col min="7486" max="7486" width="5.28515625" style="145" customWidth="1"/>
    <col min="7487" max="7487" width="6" style="145" customWidth="1"/>
    <col min="7488" max="7488" width="5.28515625" style="145" customWidth="1"/>
    <col min="7489" max="7489" width="6" style="145" customWidth="1"/>
    <col min="7490" max="7490" width="5.28515625" style="145" customWidth="1"/>
    <col min="7491" max="7491" width="6" style="145" customWidth="1"/>
    <col min="7492" max="7492" width="5.28515625" style="145" customWidth="1"/>
    <col min="7493" max="7493" width="6" style="145" customWidth="1"/>
    <col min="7494" max="7494" width="5.28515625" style="145" customWidth="1"/>
    <col min="7495" max="7495" width="6" style="145" customWidth="1"/>
    <col min="7496" max="7496" width="5.28515625" style="145" customWidth="1"/>
    <col min="7497" max="7497" width="8.140625" style="145" customWidth="1"/>
    <col min="7498" max="7498" width="6.85546875" style="145" customWidth="1"/>
    <col min="7499" max="7499" width="6" style="145" customWidth="1"/>
    <col min="7500" max="7500" width="5.28515625" style="145" customWidth="1"/>
    <col min="7501" max="7501" width="6" style="145" customWidth="1"/>
    <col min="7502" max="7502" width="5.28515625" style="145" customWidth="1"/>
    <col min="7503" max="7503" width="6" style="145" customWidth="1"/>
    <col min="7504" max="7504" width="5.28515625" style="145" customWidth="1"/>
    <col min="7505" max="7505" width="6" style="145" customWidth="1"/>
    <col min="7506" max="7506" width="5.28515625" style="145" customWidth="1"/>
    <col min="7507" max="7507" width="6" style="145" customWidth="1"/>
    <col min="7508" max="7508" width="5.28515625" style="145" customWidth="1"/>
    <col min="7509" max="7509" width="6" style="145" customWidth="1"/>
    <col min="7510" max="7510" width="5.28515625" style="145" customWidth="1"/>
    <col min="7511" max="7511" width="6" style="145" customWidth="1"/>
    <col min="7512" max="7512" width="5.28515625" style="145" customWidth="1"/>
    <col min="7513" max="7680" width="9.140625" style="145"/>
    <col min="7681" max="7681" width="19.28515625" style="145" customWidth="1"/>
    <col min="7682" max="7682" width="16.85546875" style="145" customWidth="1"/>
    <col min="7683" max="7683" width="22.140625" style="145" customWidth="1"/>
    <col min="7684" max="7684" width="39.7109375" style="145" customWidth="1"/>
    <col min="7685" max="7685" width="7.7109375" style="145" customWidth="1"/>
    <col min="7686" max="7686" width="12.42578125" style="145" customWidth="1"/>
    <col min="7687" max="7687" width="5.28515625" style="145" customWidth="1"/>
    <col min="7688" max="7688" width="7.7109375" style="145" customWidth="1"/>
    <col min="7689" max="7689" width="6" style="145" customWidth="1"/>
    <col min="7690" max="7690" width="7.28515625" style="145" customWidth="1"/>
    <col min="7691" max="7691" width="6" style="145" customWidth="1"/>
    <col min="7692" max="7692" width="8.28515625" style="145" customWidth="1"/>
    <col min="7693" max="7693" width="5.7109375" style="145" customWidth="1"/>
    <col min="7694" max="7694" width="6" style="145" customWidth="1"/>
    <col min="7695" max="7695" width="8.140625" style="145" customWidth="1"/>
    <col min="7696" max="7696" width="6.7109375" style="145" customWidth="1"/>
    <col min="7697" max="7697" width="6" style="145" customWidth="1"/>
    <col min="7698" max="7698" width="5.28515625" style="145" customWidth="1"/>
    <col min="7699" max="7699" width="6" style="145" customWidth="1"/>
    <col min="7700" max="7700" width="5.28515625" style="145" customWidth="1"/>
    <col min="7701" max="7701" width="6" style="145" customWidth="1"/>
    <col min="7702" max="7702" width="5.28515625" style="145" customWidth="1"/>
    <col min="7703" max="7703" width="6" style="145" customWidth="1"/>
    <col min="7704" max="7704" width="5.28515625" style="145" customWidth="1"/>
    <col min="7705" max="7705" width="6" style="145" customWidth="1"/>
    <col min="7706" max="7706" width="5.28515625" style="145" customWidth="1"/>
    <col min="7707" max="7707" width="6" style="145" customWidth="1"/>
    <col min="7708" max="7708" width="5.28515625" style="145" customWidth="1"/>
    <col min="7709" max="7709" width="6" style="145" customWidth="1"/>
    <col min="7710" max="7710" width="5.28515625" style="145" customWidth="1"/>
    <col min="7711" max="7711" width="6" style="145" customWidth="1"/>
    <col min="7712" max="7712" width="5.28515625" style="145" customWidth="1"/>
    <col min="7713" max="7713" width="6" style="145" customWidth="1"/>
    <col min="7714" max="7714" width="5.28515625" style="145" customWidth="1"/>
    <col min="7715" max="7715" width="6" style="145" customWidth="1"/>
    <col min="7716" max="7716" width="5.28515625" style="145" customWidth="1"/>
    <col min="7717" max="7717" width="6" style="145" customWidth="1"/>
    <col min="7718" max="7718" width="5.28515625" style="145" customWidth="1"/>
    <col min="7719" max="7719" width="6" style="145" customWidth="1"/>
    <col min="7720" max="7720" width="5.28515625" style="145" customWidth="1"/>
    <col min="7721" max="7721" width="6" style="145" customWidth="1"/>
    <col min="7722" max="7722" width="5.28515625" style="145" customWidth="1"/>
    <col min="7723" max="7723" width="6" style="145" customWidth="1"/>
    <col min="7724" max="7724" width="5.28515625" style="145" customWidth="1"/>
    <col min="7725" max="7725" width="6" style="145" customWidth="1"/>
    <col min="7726" max="7726" width="5.28515625" style="145" customWidth="1"/>
    <col min="7727" max="7727" width="6" style="145" customWidth="1"/>
    <col min="7728" max="7728" width="5.28515625" style="145" customWidth="1"/>
    <col min="7729" max="7729" width="6" style="145" customWidth="1"/>
    <col min="7730" max="7730" width="5.28515625" style="145" customWidth="1"/>
    <col min="7731" max="7731" width="6" style="145" customWidth="1"/>
    <col min="7732" max="7732" width="5.28515625" style="145" customWidth="1"/>
    <col min="7733" max="7733" width="6" style="145" customWidth="1"/>
    <col min="7734" max="7734" width="5.28515625" style="145" customWidth="1"/>
    <col min="7735" max="7735" width="6" style="145" customWidth="1"/>
    <col min="7736" max="7736" width="5.28515625" style="145" customWidth="1"/>
    <col min="7737" max="7737" width="6" style="145" customWidth="1"/>
    <col min="7738" max="7738" width="5.28515625" style="145" customWidth="1"/>
    <col min="7739" max="7739" width="6" style="145" customWidth="1"/>
    <col min="7740" max="7740" width="5.28515625" style="145" customWidth="1"/>
    <col min="7741" max="7741" width="6" style="145" customWidth="1"/>
    <col min="7742" max="7742" width="5.28515625" style="145" customWidth="1"/>
    <col min="7743" max="7743" width="6" style="145" customWidth="1"/>
    <col min="7744" max="7744" width="5.28515625" style="145" customWidth="1"/>
    <col min="7745" max="7745" width="6" style="145" customWidth="1"/>
    <col min="7746" max="7746" width="5.28515625" style="145" customWidth="1"/>
    <col min="7747" max="7747" width="6" style="145" customWidth="1"/>
    <col min="7748" max="7748" width="5.28515625" style="145" customWidth="1"/>
    <col min="7749" max="7749" width="6" style="145" customWidth="1"/>
    <col min="7750" max="7750" width="5.28515625" style="145" customWidth="1"/>
    <col min="7751" max="7751" width="6" style="145" customWidth="1"/>
    <col min="7752" max="7752" width="5.28515625" style="145" customWidth="1"/>
    <col min="7753" max="7753" width="8.140625" style="145" customWidth="1"/>
    <col min="7754" max="7754" width="6.85546875" style="145" customWidth="1"/>
    <col min="7755" max="7755" width="6" style="145" customWidth="1"/>
    <col min="7756" max="7756" width="5.28515625" style="145" customWidth="1"/>
    <col min="7757" max="7757" width="6" style="145" customWidth="1"/>
    <col min="7758" max="7758" width="5.28515625" style="145" customWidth="1"/>
    <col min="7759" max="7759" width="6" style="145" customWidth="1"/>
    <col min="7760" max="7760" width="5.28515625" style="145" customWidth="1"/>
    <col min="7761" max="7761" width="6" style="145" customWidth="1"/>
    <col min="7762" max="7762" width="5.28515625" style="145" customWidth="1"/>
    <col min="7763" max="7763" width="6" style="145" customWidth="1"/>
    <col min="7764" max="7764" width="5.28515625" style="145" customWidth="1"/>
    <col min="7765" max="7765" width="6" style="145" customWidth="1"/>
    <col min="7766" max="7766" width="5.28515625" style="145" customWidth="1"/>
    <col min="7767" max="7767" width="6" style="145" customWidth="1"/>
    <col min="7768" max="7768" width="5.28515625" style="145" customWidth="1"/>
    <col min="7769" max="7936" width="9.140625" style="145"/>
    <col min="7937" max="7937" width="19.28515625" style="145" customWidth="1"/>
    <col min="7938" max="7938" width="16.85546875" style="145" customWidth="1"/>
    <col min="7939" max="7939" width="22.140625" style="145" customWidth="1"/>
    <col min="7940" max="7940" width="39.7109375" style="145" customWidth="1"/>
    <col min="7941" max="7941" width="7.7109375" style="145" customWidth="1"/>
    <col min="7942" max="7942" width="12.42578125" style="145" customWidth="1"/>
    <col min="7943" max="7943" width="5.28515625" style="145" customWidth="1"/>
    <col min="7944" max="7944" width="7.7109375" style="145" customWidth="1"/>
    <col min="7945" max="7945" width="6" style="145" customWidth="1"/>
    <col min="7946" max="7946" width="7.28515625" style="145" customWidth="1"/>
    <col min="7947" max="7947" width="6" style="145" customWidth="1"/>
    <col min="7948" max="7948" width="8.28515625" style="145" customWidth="1"/>
    <col min="7949" max="7949" width="5.7109375" style="145" customWidth="1"/>
    <col min="7950" max="7950" width="6" style="145" customWidth="1"/>
    <col min="7951" max="7951" width="8.140625" style="145" customWidth="1"/>
    <col min="7952" max="7952" width="6.7109375" style="145" customWidth="1"/>
    <col min="7953" max="7953" width="6" style="145" customWidth="1"/>
    <col min="7954" max="7954" width="5.28515625" style="145" customWidth="1"/>
    <col min="7955" max="7955" width="6" style="145" customWidth="1"/>
    <col min="7956" max="7956" width="5.28515625" style="145" customWidth="1"/>
    <col min="7957" max="7957" width="6" style="145" customWidth="1"/>
    <col min="7958" max="7958" width="5.28515625" style="145" customWidth="1"/>
    <col min="7959" max="7959" width="6" style="145" customWidth="1"/>
    <col min="7960" max="7960" width="5.28515625" style="145" customWidth="1"/>
    <col min="7961" max="7961" width="6" style="145" customWidth="1"/>
    <col min="7962" max="7962" width="5.28515625" style="145" customWidth="1"/>
    <col min="7963" max="7963" width="6" style="145" customWidth="1"/>
    <col min="7964" max="7964" width="5.28515625" style="145" customWidth="1"/>
    <col min="7965" max="7965" width="6" style="145" customWidth="1"/>
    <col min="7966" max="7966" width="5.28515625" style="145" customWidth="1"/>
    <col min="7967" max="7967" width="6" style="145" customWidth="1"/>
    <col min="7968" max="7968" width="5.28515625" style="145" customWidth="1"/>
    <col min="7969" max="7969" width="6" style="145" customWidth="1"/>
    <col min="7970" max="7970" width="5.28515625" style="145" customWidth="1"/>
    <col min="7971" max="7971" width="6" style="145" customWidth="1"/>
    <col min="7972" max="7972" width="5.28515625" style="145" customWidth="1"/>
    <col min="7973" max="7973" width="6" style="145" customWidth="1"/>
    <col min="7974" max="7974" width="5.28515625" style="145" customWidth="1"/>
    <col min="7975" max="7975" width="6" style="145" customWidth="1"/>
    <col min="7976" max="7976" width="5.28515625" style="145" customWidth="1"/>
    <col min="7977" max="7977" width="6" style="145" customWidth="1"/>
    <col min="7978" max="7978" width="5.28515625" style="145" customWidth="1"/>
    <col min="7979" max="7979" width="6" style="145" customWidth="1"/>
    <col min="7980" max="7980" width="5.28515625" style="145" customWidth="1"/>
    <col min="7981" max="7981" width="6" style="145" customWidth="1"/>
    <col min="7982" max="7982" width="5.28515625" style="145" customWidth="1"/>
    <col min="7983" max="7983" width="6" style="145" customWidth="1"/>
    <col min="7984" max="7984" width="5.28515625" style="145" customWidth="1"/>
    <col min="7985" max="7985" width="6" style="145" customWidth="1"/>
    <col min="7986" max="7986" width="5.28515625" style="145" customWidth="1"/>
    <col min="7987" max="7987" width="6" style="145" customWidth="1"/>
    <col min="7988" max="7988" width="5.28515625" style="145" customWidth="1"/>
    <col min="7989" max="7989" width="6" style="145" customWidth="1"/>
    <col min="7990" max="7990" width="5.28515625" style="145" customWidth="1"/>
    <col min="7991" max="7991" width="6" style="145" customWidth="1"/>
    <col min="7992" max="7992" width="5.28515625" style="145" customWidth="1"/>
    <col min="7993" max="7993" width="6" style="145" customWidth="1"/>
    <col min="7994" max="7994" width="5.28515625" style="145" customWidth="1"/>
    <col min="7995" max="7995" width="6" style="145" customWidth="1"/>
    <col min="7996" max="7996" width="5.28515625" style="145" customWidth="1"/>
    <col min="7997" max="7997" width="6" style="145" customWidth="1"/>
    <col min="7998" max="7998" width="5.28515625" style="145" customWidth="1"/>
    <col min="7999" max="7999" width="6" style="145" customWidth="1"/>
    <col min="8000" max="8000" width="5.28515625" style="145" customWidth="1"/>
    <col min="8001" max="8001" width="6" style="145" customWidth="1"/>
    <col min="8002" max="8002" width="5.28515625" style="145" customWidth="1"/>
    <col min="8003" max="8003" width="6" style="145" customWidth="1"/>
    <col min="8004" max="8004" width="5.28515625" style="145" customWidth="1"/>
    <col min="8005" max="8005" width="6" style="145" customWidth="1"/>
    <col min="8006" max="8006" width="5.28515625" style="145" customWidth="1"/>
    <col min="8007" max="8007" width="6" style="145" customWidth="1"/>
    <col min="8008" max="8008" width="5.28515625" style="145" customWidth="1"/>
    <col min="8009" max="8009" width="8.140625" style="145" customWidth="1"/>
    <col min="8010" max="8010" width="6.85546875" style="145" customWidth="1"/>
    <col min="8011" max="8011" width="6" style="145" customWidth="1"/>
    <col min="8012" max="8012" width="5.28515625" style="145" customWidth="1"/>
    <col min="8013" max="8013" width="6" style="145" customWidth="1"/>
    <col min="8014" max="8014" width="5.28515625" style="145" customWidth="1"/>
    <col min="8015" max="8015" width="6" style="145" customWidth="1"/>
    <col min="8016" max="8016" width="5.28515625" style="145" customWidth="1"/>
    <col min="8017" max="8017" width="6" style="145" customWidth="1"/>
    <col min="8018" max="8018" width="5.28515625" style="145" customWidth="1"/>
    <col min="8019" max="8019" width="6" style="145" customWidth="1"/>
    <col min="8020" max="8020" width="5.28515625" style="145" customWidth="1"/>
    <col min="8021" max="8021" width="6" style="145" customWidth="1"/>
    <col min="8022" max="8022" width="5.28515625" style="145" customWidth="1"/>
    <col min="8023" max="8023" width="6" style="145" customWidth="1"/>
    <col min="8024" max="8024" width="5.28515625" style="145" customWidth="1"/>
    <col min="8025" max="8192" width="9.140625" style="145"/>
    <col min="8193" max="8193" width="19.28515625" style="145" customWidth="1"/>
    <col min="8194" max="8194" width="16.85546875" style="145" customWidth="1"/>
    <col min="8195" max="8195" width="22.140625" style="145" customWidth="1"/>
    <col min="8196" max="8196" width="39.7109375" style="145" customWidth="1"/>
    <col min="8197" max="8197" width="7.7109375" style="145" customWidth="1"/>
    <col min="8198" max="8198" width="12.42578125" style="145" customWidth="1"/>
    <col min="8199" max="8199" width="5.28515625" style="145" customWidth="1"/>
    <col min="8200" max="8200" width="7.7109375" style="145" customWidth="1"/>
    <col min="8201" max="8201" width="6" style="145" customWidth="1"/>
    <col min="8202" max="8202" width="7.28515625" style="145" customWidth="1"/>
    <col min="8203" max="8203" width="6" style="145" customWidth="1"/>
    <col min="8204" max="8204" width="8.28515625" style="145" customWidth="1"/>
    <col min="8205" max="8205" width="5.7109375" style="145" customWidth="1"/>
    <col min="8206" max="8206" width="6" style="145" customWidth="1"/>
    <col min="8207" max="8207" width="8.140625" style="145" customWidth="1"/>
    <col min="8208" max="8208" width="6.7109375" style="145" customWidth="1"/>
    <col min="8209" max="8209" width="6" style="145" customWidth="1"/>
    <col min="8210" max="8210" width="5.28515625" style="145" customWidth="1"/>
    <col min="8211" max="8211" width="6" style="145" customWidth="1"/>
    <col min="8212" max="8212" width="5.28515625" style="145" customWidth="1"/>
    <col min="8213" max="8213" width="6" style="145" customWidth="1"/>
    <col min="8214" max="8214" width="5.28515625" style="145" customWidth="1"/>
    <col min="8215" max="8215" width="6" style="145" customWidth="1"/>
    <col min="8216" max="8216" width="5.28515625" style="145" customWidth="1"/>
    <col min="8217" max="8217" width="6" style="145" customWidth="1"/>
    <col min="8218" max="8218" width="5.28515625" style="145" customWidth="1"/>
    <col min="8219" max="8219" width="6" style="145" customWidth="1"/>
    <col min="8220" max="8220" width="5.28515625" style="145" customWidth="1"/>
    <col min="8221" max="8221" width="6" style="145" customWidth="1"/>
    <col min="8222" max="8222" width="5.28515625" style="145" customWidth="1"/>
    <col min="8223" max="8223" width="6" style="145" customWidth="1"/>
    <col min="8224" max="8224" width="5.28515625" style="145" customWidth="1"/>
    <col min="8225" max="8225" width="6" style="145" customWidth="1"/>
    <col min="8226" max="8226" width="5.28515625" style="145" customWidth="1"/>
    <col min="8227" max="8227" width="6" style="145" customWidth="1"/>
    <col min="8228" max="8228" width="5.28515625" style="145" customWidth="1"/>
    <col min="8229" max="8229" width="6" style="145" customWidth="1"/>
    <col min="8230" max="8230" width="5.28515625" style="145" customWidth="1"/>
    <col min="8231" max="8231" width="6" style="145" customWidth="1"/>
    <col min="8232" max="8232" width="5.28515625" style="145" customWidth="1"/>
    <col min="8233" max="8233" width="6" style="145" customWidth="1"/>
    <col min="8234" max="8234" width="5.28515625" style="145" customWidth="1"/>
    <col min="8235" max="8235" width="6" style="145" customWidth="1"/>
    <col min="8236" max="8236" width="5.28515625" style="145" customWidth="1"/>
    <col min="8237" max="8237" width="6" style="145" customWidth="1"/>
    <col min="8238" max="8238" width="5.28515625" style="145" customWidth="1"/>
    <col min="8239" max="8239" width="6" style="145" customWidth="1"/>
    <col min="8240" max="8240" width="5.28515625" style="145" customWidth="1"/>
    <col min="8241" max="8241" width="6" style="145" customWidth="1"/>
    <col min="8242" max="8242" width="5.28515625" style="145" customWidth="1"/>
    <col min="8243" max="8243" width="6" style="145" customWidth="1"/>
    <col min="8244" max="8244" width="5.28515625" style="145" customWidth="1"/>
    <col min="8245" max="8245" width="6" style="145" customWidth="1"/>
    <col min="8246" max="8246" width="5.28515625" style="145" customWidth="1"/>
    <col min="8247" max="8247" width="6" style="145" customWidth="1"/>
    <col min="8248" max="8248" width="5.28515625" style="145" customWidth="1"/>
    <col min="8249" max="8249" width="6" style="145" customWidth="1"/>
    <col min="8250" max="8250" width="5.28515625" style="145" customWidth="1"/>
    <col min="8251" max="8251" width="6" style="145" customWidth="1"/>
    <col min="8252" max="8252" width="5.28515625" style="145" customWidth="1"/>
    <col min="8253" max="8253" width="6" style="145" customWidth="1"/>
    <col min="8254" max="8254" width="5.28515625" style="145" customWidth="1"/>
    <col min="8255" max="8255" width="6" style="145" customWidth="1"/>
    <col min="8256" max="8256" width="5.28515625" style="145" customWidth="1"/>
    <col min="8257" max="8257" width="6" style="145" customWidth="1"/>
    <col min="8258" max="8258" width="5.28515625" style="145" customWidth="1"/>
    <col min="8259" max="8259" width="6" style="145" customWidth="1"/>
    <col min="8260" max="8260" width="5.28515625" style="145" customWidth="1"/>
    <col min="8261" max="8261" width="6" style="145" customWidth="1"/>
    <col min="8262" max="8262" width="5.28515625" style="145" customWidth="1"/>
    <col min="8263" max="8263" width="6" style="145" customWidth="1"/>
    <col min="8264" max="8264" width="5.28515625" style="145" customWidth="1"/>
    <col min="8265" max="8265" width="8.140625" style="145" customWidth="1"/>
    <col min="8266" max="8266" width="6.85546875" style="145" customWidth="1"/>
    <col min="8267" max="8267" width="6" style="145" customWidth="1"/>
    <col min="8268" max="8268" width="5.28515625" style="145" customWidth="1"/>
    <col min="8269" max="8269" width="6" style="145" customWidth="1"/>
    <col min="8270" max="8270" width="5.28515625" style="145" customWidth="1"/>
    <col min="8271" max="8271" width="6" style="145" customWidth="1"/>
    <col min="8272" max="8272" width="5.28515625" style="145" customWidth="1"/>
    <col min="8273" max="8273" width="6" style="145" customWidth="1"/>
    <col min="8274" max="8274" width="5.28515625" style="145" customWidth="1"/>
    <col min="8275" max="8275" width="6" style="145" customWidth="1"/>
    <col min="8276" max="8276" width="5.28515625" style="145" customWidth="1"/>
    <col min="8277" max="8277" width="6" style="145" customWidth="1"/>
    <col min="8278" max="8278" width="5.28515625" style="145" customWidth="1"/>
    <col min="8279" max="8279" width="6" style="145" customWidth="1"/>
    <col min="8280" max="8280" width="5.28515625" style="145" customWidth="1"/>
    <col min="8281" max="8448" width="9.140625" style="145"/>
    <col min="8449" max="8449" width="19.28515625" style="145" customWidth="1"/>
    <col min="8450" max="8450" width="16.85546875" style="145" customWidth="1"/>
    <col min="8451" max="8451" width="22.140625" style="145" customWidth="1"/>
    <col min="8452" max="8452" width="39.7109375" style="145" customWidth="1"/>
    <col min="8453" max="8453" width="7.7109375" style="145" customWidth="1"/>
    <col min="8454" max="8454" width="12.42578125" style="145" customWidth="1"/>
    <col min="8455" max="8455" width="5.28515625" style="145" customWidth="1"/>
    <col min="8456" max="8456" width="7.7109375" style="145" customWidth="1"/>
    <col min="8457" max="8457" width="6" style="145" customWidth="1"/>
    <col min="8458" max="8458" width="7.28515625" style="145" customWidth="1"/>
    <col min="8459" max="8459" width="6" style="145" customWidth="1"/>
    <col min="8460" max="8460" width="8.28515625" style="145" customWidth="1"/>
    <col min="8461" max="8461" width="5.7109375" style="145" customWidth="1"/>
    <col min="8462" max="8462" width="6" style="145" customWidth="1"/>
    <col min="8463" max="8463" width="8.140625" style="145" customWidth="1"/>
    <col min="8464" max="8464" width="6.7109375" style="145" customWidth="1"/>
    <col min="8465" max="8465" width="6" style="145" customWidth="1"/>
    <col min="8466" max="8466" width="5.28515625" style="145" customWidth="1"/>
    <col min="8467" max="8467" width="6" style="145" customWidth="1"/>
    <col min="8468" max="8468" width="5.28515625" style="145" customWidth="1"/>
    <col min="8469" max="8469" width="6" style="145" customWidth="1"/>
    <col min="8470" max="8470" width="5.28515625" style="145" customWidth="1"/>
    <col min="8471" max="8471" width="6" style="145" customWidth="1"/>
    <col min="8472" max="8472" width="5.28515625" style="145" customWidth="1"/>
    <col min="8473" max="8473" width="6" style="145" customWidth="1"/>
    <col min="8474" max="8474" width="5.28515625" style="145" customWidth="1"/>
    <col min="8475" max="8475" width="6" style="145" customWidth="1"/>
    <col min="8476" max="8476" width="5.28515625" style="145" customWidth="1"/>
    <col min="8477" max="8477" width="6" style="145" customWidth="1"/>
    <col min="8478" max="8478" width="5.28515625" style="145" customWidth="1"/>
    <col min="8479" max="8479" width="6" style="145" customWidth="1"/>
    <col min="8480" max="8480" width="5.28515625" style="145" customWidth="1"/>
    <col min="8481" max="8481" width="6" style="145" customWidth="1"/>
    <col min="8482" max="8482" width="5.28515625" style="145" customWidth="1"/>
    <col min="8483" max="8483" width="6" style="145" customWidth="1"/>
    <col min="8484" max="8484" width="5.28515625" style="145" customWidth="1"/>
    <col min="8485" max="8485" width="6" style="145" customWidth="1"/>
    <col min="8486" max="8486" width="5.28515625" style="145" customWidth="1"/>
    <col min="8487" max="8487" width="6" style="145" customWidth="1"/>
    <col min="8488" max="8488" width="5.28515625" style="145" customWidth="1"/>
    <col min="8489" max="8489" width="6" style="145" customWidth="1"/>
    <col min="8490" max="8490" width="5.28515625" style="145" customWidth="1"/>
    <col min="8491" max="8491" width="6" style="145" customWidth="1"/>
    <col min="8492" max="8492" width="5.28515625" style="145" customWidth="1"/>
    <col min="8493" max="8493" width="6" style="145" customWidth="1"/>
    <col min="8494" max="8494" width="5.28515625" style="145" customWidth="1"/>
    <col min="8495" max="8495" width="6" style="145" customWidth="1"/>
    <col min="8496" max="8496" width="5.28515625" style="145" customWidth="1"/>
    <col min="8497" max="8497" width="6" style="145" customWidth="1"/>
    <col min="8498" max="8498" width="5.28515625" style="145" customWidth="1"/>
    <col min="8499" max="8499" width="6" style="145" customWidth="1"/>
    <col min="8500" max="8500" width="5.28515625" style="145" customWidth="1"/>
    <col min="8501" max="8501" width="6" style="145" customWidth="1"/>
    <col min="8502" max="8502" width="5.28515625" style="145" customWidth="1"/>
    <col min="8503" max="8503" width="6" style="145" customWidth="1"/>
    <col min="8504" max="8504" width="5.28515625" style="145" customWidth="1"/>
    <col min="8505" max="8505" width="6" style="145" customWidth="1"/>
    <col min="8506" max="8506" width="5.28515625" style="145" customWidth="1"/>
    <col min="8507" max="8507" width="6" style="145" customWidth="1"/>
    <col min="8508" max="8508" width="5.28515625" style="145" customWidth="1"/>
    <col min="8509" max="8509" width="6" style="145" customWidth="1"/>
    <col min="8510" max="8510" width="5.28515625" style="145" customWidth="1"/>
    <col min="8511" max="8511" width="6" style="145" customWidth="1"/>
    <col min="8512" max="8512" width="5.28515625" style="145" customWidth="1"/>
    <col min="8513" max="8513" width="6" style="145" customWidth="1"/>
    <col min="8514" max="8514" width="5.28515625" style="145" customWidth="1"/>
    <col min="8515" max="8515" width="6" style="145" customWidth="1"/>
    <col min="8516" max="8516" width="5.28515625" style="145" customWidth="1"/>
    <col min="8517" max="8517" width="6" style="145" customWidth="1"/>
    <col min="8518" max="8518" width="5.28515625" style="145" customWidth="1"/>
    <col min="8519" max="8519" width="6" style="145" customWidth="1"/>
    <col min="8520" max="8520" width="5.28515625" style="145" customWidth="1"/>
    <col min="8521" max="8521" width="8.140625" style="145" customWidth="1"/>
    <col min="8522" max="8522" width="6.85546875" style="145" customWidth="1"/>
    <col min="8523" max="8523" width="6" style="145" customWidth="1"/>
    <col min="8524" max="8524" width="5.28515625" style="145" customWidth="1"/>
    <col min="8525" max="8525" width="6" style="145" customWidth="1"/>
    <col min="8526" max="8526" width="5.28515625" style="145" customWidth="1"/>
    <col min="8527" max="8527" width="6" style="145" customWidth="1"/>
    <col min="8528" max="8528" width="5.28515625" style="145" customWidth="1"/>
    <col min="8529" max="8529" width="6" style="145" customWidth="1"/>
    <col min="8530" max="8530" width="5.28515625" style="145" customWidth="1"/>
    <col min="8531" max="8531" width="6" style="145" customWidth="1"/>
    <col min="8532" max="8532" width="5.28515625" style="145" customWidth="1"/>
    <col min="8533" max="8533" width="6" style="145" customWidth="1"/>
    <col min="8534" max="8534" width="5.28515625" style="145" customWidth="1"/>
    <col min="8535" max="8535" width="6" style="145" customWidth="1"/>
    <col min="8536" max="8536" width="5.28515625" style="145" customWidth="1"/>
    <col min="8537" max="8704" width="9.140625" style="145"/>
    <col min="8705" max="8705" width="19.28515625" style="145" customWidth="1"/>
    <col min="8706" max="8706" width="16.85546875" style="145" customWidth="1"/>
    <col min="8707" max="8707" width="22.140625" style="145" customWidth="1"/>
    <col min="8708" max="8708" width="39.7109375" style="145" customWidth="1"/>
    <col min="8709" max="8709" width="7.7109375" style="145" customWidth="1"/>
    <col min="8710" max="8710" width="12.42578125" style="145" customWidth="1"/>
    <col min="8711" max="8711" width="5.28515625" style="145" customWidth="1"/>
    <col min="8712" max="8712" width="7.7109375" style="145" customWidth="1"/>
    <col min="8713" max="8713" width="6" style="145" customWidth="1"/>
    <col min="8714" max="8714" width="7.28515625" style="145" customWidth="1"/>
    <col min="8715" max="8715" width="6" style="145" customWidth="1"/>
    <col min="8716" max="8716" width="8.28515625" style="145" customWidth="1"/>
    <col min="8717" max="8717" width="5.7109375" style="145" customWidth="1"/>
    <col min="8718" max="8718" width="6" style="145" customWidth="1"/>
    <col min="8719" max="8719" width="8.140625" style="145" customWidth="1"/>
    <col min="8720" max="8720" width="6.7109375" style="145" customWidth="1"/>
    <col min="8721" max="8721" width="6" style="145" customWidth="1"/>
    <col min="8722" max="8722" width="5.28515625" style="145" customWidth="1"/>
    <col min="8723" max="8723" width="6" style="145" customWidth="1"/>
    <col min="8724" max="8724" width="5.28515625" style="145" customWidth="1"/>
    <col min="8725" max="8725" width="6" style="145" customWidth="1"/>
    <col min="8726" max="8726" width="5.28515625" style="145" customWidth="1"/>
    <col min="8727" max="8727" width="6" style="145" customWidth="1"/>
    <col min="8728" max="8728" width="5.28515625" style="145" customWidth="1"/>
    <col min="8729" max="8729" width="6" style="145" customWidth="1"/>
    <col min="8730" max="8730" width="5.28515625" style="145" customWidth="1"/>
    <col min="8731" max="8731" width="6" style="145" customWidth="1"/>
    <col min="8732" max="8732" width="5.28515625" style="145" customWidth="1"/>
    <col min="8733" max="8733" width="6" style="145" customWidth="1"/>
    <col min="8734" max="8734" width="5.28515625" style="145" customWidth="1"/>
    <col min="8735" max="8735" width="6" style="145" customWidth="1"/>
    <col min="8736" max="8736" width="5.28515625" style="145" customWidth="1"/>
    <col min="8737" max="8737" width="6" style="145" customWidth="1"/>
    <col min="8738" max="8738" width="5.28515625" style="145" customWidth="1"/>
    <col min="8739" max="8739" width="6" style="145" customWidth="1"/>
    <col min="8740" max="8740" width="5.28515625" style="145" customWidth="1"/>
    <col min="8741" max="8741" width="6" style="145" customWidth="1"/>
    <col min="8742" max="8742" width="5.28515625" style="145" customWidth="1"/>
    <col min="8743" max="8743" width="6" style="145" customWidth="1"/>
    <col min="8744" max="8744" width="5.28515625" style="145" customWidth="1"/>
    <col min="8745" max="8745" width="6" style="145" customWidth="1"/>
    <col min="8746" max="8746" width="5.28515625" style="145" customWidth="1"/>
    <col min="8747" max="8747" width="6" style="145" customWidth="1"/>
    <col min="8748" max="8748" width="5.28515625" style="145" customWidth="1"/>
    <col min="8749" max="8749" width="6" style="145" customWidth="1"/>
    <col min="8750" max="8750" width="5.28515625" style="145" customWidth="1"/>
    <col min="8751" max="8751" width="6" style="145" customWidth="1"/>
    <col min="8752" max="8752" width="5.28515625" style="145" customWidth="1"/>
    <col min="8753" max="8753" width="6" style="145" customWidth="1"/>
    <col min="8754" max="8754" width="5.28515625" style="145" customWidth="1"/>
    <col min="8755" max="8755" width="6" style="145" customWidth="1"/>
    <col min="8756" max="8756" width="5.28515625" style="145" customWidth="1"/>
    <col min="8757" max="8757" width="6" style="145" customWidth="1"/>
    <col min="8758" max="8758" width="5.28515625" style="145" customWidth="1"/>
    <col min="8759" max="8759" width="6" style="145" customWidth="1"/>
    <col min="8760" max="8760" width="5.28515625" style="145" customWidth="1"/>
    <col min="8761" max="8761" width="6" style="145" customWidth="1"/>
    <col min="8762" max="8762" width="5.28515625" style="145" customWidth="1"/>
    <col min="8763" max="8763" width="6" style="145" customWidth="1"/>
    <col min="8764" max="8764" width="5.28515625" style="145" customWidth="1"/>
    <col min="8765" max="8765" width="6" style="145" customWidth="1"/>
    <col min="8766" max="8766" width="5.28515625" style="145" customWidth="1"/>
    <col min="8767" max="8767" width="6" style="145" customWidth="1"/>
    <col min="8768" max="8768" width="5.28515625" style="145" customWidth="1"/>
    <col min="8769" max="8769" width="6" style="145" customWidth="1"/>
    <col min="8770" max="8770" width="5.28515625" style="145" customWidth="1"/>
    <col min="8771" max="8771" width="6" style="145" customWidth="1"/>
    <col min="8772" max="8772" width="5.28515625" style="145" customWidth="1"/>
    <col min="8773" max="8773" width="6" style="145" customWidth="1"/>
    <col min="8774" max="8774" width="5.28515625" style="145" customWidth="1"/>
    <col min="8775" max="8775" width="6" style="145" customWidth="1"/>
    <col min="8776" max="8776" width="5.28515625" style="145" customWidth="1"/>
    <col min="8777" max="8777" width="8.140625" style="145" customWidth="1"/>
    <col min="8778" max="8778" width="6.85546875" style="145" customWidth="1"/>
    <col min="8779" max="8779" width="6" style="145" customWidth="1"/>
    <col min="8780" max="8780" width="5.28515625" style="145" customWidth="1"/>
    <col min="8781" max="8781" width="6" style="145" customWidth="1"/>
    <col min="8782" max="8782" width="5.28515625" style="145" customWidth="1"/>
    <col min="8783" max="8783" width="6" style="145" customWidth="1"/>
    <col min="8784" max="8784" width="5.28515625" style="145" customWidth="1"/>
    <col min="8785" max="8785" width="6" style="145" customWidth="1"/>
    <col min="8786" max="8786" width="5.28515625" style="145" customWidth="1"/>
    <col min="8787" max="8787" width="6" style="145" customWidth="1"/>
    <col min="8788" max="8788" width="5.28515625" style="145" customWidth="1"/>
    <col min="8789" max="8789" width="6" style="145" customWidth="1"/>
    <col min="8790" max="8790" width="5.28515625" style="145" customWidth="1"/>
    <col min="8791" max="8791" width="6" style="145" customWidth="1"/>
    <col min="8792" max="8792" width="5.28515625" style="145" customWidth="1"/>
    <col min="8793" max="8960" width="9.140625" style="145"/>
    <col min="8961" max="8961" width="19.28515625" style="145" customWidth="1"/>
    <col min="8962" max="8962" width="16.85546875" style="145" customWidth="1"/>
    <col min="8963" max="8963" width="22.140625" style="145" customWidth="1"/>
    <col min="8964" max="8964" width="39.7109375" style="145" customWidth="1"/>
    <col min="8965" max="8965" width="7.7109375" style="145" customWidth="1"/>
    <col min="8966" max="8966" width="12.42578125" style="145" customWidth="1"/>
    <col min="8967" max="8967" width="5.28515625" style="145" customWidth="1"/>
    <col min="8968" max="8968" width="7.7109375" style="145" customWidth="1"/>
    <col min="8969" max="8969" width="6" style="145" customWidth="1"/>
    <col min="8970" max="8970" width="7.28515625" style="145" customWidth="1"/>
    <col min="8971" max="8971" width="6" style="145" customWidth="1"/>
    <col min="8972" max="8972" width="8.28515625" style="145" customWidth="1"/>
    <col min="8973" max="8973" width="5.7109375" style="145" customWidth="1"/>
    <col min="8974" max="8974" width="6" style="145" customWidth="1"/>
    <col min="8975" max="8975" width="8.140625" style="145" customWidth="1"/>
    <col min="8976" max="8976" width="6.7109375" style="145" customWidth="1"/>
    <col min="8977" max="8977" width="6" style="145" customWidth="1"/>
    <col min="8978" max="8978" width="5.28515625" style="145" customWidth="1"/>
    <col min="8979" max="8979" width="6" style="145" customWidth="1"/>
    <col min="8980" max="8980" width="5.28515625" style="145" customWidth="1"/>
    <col min="8981" max="8981" width="6" style="145" customWidth="1"/>
    <col min="8982" max="8982" width="5.28515625" style="145" customWidth="1"/>
    <col min="8983" max="8983" width="6" style="145" customWidth="1"/>
    <col min="8984" max="8984" width="5.28515625" style="145" customWidth="1"/>
    <col min="8985" max="8985" width="6" style="145" customWidth="1"/>
    <col min="8986" max="8986" width="5.28515625" style="145" customWidth="1"/>
    <col min="8987" max="8987" width="6" style="145" customWidth="1"/>
    <col min="8988" max="8988" width="5.28515625" style="145" customWidth="1"/>
    <col min="8989" max="8989" width="6" style="145" customWidth="1"/>
    <col min="8990" max="8990" width="5.28515625" style="145" customWidth="1"/>
    <col min="8991" max="8991" width="6" style="145" customWidth="1"/>
    <col min="8992" max="8992" width="5.28515625" style="145" customWidth="1"/>
    <col min="8993" max="8993" width="6" style="145" customWidth="1"/>
    <col min="8994" max="8994" width="5.28515625" style="145" customWidth="1"/>
    <col min="8995" max="8995" width="6" style="145" customWidth="1"/>
    <col min="8996" max="8996" width="5.28515625" style="145" customWidth="1"/>
    <col min="8997" max="8997" width="6" style="145" customWidth="1"/>
    <col min="8998" max="8998" width="5.28515625" style="145" customWidth="1"/>
    <col min="8999" max="8999" width="6" style="145" customWidth="1"/>
    <col min="9000" max="9000" width="5.28515625" style="145" customWidth="1"/>
    <col min="9001" max="9001" width="6" style="145" customWidth="1"/>
    <col min="9002" max="9002" width="5.28515625" style="145" customWidth="1"/>
    <col min="9003" max="9003" width="6" style="145" customWidth="1"/>
    <col min="9004" max="9004" width="5.28515625" style="145" customWidth="1"/>
    <col min="9005" max="9005" width="6" style="145" customWidth="1"/>
    <col min="9006" max="9006" width="5.28515625" style="145" customWidth="1"/>
    <col min="9007" max="9007" width="6" style="145" customWidth="1"/>
    <col min="9008" max="9008" width="5.28515625" style="145" customWidth="1"/>
    <col min="9009" max="9009" width="6" style="145" customWidth="1"/>
    <col min="9010" max="9010" width="5.28515625" style="145" customWidth="1"/>
    <col min="9011" max="9011" width="6" style="145" customWidth="1"/>
    <col min="9012" max="9012" width="5.28515625" style="145" customWidth="1"/>
    <col min="9013" max="9013" width="6" style="145" customWidth="1"/>
    <col min="9014" max="9014" width="5.28515625" style="145" customWidth="1"/>
    <col min="9015" max="9015" width="6" style="145" customWidth="1"/>
    <col min="9016" max="9016" width="5.28515625" style="145" customWidth="1"/>
    <col min="9017" max="9017" width="6" style="145" customWidth="1"/>
    <col min="9018" max="9018" width="5.28515625" style="145" customWidth="1"/>
    <col min="9019" max="9019" width="6" style="145" customWidth="1"/>
    <col min="9020" max="9020" width="5.28515625" style="145" customWidth="1"/>
    <col min="9021" max="9021" width="6" style="145" customWidth="1"/>
    <col min="9022" max="9022" width="5.28515625" style="145" customWidth="1"/>
    <col min="9023" max="9023" width="6" style="145" customWidth="1"/>
    <col min="9024" max="9024" width="5.28515625" style="145" customWidth="1"/>
    <col min="9025" max="9025" width="6" style="145" customWidth="1"/>
    <col min="9026" max="9026" width="5.28515625" style="145" customWidth="1"/>
    <col min="9027" max="9027" width="6" style="145" customWidth="1"/>
    <col min="9028" max="9028" width="5.28515625" style="145" customWidth="1"/>
    <col min="9029" max="9029" width="6" style="145" customWidth="1"/>
    <col min="9030" max="9030" width="5.28515625" style="145" customWidth="1"/>
    <col min="9031" max="9031" width="6" style="145" customWidth="1"/>
    <col min="9032" max="9032" width="5.28515625" style="145" customWidth="1"/>
    <col min="9033" max="9033" width="8.140625" style="145" customWidth="1"/>
    <col min="9034" max="9034" width="6.85546875" style="145" customWidth="1"/>
    <col min="9035" max="9035" width="6" style="145" customWidth="1"/>
    <col min="9036" max="9036" width="5.28515625" style="145" customWidth="1"/>
    <col min="9037" max="9037" width="6" style="145" customWidth="1"/>
    <col min="9038" max="9038" width="5.28515625" style="145" customWidth="1"/>
    <col min="9039" max="9039" width="6" style="145" customWidth="1"/>
    <col min="9040" max="9040" width="5.28515625" style="145" customWidth="1"/>
    <col min="9041" max="9041" width="6" style="145" customWidth="1"/>
    <col min="9042" max="9042" width="5.28515625" style="145" customWidth="1"/>
    <col min="9043" max="9043" width="6" style="145" customWidth="1"/>
    <col min="9044" max="9044" width="5.28515625" style="145" customWidth="1"/>
    <col min="9045" max="9045" width="6" style="145" customWidth="1"/>
    <col min="9046" max="9046" width="5.28515625" style="145" customWidth="1"/>
    <col min="9047" max="9047" width="6" style="145" customWidth="1"/>
    <col min="9048" max="9048" width="5.28515625" style="145" customWidth="1"/>
    <col min="9049" max="9216" width="9.140625" style="145"/>
    <col min="9217" max="9217" width="19.28515625" style="145" customWidth="1"/>
    <col min="9218" max="9218" width="16.85546875" style="145" customWidth="1"/>
    <col min="9219" max="9219" width="22.140625" style="145" customWidth="1"/>
    <col min="9220" max="9220" width="39.7109375" style="145" customWidth="1"/>
    <col min="9221" max="9221" width="7.7109375" style="145" customWidth="1"/>
    <col min="9222" max="9222" width="12.42578125" style="145" customWidth="1"/>
    <col min="9223" max="9223" width="5.28515625" style="145" customWidth="1"/>
    <col min="9224" max="9224" width="7.7109375" style="145" customWidth="1"/>
    <col min="9225" max="9225" width="6" style="145" customWidth="1"/>
    <col min="9226" max="9226" width="7.28515625" style="145" customWidth="1"/>
    <col min="9227" max="9227" width="6" style="145" customWidth="1"/>
    <col min="9228" max="9228" width="8.28515625" style="145" customWidth="1"/>
    <col min="9229" max="9229" width="5.7109375" style="145" customWidth="1"/>
    <col min="9230" max="9230" width="6" style="145" customWidth="1"/>
    <col min="9231" max="9231" width="8.140625" style="145" customWidth="1"/>
    <col min="9232" max="9232" width="6.7109375" style="145" customWidth="1"/>
    <col min="9233" max="9233" width="6" style="145" customWidth="1"/>
    <col min="9234" max="9234" width="5.28515625" style="145" customWidth="1"/>
    <col min="9235" max="9235" width="6" style="145" customWidth="1"/>
    <col min="9236" max="9236" width="5.28515625" style="145" customWidth="1"/>
    <col min="9237" max="9237" width="6" style="145" customWidth="1"/>
    <col min="9238" max="9238" width="5.28515625" style="145" customWidth="1"/>
    <col min="9239" max="9239" width="6" style="145" customWidth="1"/>
    <col min="9240" max="9240" width="5.28515625" style="145" customWidth="1"/>
    <col min="9241" max="9241" width="6" style="145" customWidth="1"/>
    <col min="9242" max="9242" width="5.28515625" style="145" customWidth="1"/>
    <col min="9243" max="9243" width="6" style="145" customWidth="1"/>
    <col min="9244" max="9244" width="5.28515625" style="145" customWidth="1"/>
    <col min="9245" max="9245" width="6" style="145" customWidth="1"/>
    <col min="9246" max="9246" width="5.28515625" style="145" customWidth="1"/>
    <col min="9247" max="9247" width="6" style="145" customWidth="1"/>
    <col min="9248" max="9248" width="5.28515625" style="145" customWidth="1"/>
    <col min="9249" max="9249" width="6" style="145" customWidth="1"/>
    <col min="9250" max="9250" width="5.28515625" style="145" customWidth="1"/>
    <col min="9251" max="9251" width="6" style="145" customWidth="1"/>
    <col min="9252" max="9252" width="5.28515625" style="145" customWidth="1"/>
    <col min="9253" max="9253" width="6" style="145" customWidth="1"/>
    <col min="9254" max="9254" width="5.28515625" style="145" customWidth="1"/>
    <col min="9255" max="9255" width="6" style="145" customWidth="1"/>
    <col min="9256" max="9256" width="5.28515625" style="145" customWidth="1"/>
    <col min="9257" max="9257" width="6" style="145" customWidth="1"/>
    <col min="9258" max="9258" width="5.28515625" style="145" customWidth="1"/>
    <col min="9259" max="9259" width="6" style="145" customWidth="1"/>
    <col min="9260" max="9260" width="5.28515625" style="145" customWidth="1"/>
    <col min="9261" max="9261" width="6" style="145" customWidth="1"/>
    <col min="9262" max="9262" width="5.28515625" style="145" customWidth="1"/>
    <col min="9263" max="9263" width="6" style="145" customWidth="1"/>
    <col min="9264" max="9264" width="5.28515625" style="145" customWidth="1"/>
    <col min="9265" max="9265" width="6" style="145" customWidth="1"/>
    <col min="9266" max="9266" width="5.28515625" style="145" customWidth="1"/>
    <col min="9267" max="9267" width="6" style="145" customWidth="1"/>
    <col min="9268" max="9268" width="5.28515625" style="145" customWidth="1"/>
    <col min="9269" max="9269" width="6" style="145" customWidth="1"/>
    <col min="9270" max="9270" width="5.28515625" style="145" customWidth="1"/>
    <col min="9271" max="9271" width="6" style="145" customWidth="1"/>
    <col min="9272" max="9272" width="5.28515625" style="145" customWidth="1"/>
    <col min="9273" max="9273" width="6" style="145" customWidth="1"/>
    <col min="9274" max="9274" width="5.28515625" style="145" customWidth="1"/>
    <col min="9275" max="9275" width="6" style="145" customWidth="1"/>
    <col min="9276" max="9276" width="5.28515625" style="145" customWidth="1"/>
    <col min="9277" max="9277" width="6" style="145" customWidth="1"/>
    <col min="9278" max="9278" width="5.28515625" style="145" customWidth="1"/>
    <col min="9279" max="9279" width="6" style="145" customWidth="1"/>
    <col min="9280" max="9280" width="5.28515625" style="145" customWidth="1"/>
    <col min="9281" max="9281" width="6" style="145" customWidth="1"/>
    <col min="9282" max="9282" width="5.28515625" style="145" customWidth="1"/>
    <col min="9283" max="9283" width="6" style="145" customWidth="1"/>
    <col min="9284" max="9284" width="5.28515625" style="145" customWidth="1"/>
    <col min="9285" max="9285" width="6" style="145" customWidth="1"/>
    <col min="9286" max="9286" width="5.28515625" style="145" customWidth="1"/>
    <col min="9287" max="9287" width="6" style="145" customWidth="1"/>
    <col min="9288" max="9288" width="5.28515625" style="145" customWidth="1"/>
    <col min="9289" max="9289" width="8.140625" style="145" customWidth="1"/>
    <col min="9290" max="9290" width="6.85546875" style="145" customWidth="1"/>
    <col min="9291" max="9291" width="6" style="145" customWidth="1"/>
    <col min="9292" max="9292" width="5.28515625" style="145" customWidth="1"/>
    <col min="9293" max="9293" width="6" style="145" customWidth="1"/>
    <col min="9294" max="9294" width="5.28515625" style="145" customWidth="1"/>
    <col min="9295" max="9295" width="6" style="145" customWidth="1"/>
    <col min="9296" max="9296" width="5.28515625" style="145" customWidth="1"/>
    <col min="9297" max="9297" width="6" style="145" customWidth="1"/>
    <col min="9298" max="9298" width="5.28515625" style="145" customWidth="1"/>
    <col min="9299" max="9299" width="6" style="145" customWidth="1"/>
    <col min="9300" max="9300" width="5.28515625" style="145" customWidth="1"/>
    <col min="9301" max="9301" width="6" style="145" customWidth="1"/>
    <col min="9302" max="9302" width="5.28515625" style="145" customWidth="1"/>
    <col min="9303" max="9303" width="6" style="145" customWidth="1"/>
    <col min="9304" max="9304" width="5.28515625" style="145" customWidth="1"/>
    <col min="9305" max="9472" width="9.140625" style="145"/>
    <col min="9473" max="9473" width="19.28515625" style="145" customWidth="1"/>
    <col min="9474" max="9474" width="16.85546875" style="145" customWidth="1"/>
    <col min="9475" max="9475" width="22.140625" style="145" customWidth="1"/>
    <col min="9476" max="9476" width="39.7109375" style="145" customWidth="1"/>
    <col min="9477" max="9477" width="7.7109375" style="145" customWidth="1"/>
    <col min="9478" max="9478" width="12.42578125" style="145" customWidth="1"/>
    <col min="9479" max="9479" width="5.28515625" style="145" customWidth="1"/>
    <col min="9480" max="9480" width="7.7109375" style="145" customWidth="1"/>
    <col min="9481" max="9481" width="6" style="145" customWidth="1"/>
    <col min="9482" max="9482" width="7.28515625" style="145" customWidth="1"/>
    <col min="9483" max="9483" width="6" style="145" customWidth="1"/>
    <col min="9484" max="9484" width="8.28515625" style="145" customWidth="1"/>
    <col min="9485" max="9485" width="5.7109375" style="145" customWidth="1"/>
    <col min="9486" max="9486" width="6" style="145" customWidth="1"/>
    <col min="9487" max="9487" width="8.140625" style="145" customWidth="1"/>
    <col min="9488" max="9488" width="6.7109375" style="145" customWidth="1"/>
    <col min="9489" max="9489" width="6" style="145" customWidth="1"/>
    <col min="9490" max="9490" width="5.28515625" style="145" customWidth="1"/>
    <col min="9491" max="9491" width="6" style="145" customWidth="1"/>
    <col min="9492" max="9492" width="5.28515625" style="145" customWidth="1"/>
    <col min="9493" max="9493" width="6" style="145" customWidth="1"/>
    <col min="9494" max="9494" width="5.28515625" style="145" customWidth="1"/>
    <col min="9495" max="9495" width="6" style="145" customWidth="1"/>
    <col min="9496" max="9496" width="5.28515625" style="145" customWidth="1"/>
    <col min="9497" max="9497" width="6" style="145" customWidth="1"/>
    <col min="9498" max="9498" width="5.28515625" style="145" customWidth="1"/>
    <col min="9499" max="9499" width="6" style="145" customWidth="1"/>
    <col min="9500" max="9500" width="5.28515625" style="145" customWidth="1"/>
    <col min="9501" max="9501" width="6" style="145" customWidth="1"/>
    <col min="9502" max="9502" width="5.28515625" style="145" customWidth="1"/>
    <col min="9503" max="9503" width="6" style="145" customWidth="1"/>
    <col min="9504" max="9504" width="5.28515625" style="145" customWidth="1"/>
    <col min="9505" max="9505" width="6" style="145" customWidth="1"/>
    <col min="9506" max="9506" width="5.28515625" style="145" customWidth="1"/>
    <col min="9507" max="9507" width="6" style="145" customWidth="1"/>
    <col min="9508" max="9508" width="5.28515625" style="145" customWidth="1"/>
    <col min="9509" max="9509" width="6" style="145" customWidth="1"/>
    <col min="9510" max="9510" width="5.28515625" style="145" customWidth="1"/>
    <col min="9511" max="9511" width="6" style="145" customWidth="1"/>
    <col min="9512" max="9512" width="5.28515625" style="145" customWidth="1"/>
    <col min="9513" max="9513" width="6" style="145" customWidth="1"/>
    <col min="9514" max="9514" width="5.28515625" style="145" customWidth="1"/>
    <col min="9515" max="9515" width="6" style="145" customWidth="1"/>
    <col min="9516" max="9516" width="5.28515625" style="145" customWidth="1"/>
    <col min="9517" max="9517" width="6" style="145" customWidth="1"/>
    <col min="9518" max="9518" width="5.28515625" style="145" customWidth="1"/>
    <col min="9519" max="9519" width="6" style="145" customWidth="1"/>
    <col min="9520" max="9520" width="5.28515625" style="145" customWidth="1"/>
    <col min="9521" max="9521" width="6" style="145" customWidth="1"/>
    <col min="9522" max="9522" width="5.28515625" style="145" customWidth="1"/>
    <col min="9523" max="9523" width="6" style="145" customWidth="1"/>
    <col min="9524" max="9524" width="5.28515625" style="145" customWidth="1"/>
    <col min="9525" max="9525" width="6" style="145" customWidth="1"/>
    <col min="9526" max="9526" width="5.28515625" style="145" customWidth="1"/>
    <col min="9527" max="9527" width="6" style="145" customWidth="1"/>
    <col min="9528" max="9528" width="5.28515625" style="145" customWidth="1"/>
    <col min="9529" max="9529" width="6" style="145" customWidth="1"/>
    <col min="9530" max="9530" width="5.28515625" style="145" customWidth="1"/>
    <col min="9531" max="9531" width="6" style="145" customWidth="1"/>
    <col min="9532" max="9532" width="5.28515625" style="145" customWidth="1"/>
    <col min="9533" max="9533" width="6" style="145" customWidth="1"/>
    <col min="9534" max="9534" width="5.28515625" style="145" customWidth="1"/>
    <col min="9535" max="9535" width="6" style="145" customWidth="1"/>
    <col min="9536" max="9536" width="5.28515625" style="145" customWidth="1"/>
    <col min="9537" max="9537" width="6" style="145" customWidth="1"/>
    <col min="9538" max="9538" width="5.28515625" style="145" customWidth="1"/>
    <col min="9539" max="9539" width="6" style="145" customWidth="1"/>
    <col min="9540" max="9540" width="5.28515625" style="145" customWidth="1"/>
    <col min="9541" max="9541" width="6" style="145" customWidth="1"/>
    <col min="9542" max="9542" width="5.28515625" style="145" customWidth="1"/>
    <col min="9543" max="9543" width="6" style="145" customWidth="1"/>
    <col min="9544" max="9544" width="5.28515625" style="145" customWidth="1"/>
    <col min="9545" max="9545" width="8.140625" style="145" customWidth="1"/>
    <col min="9546" max="9546" width="6.85546875" style="145" customWidth="1"/>
    <col min="9547" max="9547" width="6" style="145" customWidth="1"/>
    <col min="9548" max="9548" width="5.28515625" style="145" customWidth="1"/>
    <col min="9549" max="9549" width="6" style="145" customWidth="1"/>
    <col min="9550" max="9550" width="5.28515625" style="145" customWidth="1"/>
    <col min="9551" max="9551" width="6" style="145" customWidth="1"/>
    <col min="9552" max="9552" width="5.28515625" style="145" customWidth="1"/>
    <col min="9553" max="9553" width="6" style="145" customWidth="1"/>
    <col min="9554" max="9554" width="5.28515625" style="145" customWidth="1"/>
    <col min="9555" max="9555" width="6" style="145" customWidth="1"/>
    <col min="9556" max="9556" width="5.28515625" style="145" customWidth="1"/>
    <col min="9557" max="9557" width="6" style="145" customWidth="1"/>
    <col min="9558" max="9558" width="5.28515625" style="145" customWidth="1"/>
    <col min="9559" max="9559" width="6" style="145" customWidth="1"/>
    <col min="9560" max="9560" width="5.28515625" style="145" customWidth="1"/>
    <col min="9561" max="9728" width="9.140625" style="145"/>
    <col min="9729" max="9729" width="19.28515625" style="145" customWidth="1"/>
    <col min="9730" max="9730" width="16.85546875" style="145" customWidth="1"/>
    <col min="9731" max="9731" width="22.140625" style="145" customWidth="1"/>
    <col min="9732" max="9732" width="39.7109375" style="145" customWidth="1"/>
    <col min="9733" max="9733" width="7.7109375" style="145" customWidth="1"/>
    <col min="9734" max="9734" width="12.42578125" style="145" customWidth="1"/>
    <col min="9735" max="9735" width="5.28515625" style="145" customWidth="1"/>
    <col min="9736" max="9736" width="7.7109375" style="145" customWidth="1"/>
    <col min="9737" max="9737" width="6" style="145" customWidth="1"/>
    <col min="9738" max="9738" width="7.28515625" style="145" customWidth="1"/>
    <col min="9739" max="9739" width="6" style="145" customWidth="1"/>
    <col min="9740" max="9740" width="8.28515625" style="145" customWidth="1"/>
    <col min="9741" max="9741" width="5.7109375" style="145" customWidth="1"/>
    <col min="9742" max="9742" width="6" style="145" customWidth="1"/>
    <col min="9743" max="9743" width="8.140625" style="145" customWidth="1"/>
    <col min="9744" max="9744" width="6.7109375" style="145" customWidth="1"/>
    <col min="9745" max="9745" width="6" style="145" customWidth="1"/>
    <col min="9746" max="9746" width="5.28515625" style="145" customWidth="1"/>
    <col min="9747" max="9747" width="6" style="145" customWidth="1"/>
    <col min="9748" max="9748" width="5.28515625" style="145" customWidth="1"/>
    <col min="9749" max="9749" width="6" style="145" customWidth="1"/>
    <col min="9750" max="9750" width="5.28515625" style="145" customWidth="1"/>
    <col min="9751" max="9751" width="6" style="145" customWidth="1"/>
    <col min="9752" max="9752" width="5.28515625" style="145" customWidth="1"/>
    <col min="9753" max="9753" width="6" style="145" customWidth="1"/>
    <col min="9754" max="9754" width="5.28515625" style="145" customWidth="1"/>
    <col min="9755" max="9755" width="6" style="145" customWidth="1"/>
    <col min="9756" max="9756" width="5.28515625" style="145" customWidth="1"/>
    <col min="9757" max="9757" width="6" style="145" customWidth="1"/>
    <col min="9758" max="9758" width="5.28515625" style="145" customWidth="1"/>
    <col min="9759" max="9759" width="6" style="145" customWidth="1"/>
    <col min="9760" max="9760" width="5.28515625" style="145" customWidth="1"/>
    <col min="9761" max="9761" width="6" style="145" customWidth="1"/>
    <col min="9762" max="9762" width="5.28515625" style="145" customWidth="1"/>
    <col min="9763" max="9763" width="6" style="145" customWidth="1"/>
    <col min="9764" max="9764" width="5.28515625" style="145" customWidth="1"/>
    <col min="9765" max="9765" width="6" style="145" customWidth="1"/>
    <col min="9766" max="9766" width="5.28515625" style="145" customWidth="1"/>
    <col min="9767" max="9767" width="6" style="145" customWidth="1"/>
    <col min="9768" max="9768" width="5.28515625" style="145" customWidth="1"/>
    <col min="9769" max="9769" width="6" style="145" customWidth="1"/>
    <col min="9770" max="9770" width="5.28515625" style="145" customWidth="1"/>
    <col min="9771" max="9771" width="6" style="145" customWidth="1"/>
    <col min="9772" max="9772" width="5.28515625" style="145" customWidth="1"/>
    <col min="9773" max="9773" width="6" style="145" customWidth="1"/>
    <col min="9774" max="9774" width="5.28515625" style="145" customWidth="1"/>
    <col min="9775" max="9775" width="6" style="145" customWidth="1"/>
    <col min="9776" max="9776" width="5.28515625" style="145" customWidth="1"/>
    <col min="9777" max="9777" width="6" style="145" customWidth="1"/>
    <col min="9778" max="9778" width="5.28515625" style="145" customWidth="1"/>
    <col min="9779" max="9779" width="6" style="145" customWidth="1"/>
    <col min="9780" max="9780" width="5.28515625" style="145" customWidth="1"/>
    <col min="9781" max="9781" width="6" style="145" customWidth="1"/>
    <col min="9782" max="9782" width="5.28515625" style="145" customWidth="1"/>
    <col min="9783" max="9783" width="6" style="145" customWidth="1"/>
    <col min="9784" max="9784" width="5.28515625" style="145" customWidth="1"/>
    <col min="9785" max="9785" width="6" style="145" customWidth="1"/>
    <col min="9786" max="9786" width="5.28515625" style="145" customWidth="1"/>
    <col min="9787" max="9787" width="6" style="145" customWidth="1"/>
    <col min="9788" max="9788" width="5.28515625" style="145" customWidth="1"/>
    <col min="9789" max="9789" width="6" style="145" customWidth="1"/>
    <col min="9790" max="9790" width="5.28515625" style="145" customWidth="1"/>
    <col min="9791" max="9791" width="6" style="145" customWidth="1"/>
    <col min="9792" max="9792" width="5.28515625" style="145" customWidth="1"/>
    <col min="9793" max="9793" width="6" style="145" customWidth="1"/>
    <col min="9794" max="9794" width="5.28515625" style="145" customWidth="1"/>
    <col min="9795" max="9795" width="6" style="145" customWidth="1"/>
    <col min="9796" max="9796" width="5.28515625" style="145" customWidth="1"/>
    <col min="9797" max="9797" width="6" style="145" customWidth="1"/>
    <col min="9798" max="9798" width="5.28515625" style="145" customWidth="1"/>
    <col min="9799" max="9799" width="6" style="145" customWidth="1"/>
    <col min="9800" max="9800" width="5.28515625" style="145" customWidth="1"/>
    <col min="9801" max="9801" width="8.140625" style="145" customWidth="1"/>
    <col min="9802" max="9802" width="6.85546875" style="145" customWidth="1"/>
    <col min="9803" max="9803" width="6" style="145" customWidth="1"/>
    <col min="9804" max="9804" width="5.28515625" style="145" customWidth="1"/>
    <col min="9805" max="9805" width="6" style="145" customWidth="1"/>
    <col min="9806" max="9806" width="5.28515625" style="145" customWidth="1"/>
    <col min="9807" max="9807" width="6" style="145" customWidth="1"/>
    <col min="9808" max="9808" width="5.28515625" style="145" customWidth="1"/>
    <col min="9809" max="9809" width="6" style="145" customWidth="1"/>
    <col min="9810" max="9810" width="5.28515625" style="145" customWidth="1"/>
    <col min="9811" max="9811" width="6" style="145" customWidth="1"/>
    <col min="9812" max="9812" width="5.28515625" style="145" customWidth="1"/>
    <col min="9813" max="9813" width="6" style="145" customWidth="1"/>
    <col min="9814" max="9814" width="5.28515625" style="145" customWidth="1"/>
    <col min="9815" max="9815" width="6" style="145" customWidth="1"/>
    <col min="9816" max="9816" width="5.28515625" style="145" customWidth="1"/>
    <col min="9817" max="9984" width="9.140625" style="145"/>
    <col min="9985" max="9985" width="19.28515625" style="145" customWidth="1"/>
    <col min="9986" max="9986" width="16.85546875" style="145" customWidth="1"/>
    <col min="9987" max="9987" width="22.140625" style="145" customWidth="1"/>
    <col min="9988" max="9988" width="39.7109375" style="145" customWidth="1"/>
    <col min="9989" max="9989" width="7.7109375" style="145" customWidth="1"/>
    <col min="9990" max="9990" width="12.42578125" style="145" customWidth="1"/>
    <col min="9991" max="9991" width="5.28515625" style="145" customWidth="1"/>
    <col min="9992" max="9992" width="7.7109375" style="145" customWidth="1"/>
    <col min="9993" max="9993" width="6" style="145" customWidth="1"/>
    <col min="9994" max="9994" width="7.28515625" style="145" customWidth="1"/>
    <col min="9995" max="9995" width="6" style="145" customWidth="1"/>
    <col min="9996" max="9996" width="8.28515625" style="145" customWidth="1"/>
    <col min="9997" max="9997" width="5.7109375" style="145" customWidth="1"/>
    <col min="9998" max="9998" width="6" style="145" customWidth="1"/>
    <col min="9999" max="9999" width="8.140625" style="145" customWidth="1"/>
    <col min="10000" max="10000" width="6.7109375" style="145" customWidth="1"/>
    <col min="10001" max="10001" width="6" style="145" customWidth="1"/>
    <col min="10002" max="10002" width="5.28515625" style="145" customWidth="1"/>
    <col min="10003" max="10003" width="6" style="145" customWidth="1"/>
    <col min="10004" max="10004" width="5.28515625" style="145" customWidth="1"/>
    <col min="10005" max="10005" width="6" style="145" customWidth="1"/>
    <col min="10006" max="10006" width="5.28515625" style="145" customWidth="1"/>
    <col min="10007" max="10007" width="6" style="145" customWidth="1"/>
    <col min="10008" max="10008" width="5.28515625" style="145" customWidth="1"/>
    <col min="10009" max="10009" width="6" style="145" customWidth="1"/>
    <col min="10010" max="10010" width="5.28515625" style="145" customWidth="1"/>
    <col min="10011" max="10011" width="6" style="145" customWidth="1"/>
    <col min="10012" max="10012" width="5.28515625" style="145" customWidth="1"/>
    <col min="10013" max="10013" width="6" style="145" customWidth="1"/>
    <col min="10014" max="10014" width="5.28515625" style="145" customWidth="1"/>
    <col min="10015" max="10015" width="6" style="145" customWidth="1"/>
    <col min="10016" max="10016" width="5.28515625" style="145" customWidth="1"/>
    <col min="10017" max="10017" width="6" style="145" customWidth="1"/>
    <col min="10018" max="10018" width="5.28515625" style="145" customWidth="1"/>
    <col min="10019" max="10019" width="6" style="145" customWidth="1"/>
    <col min="10020" max="10020" width="5.28515625" style="145" customWidth="1"/>
    <col min="10021" max="10021" width="6" style="145" customWidth="1"/>
    <col min="10022" max="10022" width="5.28515625" style="145" customWidth="1"/>
    <col min="10023" max="10023" width="6" style="145" customWidth="1"/>
    <col min="10024" max="10024" width="5.28515625" style="145" customWidth="1"/>
    <col min="10025" max="10025" width="6" style="145" customWidth="1"/>
    <col min="10026" max="10026" width="5.28515625" style="145" customWidth="1"/>
    <col min="10027" max="10027" width="6" style="145" customWidth="1"/>
    <col min="10028" max="10028" width="5.28515625" style="145" customWidth="1"/>
    <col min="10029" max="10029" width="6" style="145" customWidth="1"/>
    <col min="10030" max="10030" width="5.28515625" style="145" customWidth="1"/>
    <col min="10031" max="10031" width="6" style="145" customWidth="1"/>
    <col min="10032" max="10032" width="5.28515625" style="145" customWidth="1"/>
    <col min="10033" max="10033" width="6" style="145" customWidth="1"/>
    <col min="10034" max="10034" width="5.28515625" style="145" customWidth="1"/>
    <col min="10035" max="10035" width="6" style="145" customWidth="1"/>
    <col min="10036" max="10036" width="5.28515625" style="145" customWidth="1"/>
    <col min="10037" max="10037" width="6" style="145" customWidth="1"/>
    <col min="10038" max="10038" width="5.28515625" style="145" customWidth="1"/>
    <col min="10039" max="10039" width="6" style="145" customWidth="1"/>
    <col min="10040" max="10040" width="5.28515625" style="145" customWidth="1"/>
    <col min="10041" max="10041" width="6" style="145" customWidth="1"/>
    <col min="10042" max="10042" width="5.28515625" style="145" customWidth="1"/>
    <col min="10043" max="10043" width="6" style="145" customWidth="1"/>
    <col min="10044" max="10044" width="5.28515625" style="145" customWidth="1"/>
    <col min="10045" max="10045" width="6" style="145" customWidth="1"/>
    <col min="10046" max="10046" width="5.28515625" style="145" customWidth="1"/>
    <col min="10047" max="10047" width="6" style="145" customWidth="1"/>
    <col min="10048" max="10048" width="5.28515625" style="145" customWidth="1"/>
    <col min="10049" max="10049" width="6" style="145" customWidth="1"/>
    <col min="10050" max="10050" width="5.28515625" style="145" customWidth="1"/>
    <col min="10051" max="10051" width="6" style="145" customWidth="1"/>
    <col min="10052" max="10052" width="5.28515625" style="145" customWidth="1"/>
    <col min="10053" max="10053" width="6" style="145" customWidth="1"/>
    <col min="10054" max="10054" width="5.28515625" style="145" customWidth="1"/>
    <col min="10055" max="10055" width="6" style="145" customWidth="1"/>
    <col min="10056" max="10056" width="5.28515625" style="145" customWidth="1"/>
    <col min="10057" max="10057" width="8.140625" style="145" customWidth="1"/>
    <col min="10058" max="10058" width="6.85546875" style="145" customWidth="1"/>
    <col min="10059" max="10059" width="6" style="145" customWidth="1"/>
    <col min="10060" max="10060" width="5.28515625" style="145" customWidth="1"/>
    <col min="10061" max="10061" width="6" style="145" customWidth="1"/>
    <col min="10062" max="10062" width="5.28515625" style="145" customWidth="1"/>
    <col min="10063" max="10063" width="6" style="145" customWidth="1"/>
    <col min="10064" max="10064" width="5.28515625" style="145" customWidth="1"/>
    <col min="10065" max="10065" width="6" style="145" customWidth="1"/>
    <col min="10066" max="10066" width="5.28515625" style="145" customWidth="1"/>
    <col min="10067" max="10067" width="6" style="145" customWidth="1"/>
    <col min="10068" max="10068" width="5.28515625" style="145" customWidth="1"/>
    <col min="10069" max="10069" width="6" style="145" customWidth="1"/>
    <col min="10070" max="10070" width="5.28515625" style="145" customWidth="1"/>
    <col min="10071" max="10071" width="6" style="145" customWidth="1"/>
    <col min="10072" max="10072" width="5.28515625" style="145" customWidth="1"/>
    <col min="10073" max="10240" width="9.140625" style="145"/>
    <col min="10241" max="10241" width="19.28515625" style="145" customWidth="1"/>
    <col min="10242" max="10242" width="16.85546875" style="145" customWidth="1"/>
    <col min="10243" max="10243" width="22.140625" style="145" customWidth="1"/>
    <col min="10244" max="10244" width="39.7109375" style="145" customWidth="1"/>
    <col min="10245" max="10245" width="7.7109375" style="145" customWidth="1"/>
    <col min="10246" max="10246" width="12.42578125" style="145" customWidth="1"/>
    <col min="10247" max="10247" width="5.28515625" style="145" customWidth="1"/>
    <col min="10248" max="10248" width="7.7109375" style="145" customWidth="1"/>
    <col min="10249" max="10249" width="6" style="145" customWidth="1"/>
    <col min="10250" max="10250" width="7.28515625" style="145" customWidth="1"/>
    <col min="10251" max="10251" width="6" style="145" customWidth="1"/>
    <col min="10252" max="10252" width="8.28515625" style="145" customWidth="1"/>
    <col min="10253" max="10253" width="5.7109375" style="145" customWidth="1"/>
    <col min="10254" max="10254" width="6" style="145" customWidth="1"/>
    <col min="10255" max="10255" width="8.140625" style="145" customWidth="1"/>
    <col min="10256" max="10256" width="6.7109375" style="145" customWidth="1"/>
    <col min="10257" max="10257" width="6" style="145" customWidth="1"/>
    <col min="10258" max="10258" width="5.28515625" style="145" customWidth="1"/>
    <col min="10259" max="10259" width="6" style="145" customWidth="1"/>
    <col min="10260" max="10260" width="5.28515625" style="145" customWidth="1"/>
    <col min="10261" max="10261" width="6" style="145" customWidth="1"/>
    <col min="10262" max="10262" width="5.28515625" style="145" customWidth="1"/>
    <col min="10263" max="10263" width="6" style="145" customWidth="1"/>
    <col min="10264" max="10264" width="5.28515625" style="145" customWidth="1"/>
    <col min="10265" max="10265" width="6" style="145" customWidth="1"/>
    <col min="10266" max="10266" width="5.28515625" style="145" customWidth="1"/>
    <col min="10267" max="10267" width="6" style="145" customWidth="1"/>
    <col min="10268" max="10268" width="5.28515625" style="145" customWidth="1"/>
    <col min="10269" max="10269" width="6" style="145" customWidth="1"/>
    <col min="10270" max="10270" width="5.28515625" style="145" customWidth="1"/>
    <col min="10271" max="10271" width="6" style="145" customWidth="1"/>
    <col min="10272" max="10272" width="5.28515625" style="145" customWidth="1"/>
    <col min="10273" max="10273" width="6" style="145" customWidth="1"/>
    <col min="10274" max="10274" width="5.28515625" style="145" customWidth="1"/>
    <col min="10275" max="10275" width="6" style="145" customWidth="1"/>
    <col min="10276" max="10276" width="5.28515625" style="145" customWidth="1"/>
    <col min="10277" max="10277" width="6" style="145" customWidth="1"/>
    <col min="10278" max="10278" width="5.28515625" style="145" customWidth="1"/>
    <col min="10279" max="10279" width="6" style="145" customWidth="1"/>
    <col min="10280" max="10280" width="5.28515625" style="145" customWidth="1"/>
    <col min="10281" max="10281" width="6" style="145" customWidth="1"/>
    <col min="10282" max="10282" width="5.28515625" style="145" customWidth="1"/>
    <col min="10283" max="10283" width="6" style="145" customWidth="1"/>
    <col min="10284" max="10284" width="5.28515625" style="145" customWidth="1"/>
    <col min="10285" max="10285" width="6" style="145" customWidth="1"/>
    <col min="10286" max="10286" width="5.28515625" style="145" customWidth="1"/>
    <col min="10287" max="10287" width="6" style="145" customWidth="1"/>
    <col min="10288" max="10288" width="5.28515625" style="145" customWidth="1"/>
    <col min="10289" max="10289" width="6" style="145" customWidth="1"/>
    <col min="10290" max="10290" width="5.28515625" style="145" customWidth="1"/>
    <col min="10291" max="10291" width="6" style="145" customWidth="1"/>
    <col min="10292" max="10292" width="5.28515625" style="145" customWidth="1"/>
    <col min="10293" max="10293" width="6" style="145" customWidth="1"/>
    <col min="10294" max="10294" width="5.28515625" style="145" customWidth="1"/>
    <col min="10295" max="10295" width="6" style="145" customWidth="1"/>
    <col min="10296" max="10296" width="5.28515625" style="145" customWidth="1"/>
    <col min="10297" max="10297" width="6" style="145" customWidth="1"/>
    <col min="10298" max="10298" width="5.28515625" style="145" customWidth="1"/>
    <col min="10299" max="10299" width="6" style="145" customWidth="1"/>
    <col min="10300" max="10300" width="5.28515625" style="145" customWidth="1"/>
    <col min="10301" max="10301" width="6" style="145" customWidth="1"/>
    <col min="10302" max="10302" width="5.28515625" style="145" customWidth="1"/>
    <col min="10303" max="10303" width="6" style="145" customWidth="1"/>
    <col min="10304" max="10304" width="5.28515625" style="145" customWidth="1"/>
    <col min="10305" max="10305" width="6" style="145" customWidth="1"/>
    <col min="10306" max="10306" width="5.28515625" style="145" customWidth="1"/>
    <col min="10307" max="10307" width="6" style="145" customWidth="1"/>
    <col min="10308" max="10308" width="5.28515625" style="145" customWidth="1"/>
    <col min="10309" max="10309" width="6" style="145" customWidth="1"/>
    <col min="10310" max="10310" width="5.28515625" style="145" customWidth="1"/>
    <col min="10311" max="10311" width="6" style="145" customWidth="1"/>
    <col min="10312" max="10312" width="5.28515625" style="145" customWidth="1"/>
    <col min="10313" max="10313" width="8.140625" style="145" customWidth="1"/>
    <col min="10314" max="10314" width="6.85546875" style="145" customWidth="1"/>
    <col min="10315" max="10315" width="6" style="145" customWidth="1"/>
    <col min="10316" max="10316" width="5.28515625" style="145" customWidth="1"/>
    <col min="10317" max="10317" width="6" style="145" customWidth="1"/>
    <col min="10318" max="10318" width="5.28515625" style="145" customWidth="1"/>
    <col min="10319" max="10319" width="6" style="145" customWidth="1"/>
    <col min="10320" max="10320" width="5.28515625" style="145" customWidth="1"/>
    <col min="10321" max="10321" width="6" style="145" customWidth="1"/>
    <col min="10322" max="10322" width="5.28515625" style="145" customWidth="1"/>
    <col min="10323" max="10323" width="6" style="145" customWidth="1"/>
    <col min="10324" max="10324" width="5.28515625" style="145" customWidth="1"/>
    <col min="10325" max="10325" width="6" style="145" customWidth="1"/>
    <col min="10326" max="10326" width="5.28515625" style="145" customWidth="1"/>
    <col min="10327" max="10327" width="6" style="145" customWidth="1"/>
    <col min="10328" max="10328" width="5.28515625" style="145" customWidth="1"/>
    <col min="10329" max="10496" width="9.140625" style="145"/>
    <col min="10497" max="10497" width="19.28515625" style="145" customWidth="1"/>
    <col min="10498" max="10498" width="16.85546875" style="145" customWidth="1"/>
    <col min="10499" max="10499" width="22.140625" style="145" customWidth="1"/>
    <col min="10500" max="10500" width="39.7109375" style="145" customWidth="1"/>
    <col min="10501" max="10501" width="7.7109375" style="145" customWidth="1"/>
    <col min="10502" max="10502" width="12.42578125" style="145" customWidth="1"/>
    <col min="10503" max="10503" width="5.28515625" style="145" customWidth="1"/>
    <col min="10504" max="10504" width="7.7109375" style="145" customWidth="1"/>
    <col min="10505" max="10505" width="6" style="145" customWidth="1"/>
    <col min="10506" max="10506" width="7.28515625" style="145" customWidth="1"/>
    <col min="10507" max="10507" width="6" style="145" customWidth="1"/>
    <col min="10508" max="10508" width="8.28515625" style="145" customWidth="1"/>
    <col min="10509" max="10509" width="5.7109375" style="145" customWidth="1"/>
    <col min="10510" max="10510" width="6" style="145" customWidth="1"/>
    <col min="10511" max="10511" width="8.140625" style="145" customWidth="1"/>
    <col min="10512" max="10512" width="6.7109375" style="145" customWidth="1"/>
    <col min="10513" max="10513" width="6" style="145" customWidth="1"/>
    <col min="10514" max="10514" width="5.28515625" style="145" customWidth="1"/>
    <col min="10515" max="10515" width="6" style="145" customWidth="1"/>
    <col min="10516" max="10516" width="5.28515625" style="145" customWidth="1"/>
    <col min="10517" max="10517" width="6" style="145" customWidth="1"/>
    <col min="10518" max="10518" width="5.28515625" style="145" customWidth="1"/>
    <col min="10519" max="10519" width="6" style="145" customWidth="1"/>
    <col min="10520" max="10520" width="5.28515625" style="145" customWidth="1"/>
    <col min="10521" max="10521" width="6" style="145" customWidth="1"/>
    <col min="10522" max="10522" width="5.28515625" style="145" customWidth="1"/>
    <col min="10523" max="10523" width="6" style="145" customWidth="1"/>
    <col min="10524" max="10524" width="5.28515625" style="145" customWidth="1"/>
    <col min="10525" max="10525" width="6" style="145" customWidth="1"/>
    <col min="10526" max="10526" width="5.28515625" style="145" customWidth="1"/>
    <col min="10527" max="10527" width="6" style="145" customWidth="1"/>
    <col min="10528" max="10528" width="5.28515625" style="145" customWidth="1"/>
    <col min="10529" max="10529" width="6" style="145" customWidth="1"/>
    <col min="10530" max="10530" width="5.28515625" style="145" customWidth="1"/>
    <col min="10531" max="10531" width="6" style="145" customWidth="1"/>
    <col min="10532" max="10532" width="5.28515625" style="145" customWidth="1"/>
    <col min="10533" max="10533" width="6" style="145" customWidth="1"/>
    <col min="10534" max="10534" width="5.28515625" style="145" customWidth="1"/>
    <col min="10535" max="10535" width="6" style="145" customWidth="1"/>
    <col min="10536" max="10536" width="5.28515625" style="145" customWidth="1"/>
    <col min="10537" max="10537" width="6" style="145" customWidth="1"/>
    <col min="10538" max="10538" width="5.28515625" style="145" customWidth="1"/>
    <col min="10539" max="10539" width="6" style="145" customWidth="1"/>
    <col min="10540" max="10540" width="5.28515625" style="145" customWidth="1"/>
    <col min="10541" max="10541" width="6" style="145" customWidth="1"/>
    <col min="10542" max="10542" width="5.28515625" style="145" customWidth="1"/>
    <col min="10543" max="10543" width="6" style="145" customWidth="1"/>
    <col min="10544" max="10544" width="5.28515625" style="145" customWidth="1"/>
    <col min="10545" max="10545" width="6" style="145" customWidth="1"/>
    <col min="10546" max="10546" width="5.28515625" style="145" customWidth="1"/>
    <col min="10547" max="10547" width="6" style="145" customWidth="1"/>
    <col min="10548" max="10548" width="5.28515625" style="145" customWidth="1"/>
    <col min="10549" max="10549" width="6" style="145" customWidth="1"/>
    <col min="10550" max="10550" width="5.28515625" style="145" customWidth="1"/>
    <col min="10551" max="10551" width="6" style="145" customWidth="1"/>
    <col min="10552" max="10552" width="5.28515625" style="145" customWidth="1"/>
    <col min="10553" max="10553" width="6" style="145" customWidth="1"/>
    <col min="10554" max="10554" width="5.28515625" style="145" customWidth="1"/>
    <col min="10555" max="10555" width="6" style="145" customWidth="1"/>
    <col min="10556" max="10556" width="5.28515625" style="145" customWidth="1"/>
    <col min="10557" max="10557" width="6" style="145" customWidth="1"/>
    <col min="10558" max="10558" width="5.28515625" style="145" customWidth="1"/>
    <col min="10559" max="10559" width="6" style="145" customWidth="1"/>
    <col min="10560" max="10560" width="5.28515625" style="145" customWidth="1"/>
    <col min="10561" max="10561" width="6" style="145" customWidth="1"/>
    <col min="10562" max="10562" width="5.28515625" style="145" customWidth="1"/>
    <col min="10563" max="10563" width="6" style="145" customWidth="1"/>
    <col min="10564" max="10564" width="5.28515625" style="145" customWidth="1"/>
    <col min="10565" max="10565" width="6" style="145" customWidth="1"/>
    <col min="10566" max="10566" width="5.28515625" style="145" customWidth="1"/>
    <col min="10567" max="10567" width="6" style="145" customWidth="1"/>
    <col min="10568" max="10568" width="5.28515625" style="145" customWidth="1"/>
    <col min="10569" max="10569" width="8.140625" style="145" customWidth="1"/>
    <col min="10570" max="10570" width="6.85546875" style="145" customWidth="1"/>
    <col min="10571" max="10571" width="6" style="145" customWidth="1"/>
    <col min="10572" max="10572" width="5.28515625" style="145" customWidth="1"/>
    <col min="10573" max="10573" width="6" style="145" customWidth="1"/>
    <col min="10574" max="10574" width="5.28515625" style="145" customWidth="1"/>
    <col min="10575" max="10575" width="6" style="145" customWidth="1"/>
    <col min="10576" max="10576" width="5.28515625" style="145" customWidth="1"/>
    <col min="10577" max="10577" width="6" style="145" customWidth="1"/>
    <col min="10578" max="10578" width="5.28515625" style="145" customWidth="1"/>
    <col min="10579" max="10579" width="6" style="145" customWidth="1"/>
    <col min="10580" max="10580" width="5.28515625" style="145" customWidth="1"/>
    <col min="10581" max="10581" width="6" style="145" customWidth="1"/>
    <col min="10582" max="10582" width="5.28515625" style="145" customWidth="1"/>
    <col min="10583" max="10583" width="6" style="145" customWidth="1"/>
    <col min="10584" max="10584" width="5.28515625" style="145" customWidth="1"/>
    <col min="10585" max="10752" width="9.140625" style="145"/>
    <col min="10753" max="10753" width="19.28515625" style="145" customWidth="1"/>
    <col min="10754" max="10754" width="16.85546875" style="145" customWidth="1"/>
    <col min="10755" max="10755" width="22.140625" style="145" customWidth="1"/>
    <col min="10756" max="10756" width="39.7109375" style="145" customWidth="1"/>
    <col min="10757" max="10757" width="7.7109375" style="145" customWidth="1"/>
    <col min="10758" max="10758" width="12.42578125" style="145" customWidth="1"/>
    <col min="10759" max="10759" width="5.28515625" style="145" customWidth="1"/>
    <col min="10760" max="10760" width="7.7109375" style="145" customWidth="1"/>
    <col min="10761" max="10761" width="6" style="145" customWidth="1"/>
    <col min="10762" max="10762" width="7.28515625" style="145" customWidth="1"/>
    <col min="10763" max="10763" width="6" style="145" customWidth="1"/>
    <col min="10764" max="10764" width="8.28515625" style="145" customWidth="1"/>
    <col min="10765" max="10765" width="5.7109375" style="145" customWidth="1"/>
    <col min="10766" max="10766" width="6" style="145" customWidth="1"/>
    <col min="10767" max="10767" width="8.140625" style="145" customWidth="1"/>
    <col min="10768" max="10768" width="6.7109375" style="145" customWidth="1"/>
    <col min="10769" max="10769" width="6" style="145" customWidth="1"/>
    <col min="10770" max="10770" width="5.28515625" style="145" customWidth="1"/>
    <col min="10771" max="10771" width="6" style="145" customWidth="1"/>
    <col min="10772" max="10772" width="5.28515625" style="145" customWidth="1"/>
    <col min="10773" max="10773" width="6" style="145" customWidth="1"/>
    <col min="10774" max="10774" width="5.28515625" style="145" customWidth="1"/>
    <col min="10775" max="10775" width="6" style="145" customWidth="1"/>
    <col min="10776" max="10776" width="5.28515625" style="145" customWidth="1"/>
    <col min="10777" max="10777" width="6" style="145" customWidth="1"/>
    <col min="10778" max="10778" width="5.28515625" style="145" customWidth="1"/>
    <col min="10779" max="10779" width="6" style="145" customWidth="1"/>
    <col min="10780" max="10780" width="5.28515625" style="145" customWidth="1"/>
    <col min="10781" max="10781" width="6" style="145" customWidth="1"/>
    <col min="10782" max="10782" width="5.28515625" style="145" customWidth="1"/>
    <col min="10783" max="10783" width="6" style="145" customWidth="1"/>
    <col min="10784" max="10784" width="5.28515625" style="145" customWidth="1"/>
    <col min="10785" max="10785" width="6" style="145" customWidth="1"/>
    <col min="10786" max="10786" width="5.28515625" style="145" customWidth="1"/>
    <col min="10787" max="10787" width="6" style="145" customWidth="1"/>
    <col min="10788" max="10788" width="5.28515625" style="145" customWidth="1"/>
    <col min="10789" max="10789" width="6" style="145" customWidth="1"/>
    <col min="10790" max="10790" width="5.28515625" style="145" customWidth="1"/>
    <col min="10791" max="10791" width="6" style="145" customWidth="1"/>
    <col min="10792" max="10792" width="5.28515625" style="145" customWidth="1"/>
    <col min="10793" max="10793" width="6" style="145" customWidth="1"/>
    <col min="10794" max="10794" width="5.28515625" style="145" customWidth="1"/>
    <col min="10795" max="10795" width="6" style="145" customWidth="1"/>
    <col min="10796" max="10796" width="5.28515625" style="145" customWidth="1"/>
    <col min="10797" max="10797" width="6" style="145" customWidth="1"/>
    <col min="10798" max="10798" width="5.28515625" style="145" customWidth="1"/>
    <col min="10799" max="10799" width="6" style="145" customWidth="1"/>
    <col min="10800" max="10800" width="5.28515625" style="145" customWidth="1"/>
    <col min="10801" max="10801" width="6" style="145" customWidth="1"/>
    <col min="10802" max="10802" width="5.28515625" style="145" customWidth="1"/>
    <col min="10803" max="10803" width="6" style="145" customWidth="1"/>
    <col min="10804" max="10804" width="5.28515625" style="145" customWidth="1"/>
    <col min="10805" max="10805" width="6" style="145" customWidth="1"/>
    <col min="10806" max="10806" width="5.28515625" style="145" customWidth="1"/>
    <col min="10807" max="10807" width="6" style="145" customWidth="1"/>
    <col min="10808" max="10808" width="5.28515625" style="145" customWidth="1"/>
    <col min="10809" max="10809" width="6" style="145" customWidth="1"/>
    <col min="10810" max="10810" width="5.28515625" style="145" customWidth="1"/>
    <col min="10811" max="10811" width="6" style="145" customWidth="1"/>
    <col min="10812" max="10812" width="5.28515625" style="145" customWidth="1"/>
    <col min="10813" max="10813" width="6" style="145" customWidth="1"/>
    <col min="10814" max="10814" width="5.28515625" style="145" customWidth="1"/>
    <col min="10815" max="10815" width="6" style="145" customWidth="1"/>
    <col min="10816" max="10816" width="5.28515625" style="145" customWidth="1"/>
    <col min="10817" max="10817" width="6" style="145" customWidth="1"/>
    <col min="10818" max="10818" width="5.28515625" style="145" customWidth="1"/>
    <col min="10819" max="10819" width="6" style="145" customWidth="1"/>
    <col min="10820" max="10820" width="5.28515625" style="145" customWidth="1"/>
    <col min="10821" max="10821" width="6" style="145" customWidth="1"/>
    <col min="10822" max="10822" width="5.28515625" style="145" customWidth="1"/>
    <col min="10823" max="10823" width="6" style="145" customWidth="1"/>
    <col min="10824" max="10824" width="5.28515625" style="145" customWidth="1"/>
    <col min="10825" max="10825" width="8.140625" style="145" customWidth="1"/>
    <col min="10826" max="10826" width="6.85546875" style="145" customWidth="1"/>
    <col min="10827" max="10827" width="6" style="145" customWidth="1"/>
    <col min="10828" max="10828" width="5.28515625" style="145" customWidth="1"/>
    <col min="10829" max="10829" width="6" style="145" customWidth="1"/>
    <col min="10830" max="10830" width="5.28515625" style="145" customWidth="1"/>
    <col min="10831" max="10831" width="6" style="145" customWidth="1"/>
    <col min="10832" max="10832" width="5.28515625" style="145" customWidth="1"/>
    <col min="10833" max="10833" width="6" style="145" customWidth="1"/>
    <col min="10834" max="10834" width="5.28515625" style="145" customWidth="1"/>
    <col min="10835" max="10835" width="6" style="145" customWidth="1"/>
    <col min="10836" max="10836" width="5.28515625" style="145" customWidth="1"/>
    <col min="10837" max="10837" width="6" style="145" customWidth="1"/>
    <col min="10838" max="10838" width="5.28515625" style="145" customWidth="1"/>
    <col min="10839" max="10839" width="6" style="145" customWidth="1"/>
    <col min="10840" max="10840" width="5.28515625" style="145" customWidth="1"/>
    <col min="10841" max="11008" width="9.140625" style="145"/>
    <col min="11009" max="11009" width="19.28515625" style="145" customWidth="1"/>
    <col min="11010" max="11010" width="16.85546875" style="145" customWidth="1"/>
    <col min="11011" max="11011" width="22.140625" style="145" customWidth="1"/>
    <col min="11012" max="11012" width="39.7109375" style="145" customWidth="1"/>
    <col min="11013" max="11013" width="7.7109375" style="145" customWidth="1"/>
    <col min="11014" max="11014" width="12.42578125" style="145" customWidth="1"/>
    <col min="11015" max="11015" width="5.28515625" style="145" customWidth="1"/>
    <col min="11016" max="11016" width="7.7109375" style="145" customWidth="1"/>
    <col min="11017" max="11017" width="6" style="145" customWidth="1"/>
    <col min="11018" max="11018" width="7.28515625" style="145" customWidth="1"/>
    <col min="11019" max="11019" width="6" style="145" customWidth="1"/>
    <col min="11020" max="11020" width="8.28515625" style="145" customWidth="1"/>
    <col min="11021" max="11021" width="5.7109375" style="145" customWidth="1"/>
    <col min="11022" max="11022" width="6" style="145" customWidth="1"/>
    <col min="11023" max="11023" width="8.140625" style="145" customWidth="1"/>
    <col min="11024" max="11024" width="6.7109375" style="145" customWidth="1"/>
    <col min="11025" max="11025" width="6" style="145" customWidth="1"/>
    <col min="11026" max="11026" width="5.28515625" style="145" customWidth="1"/>
    <col min="11027" max="11027" width="6" style="145" customWidth="1"/>
    <col min="11028" max="11028" width="5.28515625" style="145" customWidth="1"/>
    <col min="11029" max="11029" width="6" style="145" customWidth="1"/>
    <col min="11030" max="11030" width="5.28515625" style="145" customWidth="1"/>
    <col min="11031" max="11031" width="6" style="145" customWidth="1"/>
    <col min="11032" max="11032" width="5.28515625" style="145" customWidth="1"/>
    <col min="11033" max="11033" width="6" style="145" customWidth="1"/>
    <col min="11034" max="11034" width="5.28515625" style="145" customWidth="1"/>
    <col min="11035" max="11035" width="6" style="145" customWidth="1"/>
    <col min="11036" max="11036" width="5.28515625" style="145" customWidth="1"/>
    <col min="11037" max="11037" width="6" style="145" customWidth="1"/>
    <col min="11038" max="11038" width="5.28515625" style="145" customWidth="1"/>
    <col min="11039" max="11039" width="6" style="145" customWidth="1"/>
    <col min="11040" max="11040" width="5.28515625" style="145" customWidth="1"/>
    <col min="11041" max="11041" width="6" style="145" customWidth="1"/>
    <col min="11042" max="11042" width="5.28515625" style="145" customWidth="1"/>
    <col min="11043" max="11043" width="6" style="145" customWidth="1"/>
    <col min="11044" max="11044" width="5.28515625" style="145" customWidth="1"/>
    <col min="11045" max="11045" width="6" style="145" customWidth="1"/>
    <col min="11046" max="11046" width="5.28515625" style="145" customWidth="1"/>
    <col min="11047" max="11047" width="6" style="145" customWidth="1"/>
    <col min="11048" max="11048" width="5.28515625" style="145" customWidth="1"/>
    <col min="11049" max="11049" width="6" style="145" customWidth="1"/>
    <col min="11050" max="11050" width="5.28515625" style="145" customWidth="1"/>
    <col min="11051" max="11051" width="6" style="145" customWidth="1"/>
    <col min="11052" max="11052" width="5.28515625" style="145" customWidth="1"/>
    <col min="11053" max="11053" width="6" style="145" customWidth="1"/>
    <col min="11054" max="11054" width="5.28515625" style="145" customWidth="1"/>
    <col min="11055" max="11055" width="6" style="145" customWidth="1"/>
    <col min="11056" max="11056" width="5.28515625" style="145" customWidth="1"/>
    <col min="11057" max="11057" width="6" style="145" customWidth="1"/>
    <col min="11058" max="11058" width="5.28515625" style="145" customWidth="1"/>
    <col min="11059" max="11059" width="6" style="145" customWidth="1"/>
    <col min="11060" max="11060" width="5.28515625" style="145" customWidth="1"/>
    <col min="11061" max="11061" width="6" style="145" customWidth="1"/>
    <col min="11062" max="11062" width="5.28515625" style="145" customWidth="1"/>
    <col min="11063" max="11063" width="6" style="145" customWidth="1"/>
    <col min="11064" max="11064" width="5.28515625" style="145" customWidth="1"/>
    <col min="11065" max="11065" width="6" style="145" customWidth="1"/>
    <col min="11066" max="11066" width="5.28515625" style="145" customWidth="1"/>
    <col min="11067" max="11067" width="6" style="145" customWidth="1"/>
    <col min="11068" max="11068" width="5.28515625" style="145" customWidth="1"/>
    <col min="11069" max="11069" width="6" style="145" customWidth="1"/>
    <col min="11070" max="11070" width="5.28515625" style="145" customWidth="1"/>
    <col min="11071" max="11071" width="6" style="145" customWidth="1"/>
    <col min="11072" max="11072" width="5.28515625" style="145" customWidth="1"/>
    <col min="11073" max="11073" width="6" style="145" customWidth="1"/>
    <col min="11074" max="11074" width="5.28515625" style="145" customWidth="1"/>
    <col min="11075" max="11075" width="6" style="145" customWidth="1"/>
    <col min="11076" max="11076" width="5.28515625" style="145" customWidth="1"/>
    <col min="11077" max="11077" width="6" style="145" customWidth="1"/>
    <col min="11078" max="11078" width="5.28515625" style="145" customWidth="1"/>
    <col min="11079" max="11079" width="6" style="145" customWidth="1"/>
    <col min="11080" max="11080" width="5.28515625" style="145" customWidth="1"/>
    <col min="11081" max="11081" width="8.140625" style="145" customWidth="1"/>
    <col min="11082" max="11082" width="6.85546875" style="145" customWidth="1"/>
    <col min="11083" max="11083" width="6" style="145" customWidth="1"/>
    <col min="11084" max="11084" width="5.28515625" style="145" customWidth="1"/>
    <col min="11085" max="11085" width="6" style="145" customWidth="1"/>
    <col min="11086" max="11086" width="5.28515625" style="145" customWidth="1"/>
    <col min="11087" max="11087" width="6" style="145" customWidth="1"/>
    <col min="11088" max="11088" width="5.28515625" style="145" customWidth="1"/>
    <col min="11089" max="11089" width="6" style="145" customWidth="1"/>
    <col min="11090" max="11090" width="5.28515625" style="145" customWidth="1"/>
    <col min="11091" max="11091" width="6" style="145" customWidth="1"/>
    <col min="11092" max="11092" width="5.28515625" style="145" customWidth="1"/>
    <col min="11093" max="11093" width="6" style="145" customWidth="1"/>
    <col min="11094" max="11094" width="5.28515625" style="145" customWidth="1"/>
    <col min="11095" max="11095" width="6" style="145" customWidth="1"/>
    <col min="11096" max="11096" width="5.28515625" style="145" customWidth="1"/>
    <col min="11097" max="11264" width="9.140625" style="145"/>
    <col min="11265" max="11265" width="19.28515625" style="145" customWidth="1"/>
    <col min="11266" max="11266" width="16.85546875" style="145" customWidth="1"/>
    <col min="11267" max="11267" width="22.140625" style="145" customWidth="1"/>
    <col min="11268" max="11268" width="39.7109375" style="145" customWidth="1"/>
    <col min="11269" max="11269" width="7.7109375" style="145" customWidth="1"/>
    <col min="11270" max="11270" width="12.42578125" style="145" customWidth="1"/>
    <col min="11271" max="11271" width="5.28515625" style="145" customWidth="1"/>
    <col min="11272" max="11272" width="7.7109375" style="145" customWidth="1"/>
    <col min="11273" max="11273" width="6" style="145" customWidth="1"/>
    <col min="11274" max="11274" width="7.28515625" style="145" customWidth="1"/>
    <col min="11275" max="11275" width="6" style="145" customWidth="1"/>
    <col min="11276" max="11276" width="8.28515625" style="145" customWidth="1"/>
    <col min="11277" max="11277" width="5.7109375" style="145" customWidth="1"/>
    <col min="11278" max="11278" width="6" style="145" customWidth="1"/>
    <col min="11279" max="11279" width="8.140625" style="145" customWidth="1"/>
    <col min="11280" max="11280" width="6.7109375" style="145" customWidth="1"/>
    <col min="11281" max="11281" width="6" style="145" customWidth="1"/>
    <col min="11282" max="11282" width="5.28515625" style="145" customWidth="1"/>
    <col min="11283" max="11283" width="6" style="145" customWidth="1"/>
    <col min="11284" max="11284" width="5.28515625" style="145" customWidth="1"/>
    <col min="11285" max="11285" width="6" style="145" customWidth="1"/>
    <col min="11286" max="11286" width="5.28515625" style="145" customWidth="1"/>
    <col min="11287" max="11287" width="6" style="145" customWidth="1"/>
    <col min="11288" max="11288" width="5.28515625" style="145" customWidth="1"/>
    <col min="11289" max="11289" width="6" style="145" customWidth="1"/>
    <col min="11290" max="11290" width="5.28515625" style="145" customWidth="1"/>
    <col min="11291" max="11291" width="6" style="145" customWidth="1"/>
    <col min="11292" max="11292" width="5.28515625" style="145" customWidth="1"/>
    <col min="11293" max="11293" width="6" style="145" customWidth="1"/>
    <col min="11294" max="11294" width="5.28515625" style="145" customWidth="1"/>
    <col min="11295" max="11295" width="6" style="145" customWidth="1"/>
    <col min="11296" max="11296" width="5.28515625" style="145" customWidth="1"/>
    <col min="11297" max="11297" width="6" style="145" customWidth="1"/>
    <col min="11298" max="11298" width="5.28515625" style="145" customWidth="1"/>
    <col min="11299" max="11299" width="6" style="145" customWidth="1"/>
    <col min="11300" max="11300" width="5.28515625" style="145" customWidth="1"/>
    <col min="11301" max="11301" width="6" style="145" customWidth="1"/>
    <col min="11302" max="11302" width="5.28515625" style="145" customWidth="1"/>
    <col min="11303" max="11303" width="6" style="145" customWidth="1"/>
    <col min="11304" max="11304" width="5.28515625" style="145" customWidth="1"/>
    <col min="11305" max="11305" width="6" style="145" customWidth="1"/>
    <col min="11306" max="11306" width="5.28515625" style="145" customWidth="1"/>
    <col min="11307" max="11307" width="6" style="145" customWidth="1"/>
    <col min="11308" max="11308" width="5.28515625" style="145" customWidth="1"/>
    <col min="11309" max="11309" width="6" style="145" customWidth="1"/>
    <col min="11310" max="11310" width="5.28515625" style="145" customWidth="1"/>
    <col min="11311" max="11311" width="6" style="145" customWidth="1"/>
    <col min="11312" max="11312" width="5.28515625" style="145" customWidth="1"/>
    <col min="11313" max="11313" width="6" style="145" customWidth="1"/>
    <col min="11314" max="11314" width="5.28515625" style="145" customWidth="1"/>
    <col min="11315" max="11315" width="6" style="145" customWidth="1"/>
    <col min="11316" max="11316" width="5.28515625" style="145" customWidth="1"/>
    <col min="11317" max="11317" width="6" style="145" customWidth="1"/>
    <col min="11318" max="11318" width="5.28515625" style="145" customWidth="1"/>
    <col min="11319" max="11319" width="6" style="145" customWidth="1"/>
    <col min="11320" max="11320" width="5.28515625" style="145" customWidth="1"/>
    <col min="11321" max="11321" width="6" style="145" customWidth="1"/>
    <col min="11322" max="11322" width="5.28515625" style="145" customWidth="1"/>
    <col min="11323" max="11323" width="6" style="145" customWidth="1"/>
    <col min="11324" max="11324" width="5.28515625" style="145" customWidth="1"/>
    <col min="11325" max="11325" width="6" style="145" customWidth="1"/>
    <col min="11326" max="11326" width="5.28515625" style="145" customWidth="1"/>
    <col min="11327" max="11327" width="6" style="145" customWidth="1"/>
    <col min="11328" max="11328" width="5.28515625" style="145" customWidth="1"/>
    <col min="11329" max="11329" width="6" style="145" customWidth="1"/>
    <col min="11330" max="11330" width="5.28515625" style="145" customWidth="1"/>
    <col min="11331" max="11331" width="6" style="145" customWidth="1"/>
    <col min="11332" max="11332" width="5.28515625" style="145" customWidth="1"/>
    <col min="11333" max="11333" width="6" style="145" customWidth="1"/>
    <col min="11334" max="11334" width="5.28515625" style="145" customWidth="1"/>
    <col min="11335" max="11335" width="6" style="145" customWidth="1"/>
    <col min="11336" max="11336" width="5.28515625" style="145" customWidth="1"/>
    <col min="11337" max="11337" width="8.140625" style="145" customWidth="1"/>
    <col min="11338" max="11338" width="6.85546875" style="145" customWidth="1"/>
    <col min="11339" max="11339" width="6" style="145" customWidth="1"/>
    <col min="11340" max="11340" width="5.28515625" style="145" customWidth="1"/>
    <col min="11341" max="11341" width="6" style="145" customWidth="1"/>
    <col min="11342" max="11342" width="5.28515625" style="145" customWidth="1"/>
    <col min="11343" max="11343" width="6" style="145" customWidth="1"/>
    <col min="11344" max="11344" width="5.28515625" style="145" customWidth="1"/>
    <col min="11345" max="11345" width="6" style="145" customWidth="1"/>
    <col min="11346" max="11346" width="5.28515625" style="145" customWidth="1"/>
    <col min="11347" max="11347" width="6" style="145" customWidth="1"/>
    <col min="11348" max="11348" width="5.28515625" style="145" customWidth="1"/>
    <col min="11349" max="11349" width="6" style="145" customWidth="1"/>
    <col min="11350" max="11350" width="5.28515625" style="145" customWidth="1"/>
    <col min="11351" max="11351" width="6" style="145" customWidth="1"/>
    <col min="11352" max="11352" width="5.28515625" style="145" customWidth="1"/>
    <col min="11353" max="11520" width="9.140625" style="145"/>
    <col min="11521" max="11521" width="19.28515625" style="145" customWidth="1"/>
    <col min="11522" max="11522" width="16.85546875" style="145" customWidth="1"/>
    <col min="11523" max="11523" width="22.140625" style="145" customWidth="1"/>
    <col min="11524" max="11524" width="39.7109375" style="145" customWidth="1"/>
    <col min="11525" max="11525" width="7.7109375" style="145" customWidth="1"/>
    <col min="11526" max="11526" width="12.42578125" style="145" customWidth="1"/>
    <col min="11527" max="11527" width="5.28515625" style="145" customWidth="1"/>
    <col min="11528" max="11528" width="7.7109375" style="145" customWidth="1"/>
    <col min="11529" max="11529" width="6" style="145" customWidth="1"/>
    <col min="11530" max="11530" width="7.28515625" style="145" customWidth="1"/>
    <col min="11531" max="11531" width="6" style="145" customWidth="1"/>
    <col min="11532" max="11532" width="8.28515625" style="145" customWidth="1"/>
    <col min="11533" max="11533" width="5.7109375" style="145" customWidth="1"/>
    <col min="11534" max="11534" width="6" style="145" customWidth="1"/>
    <col min="11535" max="11535" width="8.140625" style="145" customWidth="1"/>
    <col min="11536" max="11536" width="6.7109375" style="145" customWidth="1"/>
    <col min="11537" max="11537" width="6" style="145" customWidth="1"/>
    <col min="11538" max="11538" width="5.28515625" style="145" customWidth="1"/>
    <col min="11539" max="11539" width="6" style="145" customWidth="1"/>
    <col min="11540" max="11540" width="5.28515625" style="145" customWidth="1"/>
    <col min="11541" max="11541" width="6" style="145" customWidth="1"/>
    <col min="11542" max="11542" width="5.28515625" style="145" customWidth="1"/>
    <col min="11543" max="11543" width="6" style="145" customWidth="1"/>
    <col min="11544" max="11544" width="5.28515625" style="145" customWidth="1"/>
    <col min="11545" max="11545" width="6" style="145" customWidth="1"/>
    <col min="11546" max="11546" width="5.28515625" style="145" customWidth="1"/>
    <col min="11547" max="11547" width="6" style="145" customWidth="1"/>
    <col min="11548" max="11548" width="5.28515625" style="145" customWidth="1"/>
    <col min="11549" max="11549" width="6" style="145" customWidth="1"/>
    <col min="11550" max="11550" width="5.28515625" style="145" customWidth="1"/>
    <col min="11551" max="11551" width="6" style="145" customWidth="1"/>
    <col min="11552" max="11552" width="5.28515625" style="145" customWidth="1"/>
    <col min="11553" max="11553" width="6" style="145" customWidth="1"/>
    <col min="11554" max="11554" width="5.28515625" style="145" customWidth="1"/>
    <col min="11555" max="11555" width="6" style="145" customWidth="1"/>
    <col min="11556" max="11556" width="5.28515625" style="145" customWidth="1"/>
    <col min="11557" max="11557" width="6" style="145" customWidth="1"/>
    <col min="11558" max="11558" width="5.28515625" style="145" customWidth="1"/>
    <col min="11559" max="11559" width="6" style="145" customWidth="1"/>
    <col min="11560" max="11560" width="5.28515625" style="145" customWidth="1"/>
    <col min="11561" max="11561" width="6" style="145" customWidth="1"/>
    <col min="11562" max="11562" width="5.28515625" style="145" customWidth="1"/>
    <col min="11563" max="11563" width="6" style="145" customWidth="1"/>
    <col min="11564" max="11564" width="5.28515625" style="145" customWidth="1"/>
    <col min="11565" max="11565" width="6" style="145" customWidth="1"/>
    <col min="11566" max="11566" width="5.28515625" style="145" customWidth="1"/>
    <col min="11567" max="11567" width="6" style="145" customWidth="1"/>
    <col min="11568" max="11568" width="5.28515625" style="145" customWidth="1"/>
    <col min="11569" max="11569" width="6" style="145" customWidth="1"/>
    <col min="11570" max="11570" width="5.28515625" style="145" customWidth="1"/>
    <col min="11571" max="11571" width="6" style="145" customWidth="1"/>
    <col min="11572" max="11572" width="5.28515625" style="145" customWidth="1"/>
    <col min="11573" max="11573" width="6" style="145" customWidth="1"/>
    <col min="11574" max="11574" width="5.28515625" style="145" customWidth="1"/>
    <col min="11575" max="11575" width="6" style="145" customWidth="1"/>
    <col min="11576" max="11576" width="5.28515625" style="145" customWidth="1"/>
    <col min="11577" max="11577" width="6" style="145" customWidth="1"/>
    <col min="11578" max="11578" width="5.28515625" style="145" customWidth="1"/>
    <col min="11579" max="11579" width="6" style="145" customWidth="1"/>
    <col min="11580" max="11580" width="5.28515625" style="145" customWidth="1"/>
    <col min="11581" max="11581" width="6" style="145" customWidth="1"/>
    <col min="11582" max="11582" width="5.28515625" style="145" customWidth="1"/>
    <col min="11583" max="11583" width="6" style="145" customWidth="1"/>
    <col min="11584" max="11584" width="5.28515625" style="145" customWidth="1"/>
    <col min="11585" max="11585" width="6" style="145" customWidth="1"/>
    <col min="11586" max="11586" width="5.28515625" style="145" customWidth="1"/>
    <col min="11587" max="11587" width="6" style="145" customWidth="1"/>
    <col min="11588" max="11588" width="5.28515625" style="145" customWidth="1"/>
    <col min="11589" max="11589" width="6" style="145" customWidth="1"/>
    <col min="11590" max="11590" width="5.28515625" style="145" customWidth="1"/>
    <col min="11591" max="11591" width="6" style="145" customWidth="1"/>
    <col min="11592" max="11592" width="5.28515625" style="145" customWidth="1"/>
    <col min="11593" max="11593" width="8.140625" style="145" customWidth="1"/>
    <col min="11594" max="11594" width="6.85546875" style="145" customWidth="1"/>
    <col min="11595" max="11595" width="6" style="145" customWidth="1"/>
    <col min="11596" max="11596" width="5.28515625" style="145" customWidth="1"/>
    <col min="11597" max="11597" width="6" style="145" customWidth="1"/>
    <col min="11598" max="11598" width="5.28515625" style="145" customWidth="1"/>
    <col min="11599" max="11599" width="6" style="145" customWidth="1"/>
    <col min="11600" max="11600" width="5.28515625" style="145" customWidth="1"/>
    <col min="11601" max="11601" width="6" style="145" customWidth="1"/>
    <col min="11602" max="11602" width="5.28515625" style="145" customWidth="1"/>
    <col min="11603" max="11603" width="6" style="145" customWidth="1"/>
    <col min="11604" max="11604" width="5.28515625" style="145" customWidth="1"/>
    <col min="11605" max="11605" width="6" style="145" customWidth="1"/>
    <col min="11606" max="11606" width="5.28515625" style="145" customWidth="1"/>
    <col min="11607" max="11607" width="6" style="145" customWidth="1"/>
    <col min="11608" max="11608" width="5.28515625" style="145" customWidth="1"/>
    <col min="11609" max="11776" width="9.140625" style="145"/>
    <col min="11777" max="11777" width="19.28515625" style="145" customWidth="1"/>
    <col min="11778" max="11778" width="16.85546875" style="145" customWidth="1"/>
    <col min="11779" max="11779" width="22.140625" style="145" customWidth="1"/>
    <col min="11780" max="11780" width="39.7109375" style="145" customWidth="1"/>
    <col min="11781" max="11781" width="7.7109375" style="145" customWidth="1"/>
    <col min="11782" max="11782" width="12.42578125" style="145" customWidth="1"/>
    <col min="11783" max="11783" width="5.28515625" style="145" customWidth="1"/>
    <col min="11784" max="11784" width="7.7109375" style="145" customWidth="1"/>
    <col min="11785" max="11785" width="6" style="145" customWidth="1"/>
    <col min="11786" max="11786" width="7.28515625" style="145" customWidth="1"/>
    <col min="11787" max="11787" width="6" style="145" customWidth="1"/>
    <col min="11788" max="11788" width="8.28515625" style="145" customWidth="1"/>
    <col min="11789" max="11789" width="5.7109375" style="145" customWidth="1"/>
    <col min="11790" max="11790" width="6" style="145" customWidth="1"/>
    <col min="11791" max="11791" width="8.140625" style="145" customWidth="1"/>
    <col min="11792" max="11792" width="6.7109375" style="145" customWidth="1"/>
    <col min="11793" max="11793" width="6" style="145" customWidth="1"/>
    <col min="11794" max="11794" width="5.28515625" style="145" customWidth="1"/>
    <col min="11795" max="11795" width="6" style="145" customWidth="1"/>
    <col min="11796" max="11796" width="5.28515625" style="145" customWidth="1"/>
    <col min="11797" max="11797" width="6" style="145" customWidth="1"/>
    <col min="11798" max="11798" width="5.28515625" style="145" customWidth="1"/>
    <col min="11799" max="11799" width="6" style="145" customWidth="1"/>
    <col min="11800" max="11800" width="5.28515625" style="145" customWidth="1"/>
    <col min="11801" max="11801" width="6" style="145" customWidth="1"/>
    <col min="11802" max="11802" width="5.28515625" style="145" customWidth="1"/>
    <col min="11803" max="11803" width="6" style="145" customWidth="1"/>
    <col min="11804" max="11804" width="5.28515625" style="145" customWidth="1"/>
    <col min="11805" max="11805" width="6" style="145" customWidth="1"/>
    <col min="11806" max="11806" width="5.28515625" style="145" customWidth="1"/>
    <col min="11807" max="11807" width="6" style="145" customWidth="1"/>
    <col min="11808" max="11808" width="5.28515625" style="145" customWidth="1"/>
    <col min="11809" max="11809" width="6" style="145" customWidth="1"/>
    <col min="11810" max="11810" width="5.28515625" style="145" customWidth="1"/>
    <col min="11811" max="11811" width="6" style="145" customWidth="1"/>
    <col min="11812" max="11812" width="5.28515625" style="145" customWidth="1"/>
    <col min="11813" max="11813" width="6" style="145" customWidth="1"/>
    <col min="11814" max="11814" width="5.28515625" style="145" customWidth="1"/>
    <col min="11815" max="11815" width="6" style="145" customWidth="1"/>
    <col min="11816" max="11816" width="5.28515625" style="145" customWidth="1"/>
    <col min="11817" max="11817" width="6" style="145" customWidth="1"/>
    <col min="11818" max="11818" width="5.28515625" style="145" customWidth="1"/>
    <col min="11819" max="11819" width="6" style="145" customWidth="1"/>
    <col min="11820" max="11820" width="5.28515625" style="145" customWidth="1"/>
    <col min="11821" max="11821" width="6" style="145" customWidth="1"/>
    <col min="11822" max="11822" width="5.28515625" style="145" customWidth="1"/>
    <col min="11823" max="11823" width="6" style="145" customWidth="1"/>
    <col min="11824" max="11824" width="5.28515625" style="145" customWidth="1"/>
    <col min="11825" max="11825" width="6" style="145" customWidth="1"/>
    <col min="11826" max="11826" width="5.28515625" style="145" customWidth="1"/>
    <col min="11827" max="11827" width="6" style="145" customWidth="1"/>
    <col min="11828" max="11828" width="5.28515625" style="145" customWidth="1"/>
    <col min="11829" max="11829" width="6" style="145" customWidth="1"/>
    <col min="11830" max="11830" width="5.28515625" style="145" customWidth="1"/>
    <col min="11831" max="11831" width="6" style="145" customWidth="1"/>
    <col min="11832" max="11832" width="5.28515625" style="145" customWidth="1"/>
    <col min="11833" max="11833" width="6" style="145" customWidth="1"/>
    <col min="11834" max="11834" width="5.28515625" style="145" customWidth="1"/>
    <col min="11835" max="11835" width="6" style="145" customWidth="1"/>
    <col min="11836" max="11836" width="5.28515625" style="145" customWidth="1"/>
    <col min="11837" max="11837" width="6" style="145" customWidth="1"/>
    <col min="11838" max="11838" width="5.28515625" style="145" customWidth="1"/>
    <col min="11839" max="11839" width="6" style="145" customWidth="1"/>
    <col min="11840" max="11840" width="5.28515625" style="145" customWidth="1"/>
    <col min="11841" max="11841" width="6" style="145" customWidth="1"/>
    <col min="11842" max="11842" width="5.28515625" style="145" customWidth="1"/>
    <col min="11843" max="11843" width="6" style="145" customWidth="1"/>
    <col min="11844" max="11844" width="5.28515625" style="145" customWidth="1"/>
    <col min="11845" max="11845" width="6" style="145" customWidth="1"/>
    <col min="11846" max="11846" width="5.28515625" style="145" customWidth="1"/>
    <col min="11847" max="11847" width="6" style="145" customWidth="1"/>
    <col min="11848" max="11848" width="5.28515625" style="145" customWidth="1"/>
    <col min="11849" max="11849" width="8.140625" style="145" customWidth="1"/>
    <col min="11850" max="11850" width="6.85546875" style="145" customWidth="1"/>
    <col min="11851" max="11851" width="6" style="145" customWidth="1"/>
    <col min="11852" max="11852" width="5.28515625" style="145" customWidth="1"/>
    <col min="11853" max="11853" width="6" style="145" customWidth="1"/>
    <col min="11854" max="11854" width="5.28515625" style="145" customWidth="1"/>
    <col min="11855" max="11855" width="6" style="145" customWidth="1"/>
    <col min="11856" max="11856" width="5.28515625" style="145" customWidth="1"/>
    <col min="11857" max="11857" width="6" style="145" customWidth="1"/>
    <col min="11858" max="11858" width="5.28515625" style="145" customWidth="1"/>
    <col min="11859" max="11859" width="6" style="145" customWidth="1"/>
    <col min="11860" max="11860" width="5.28515625" style="145" customWidth="1"/>
    <col min="11861" max="11861" width="6" style="145" customWidth="1"/>
    <col min="11862" max="11862" width="5.28515625" style="145" customWidth="1"/>
    <col min="11863" max="11863" width="6" style="145" customWidth="1"/>
    <col min="11864" max="11864" width="5.28515625" style="145" customWidth="1"/>
    <col min="11865" max="12032" width="9.140625" style="145"/>
    <col min="12033" max="12033" width="19.28515625" style="145" customWidth="1"/>
    <col min="12034" max="12034" width="16.85546875" style="145" customWidth="1"/>
    <col min="12035" max="12035" width="22.140625" style="145" customWidth="1"/>
    <col min="12036" max="12036" width="39.7109375" style="145" customWidth="1"/>
    <col min="12037" max="12037" width="7.7109375" style="145" customWidth="1"/>
    <col min="12038" max="12038" width="12.42578125" style="145" customWidth="1"/>
    <col min="12039" max="12039" width="5.28515625" style="145" customWidth="1"/>
    <col min="12040" max="12040" width="7.7109375" style="145" customWidth="1"/>
    <col min="12041" max="12041" width="6" style="145" customWidth="1"/>
    <col min="12042" max="12042" width="7.28515625" style="145" customWidth="1"/>
    <col min="12043" max="12043" width="6" style="145" customWidth="1"/>
    <col min="12044" max="12044" width="8.28515625" style="145" customWidth="1"/>
    <col min="12045" max="12045" width="5.7109375" style="145" customWidth="1"/>
    <col min="12046" max="12046" width="6" style="145" customWidth="1"/>
    <col min="12047" max="12047" width="8.140625" style="145" customWidth="1"/>
    <col min="12048" max="12048" width="6.7109375" style="145" customWidth="1"/>
    <col min="12049" max="12049" width="6" style="145" customWidth="1"/>
    <col min="12050" max="12050" width="5.28515625" style="145" customWidth="1"/>
    <col min="12051" max="12051" width="6" style="145" customWidth="1"/>
    <col min="12052" max="12052" width="5.28515625" style="145" customWidth="1"/>
    <col min="12053" max="12053" width="6" style="145" customWidth="1"/>
    <col min="12054" max="12054" width="5.28515625" style="145" customWidth="1"/>
    <col min="12055" max="12055" width="6" style="145" customWidth="1"/>
    <col min="12056" max="12056" width="5.28515625" style="145" customWidth="1"/>
    <col min="12057" max="12057" width="6" style="145" customWidth="1"/>
    <col min="12058" max="12058" width="5.28515625" style="145" customWidth="1"/>
    <col min="12059" max="12059" width="6" style="145" customWidth="1"/>
    <col min="12060" max="12060" width="5.28515625" style="145" customWidth="1"/>
    <col min="12061" max="12061" width="6" style="145" customWidth="1"/>
    <col min="12062" max="12062" width="5.28515625" style="145" customWidth="1"/>
    <col min="12063" max="12063" width="6" style="145" customWidth="1"/>
    <col min="12064" max="12064" width="5.28515625" style="145" customWidth="1"/>
    <col min="12065" max="12065" width="6" style="145" customWidth="1"/>
    <col min="12066" max="12066" width="5.28515625" style="145" customWidth="1"/>
    <col min="12067" max="12067" width="6" style="145" customWidth="1"/>
    <col min="12068" max="12068" width="5.28515625" style="145" customWidth="1"/>
    <col min="12069" max="12069" width="6" style="145" customWidth="1"/>
    <col min="12070" max="12070" width="5.28515625" style="145" customWidth="1"/>
    <col min="12071" max="12071" width="6" style="145" customWidth="1"/>
    <col min="12072" max="12072" width="5.28515625" style="145" customWidth="1"/>
    <col min="12073" max="12073" width="6" style="145" customWidth="1"/>
    <col min="12074" max="12074" width="5.28515625" style="145" customWidth="1"/>
    <col min="12075" max="12075" width="6" style="145" customWidth="1"/>
    <col min="12076" max="12076" width="5.28515625" style="145" customWidth="1"/>
    <col min="12077" max="12077" width="6" style="145" customWidth="1"/>
    <col min="12078" max="12078" width="5.28515625" style="145" customWidth="1"/>
    <col min="12079" max="12079" width="6" style="145" customWidth="1"/>
    <col min="12080" max="12080" width="5.28515625" style="145" customWidth="1"/>
    <col min="12081" max="12081" width="6" style="145" customWidth="1"/>
    <col min="12082" max="12082" width="5.28515625" style="145" customWidth="1"/>
    <col min="12083" max="12083" width="6" style="145" customWidth="1"/>
    <col min="12084" max="12084" width="5.28515625" style="145" customWidth="1"/>
    <col min="12085" max="12085" width="6" style="145" customWidth="1"/>
    <col min="12086" max="12086" width="5.28515625" style="145" customWidth="1"/>
    <col min="12087" max="12087" width="6" style="145" customWidth="1"/>
    <col min="12088" max="12088" width="5.28515625" style="145" customWidth="1"/>
    <col min="12089" max="12089" width="6" style="145" customWidth="1"/>
    <col min="12090" max="12090" width="5.28515625" style="145" customWidth="1"/>
    <col min="12091" max="12091" width="6" style="145" customWidth="1"/>
    <col min="12092" max="12092" width="5.28515625" style="145" customWidth="1"/>
    <col min="12093" max="12093" width="6" style="145" customWidth="1"/>
    <col min="12094" max="12094" width="5.28515625" style="145" customWidth="1"/>
    <col min="12095" max="12095" width="6" style="145" customWidth="1"/>
    <col min="12096" max="12096" width="5.28515625" style="145" customWidth="1"/>
    <col min="12097" max="12097" width="6" style="145" customWidth="1"/>
    <col min="12098" max="12098" width="5.28515625" style="145" customWidth="1"/>
    <col min="12099" max="12099" width="6" style="145" customWidth="1"/>
    <col min="12100" max="12100" width="5.28515625" style="145" customWidth="1"/>
    <col min="12101" max="12101" width="6" style="145" customWidth="1"/>
    <col min="12102" max="12102" width="5.28515625" style="145" customWidth="1"/>
    <col min="12103" max="12103" width="6" style="145" customWidth="1"/>
    <col min="12104" max="12104" width="5.28515625" style="145" customWidth="1"/>
    <col min="12105" max="12105" width="8.140625" style="145" customWidth="1"/>
    <col min="12106" max="12106" width="6.85546875" style="145" customWidth="1"/>
    <col min="12107" max="12107" width="6" style="145" customWidth="1"/>
    <col min="12108" max="12108" width="5.28515625" style="145" customWidth="1"/>
    <col min="12109" max="12109" width="6" style="145" customWidth="1"/>
    <col min="12110" max="12110" width="5.28515625" style="145" customWidth="1"/>
    <col min="12111" max="12111" width="6" style="145" customWidth="1"/>
    <col min="12112" max="12112" width="5.28515625" style="145" customWidth="1"/>
    <col min="12113" max="12113" width="6" style="145" customWidth="1"/>
    <col min="12114" max="12114" width="5.28515625" style="145" customWidth="1"/>
    <col min="12115" max="12115" width="6" style="145" customWidth="1"/>
    <col min="12116" max="12116" width="5.28515625" style="145" customWidth="1"/>
    <col min="12117" max="12117" width="6" style="145" customWidth="1"/>
    <col min="12118" max="12118" width="5.28515625" style="145" customWidth="1"/>
    <col min="12119" max="12119" width="6" style="145" customWidth="1"/>
    <col min="12120" max="12120" width="5.28515625" style="145" customWidth="1"/>
    <col min="12121" max="12288" width="9.140625" style="145"/>
    <col min="12289" max="12289" width="19.28515625" style="145" customWidth="1"/>
    <col min="12290" max="12290" width="16.85546875" style="145" customWidth="1"/>
    <col min="12291" max="12291" width="22.140625" style="145" customWidth="1"/>
    <col min="12292" max="12292" width="39.7109375" style="145" customWidth="1"/>
    <col min="12293" max="12293" width="7.7109375" style="145" customWidth="1"/>
    <col min="12294" max="12294" width="12.42578125" style="145" customWidth="1"/>
    <col min="12295" max="12295" width="5.28515625" style="145" customWidth="1"/>
    <col min="12296" max="12296" width="7.7109375" style="145" customWidth="1"/>
    <col min="12297" max="12297" width="6" style="145" customWidth="1"/>
    <col min="12298" max="12298" width="7.28515625" style="145" customWidth="1"/>
    <col min="12299" max="12299" width="6" style="145" customWidth="1"/>
    <col min="12300" max="12300" width="8.28515625" style="145" customWidth="1"/>
    <col min="12301" max="12301" width="5.7109375" style="145" customWidth="1"/>
    <col min="12302" max="12302" width="6" style="145" customWidth="1"/>
    <col min="12303" max="12303" width="8.140625" style="145" customWidth="1"/>
    <col min="12304" max="12304" width="6.7109375" style="145" customWidth="1"/>
    <col min="12305" max="12305" width="6" style="145" customWidth="1"/>
    <col min="12306" max="12306" width="5.28515625" style="145" customWidth="1"/>
    <col min="12307" max="12307" width="6" style="145" customWidth="1"/>
    <col min="12308" max="12308" width="5.28515625" style="145" customWidth="1"/>
    <col min="12309" max="12309" width="6" style="145" customWidth="1"/>
    <col min="12310" max="12310" width="5.28515625" style="145" customWidth="1"/>
    <col min="12311" max="12311" width="6" style="145" customWidth="1"/>
    <col min="12312" max="12312" width="5.28515625" style="145" customWidth="1"/>
    <col min="12313" max="12313" width="6" style="145" customWidth="1"/>
    <col min="12314" max="12314" width="5.28515625" style="145" customWidth="1"/>
    <col min="12315" max="12315" width="6" style="145" customWidth="1"/>
    <col min="12316" max="12316" width="5.28515625" style="145" customWidth="1"/>
    <col min="12317" max="12317" width="6" style="145" customWidth="1"/>
    <col min="12318" max="12318" width="5.28515625" style="145" customWidth="1"/>
    <col min="12319" max="12319" width="6" style="145" customWidth="1"/>
    <col min="12320" max="12320" width="5.28515625" style="145" customWidth="1"/>
    <col min="12321" max="12321" width="6" style="145" customWidth="1"/>
    <col min="12322" max="12322" width="5.28515625" style="145" customWidth="1"/>
    <col min="12323" max="12323" width="6" style="145" customWidth="1"/>
    <col min="12324" max="12324" width="5.28515625" style="145" customWidth="1"/>
    <col min="12325" max="12325" width="6" style="145" customWidth="1"/>
    <col min="12326" max="12326" width="5.28515625" style="145" customWidth="1"/>
    <col min="12327" max="12327" width="6" style="145" customWidth="1"/>
    <col min="12328" max="12328" width="5.28515625" style="145" customWidth="1"/>
    <col min="12329" max="12329" width="6" style="145" customWidth="1"/>
    <col min="12330" max="12330" width="5.28515625" style="145" customWidth="1"/>
    <col min="12331" max="12331" width="6" style="145" customWidth="1"/>
    <col min="12332" max="12332" width="5.28515625" style="145" customWidth="1"/>
    <col min="12333" max="12333" width="6" style="145" customWidth="1"/>
    <col min="12334" max="12334" width="5.28515625" style="145" customWidth="1"/>
    <col min="12335" max="12335" width="6" style="145" customWidth="1"/>
    <col min="12336" max="12336" width="5.28515625" style="145" customWidth="1"/>
    <col min="12337" max="12337" width="6" style="145" customWidth="1"/>
    <col min="12338" max="12338" width="5.28515625" style="145" customWidth="1"/>
    <col min="12339" max="12339" width="6" style="145" customWidth="1"/>
    <col min="12340" max="12340" width="5.28515625" style="145" customWidth="1"/>
    <col min="12341" max="12341" width="6" style="145" customWidth="1"/>
    <col min="12342" max="12342" width="5.28515625" style="145" customWidth="1"/>
    <col min="12343" max="12343" width="6" style="145" customWidth="1"/>
    <col min="12344" max="12344" width="5.28515625" style="145" customWidth="1"/>
    <col min="12345" max="12345" width="6" style="145" customWidth="1"/>
    <col min="12346" max="12346" width="5.28515625" style="145" customWidth="1"/>
    <col min="12347" max="12347" width="6" style="145" customWidth="1"/>
    <col min="12348" max="12348" width="5.28515625" style="145" customWidth="1"/>
    <col min="12349" max="12349" width="6" style="145" customWidth="1"/>
    <col min="12350" max="12350" width="5.28515625" style="145" customWidth="1"/>
    <col min="12351" max="12351" width="6" style="145" customWidth="1"/>
    <col min="12352" max="12352" width="5.28515625" style="145" customWidth="1"/>
    <col min="12353" max="12353" width="6" style="145" customWidth="1"/>
    <col min="12354" max="12354" width="5.28515625" style="145" customWidth="1"/>
    <col min="12355" max="12355" width="6" style="145" customWidth="1"/>
    <col min="12356" max="12356" width="5.28515625" style="145" customWidth="1"/>
    <col min="12357" max="12357" width="6" style="145" customWidth="1"/>
    <col min="12358" max="12358" width="5.28515625" style="145" customWidth="1"/>
    <col min="12359" max="12359" width="6" style="145" customWidth="1"/>
    <col min="12360" max="12360" width="5.28515625" style="145" customWidth="1"/>
    <col min="12361" max="12361" width="8.140625" style="145" customWidth="1"/>
    <col min="12362" max="12362" width="6.85546875" style="145" customWidth="1"/>
    <col min="12363" max="12363" width="6" style="145" customWidth="1"/>
    <col min="12364" max="12364" width="5.28515625" style="145" customWidth="1"/>
    <col min="12365" max="12365" width="6" style="145" customWidth="1"/>
    <col min="12366" max="12366" width="5.28515625" style="145" customWidth="1"/>
    <col min="12367" max="12367" width="6" style="145" customWidth="1"/>
    <col min="12368" max="12368" width="5.28515625" style="145" customWidth="1"/>
    <col min="12369" max="12369" width="6" style="145" customWidth="1"/>
    <col min="12370" max="12370" width="5.28515625" style="145" customWidth="1"/>
    <col min="12371" max="12371" width="6" style="145" customWidth="1"/>
    <col min="12372" max="12372" width="5.28515625" style="145" customWidth="1"/>
    <col min="12373" max="12373" width="6" style="145" customWidth="1"/>
    <col min="12374" max="12374" width="5.28515625" style="145" customWidth="1"/>
    <col min="12375" max="12375" width="6" style="145" customWidth="1"/>
    <col min="12376" max="12376" width="5.28515625" style="145" customWidth="1"/>
    <col min="12377" max="12544" width="9.140625" style="145"/>
    <col min="12545" max="12545" width="19.28515625" style="145" customWidth="1"/>
    <col min="12546" max="12546" width="16.85546875" style="145" customWidth="1"/>
    <col min="12547" max="12547" width="22.140625" style="145" customWidth="1"/>
    <col min="12548" max="12548" width="39.7109375" style="145" customWidth="1"/>
    <col min="12549" max="12549" width="7.7109375" style="145" customWidth="1"/>
    <col min="12550" max="12550" width="12.42578125" style="145" customWidth="1"/>
    <col min="12551" max="12551" width="5.28515625" style="145" customWidth="1"/>
    <col min="12552" max="12552" width="7.7109375" style="145" customWidth="1"/>
    <col min="12553" max="12553" width="6" style="145" customWidth="1"/>
    <col min="12554" max="12554" width="7.28515625" style="145" customWidth="1"/>
    <col min="12555" max="12555" width="6" style="145" customWidth="1"/>
    <col min="12556" max="12556" width="8.28515625" style="145" customWidth="1"/>
    <col min="12557" max="12557" width="5.7109375" style="145" customWidth="1"/>
    <col min="12558" max="12558" width="6" style="145" customWidth="1"/>
    <col min="12559" max="12559" width="8.140625" style="145" customWidth="1"/>
    <col min="12560" max="12560" width="6.7109375" style="145" customWidth="1"/>
    <col min="12561" max="12561" width="6" style="145" customWidth="1"/>
    <col min="12562" max="12562" width="5.28515625" style="145" customWidth="1"/>
    <col min="12563" max="12563" width="6" style="145" customWidth="1"/>
    <col min="12564" max="12564" width="5.28515625" style="145" customWidth="1"/>
    <col min="12565" max="12565" width="6" style="145" customWidth="1"/>
    <col min="12566" max="12566" width="5.28515625" style="145" customWidth="1"/>
    <col min="12567" max="12567" width="6" style="145" customWidth="1"/>
    <col min="12568" max="12568" width="5.28515625" style="145" customWidth="1"/>
    <col min="12569" max="12569" width="6" style="145" customWidth="1"/>
    <col min="12570" max="12570" width="5.28515625" style="145" customWidth="1"/>
    <col min="12571" max="12571" width="6" style="145" customWidth="1"/>
    <col min="12572" max="12572" width="5.28515625" style="145" customWidth="1"/>
    <col min="12573" max="12573" width="6" style="145" customWidth="1"/>
    <col min="12574" max="12574" width="5.28515625" style="145" customWidth="1"/>
    <col min="12575" max="12575" width="6" style="145" customWidth="1"/>
    <col min="12576" max="12576" width="5.28515625" style="145" customWidth="1"/>
    <col min="12577" max="12577" width="6" style="145" customWidth="1"/>
    <col min="12578" max="12578" width="5.28515625" style="145" customWidth="1"/>
    <col min="12579" max="12579" width="6" style="145" customWidth="1"/>
    <col min="12580" max="12580" width="5.28515625" style="145" customWidth="1"/>
    <col min="12581" max="12581" width="6" style="145" customWidth="1"/>
    <col min="12582" max="12582" width="5.28515625" style="145" customWidth="1"/>
    <col min="12583" max="12583" width="6" style="145" customWidth="1"/>
    <col min="12584" max="12584" width="5.28515625" style="145" customWidth="1"/>
    <col min="12585" max="12585" width="6" style="145" customWidth="1"/>
    <col min="12586" max="12586" width="5.28515625" style="145" customWidth="1"/>
    <col min="12587" max="12587" width="6" style="145" customWidth="1"/>
    <col min="12588" max="12588" width="5.28515625" style="145" customWidth="1"/>
    <col min="12589" max="12589" width="6" style="145" customWidth="1"/>
    <col min="12590" max="12590" width="5.28515625" style="145" customWidth="1"/>
    <col min="12591" max="12591" width="6" style="145" customWidth="1"/>
    <col min="12592" max="12592" width="5.28515625" style="145" customWidth="1"/>
    <col min="12593" max="12593" width="6" style="145" customWidth="1"/>
    <col min="12594" max="12594" width="5.28515625" style="145" customWidth="1"/>
    <col min="12595" max="12595" width="6" style="145" customWidth="1"/>
    <col min="12596" max="12596" width="5.28515625" style="145" customWidth="1"/>
    <col min="12597" max="12597" width="6" style="145" customWidth="1"/>
    <col min="12598" max="12598" width="5.28515625" style="145" customWidth="1"/>
    <col min="12599" max="12599" width="6" style="145" customWidth="1"/>
    <col min="12600" max="12600" width="5.28515625" style="145" customWidth="1"/>
    <col min="12601" max="12601" width="6" style="145" customWidth="1"/>
    <col min="12602" max="12602" width="5.28515625" style="145" customWidth="1"/>
    <col min="12603" max="12603" width="6" style="145" customWidth="1"/>
    <col min="12604" max="12604" width="5.28515625" style="145" customWidth="1"/>
    <col min="12605" max="12605" width="6" style="145" customWidth="1"/>
    <col min="12606" max="12606" width="5.28515625" style="145" customWidth="1"/>
    <col min="12607" max="12607" width="6" style="145" customWidth="1"/>
    <col min="12608" max="12608" width="5.28515625" style="145" customWidth="1"/>
    <col min="12609" max="12609" width="6" style="145" customWidth="1"/>
    <col min="12610" max="12610" width="5.28515625" style="145" customWidth="1"/>
    <col min="12611" max="12611" width="6" style="145" customWidth="1"/>
    <col min="12612" max="12612" width="5.28515625" style="145" customWidth="1"/>
    <col min="12613" max="12613" width="6" style="145" customWidth="1"/>
    <col min="12614" max="12614" width="5.28515625" style="145" customWidth="1"/>
    <col min="12615" max="12615" width="6" style="145" customWidth="1"/>
    <col min="12616" max="12616" width="5.28515625" style="145" customWidth="1"/>
    <col min="12617" max="12617" width="8.140625" style="145" customWidth="1"/>
    <col min="12618" max="12618" width="6.85546875" style="145" customWidth="1"/>
    <col min="12619" max="12619" width="6" style="145" customWidth="1"/>
    <col min="12620" max="12620" width="5.28515625" style="145" customWidth="1"/>
    <col min="12621" max="12621" width="6" style="145" customWidth="1"/>
    <col min="12622" max="12622" width="5.28515625" style="145" customWidth="1"/>
    <col min="12623" max="12623" width="6" style="145" customWidth="1"/>
    <col min="12624" max="12624" width="5.28515625" style="145" customWidth="1"/>
    <col min="12625" max="12625" width="6" style="145" customWidth="1"/>
    <col min="12626" max="12626" width="5.28515625" style="145" customWidth="1"/>
    <col min="12627" max="12627" width="6" style="145" customWidth="1"/>
    <col min="12628" max="12628" width="5.28515625" style="145" customWidth="1"/>
    <col min="12629" max="12629" width="6" style="145" customWidth="1"/>
    <col min="12630" max="12630" width="5.28515625" style="145" customWidth="1"/>
    <col min="12631" max="12631" width="6" style="145" customWidth="1"/>
    <col min="12632" max="12632" width="5.28515625" style="145" customWidth="1"/>
    <col min="12633" max="12800" width="9.140625" style="145"/>
    <col min="12801" max="12801" width="19.28515625" style="145" customWidth="1"/>
    <col min="12802" max="12802" width="16.85546875" style="145" customWidth="1"/>
    <col min="12803" max="12803" width="22.140625" style="145" customWidth="1"/>
    <col min="12804" max="12804" width="39.7109375" style="145" customWidth="1"/>
    <col min="12805" max="12805" width="7.7109375" style="145" customWidth="1"/>
    <col min="12806" max="12806" width="12.42578125" style="145" customWidth="1"/>
    <col min="12807" max="12807" width="5.28515625" style="145" customWidth="1"/>
    <col min="12808" max="12808" width="7.7109375" style="145" customWidth="1"/>
    <col min="12809" max="12809" width="6" style="145" customWidth="1"/>
    <col min="12810" max="12810" width="7.28515625" style="145" customWidth="1"/>
    <col min="12811" max="12811" width="6" style="145" customWidth="1"/>
    <col min="12812" max="12812" width="8.28515625" style="145" customWidth="1"/>
    <col min="12813" max="12813" width="5.7109375" style="145" customWidth="1"/>
    <col min="12814" max="12814" width="6" style="145" customWidth="1"/>
    <col min="12815" max="12815" width="8.140625" style="145" customWidth="1"/>
    <col min="12816" max="12816" width="6.7109375" style="145" customWidth="1"/>
    <col min="12817" max="12817" width="6" style="145" customWidth="1"/>
    <col min="12818" max="12818" width="5.28515625" style="145" customWidth="1"/>
    <col min="12819" max="12819" width="6" style="145" customWidth="1"/>
    <col min="12820" max="12820" width="5.28515625" style="145" customWidth="1"/>
    <col min="12821" max="12821" width="6" style="145" customWidth="1"/>
    <col min="12822" max="12822" width="5.28515625" style="145" customWidth="1"/>
    <col min="12823" max="12823" width="6" style="145" customWidth="1"/>
    <col min="12824" max="12824" width="5.28515625" style="145" customWidth="1"/>
    <col min="12825" max="12825" width="6" style="145" customWidth="1"/>
    <col min="12826" max="12826" width="5.28515625" style="145" customWidth="1"/>
    <col min="12827" max="12827" width="6" style="145" customWidth="1"/>
    <col min="12828" max="12828" width="5.28515625" style="145" customWidth="1"/>
    <col min="12829" max="12829" width="6" style="145" customWidth="1"/>
    <col min="12830" max="12830" width="5.28515625" style="145" customWidth="1"/>
    <col min="12831" max="12831" width="6" style="145" customWidth="1"/>
    <col min="12832" max="12832" width="5.28515625" style="145" customWidth="1"/>
    <col min="12833" max="12833" width="6" style="145" customWidth="1"/>
    <col min="12834" max="12834" width="5.28515625" style="145" customWidth="1"/>
    <col min="12835" max="12835" width="6" style="145" customWidth="1"/>
    <col min="12836" max="12836" width="5.28515625" style="145" customWidth="1"/>
    <col min="12837" max="12837" width="6" style="145" customWidth="1"/>
    <col min="12838" max="12838" width="5.28515625" style="145" customWidth="1"/>
    <col min="12839" max="12839" width="6" style="145" customWidth="1"/>
    <col min="12840" max="12840" width="5.28515625" style="145" customWidth="1"/>
    <col min="12841" max="12841" width="6" style="145" customWidth="1"/>
    <col min="12842" max="12842" width="5.28515625" style="145" customWidth="1"/>
    <col min="12843" max="12843" width="6" style="145" customWidth="1"/>
    <col min="12844" max="12844" width="5.28515625" style="145" customWidth="1"/>
    <col min="12845" max="12845" width="6" style="145" customWidth="1"/>
    <col min="12846" max="12846" width="5.28515625" style="145" customWidth="1"/>
    <col min="12847" max="12847" width="6" style="145" customWidth="1"/>
    <col min="12848" max="12848" width="5.28515625" style="145" customWidth="1"/>
    <col min="12849" max="12849" width="6" style="145" customWidth="1"/>
    <col min="12850" max="12850" width="5.28515625" style="145" customWidth="1"/>
    <col min="12851" max="12851" width="6" style="145" customWidth="1"/>
    <col min="12852" max="12852" width="5.28515625" style="145" customWidth="1"/>
    <col min="12853" max="12853" width="6" style="145" customWidth="1"/>
    <col min="12854" max="12854" width="5.28515625" style="145" customWidth="1"/>
    <col min="12855" max="12855" width="6" style="145" customWidth="1"/>
    <col min="12856" max="12856" width="5.28515625" style="145" customWidth="1"/>
    <col min="12857" max="12857" width="6" style="145" customWidth="1"/>
    <col min="12858" max="12858" width="5.28515625" style="145" customWidth="1"/>
    <col min="12859" max="12859" width="6" style="145" customWidth="1"/>
    <col min="12860" max="12860" width="5.28515625" style="145" customWidth="1"/>
    <col min="12861" max="12861" width="6" style="145" customWidth="1"/>
    <col min="12862" max="12862" width="5.28515625" style="145" customWidth="1"/>
    <col min="12863" max="12863" width="6" style="145" customWidth="1"/>
    <col min="12864" max="12864" width="5.28515625" style="145" customWidth="1"/>
    <col min="12865" max="12865" width="6" style="145" customWidth="1"/>
    <col min="12866" max="12866" width="5.28515625" style="145" customWidth="1"/>
    <col min="12867" max="12867" width="6" style="145" customWidth="1"/>
    <col min="12868" max="12868" width="5.28515625" style="145" customWidth="1"/>
    <col min="12869" max="12869" width="6" style="145" customWidth="1"/>
    <col min="12870" max="12870" width="5.28515625" style="145" customWidth="1"/>
    <col min="12871" max="12871" width="6" style="145" customWidth="1"/>
    <col min="12872" max="12872" width="5.28515625" style="145" customWidth="1"/>
    <col min="12873" max="12873" width="8.140625" style="145" customWidth="1"/>
    <col min="12874" max="12874" width="6.85546875" style="145" customWidth="1"/>
    <col min="12875" max="12875" width="6" style="145" customWidth="1"/>
    <col min="12876" max="12876" width="5.28515625" style="145" customWidth="1"/>
    <col min="12877" max="12877" width="6" style="145" customWidth="1"/>
    <col min="12878" max="12878" width="5.28515625" style="145" customWidth="1"/>
    <col min="12879" max="12879" width="6" style="145" customWidth="1"/>
    <col min="12880" max="12880" width="5.28515625" style="145" customWidth="1"/>
    <col min="12881" max="12881" width="6" style="145" customWidth="1"/>
    <col min="12882" max="12882" width="5.28515625" style="145" customWidth="1"/>
    <col min="12883" max="12883" width="6" style="145" customWidth="1"/>
    <col min="12884" max="12884" width="5.28515625" style="145" customWidth="1"/>
    <col min="12885" max="12885" width="6" style="145" customWidth="1"/>
    <col min="12886" max="12886" width="5.28515625" style="145" customWidth="1"/>
    <col min="12887" max="12887" width="6" style="145" customWidth="1"/>
    <col min="12888" max="12888" width="5.28515625" style="145" customWidth="1"/>
    <col min="12889" max="13056" width="9.140625" style="145"/>
    <col min="13057" max="13057" width="19.28515625" style="145" customWidth="1"/>
    <col min="13058" max="13058" width="16.85546875" style="145" customWidth="1"/>
    <col min="13059" max="13059" width="22.140625" style="145" customWidth="1"/>
    <col min="13060" max="13060" width="39.7109375" style="145" customWidth="1"/>
    <col min="13061" max="13061" width="7.7109375" style="145" customWidth="1"/>
    <col min="13062" max="13062" width="12.42578125" style="145" customWidth="1"/>
    <col min="13063" max="13063" width="5.28515625" style="145" customWidth="1"/>
    <col min="13064" max="13064" width="7.7109375" style="145" customWidth="1"/>
    <col min="13065" max="13065" width="6" style="145" customWidth="1"/>
    <col min="13066" max="13066" width="7.28515625" style="145" customWidth="1"/>
    <col min="13067" max="13067" width="6" style="145" customWidth="1"/>
    <col min="13068" max="13068" width="8.28515625" style="145" customWidth="1"/>
    <col min="13069" max="13069" width="5.7109375" style="145" customWidth="1"/>
    <col min="13070" max="13070" width="6" style="145" customWidth="1"/>
    <col min="13071" max="13071" width="8.140625" style="145" customWidth="1"/>
    <col min="13072" max="13072" width="6.7109375" style="145" customWidth="1"/>
    <col min="13073" max="13073" width="6" style="145" customWidth="1"/>
    <col min="13074" max="13074" width="5.28515625" style="145" customWidth="1"/>
    <col min="13075" max="13075" width="6" style="145" customWidth="1"/>
    <col min="13076" max="13076" width="5.28515625" style="145" customWidth="1"/>
    <col min="13077" max="13077" width="6" style="145" customWidth="1"/>
    <col min="13078" max="13078" width="5.28515625" style="145" customWidth="1"/>
    <col min="13079" max="13079" width="6" style="145" customWidth="1"/>
    <col min="13080" max="13080" width="5.28515625" style="145" customWidth="1"/>
    <col min="13081" max="13081" width="6" style="145" customWidth="1"/>
    <col min="13082" max="13082" width="5.28515625" style="145" customWidth="1"/>
    <col min="13083" max="13083" width="6" style="145" customWidth="1"/>
    <col min="13084" max="13084" width="5.28515625" style="145" customWidth="1"/>
    <col min="13085" max="13085" width="6" style="145" customWidth="1"/>
    <col min="13086" max="13086" width="5.28515625" style="145" customWidth="1"/>
    <col min="13087" max="13087" width="6" style="145" customWidth="1"/>
    <col min="13088" max="13088" width="5.28515625" style="145" customWidth="1"/>
    <col min="13089" max="13089" width="6" style="145" customWidth="1"/>
    <col min="13090" max="13090" width="5.28515625" style="145" customWidth="1"/>
    <col min="13091" max="13091" width="6" style="145" customWidth="1"/>
    <col min="13092" max="13092" width="5.28515625" style="145" customWidth="1"/>
    <col min="13093" max="13093" width="6" style="145" customWidth="1"/>
    <col min="13094" max="13094" width="5.28515625" style="145" customWidth="1"/>
    <col min="13095" max="13095" width="6" style="145" customWidth="1"/>
    <col min="13096" max="13096" width="5.28515625" style="145" customWidth="1"/>
    <col min="13097" max="13097" width="6" style="145" customWidth="1"/>
    <col min="13098" max="13098" width="5.28515625" style="145" customWidth="1"/>
    <col min="13099" max="13099" width="6" style="145" customWidth="1"/>
    <col min="13100" max="13100" width="5.28515625" style="145" customWidth="1"/>
    <col min="13101" max="13101" width="6" style="145" customWidth="1"/>
    <col min="13102" max="13102" width="5.28515625" style="145" customWidth="1"/>
    <col min="13103" max="13103" width="6" style="145" customWidth="1"/>
    <col min="13104" max="13104" width="5.28515625" style="145" customWidth="1"/>
    <col min="13105" max="13105" width="6" style="145" customWidth="1"/>
    <col min="13106" max="13106" width="5.28515625" style="145" customWidth="1"/>
    <col min="13107" max="13107" width="6" style="145" customWidth="1"/>
    <col min="13108" max="13108" width="5.28515625" style="145" customWidth="1"/>
    <col min="13109" max="13109" width="6" style="145" customWidth="1"/>
    <col min="13110" max="13110" width="5.28515625" style="145" customWidth="1"/>
    <col min="13111" max="13111" width="6" style="145" customWidth="1"/>
    <col min="13112" max="13112" width="5.28515625" style="145" customWidth="1"/>
    <col min="13113" max="13113" width="6" style="145" customWidth="1"/>
    <col min="13114" max="13114" width="5.28515625" style="145" customWidth="1"/>
    <col min="13115" max="13115" width="6" style="145" customWidth="1"/>
    <col min="13116" max="13116" width="5.28515625" style="145" customWidth="1"/>
    <col min="13117" max="13117" width="6" style="145" customWidth="1"/>
    <col min="13118" max="13118" width="5.28515625" style="145" customWidth="1"/>
    <col min="13119" max="13119" width="6" style="145" customWidth="1"/>
    <col min="13120" max="13120" width="5.28515625" style="145" customWidth="1"/>
    <col min="13121" max="13121" width="6" style="145" customWidth="1"/>
    <col min="13122" max="13122" width="5.28515625" style="145" customWidth="1"/>
    <col min="13123" max="13123" width="6" style="145" customWidth="1"/>
    <col min="13124" max="13124" width="5.28515625" style="145" customWidth="1"/>
    <col min="13125" max="13125" width="6" style="145" customWidth="1"/>
    <col min="13126" max="13126" width="5.28515625" style="145" customWidth="1"/>
    <col min="13127" max="13127" width="6" style="145" customWidth="1"/>
    <col min="13128" max="13128" width="5.28515625" style="145" customWidth="1"/>
    <col min="13129" max="13129" width="8.140625" style="145" customWidth="1"/>
    <col min="13130" max="13130" width="6.85546875" style="145" customWidth="1"/>
    <col min="13131" max="13131" width="6" style="145" customWidth="1"/>
    <col min="13132" max="13132" width="5.28515625" style="145" customWidth="1"/>
    <col min="13133" max="13133" width="6" style="145" customWidth="1"/>
    <col min="13134" max="13134" width="5.28515625" style="145" customWidth="1"/>
    <col min="13135" max="13135" width="6" style="145" customWidth="1"/>
    <col min="13136" max="13136" width="5.28515625" style="145" customWidth="1"/>
    <col min="13137" max="13137" width="6" style="145" customWidth="1"/>
    <col min="13138" max="13138" width="5.28515625" style="145" customWidth="1"/>
    <col min="13139" max="13139" width="6" style="145" customWidth="1"/>
    <col min="13140" max="13140" width="5.28515625" style="145" customWidth="1"/>
    <col min="13141" max="13141" width="6" style="145" customWidth="1"/>
    <col min="13142" max="13142" width="5.28515625" style="145" customWidth="1"/>
    <col min="13143" max="13143" width="6" style="145" customWidth="1"/>
    <col min="13144" max="13144" width="5.28515625" style="145" customWidth="1"/>
    <col min="13145" max="13312" width="9.140625" style="145"/>
    <col min="13313" max="13313" width="19.28515625" style="145" customWidth="1"/>
    <col min="13314" max="13314" width="16.85546875" style="145" customWidth="1"/>
    <col min="13315" max="13315" width="22.140625" style="145" customWidth="1"/>
    <col min="13316" max="13316" width="39.7109375" style="145" customWidth="1"/>
    <col min="13317" max="13317" width="7.7109375" style="145" customWidth="1"/>
    <col min="13318" max="13318" width="12.42578125" style="145" customWidth="1"/>
    <col min="13319" max="13319" width="5.28515625" style="145" customWidth="1"/>
    <col min="13320" max="13320" width="7.7109375" style="145" customWidth="1"/>
    <col min="13321" max="13321" width="6" style="145" customWidth="1"/>
    <col min="13322" max="13322" width="7.28515625" style="145" customWidth="1"/>
    <col min="13323" max="13323" width="6" style="145" customWidth="1"/>
    <col min="13324" max="13324" width="8.28515625" style="145" customWidth="1"/>
    <col min="13325" max="13325" width="5.7109375" style="145" customWidth="1"/>
    <col min="13326" max="13326" width="6" style="145" customWidth="1"/>
    <col min="13327" max="13327" width="8.140625" style="145" customWidth="1"/>
    <col min="13328" max="13328" width="6.7109375" style="145" customWidth="1"/>
    <col min="13329" max="13329" width="6" style="145" customWidth="1"/>
    <col min="13330" max="13330" width="5.28515625" style="145" customWidth="1"/>
    <col min="13331" max="13331" width="6" style="145" customWidth="1"/>
    <col min="13332" max="13332" width="5.28515625" style="145" customWidth="1"/>
    <col min="13333" max="13333" width="6" style="145" customWidth="1"/>
    <col min="13334" max="13334" width="5.28515625" style="145" customWidth="1"/>
    <col min="13335" max="13335" width="6" style="145" customWidth="1"/>
    <col min="13336" max="13336" width="5.28515625" style="145" customWidth="1"/>
    <col min="13337" max="13337" width="6" style="145" customWidth="1"/>
    <col min="13338" max="13338" width="5.28515625" style="145" customWidth="1"/>
    <col min="13339" max="13339" width="6" style="145" customWidth="1"/>
    <col min="13340" max="13340" width="5.28515625" style="145" customWidth="1"/>
    <col min="13341" max="13341" width="6" style="145" customWidth="1"/>
    <col min="13342" max="13342" width="5.28515625" style="145" customWidth="1"/>
    <col min="13343" max="13343" width="6" style="145" customWidth="1"/>
    <col min="13344" max="13344" width="5.28515625" style="145" customWidth="1"/>
    <col min="13345" max="13345" width="6" style="145" customWidth="1"/>
    <col min="13346" max="13346" width="5.28515625" style="145" customWidth="1"/>
    <col min="13347" max="13347" width="6" style="145" customWidth="1"/>
    <col min="13348" max="13348" width="5.28515625" style="145" customWidth="1"/>
    <col min="13349" max="13349" width="6" style="145" customWidth="1"/>
    <col min="13350" max="13350" width="5.28515625" style="145" customWidth="1"/>
    <col min="13351" max="13351" width="6" style="145" customWidth="1"/>
    <col min="13352" max="13352" width="5.28515625" style="145" customWidth="1"/>
    <col min="13353" max="13353" width="6" style="145" customWidth="1"/>
    <col min="13354" max="13354" width="5.28515625" style="145" customWidth="1"/>
    <col min="13355" max="13355" width="6" style="145" customWidth="1"/>
    <col min="13356" max="13356" width="5.28515625" style="145" customWidth="1"/>
    <col min="13357" max="13357" width="6" style="145" customWidth="1"/>
    <col min="13358" max="13358" width="5.28515625" style="145" customWidth="1"/>
    <col min="13359" max="13359" width="6" style="145" customWidth="1"/>
    <col min="13360" max="13360" width="5.28515625" style="145" customWidth="1"/>
    <col min="13361" max="13361" width="6" style="145" customWidth="1"/>
    <col min="13362" max="13362" width="5.28515625" style="145" customWidth="1"/>
    <col min="13363" max="13363" width="6" style="145" customWidth="1"/>
    <col min="13364" max="13364" width="5.28515625" style="145" customWidth="1"/>
    <col min="13365" max="13365" width="6" style="145" customWidth="1"/>
    <col min="13366" max="13366" width="5.28515625" style="145" customWidth="1"/>
    <col min="13367" max="13367" width="6" style="145" customWidth="1"/>
    <col min="13368" max="13368" width="5.28515625" style="145" customWidth="1"/>
    <col min="13369" max="13369" width="6" style="145" customWidth="1"/>
    <col min="13370" max="13370" width="5.28515625" style="145" customWidth="1"/>
    <col min="13371" max="13371" width="6" style="145" customWidth="1"/>
    <col min="13372" max="13372" width="5.28515625" style="145" customWidth="1"/>
    <col min="13373" max="13373" width="6" style="145" customWidth="1"/>
    <col min="13374" max="13374" width="5.28515625" style="145" customWidth="1"/>
    <col min="13375" max="13375" width="6" style="145" customWidth="1"/>
    <col min="13376" max="13376" width="5.28515625" style="145" customWidth="1"/>
    <col min="13377" max="13377" width="6" style="145" customWidth="1"/>
    <col min="13378" max="13378" width="5.28515625" style="145" customWidth="1"/>
    <col min="13379" max="13379" width="6" style="145" customWidth="1"/>
    <col min="13380" max="13380" width="5.28515625" style="145" customWidth="1"/>
    <col min="13381" max="13381" width="6" style="145" customWidth="1"/>
    <col min="13382" max="13382" width="5.28515625" style="145" customWidth="1"/>
    <col min="13383" max="13383" width="6" style="145" customWidth="1"/>
    <col min="13384" max="13384" width="5.28515625" style="145" customWidth="1"/>
    <col min="13385" max="13385" width="8.140625" style="145" customWidth="1"/>
    <col min="13386" max="13386" width="6.85546875" style="145" customWidth="1"/>
    <col min="13387" max="13387" width="6" style="145" customWidth="1"/>
    <col min="13388" max="13388" width="5.28515625" style="145" customWidth="1"/>
    <col min="13389" max="13389" width="6" style="145" customWidth="1"/>
    <col min="13390" max="13390" width="5.28515625" style="145" customWidth="1"/>
    <col min="13391" max="13391" width="6" style="145" customWidth="1"/>
    <col min="13392" max="13392" width="5.28515625" style="145" customWidth="1"/>
    <col min="13393" max="13393" width="6" style="145" customWidth="1"/>
    <col min="13394" max="13394" width="5.28515625" style="145" customWidth="1"/>
    <col min="13395" max="13395" width="6" style="145" customWidth="1"/>
    <col min="13396" max="13396" width="5.28515625" style="145" customWidth="1"/>
    <col min="13397" max="13397" width="6" style="145" customWidth="1"/>
    <col min="13398" max="13398" width="5.28515625" style="145" customWidth="1"/>
    <col min="13399" max="13399" width="6" style="145" customWidth="1"/>
    <col min="13400" max="13400" width="5.28515625" style="145" customWidth="1"/>
    <col min="13401" max="13568" width="9.140625" style="145"/>
    <col min="13569" max="13569" width="19.28515625" style="145" customWidth="1"/>
    <col min="13570" max="13570" width="16.85546875" style="145" customWidth="1"/>
    <col min="13571" max="13571" width="22.140625" style="145" customWidth="1"/>
    <col min="13572" max="13572" width="39.7109375" style="145" customWidth="1"/>
    <col min="13573" max="13573" width="7.7109375" style="145" customWidth="1"/>
    <col min="13574" max="13574" width="12.42578125" style="145" customWidth="1"/>
    <col min="13575" max="13575" width="5.28515625" style="145" customWidth="1"/>
    <col min="13576" max="13576" width="7.7109375" style="145" customWidth="1"/>
    <col min="13577" max="13577" width="6" style="145" customWidth="1"/>
    <col min="13578" max="13578" width="7.28515625" style="145" customWidth="1"/>
    <col min="13579" max="13579" width="6" style="145" customWidth="1"/>
    <col min="13580" max="13580" width="8.28515625" style="145" customWidth="1"/>
    <col min="13581" max="13581" width="5.7109375" style="145" customWidth="1"/>
    <col min="13582" max="13582" width="6" style="145" customWidth="1"/>
    <col min="13583" max="13583" width="8.140625" style="145" customWidth="1"/>
    <col min="13584" max="13584" width="6.7109375" style="145" customWidth="1"/>
    <col min="13585" max="13585" width="6" style="145" customWidth="1"/>
    <col min="13586" max="13586" width="5.28515625" style="145" customWidth="1"/>
    <col min="13587" max="13587" width="6" style="145" customWidth="1"/>
    <col min="13588" max="13588" width="5.28515625" style="145" customWidth="1"/>
    <col min="13589" max="13589" width="6" style="145" customWidth="1"/>
    <col min="13590" max="13590" width="5.28515625" style="145" customWidth="1"/>
    <col min="13591" max="13591" width="6" style="145" customWidth="1"/>
    <col min="13592" max="13592" width="5.28515625" style="145" customWidth="1"/>
    <col min="13593" max="13593" width="6" style="145" customWidth="1"/>
    <col min="13594" max="13594" width="5.28515625" style="145" customWidth="1"/>
    <col min="13595" max="13595" width="6" style="145" customWidth="1"/>
    <col min="13596" max="13596" width="5.28515625" style="145" customWidth="1"/>
    <col min="13597" max="13597" width="6" style="145" customWidth="1"/>
    <col min="13598" max="13598" width="5.28515625" style="145" customWidth="1"/>
    <col min="13599" max="13599" width="6" style="145" customWidth="1"/>
    <col min="13600" max="13600" width="5.28515625" style="145" customWidth="1"/>
    <col min="13601" max="13601" width="6" style="145" customWidth="1"/>
    <col min="13602" max="13602" width="5.28515625" style="145" customWidth="1"/>
    <col min="13603" max="13603" width="6" style="145" customWidth="1"/>
    <col min="13604" max="13604" width="5.28515625" style="145" customWidth="1"/>
    <col min="13605" max="13605" width="6" style="145" customWidth="1"/>
    <col min="13606" max="13606" width="5.28515625" style="145" customWidth="1"/>
    <col min="13607" max="13607" width="6" style="145" customWidth="1"/>
    <col min="13608" max="13608" width="5.28515625" style="145" customWidth="1"/>
    <col min="13609" max="13609" width="6" style="145" customWidth="1"/>
    <col min="13610" max="13610" width="5.28515625" style="145" customWidth="1"/>
    <col min="13611" max="13611" width="6" style="145" customWidth="1"/>
    <col min="13612" max="13612" width="5.28515625" style="145" customWidth="1"/>
    <col min="13613" max="13613" width="6" style="145" customWidth="1"/>
    <col min="13614" max="13614" width="5.28515625" style="145" customWidth="1"/>
    <col min="13615" max="13615" width="6" style="145" customWidth="1"/>
    <col min="13616" max="13616" width="5.28515625" style="145" customWidth="1"/>
    <col min="13617" max="13617" width="6" style="145" customWidth="1"/>
    <col min="13618" max="13618" width="5.28515625" style="145" customWidth="1"/>
    <col min="13619" max="13619" width="6" style="145" customWidth="1"/>
    <col min="13620" max="13620" width="5.28515625" style="145" customWidth="1"/>
    <col min="13621" max="13621" width="6" style="145" customWidth="1"/>
    <col min="13622" max="13622" width="5.28515625" style="145" customWidth="1"/>
    <col min="13623" max="13623" width="6" style="145" customWidth="1"/>
    <col min="13624" max="13624" width="5.28515625" style="145" customWidth="1"/>
    <col min="13625" max="13625" width="6" style="145" customWidth="1"/>
    <col min="13626" max="13626" width="5.28515625" style="145" customWidth="1"/>
    <col min="13627" max="13627" width="6" style="145" customWidth="1"/>
    <col min="13628" max="13628" width="5.28515625" style="145" customWidth="1"/>
    <col min="13629" max="13629" width="6" style="145" customWidth="1"/>
    <col min="13630" max="13630" width="5.28515625" style="145" customWidth="1"/>
    <col min="13631" max="13631" width="6" style="145" customWidth="1"/>
    <col min="13632" max="13632" width="5.28515625" style="145" customWidth="1"/>
    <col min="13633" max="13633" width="6" style="145" customWidth="1"/>
    <col min="13634" max="13634" width="5.28515625" style="145" customWidth="1"/>
    <col min="13635" max="13635" width="6" style="145" customWidth="1"/>
    <col min="13636" max="13636" width="5.28515625" style="145" customWidth="1"/>
    <col min="13637" max="13637" width="6" style="145" customWidth="1"/>
    <col min="13638" max="13638" width="5.28515625" style="145" customWidth="1"/>
    <col min="13639" max="13639" width="6" style="145" customWidth="1"/>
    <col min="13640" max="13640" width="5.28515625" style="145" customWidth="1"/>
    <col min="13641" max="13641" width="8.140625" style="145" customWidth="1"/>
    <col min="13642" max="13642" width="6.85546875" style="145" customWidth="1"/>
    <col min="13643" max="13643" width="6" style="145" customWidth="1"/>
    <col min="13644" max="13644" width="5.28515625" style="145" customWidth="1"/>
    <col min="13645" max="13645" width="6" style="145" customWidth="1"/>
    <col min="13646" max="13646" width="5.28515625" style="145" customWidth="1"/>
    <col min="13647" max="13647" width="6" style="145" customWidth="1"/>
    <col min="13648" max="13648" width="5.28515625" style="145" customWidth="1"/>
    <col min="13649" max="13649" width="6" style="145" customWidth="1"/>
    <col min="13650" max="13650" width="5.28515625" style="145" customWidth="1"/>
    <col min="13651" max="13651" width="6" style="145" customWidth="1"/>
    <col min="13652" max="13652" width="5.28515625" style="145" customWidth="1"/>
    <col min="13653" max="13653" width="6" style="145" customWidth="1"/>
    <col min="13654" max="13654" width="5.28515625" style="145" customWidth="1"/>
    <col min="13655" max="13655" width="6" style="145" customWidth="1"/>
    <col min="13656" max="13656" width="5.28515625" style="145" customWidth="1"/>
    <col min="13657" max="13824" width="9.140625" style="145"/>
    <col min="13825" max="13825" width="19.28515625" style="145" customWidth="1"/>
    <col min="13826" max="13826" width="16.85546875" style="145" customWidth="1"/>
    <col min="13827" max="13827" width="22.140625" style="145" customWidth="1"/>
    <col min="13828" max="13828" width="39.7109375" style="145" customWidth="1"/>
    <col min="13829" max="13829" width="7.7109375" style="145" customWidth="1"/>
    <col min="13830" max="13830" width="12.42578125" style="145" customWidth="1"/>
    <col min="13831" max="13831" width="5.28515625" style="145" customWidth="1"/>
    <col min="13832" max="13832" width="7.7109375" style="145" customWidth="1"/>
    <col min="13833" max="13833" width="6" style="145" customWidth="1"/>
    <col min="13834" max="13834" width="7.28515625" style="145" customWidth="1"/>
    <col min="13835" max="13835" width="6" style="145" customWidth="1"/>
    <col min="13836" max="13836" width="8.28515625" style="145" customWidth="1"/>
    <col min="13837" max="13837" width="5.7109375" style="145" customWidth="1"/>
    <col min="13838" max="13838" width="6" style="145" customWidth="1"/>
    <col min="13839" max="13839" width="8.140625" style="145" customWidth="1"/>
    <col min="13840" max="13840" width="6.7109375" style="145" customWidth="1"/>
    <col min="13841" max="13841" width="6" style="145" customWidth="1"/>
    <col min="13842" max="13842" width="5.28515625" style="145" customWidth="1"/>
    <col min="13843" max="13843" width="6" style="145" customWidth="1"/>
    <col min="13844" max="13844" width="5.28515625" style="145" customWidth="1"/>
    <col min="13845" max="13845" width="6" style="145" customWidth="1"/>
    <col min="13846" max="13846" width="5.28515625" style="145" customWidth="1"/>
    <col min="13847" max="13847" width="6" style="145" customWidth="1"/>
    <col min="13848" max="13848" width="5.28515625" style="145" customWidth="1"/>
    <col min="13849" max="13849" width="6" style="145" customWidth="1"/>
    <col min="13850" max="13850" width="5.28515625" style="145" customWidth="1"/>
    <col min="13851" max="13851" width="6" style="145" customWidth="1"/>
    <col min="13852" max="13852" width="5.28515625" style="145" customWidth="1"/>
    <col min="13853" max="13853" width="6" style="145" customWidth="1"/>
    <col min="13854" max="13854" width="5.28515625" style="145" customWidth="1"/>
    <col min="13855" max="13855" width="6" style="145" customWidth="1"/>
    <col min="13856" max="13856" width="5.28515625" style="145" customWidth="1"/>
    <col min="13857" max="13857" width="6" style="145" customWidth="1"/>
    <col min="13858" max="13858" width="5.28515625" style="145" customWidth="1"/>
    <col min="13859" max="13859" width="6" style="145" customWidth="1"/>
    <col min="13860" max="13860" width="5.28515625" style="145" customWidth="1"/>
    <col min="13861" max="13861" width="6" style="145" customWidth="1"/>
    <col min="13862" max="13862" width="5.28515625" style="145" customWidth="1"/>
    <col min="13863" max="13863" width="6" style="145" customWidth="1"/>
    <col min="13864" max="13864" width="5.28515625" style="145" customWidth="1"/>
    <col min="13865" max="13865" width="6" style="145" customWidth="1"/>
    <col min="13866" max="13866" width="5.28515625" style="145" customWidth="1"/>
    <col min="13867" max="13867" width="6" style="145" customWidth="1"/>
    <col min="13868" max="13868" width="5.28515625" style="145" customWidth="1"/>
    <col min="13869" max="13869" width="6" style="145" customWidth="1"/>
    <col min="13870" max="13870" width="5.28515625" style="145" customWidth="1"/>
    <col min="13871" max="13871" width="6" style="145" customWidth="1"/>
    <col min="13872" max="13872" width="5.28515625" style="145" customWidth="1"/>
    <col min="13873" max="13873" width="6" style="145" customWidth="1"/>
    <col min="13874" max="13874" width="5.28515625" style="145" customWidth="1"/>
    <col min="13875" max="13875" width="6" style="145" customWidth="1"/>
    <col min="13876" max="13876" width="5.28515625" style="145" customWidth="1"/>
    <col min="13877" max="13877" width="6" style="145" customWidth="1"/>
    <col min="13878" max="13878" width="5.28515625" style="145" customWidth="1"/>
    <col min="13879" max="13879" width="6" style="145" customWidth="1"/>
    <col min="13880" max="13880" width="5.28515625" style="145" customWidth="1"/>
    <col min="13881" max="13881" width="6" style="145" customWidth="1"/>
    <col min="13882" max="13882" width="5.28515625" style="145" customWidth="1"/>
    <col min="13883" max="13883" width="6" style="145" customWidth="1"/>
    <col min="13884" max="13884" width="5.28515625" style="145" customWidth="1"/>
    <col min="13885" max="13885" width="6" style="145" customWidth="1"/>
    <col min="13886" max="13886" width="5.28515625" style="145" customWidth="1"/>
    <col min="13887" max="13887" width="6" style="145" customWidth="1"/>
    <col min="13888" max="13888" width="5.28515625" style="145" customWidth="1"/>
    <col min="13889" max="13889" width="6" style="145" customWidth="1"/>
    <col min="13890" max="13890" width="5.28515625" style="145" customWidth="1"/>
    <col min="13891" max="13891" width="6" style="145" customWidth="1"/>
    <col min="13892" max="13892" width="5.28515625" style="145" customWidth="1"/>
    <col min="13893" max="13893" width="6" style="145" customWidth="1"/>
    <col min="13894" max="13894" width="5.28515625" style="145" customWidth="1"/>
    <col min="13895" max="13895" width="6" style="145" customWidth="1"/>
    <col min="13896" max="13896" width="5.28515625" style="145" customWidth="1"/>
    <col min="13897" max="13897" width="8.140625" style="145" customWidth="1"/>
    <col min="13898" max="13898" width="6.85546875" style="145" customWidth="1"/>
    <col min="13899" max="13899" width="6" style="145" customWidth="1"/>
    <col min="13900" max="13900" width="5.28515625" style="145" customWidth="1"/>
    <col min="13901" max="13901" width="6" style="145" customWidth="1"/>
    <col min="13902" max="13902" width="5.28515625" style="145" customWidth="1"/>
    <col min="13903" max="13903" width="6" style="145" customWidth="1"/>
    <col min="13904" max="13904" width="5.28515625" style="145" customWidth="1"/>
    <col min="13905" max="13905" width="6" style="145" customWidth="1"/>
    <col min="13906" max="13906" width="5.28515625" style="145" customWidth="1"/>
    <col min="13907" max="13907" width="6" style="145" customWidth="1"/>
    <col min="13908" max="13908" width="5.28515625" style="145" customWidth="1"/>
    <col min="13909" max="13909" width="6" style="145" customWidth="1"/>
    <col min="13910" max="13910" width="5.28515625" style="145" customWidth="1"/>
    <col min="13911" max="13911" width="6" style="145" customWidth="1"/>
    <col min="13912" max="13912" width="5.28515625" style="145" customWidth="1"/>
    <col min="13913" max="14080" width="9.140625" style="145"/>
    <col min="14081" max="14081" width="19.28515625" style="145" customWidth="1"/>
    <col min="14082" max="14082" width="16.85546875" style="145" customWidth="1"/>
    <col min="14083" max="14083" width="22.140625" style="145" customWidth="1"/>
    <col min="14084" max="14084" width="39.7109375" style="145" customWidth="1"/>
    <col min="14085" max="14085" width="7.7109375" style="145" customWidth="1"/>
    <col min="14086" max="14086" width="12.42578125" style="145" customWidth="1"/>
    <col min="14087" max="14087" width="5.28515625" style="145" customWidth="1"/>
    <col min="14088" max="14088" width="7.7109375" style="145" customWidth="1"/>
    <col min="14089" max="14089" width="6" style="145" customWidth="1"/>
    <col min="14090" max="14090" width="7.28515625" style="145" customWidth="1"/>
    <col min="14091" max="14091" width="6" style="145" customWidth="1"/>
    <col min="14092" max="14092" width="8.28515625" style="145" customWidth="1"/>
    <col min="14093" max="14093" width="5.7109375" style="145" customWidth="1"/>
    <col min="14094" max="14094" width="6" style="145" customWidth="1"/>
    <col min="14095" max="14095" width="8.140625" style="145" customWidth="1"/>
    <col min="14096" max="14096" width="6.7109375" style="145" customWidth="1"/>
    <col min="14097" max="14097" width="6" style="145" customWidth="1"/>
    <col min="14098" max="14098" width="5.28515625" style="145" customWidth="1"/>
    <col min="14099" max="14099" width="6" style="145" customWidth="1"/>
    <col min="14100" max="14100" width="5.28515625" style="145" customWidth="1"/>
    <col min="14101" max="14101" width="6" style="145" customWidth="1"/>
    <col min="14102" max="14102" width="5.28515625" style="145" customWidth="1"/>
    <col min="14103" max="14103" width="6" style="145" customWidth="1"/>
    <col min="14104" max="14104" width="5.28515625" style="145" customWidth="1"/>
    <col min="14105" max="14105" width="6" style="145" customWidth="1"/>
    <col min="14106" max="14106" width="5.28515625" style="145" customWidth="1"/>
    <col min="14107" max="14107" width="6" style="145" customWidth="1"/>
    <col min="14108" max="14108" width="5.28515625" style="145" customWidth="1"/>
    <col min="14109" max="14109" width="6" style="145" customWidth="1"/>
    <col min="14110" max="14110" width="5.28515625" style="145" customWidth="1"/>
    <col min="14111" max="14111" width="6" style="145" customWidth="1"/>
    <col min="14112" max="14112" width="5.28515625" style="145" customWidth="1"/>
    <col min="14113" max="14113" width="6" style="145" customWidth="1"/>
    <col min="14114" max="14114" width="5.28515625" style="145" customWidth="1"/>
    <col min="14115" max="14115" width="6" style="145" customWidth="1"/>
    <col min="14116" max="14116" width="5.28515625" style="145" customWidth="1"/>
    <col min="14117" max="14117" width="6" style="145" customWidth="1"/>
    <col min="14118" max="14118" width="5.28515625" style="145" customWidth="1"/>
    <col min="14119" max="14119" width="6" style="145" customWidth="1"/>
    <col min="14120" max="14120" width="5.28515625" style="145" customWidth="1"/>
    <col min="14121" max="14121" width="6" style="145" customWidth="1"/>
    <col min="14122" max="14122" width="5.28515625" style="145" customWidth="1"/>
    <col min="14123" max="14123" width="6" style="145" customWidth="1"/>
    <col min="14124" max="14124" width="5.28515625" style="145" customWidth="1"/>
    <col min="14125" max="14125" width="6" style="145" customWidth="1"/>
    <col min="14126" max="14126" width="5.28515625" style="145" customWidth="1"/>
    <col min="14127" max="14127" width="6" style="145" customWidth="1"/>
    <col min="14128" max="14128" width="5.28515625" style="145" customWidth="1"/>
    <col min="14129" max="14129" width="6" style="145" customWidth="1"/>
    <col min="14130" max="14130" width="5.28515625" style="145" customWidth="1"/>
    <col min="14131" max="14131" width="6" style="145" customWidth="1"/>
    <col min="14132" max="14132" width="5.28515625" style="145" customWidth="1"/>
    <col min="14133" max="14133" width="6" style="145" customWidth="1"/>
    <col min="14134" max="14134" width="5.28515625" style="145" customWidth="1"/>
    <col min="14135" max="14135" width="6" style="145" customWidth="1"/>
    <col min="14136" max="14136" width="5.28515625" style="145" customWidth="1"/>
    <col min="14137" max="14137" width="6" style="145" customWidth="1"/>
    <col min="14138" max="14138" width="5.28515625" style="145" customWidth="1"/>
    <col min="14139" max="14139" width="6" style="145" customWidth="1"/>
    <col min="14140" max="14140" width="5.28515625" style="145" customWidth="1"/>
    <col min="14141" max="14141" width="6" style="145" customWidth="1"/>
    <col min="14142" max="14142" width="5.28515625" style="145" customWidth="1"/>
    <col min="14143" max="14143" width="6" style="145" customWidth="1"/>
    <col min="14144" max="14144" width="5.28515625" style="145" customWidth="1"/>
    <col min="14145" max="14145" width="6" style="145" customWidth="1"/>
    <col min="14146" max="14146" width="5.28515625" style="145" customWidth="1"/>
    <col min="14147" max="14147" width="6" style="145" customWidth="1"/>
    <col min="14148" max="14148" width="5.28515625" style="145" customWidth="1"/>
    <col min="14149" max="14149" width="6" style="145" customWidth="1"/>
    <col min="14150" max="14150" width="5.28515625" style="145" customWidth="1"/>
    <col min="14151" max="14151" width="6" style="145" customWidth="1"/>
    <col min="14152" max="14152" width="5.28515625" style="145" customWidth="1"/>
    <col min="14153" max="14153" width="8.140625" style="145" customWidth="1"/>
    <col min="14154" max="14154" width="6.85546875" style="145" customWidth="1"/>
    <col min="14155" max="14155" width="6" style="145" customWidth="1"/>
    <col min="14156" max="14156" width="5.28515625" style="145" customWidth="1"/>
    <col min="14157" max="14157" width="6" style="145" customWidth="1"/>
    <col min="14158" max="14158" width="5.28515625" style="145" customWidth="1"/>
    <col min="14159" max="14159" width="6" style="145" customWidth="1"/>
    <col min="14160" max="14160" width="5.28515625" style="145" customWidth="1"/>
    <col min="14161" max="14161" width="6" style="145" customWidth="1"/>
    <col min="14162" max="14162" width="5.28515625" style="145" customWidth="1"/>
    <col min="14163" max="14163" width="6" style="145" customWidth="1"/>
    <col min="14164" max="14164" width="5.28515625" style="145" customWidth="1"/>
    <col min="14165" max="14165" width="6" style="145" customWidth="1"/>
    <col min="14166" max="14166" width="5.28515625" style="145" customWidth="1"/>
    <col min="14167" max="14167" width="6" style="145" customWidth="1"/>
    <col min="14168" max="14168" width="5.28515625" style="145" customWidth="1"/>
    <col min="14169" max="14336" width="9.140625" style="145"/>
    <col min="14337" max="14337" width="19.28515625" style="145" customWidth="1"/>
    <col min="14338" max="14338" width="16.85546875" style="145" customWidth="1"/>
    <col min="14339" max="14339" width="22.140625" style="145" customWidth="1"/>
    <col min="14340" max="14340" width="39.7109375" style="145" customWidth="1"/>
    <col min="14341" max="14341" width="7.7109375" style="145" customWidth="1"/>
    <col min="14342" max="14342" width="12.42578125" style="145" customWidth="1"/>
    <col min="14343" max="14343" width="5.28515625" style="145" customWidth="1"/>
    <col min="14344" max="14344" width="7.7109375" style="145" customWidth="1"/>
    <col min="14345" max="14345" width="6" style="145" customWidth="1"/>
    <col min="14346" max="14346" width="7.28515625" style="145" customWidth="1"/>
    <col min="14347" max="14347" width="6" style="145" customWidth="1"/>
    <col min="14348" max="14348" width="8.28515625" style="145" customWidth="1"/>
    <col min="14349" max="14349" width="5.7109375" style="145" customWidth="1"/>
    <col min="14350" max="14350" width="6" style="145" customWidth="1"/>
    <col min="14351" max="14351" width="8.140625" style="145" customWidth="1"/>
    <col min="14352" max="14352" width="6.7109375" style="145" customWidth="1"/>
    <col min="14353" max="14353" width="6" style="145" customWidth="1"/>
    <col min="14354" max="14354" width="5.28515625" style="145" customWidth="1"/>
    <col min="14355" max="14355" width="6" style="145" customWidth="1"/>
    <col min="14356" max="14356" width="5.28515625" style="145" customWidth="1"/>
    <col min="14357" max="14357" width="6" style="145" customWidth="1"/>
    <col min="14358" max="14358" width="5.28515625" style="145" customWidth="1"/>
    <col min="14359" max="14359" width="6" style="145" customWidth="1"/>
    <col min="14360" max="14360" width="5.28515625" style="145" customWidth="1"/>
    <col min="14361" max="14361" width="6" style="145" customWidth="1"/>
    <col min="14362" max="14362" width="5.28515625" style="145" customWidth="1"/>
    <col min="14363" max="14363" width="6" style="145" customWidth="1"/>
    <col min="14364" max="14364" width="5.28515625" style="145" customWidth="1"/>
    <col min="14365" max="14365" width="6" style="145" customWidth="1"/>
    <col min="14366" max="14366" width="5.28515625" style="145" customWidth="1"/>
    <col min="14367" max="14367" width="6" style="145" customWidth="1"/>
    <col min="14368" max="14368" width="5.28515625" style="145" customWidth="1"/>
    <col min="14369" max="14369" width="6" style="145" customWidth="1"/>
    <col min="14370" max="14370" width="5.28515625" style="145" customWidth="1"/>
    <col min="14371" max="14371" width="6" style="145" customWidth="1"/>
    <col min="14372" max="14372" width="5.28515625" style="145" customWidth="1"/>
    <col min="14373" max="14373" width="6" style="145" customWidth="1"/>
    <col min="14374" max="14374" width="5.28515625" style="145" customWidth="1"/>
    <col min="14375" max="14375" width="6" style="145" customWidth="1"/>
    <col min="14376" max="14376" width="5.28515625" style="145" customWidth="1"/>
    <col min="14377" max="14377" width="6" style="145" customWidth="1"/>
    <col min="14378" max="14378" width="5.28515625" style="145" customWidth="1"/>
    <col min="14379" max="14379" width="6" style="145" customWidth="1"/>
    <col min="14380" max="14380" width="5.28515625" style="145" customWidth="1"/>
    <col min="14381" max="14381" width="6" style="145" customWidth="1"/>
    <col min="14382" max="14382" width="5.28515625" style="145" customWidth="1"/>
    <col min="14383" max="14383" width="6" style="145" customWidth="1"/>
    <col min="14384" max="14384" width="5.28515625" style="145" customWidth="1"/>
    <col min="14385" max="14385" width="6" style="145" customWidth="1"/>
    <col min="14386" max="14386" width="5.28515625" style="145" customWidth="1"/>
    <col min="14387" max="14387" width="6" style="145" customWidth="1"/>
    <col min="14388" max="14388" width="5.28515625" style="145" customWidth="1"/>
    <col min="14389" max="14389" width="6" style="145" customWidth="1"/>
    <col min="14390" max="14390" width="5.28515625" style="145" customWidth="1"/>
    <col min="14391" max="14391" width="6" style="145" customWidth="1"/>
    <col min="14392" max="14392" width="5.28515625" style="145" customWidth="1"/>
    <col min="14393" max="14393" width="6" style="145" customWidth="1"/>
    <col min="14394" max="14394" width="5.28515625" style="145" customWidth="1"/>
    <col min="14395" max="14395" width="6" style="145" customWidth="1"/>
    <col min="14396" max="14396" width="5.28515625" style="145" customWidth="1"/>
    <col min="14397" max="14397" width="6" style="145" customWidth="1"/>
    <col min="14398" max="14398" width="5.28515625" style="145" customWidth="1"/>
    <col min="14399" max="14399" width="6" style="145" customWidth="1"/>
    <col min="14400" max="14400" width="5.28515625" style="145" customWidth="1"/>
    <col min="14401" max="14401" width="6" style="145" customWidth="1"/>
    <col min="14402" max="14402" width="5.28515625" style="145" customWidth="1"/>
    <col min="14403" max="14403" width="6" style="145" customWidth="1"/>
    <col min="14404" max="14404" width="5.28515625" style="145" customWidth="1"/>
    <col min="14405" max="14405" width="6" style="145" customWidth="1"/>
    <col min="14406" max="14406" width="5.28515625" style="145" customWidth="1"/>
    <col min="14407" max="14407" width="6" style="145" customWidth="1"/>
    <col min="14408" max="14408" width="5.28515625" style="145" customWidth="1"/>
    <col min="14409" max="14409" width="8.140625" style="145" customWidth="1"/>
    <col min="14410" max="14410" width="6.85546875" style="145" customWidth="1"/>
    <col min="14411" max="14411" width="6" style="145" customWidth="1"/>
    <col min="14412" max="14412" width="5.28515625" style="145" customWidth="1"/>
    <col min="14413" max="14413" width="6" style="145" customWidth="1"/>
    <col min="14414" max="14414" width="5.28515625" style="145" customWidth="1"/>
    <col min="14415" max="14415" width="6" style="145" customWidth="1"/>
    <col min="14416" max="14416" width="5.28515625" style="145" customWidth="1"/>
    <col min="14417" max="14417" width="6" style="145" customWidth="1"/>
    <col min="14418" max="14418" width="5.28515625" style="145" customWidth="1"/>
    <col min="14419" max="14419" width="6" style="145" customWidth="1"/>
    <col min="14420" max="14420" width="5.28515625" style="145" customWidth="1"/>
    <col min="14421" max="14421" width="6" style="145" customWidth="1"/>
    <col min="14422" max="14422" width="5.28515625" style="145" customWidth="1"/>
    <col min="14423" max="14423" width="6" style="145" customWidth="1"/>
    <col min="14424" max="14424" width="5.28515625" style="145" customWidth="1"/>
    <col min="14425" max="14592" width="9.140625" style="145"/>
    <col min="14593" max="14593" width="19.28515625" style="145" customWidth="1"/>
    <col min="14594" max="14594" width="16.85546875" style="145" customWidth="1"/>
    <col min="14595" max="14595" width="22.140625" style="145" customWidth="1"/>
    <col min="14596" max="14596" width="39.7109375" style="145" customWidth="1"/>
    <col min="14597" max="14597" width="7.7109375" style="145" customWidth="1"/>
    <col min="14598" max="14598" width="12.42578125" style="145" customWidth="1"/>
    <col min="14599" max="14599" width="5.28515625" style="145" customWidth="1"/>
    <col min="14600" max="14600" width="7.7109375" style="145" customWidth="1"/>
    <col min="14601" max="14601" width="6" style="145" customWidth="1"/>
    <col min="14602" max="14602" width="7.28515625" style="145" customWidth="1"/>
    <col min="14603" max="14603" width="6" style="145" customWidth="1"/>
    <col min="14604" max="14604" width="8.28515625" style="145" customWidth="1"/>
    <col min="14605" max="14605" width="5.7109375" style="145" customWidth="1"/>
    <col min="14606" max="14606" width="6" style="145" customWidth="1"/>
    <col min="14607" max="14607" width="8.140625" style="145" customWidth="1"/>
    <col min="14608" max="14608" width="6.7109375" style="145" customWidth="1"/>
    <col min="14609" max="14609" width="6" style="145" customWidth="1"/>
    <col min="14610" max="14610" width="5.28515625" style="145" customWidth="1"/>
    <col min="14611" max="14611" width="6" style="145" customWidth="1"/>
    <col min="14612" max="14612" width="5.28515625" style="145" customWidth="1"/>
    <col min="14613" max="14613" width="6" style="145" customWidth="1"/>
    <col min="14614" max="14614" width="5.28515625" style="145" customWidth="1"/>
    <col min="14615" max="14615" width="6" style="145" customWidth="1"/>
    <col min="14616" max="14616" width="5.28515625" style="145" customWidth="1"/>
    <col min="14617" max="14617" width="6" style="145" customWidth="1"/>
    <col min="14618" max="14618" width="5.28515625" style="145" customWidth="1"/>
    <col min="14619" max="14619" width="6" style="145" customWidth="1"/>
    <col min="14620" max="14620" width="5.28515625" style="145" customWidth="1"/>
    <col min="14621" max="14621" width="6" style="145" customWidth="1"/>
    <col min="14622" max="14622" width="5.28515625" style="145" customWidth="1"/>
    <col min="14623" max="14623" width="6" style="145" customWidth="1"/>
    <col min="14624" max="14624" width="5.28515625" style="145" customWidth="1"/>
    <col min="14625" max="14625" width="6" style="145" customWidth="1"/>
    <col min="14626" max="14626" width="5.28515625" style="145" customWidth="1"/>
    <col min="14627" max="14627" width="6" style="145" customWidth="1"/>
    <col min="14628" max="14628" width="5.28515625" style="145" customWidth="1"/>
    <col min="14629" max="14629" width="6" style="145" customWidth="1"/>
    <col min="14630" max="14630" width="5.28515625" style="145" customWidth="1"/>
    <col min="14631" max="14631" width="6" style="145" customWidth="1"/>
    <col min="14632" max="14632" width="5.28515625" style="145" customWidth="1"/>
    <col min="14633" max="14633" width="6" style="145" customWidth="1"/>
    <col min="14634" max="14634" width="5.28515625" style="145" customWidth="1"/>
    <col min="14635" max="14635" width="6" style="145" customWidth="1"/>
    <col min="14636" max="14636" width="5.28515625" style="145" customWidth="1"/>
    <col min="14637" max="14637" width="6" style="145" customWidth="1"/>
    <col min="14638" max="14638" width="5.28515625" style="145" customWidth="1"/>
    <col min="14639" max="14639" width="6" style="145" customWidth="1"/>
    <col min="14640" max="14640" width="5.28515625" style="145" customWidth="1"/>
    <col min="14641" max="14641" width="6" style="145" customWidth="1"/>
    <col min="14642" max="14642" width="5.28515625" style="145" customWidth="1"/>
    <col min="14643" max="14643" width="6" style="145" customWidth="1"/>
    <col min="14644" max="14644" width="5.28515625" style="145" customWidth="1"/>
    <col min="14645" max="14645" width="6" style="145" customWidth="1"/>
    <col min="14646" max="14646" width="5.28515625" style="145" customWidth="1"/>
    <col min="14647" max="14647" width="6" style="145" customWidth="1"/>
    <col min="14648" max="14648" width="5.28515625" style="145" customWidth="1"/>
    <col min="14649" max="14649" width="6" style="145" customWidth="1"/>
    <col min="14650" max="14650" width="5.28515625" style="145" customWidth="1"/>
    <col min="14651" max="14651" width="6" style="145" customWidth="1"/>
    <col min="14652" max="14652" width="5.28515625" style="145" customWidth="1"/>
    <col min="14653" max="14653" width="6" style="145" customWidth="1"/>
    <col min="14654" max="14654" width="5.28515625" style="145" customWidth="1"/>
    <col min="14655" max="14655" width="6" style="145" customWidth="1"/>
    <col min="14656" max="14656" width="5.28515625" style="145" customWidth="1"/>
    <col min="14657" max="14657" width="6" style="145" customWidth="1"/>
    <col min="14658" max="14658" width="5.28515625" style="145" customWidth="1"/>
    <col min="14659" max="14659" width="6" style="145" customWidth="1"/>
    <col min="14660" max="14660" width="5.28515625" style="145" customWidth="1"/>
    <col min="14661" max="14661" width="6" style="145" customWidth="1"/>
    <col min="14662" max="14662" width="5.28515625" style="145" customWidth="1"/>
    <col min="14663" max="14663" width="6" style="145" customWidth="1"/>
    <col min="14664" max="14664" width="5.28515625" style="145" customWidth="1"/>
    <col min="14665" max="14665" width="8.140625" style="145" customWidth="1"/>
    <col min="14666" max="14666" width="6.85546875" style="145" customWidth="1"/>
    <col min="14667" max="14667" width="6" style="145" customWidth="1"/>
    <col min="14668" max="14668" width="5.28515625" style="145" customWidth="1"/>
    <col min="14669" max="14669" width="6" style="145" customWidth="1"/>
    <col min="14670" max="14670" width="5.28515625" style="145" customWidth="1"/>
    <col min="14671" max="14671" width="6" style="145" customWidth="1"/>
    <col min="14672" max="14672" width="5.28515625" style="145" customWidth="1"/>
    <col min="14673" max="14673" width="6" style="145" customWidth="1"/>
    <col min="14674" max="14674" width="5.28515625" style="145" customWidth="1"/>
    <col min="14675" max="14675" width="6" style="145" customWidth="1"/>
    <col min="14676" max="14676" width="5.28515625" style="145" customWidth="1"/>
    <col min="14677" max="14677" width="6" style="145" customWidth="1"/>
    <col min="14678" max="14678" width="5.28515625" style="145" customWidth="1"/>
    <col min="14679" max="14679" width="6" style="145" customWidth="1"/>
    <col min="14680" max="14680" width="5.28515625" style="145" customWidth="1"/>
    <col min="14681" max="14848" width="9.140625" style="145"/>
    <col min="14849" max="14849" width="19.28515625" style="145" customWidth="1"/>
    <col min="14850" max="14850" width="16.85546875" style="145" customWidth="1"/>
    <col min="14851" max="14851" width="22.140625" style="145" customWidth="1"/>
    <col min="14852" max="14852" width="39.7109375" style="145" customWidth="1"/>
    <col min="14853" max="14853" width="7.7109375" style="145" customWidth="1"/>
    <col min="14854" max="14854" width="12.42578125" style="145" customWidth="1"/>
    <col min="14855" max="14855" width="5.28515625" style="145" customWidth="1"/>
    <col min="14856" max="14856" width="7.7109375" style="145" customWidth="1"/>
    <col min="14857" max="14857" width="6" style="145" customWidth="1"/>
    <col min="14858" max="14858" width="7.28515625" style="145" customWidth="1"/>
    <col min="14859" max="14859" width="6" style="145" customWidth="1"/>
    <col min="14860" max="14860" width="8.28515625" style="145" customWidth="1"/>
    <col min="14861" max="14861" width="5.7109375" style="145" customWidth="1"/>
    <col min="14862" max="14862" width="6" style="145" customWidth="1"/>
    <col min="14863" max="14863" width="8.140625" style="145" customWidth="1"/>
    <col min="14864" max="14864" width="6.7109375" style="145" customWidth="1"/>
    <col min="14865" max="14865" width="6" style="145" customWidth="1"/>
    <col min="14866" max="14866" width="5.28515625" style="145" customWidth="1"/>
    <col min="14867" max="14867" width="6" style="145" customWidth="1"/>
    <col min="14868" max="14868" width="5.28515625" style="145" customWidth="1"/>
    <col min="14869" max="14869" width="6" style="145" customWidth="1"/>
    <col min="14870" max="14870" width="5.28515625" style="145" customWidth="1"/>
    <col min="14871" max="14871" width="6" style="145" customWidth="1"/>
    <col min="14872" max="14872" width="5.28515625" style="145" customWidth="1"/>
    <col min="14873" max="14873" width="6" style="145" customWidth="1"/>
    <col min="14874" max="14874" width="5.28515625" style="145" customWidth="1"/>
    <col min="14875" max="14875" width="6" style="145" customWidth="1"/>
    <col min="14876" max="14876" width="5.28515625" style="145" customWidth="1"/>
    <col min="14877" max="14877" width="6" style="145" customWidth="1"/>
    <col min="14878" max="14878" width="5.28515625" style="145" customWidth="1"/>
    <col min="14879" max="14879" width="6" style="145" customWidth="1"/>
    <col min="14880" max="14880" width="5.28515625" style="145" customWidth="1"/>
    <col min="14881" max="14881" width="6" style="145" customWidth="1"/>
    <col min="14882" max="14882" width="5.28515625" style="145" customWidth="1"/>
    <col min="14883" max="14883" width="6" style="145" customWidth="1"/>
    <col min="14884" max="14884" width="5.28515625" style="145" customWidth="1"/>
    <col min="14885" max="14885" width="6" style="145" customWidth="1"/>
    <col min="14886" max="14886" width="5.28515625" style="145" customWidth="1"/>
    <col min="14887" max="14887" width="6" style="145" customWidth="1"/>
    <col min="14888" max="14888" width="5.28515625" style="145" customWidth="1"/>
    <col min="14889" max="14889" width="6" style="145" customWidth="1"/>
    <col min="14890" max="14890" width="5.28515625" style="145" customWidth="1"/>
    <col min="14891" max="14891" width="6" style="145" customWidth="1"/>
    <col min="14892" max="14892" width="5.28515625" style="145" customWidth="1"/>
    <col min="14893" max="14893" width="6" style="145" customWidth="1"/>
    <col min="14894" max="14894" width="5.28515625" style="145" customWidth="1"/>
    <col min="14895" max="14895" width="6" style="145" customWidth="1"/>
    <col min="14896" max="14896" width="5.28515625" style="145" customWidth="1"/>
    <col min="14897" max="14897" width="6" style="145" customWidth="1"/>
    <col min="14898" max="14898" width="5.28515625" style="145" customWidth="1"/>
    <col min="14899" max="14899" width="6" style="145" customWidth="1"/>
    <col min="14900" max="14900" width="5.28515625" style="145" customWidth="1"/>
    <col min="14901" max="14901" width="6" style="145" customWidth="1"/>
    <col min="14902" max="14902" width="5.28515625" style="145" customWidth="1"/>
    <col min="14903" max="14903" width="6" style="145" customWidth="1"/>
    <col min="14904" max="14904" width="5.28515625" style="145" customWidth="1"/>
    <col min="14905" max="14905" width="6" style="145" customWidth="1"/>
    <col min="14906" max="14906" width="5.28515625" style="145" customWidth="1"/>
    <col min="14907" max="14907" width="6" style="145" customWidth="1"/>
    <col min="14908" max="14908" width="5.28515625" style="145" customWidth="1"/>
    <col min="14909" max="14909" width="6" style="145" customWidth="1"/>
    <col min="14910" max="14910" width="5.28515625" style="145" customWidth="1"/>
    <col min="14911" max="14911" width="6" style="145" customWidth="1"/>
    <col min="14912" max="14912" width="5.28515625" style="145" customWidth="1"/>
    <col min="14913" max="14913" width="6" style="145" customWidth="1"/>
    <col min="14914" max="14914" width="5.28515625" style="145" customWidth="1"/>
    <col min="14915" max="14915" width="6" style="145" customWidth="1"/>
    <col min="14916" max="14916" width="5.28515625" style="145" customWidth="1"/>
    <col min="14917" max="14917" width="6" style="145" customWidth="1"/>
    <col min="14918" max="14918" width="5.28515625" style="145" customWidth="1"/>
    <col min="14919" max="14919" width="6" style="145" customWidth="1"/>
    <col min="14920" max="14920" width="5.28515625" style="145" customWidth="1"/>
    <col min="14921" max="14921" width="8.140625" style="145" customWidth="1"/>
    <col min="14922" max="14922" width="6.85546875" style="145" customWidth="1"/>
    <col min="14923" max="14923" width="6" style="145" customWidth="1"/>
    <col min="14924" max="14924" width="5.28515625" style="145" customWidth="1"/>
    <col min="14925" max="14925" width="6" style="145" customWidth="1"/>
    <col min="14926" max="14926" width="5.28515625" style="145" customWidth="1"/>
    <col min="14927" max="14927" width="6" style="145" customWidth="1"/>
    <col min="14928" max="14928" width="5.28515625" style="145" customWidth="1"/>
    <col min="14929" max="14929" width="6" style="145" customWidth="1"/>
    <col min="14930" max="14930" width="5.28515625" style="145" customWidth="1"/>
    <col min="14931" max="14931" width="6" style="145" customWidth="1"/>
    <col min="14932" max="14932" width="5.28515625" style="145" customWidth="1"/>
    <col min="14933" max="14933" width="6" style="145" customWidth="1"/>
    <col min="14934" max="14934" width="5.28515625" style="145" customWidth="1"/>
    <col min="14935" max="14935" width="6" style="145" customWidth="1"/>
    <col min="14936" max="14936" width="5.28515625" style="145" customWidth="1"/>
    <col min="14937" max="15104" width="9.140625" style="145"/>
    <col min="15105" max="15105" width="19.28515625" style="145" customWidth="1"/>
    <col min="15106" max="15106" width="16.85546875" style="145" customWidth="1"/>
    <col min="15107" max="15107" width="22.140625" style="145" customWidth="1"/>
    <col min="15108" max="15108" width="39.7109375" style="145" customWidth="1"/>
    <col min="15109" max="15109" width="7.7109375" style="145" customWidth="1"/>
    <col min="15110" max="15110" width="12.42578125" style="145" customWidth="1"/>
    <col min="15111" max="15111" width="5.28515625" style="145" customWidth="1"/>
    <col min="15112" max="15112" width="7.7109375" style="145" customWidth="1"/>
    <col min="15113" max="15113" width="6" style="145" customWidth="1"/>
    <col min="15114" max="15114" width="7.28515625" style="145" customWidth="1"/>
    <col min="15115" max="15115" width="6" style="145" customWidth="1"/>
    <col min="15116" max="15116" width="8.28515625" style="145" customWidth="1"/>
    <col min="15117" max="15117" width="5.7109375" style="145" customWidth="1"/>
    <col min="15118" max="15118" width="6" style="145" customWidth="1"/>
    <col min="15119" max="15119" width="8.140625" style="145" customWidth="1"/>
    <col min="15120" max="15120" width="6.7109375" style="145" customWidth="1"/>
    <col min="15121" max="15121" width="6" style="145" customWidth="1"/>
    <col min="15122" max="15122" width="5.28515625" style="145" customWidth="1"/>
    <col min="15123" max="15123" width="6" style="145" customWidth="1"/>
    <col min="15124" max="15124" width="5.28515625" style="145" customWidth="1"/>
    <col min="15125" max="15125" width="6" style="145" customWidth="1"/>
    <col min="15126" max="15126" width="5.28515625" style="145" customWidth="1"/>
    <col min="15127" max="15127" width="6" style="145" customWidth="1"/>
    <col min="15128" max="15128" width="5.28515625" style="145" customWidth="1"/>
    <col min="15129" max="15129" width="6" style="145" customWidth="1"/>
    <col min="15130" max="15130" width="5.28515625" style="145" customWidth="1"/>
    <col min="15131" max="15131" width="6" style="145" customWidth="1"/>
    <col min="15132" max="15132" width="5.28515625" style="145" customWidth="1"/>
    <col min="15133" max="15133" width="6" style="145" customWidth="1"/>
    <col min="15134" max="15134" width="5.28515625" style="145" customWidth="1"/>
    <col min="15135" max="15135" width="6" style="145" customWidth="1"/>
    <col min="15136" max="15136" width="5.28515625" style="145" customWidth="1"/>
    <col min="15137" max="15137" width="6" style="145" customWidth="1"/>
    <col min="15138" max="15138" width="5.28515625" style="145" customWidth="1"/>
    <col min="15139" max="15139" width="6" style="145" customWidth="1"/>
    <col min="15140" max="15140" width="5.28515625" style="145" customWidth="1"/>
    <col min="15141" max="15141" width="6" style="145" customWidth="1"/>
    <col min="15142" max="15142" width="5.28515625" style="145" customWidth="1"/>
    <col min="15143" max="15143" width="6" style="145" customWidth="1"/>
    <col min="15144" max="15144" width="5.28515625" style="145" customWidth="1"/>
    <col min="15145" max="15145" width="6" style="145" customWidth="1"/>
    <col min="15146" max="15146" width="5.28515625" style="145" customWidth="1"/>
    <col min="15147" max="15147" width="6" style="145" customWidth="1"/>
    <col min="15148" max="15148" width="5.28515625" style="145" customWidth="1"/>
    <col min="15149" max="15149" width="6" style="145" customWidth="1"/>
    <col min="15150" max="15150" width="5.28515625" style="145" customWidth="1"/>
    <col min="15151" max="15151" width="6" style="145" customWidth="1"/>
    <col min="15152" max="15152" width="5.28515625" style="145" customWidth="1"/>
    <col min="15153" max="15153" width="6" style="145" customWidth="1"/>
    <col min="15154" max="15154" width="5.28515625" style="145" customWidth="1"/>
    <col min="15155" max="15155" width="6" style="145" customWidth="1"/>
    <col min="15156" max="15156" width="5.28515625" style="145" customWidth="1"/>
    <col min="15157" max="15157" width="6" style="145" customWidth="1"/>
    <col min="15158" max="15158" width="5.28515625" style="145" customWidth="1"/>
    <col min="15159" max="15159" width="6" style="145" customWidth="1"/>
    <col min="15160" max="15160" width="5.28515625" style="145" customWidth="1"/>
    <col min="15161" max="15161" width="6" style="145" customWidth="1"/>
    <col min="15162" max="15162" width="5.28515625" style="145" customWidth="1"/>
    <col min="15163" max="15163" width="6" style="145" customWidth="1"/>
    <col min="15164" max="15164" width="5.28515625" style="145" customWidth="1"/>
    <col min="15165" max="15165" width="6" style="145" customWidth="1"/>
    <col min="15166" max="15166" width="5.28515625" style="145" customWidth="1"/>
    <col min="15167" max="15167" width="6" style="145" customWidth="1"/>
    <col min="15168" max="15168" width="5.28515625" style="145" customWidth="1"/>
    <col min="15169" max="15169" width="6" style="145" customWidth="1"/>
    <col min="15170" max="15170" width="5.28515625" style="145" customWidth="1"/>
    <col min="15171" max="15171" width="6" style="145" customWidth="1"/>
    <col min="15172" max="15172" width="5.28515625" style="145" customWidth="1"/>
    <col min="15173" max="15173" width="6" style="145" customWidth="1"/>
    <col min="15174" max="15174" width="5.28515625" style="145" customWidth="1"/>
    <col min="15175" max="15175" width="6" style="145" customWidth="1"/>
    <col min="15176" max="15176" width="5.28515625" style="145" customWidth="1"/>
    <col min="15177" max="15177" width="8.140625" style="145" customWidth="1"/>
    <col min="15178" max="15178" width="6.85546875" style="145" customWidth="1"/>
    <col min="15179" max="15179" width="6" style="145" customWidth="1"/>
    <col min="15180" max="15180" width="5.28515625" style="145" customWidth="1"/>
    <col min="15181" max="15181" width="6" style="145" customWidth="1"/>
    <col min="15182" max="15182" width="5.28515625" style="145" customWidth="1"/>
    <col min="15183" max="15183" width="6" style="145" customWidth="1"/>
    <col min="15184" max="15184" width="5.28515625" style="145" customWidth="1"/>
    <col min="15185" max="15185" width="6" style="145" customWidth="1"/>
    <col min="15186" max="15186" width="5.28515625" style="145" customWidth="1"/>
    <col min="15187" max="15187" width="6" style="145" customWidth="1"/>
    <col min="15188" max="15188" width="5.28515625" style="145" customWidth="1"/>
    <col min="15189" max="15189" width="6" style="145" customWidth="1"/>
    <col min="15190" max="15190" width="5.28515625" style="145" customWidth="1"/>
    <col min="15191" max="15191" width="6" style="145" customWidth="1"/>
    <col min="15192" max="15192" width="5.28515625" style="145" customWidth="1"/>
    <col min="15193" max="15360" width="9.140625" style="145"/>
    <col min="15361" max="15361" width="19.28515625" style="145" customWidth="1"/>
    <col min="15362" max="15362" width="16.85546875" style="145" customWidth="1"/>
    <col min="15363" max="15363" width="22.140625" style="145" customWidth="1"/>
    <col min="15364" max="15364" width="39.7109375" style="145" customWidth="1"/>
    <col min="15365" max="15365" width="7.7109375" style="145" customWidth="1"/>
    <col min="15366" max="15366" width="12.42578125" style="145" customWidth="1"/>
    <col min="15367" max="15367" width="5.28515625" style="145" customWidth="1"/>
    <col min="15368" max="15368" width="7.7109375" style="145" customWidth="1"/>
    <col min="15369" max="15369" width="6" style="145" customWidth="1"/>
    <col min="15370" max="15370" width="7.28515625" style="145" customWidth="1"/>
    <col min="15371" max="15371" width="6" style="145" customWidth="1"/>
    <col min="15372" max="15372" width="8.28515625" style="145" customWidth="1"/>
    <col min="15373" max="15373" width="5.7109375" style="145" customWidth="1"/>
    <col min="15374" max="15374" width="6" style="145" customWidth="1"/>
    <col min="15375" max="15375" width="8.140625" style="145" customWidth="1"/>
    <col min="15376" max="15376" width="6.7109375" style="145" customWidth="1"/>
    <col min="15377" max="15377" width="6" style="145" customWidth="1"/>
    <col min="15378" max="15378" width="5.28515625" style="145" customWidth="1"/>
    <col min="15379" max="15379" width="6" style="145" customWidth="1"/>
    <col min="15380" max="15380" width="5.28515625" style="145" customWidth="1"/>
    <col min="15381" max="15381" width="6" style="145" customWidth="1"/>
    <col min="15382" max="15382" width="5.28515625" style="145" customWidth="1"/>
    <col min="15383" max="15383" width="6" style="145" customWidth="1"/>
    <col min="15384" max="15384" width="5.28515625" style="145" customWidth="1"/>
    <col min="15385" max="15385" width="6" style="145" customWidth="1"/>
    <col min="15386" max="15386" width="5.28515625" style="145" customWidth="1"/>
    <col min="15387" max="15387" width="6" style="145" customWidth="1"/>
    <col min="15388" max="15388" width="5.28515625" style="145" customWidth="1"/>
    <col min="15389" max="15389" width="6" style="145" customWidth="1"/>
    <col min="15390" max="15390" width="5.28515625" style="145" customWidth="1"/>
    <col min="15391" max="15391" width="6" style="145" customWidth="1"/>
    <col min="15392" max="15392" width="5.28515625" style="145" customWidth="1"/>
    <col min="15393" max="15393" width="6" style="145" customWidth="1"/>
    <col min="15394" max="15394" width="5.28515625" style="145" customWidth="1"/>
    <col min="15395" max="15395" width="6" style="145" customWidth="1"/>
    <col min="15396" max="15396" width="5.28515625" style="145" customWidth="1"/>
    <col min="15397" max="15397" width="6" style="145" customWidth="1"/>
    <col min="15398" max="15398" width="5.28515625" style="145" customWidth="1"/>
    <col min="15399" max="15399" width="6" style="145" customWidth="1"/>
    <col min="15400" max="15400" width="5.28515625" style="145" customWidth="1"/>
    <col min="15401" max="15401" width="6" style="145" customWidth="1"/>
    <col min="15402" max="15402" width="5.28515625" style="145" customWidth="1"/>
    <col min="15403" max="15403" width="6" style="145" customWidth="1"/>
    <col min="15404" max="15404" width="5.28515625" style="145" customWidth="1"/>
    <col min="15405" max="15405" width="6" style="145" customWidth="1"/>
    <col min="15406" max="15406" width="5.28515625" style="145" customWidth="1"/>
    <col min="15407" max="15407" width="6" style="145" customWidth="1"/>
    <col min="15408" max="15408" width="5.28515625" style="145" customWidth="1"/>
    <col min="15409" max="15409" width="6" style="145" customWidth="1"/>
    <col min="15410" max="15410" width="5.28515625" style="145" customWidth="1"/>
    <col min="15411" max="15411" width="6" style="145" customWidth="1"/>
    <col min="15412" max="15412" width="5.28515625" style="145" customWidth="1"/>
    <col min="15413" max="15413" width="6" style="145" customWidth="1"/>
    <col min="15414" max="15414" width="5.28515625" style="145" customWidth="1"/>
    <col min="15415" max="15415" width="6" style="145" customWidth="1"/>
    <col min="15416" max="15416" width="5.28515625" style="145" customWidth="1"/>
    <col min="15417" max="15417" width="6" style="145" customWidth="1"/>
    <col min="15418" max="15418" width="5.28515625" style="145" customWidth="1"/>
    <col min="15419" max="15419" width="6" style="145" customWidth="1"/>
    <col min="15420" max="15420" width="5.28515625" style="145" customWidth="1"/>
    <col min="15421" max="15421" width="6" style="145" customWidth="1"/>
    <col min="15422" max="15422" width="5.28515625" style="145" customWidth="1"/>
    <col min="15423" max="15423" width="6" style="145" customWidth="1"/>
    <col min="15424" max="15424" width="5.28515625" style="145" customWidth="1"/>
    <col min="15425" max="15425" width="6" style="145" customWidth="1"/>
    <col min="15426" max="15426" width="5.28515625" style="145" customWidth="1"/>
    <col min="15427" max="15427" width="6" style="145" customWidth="1"/>
    <col min="15428" max="15428" width="5.28515625" style="145" customWidth="1"/>
    <col min="15429" max="15429" width="6" style="145" customWidth="1"/>
    <col min="15430" max="15430" width="5.28515625" style="145" customWidth="1"/>
    <col min="15431" max="15431" width="6" style="145" customWidth="1"/>
    <col min="15432" max="15432" width="5.28515625" style="145" customWidth="1"/>
    <col min="15433" max="15433" width="8.140625" style="145" customWidth="1"/>
    <col min="15434" max="15434" width="6.85546875" style="145" customWidth="1"/>
    <col min="15435" max="15435" width="6" style="145" customWidth="1"/>
    <col min="15436" max="15436" width="5.28515625" style="145" customWidth="1"/>
    <col min="15437" max="15437" width="6" style="145" customWidth="1"/>
    <col min="15438" max="15438" width="5.28515625" style="145" customWidth="1"/>
    <col min="15439" max="15439" width="6" style="145" customWidth="1"/>
    <col min="15440" max="15440" width="5.28515625" style="145" customWidth="1"/>
    <col min="15441" max="15441" width="6" style="145" customWidth="1"/>
    <col min="15442" max="15442" width="5.28515625" style="145" customWidth="1"/>
    <col min="15443" max="15443" width="6" style="145" customWidth="1"/>
    <col min="15444" max="15444" width="5.28515625" style="145" customWidth="1"/>
    <col min="15445" max="15445" width="6" style="145" customWidth="1"/>
    <col min="15446" max="15446" width="5.28515625" style="145" customWidth="1"/>
    <col min="15447" max="15447" width="6" style="145" customWidth="1"/>
    <col min="15448" max="15448" width="5.28515625" style="145" customWidth="1"/>
    <col min="15449" max="15616" width="9.140625" style="145"/>
    <col min="15617" max="15617" width="19.28515625" style="145" customWidth="1"/>
    <col min="15618" max="15618" width="16.85546875" style="145" customWidth="1"/>
    <col min="15619" max="15619" width="22.140625" style="145" customWidth="1"/>
    <col min="15620" max="15620" width="39.7109375" style="145" customWidth="1"/>
    <col min="15621" max="15621" width="7.7109375" style="145" customWidth="1"/>
    <col min="15622" max="15622" width="12.42578125" style="145" customWidth="1"/>
    <col min="15623" max="15623" width="5.28515625" style="145" customWidth="1"/>
    <col min="15624" max="15624" width="7.7109375" style="145" customWidth="1"/>
    <col min="15625" max="15625" width="6" style="145" customWidth="1"/>
    <col min="15626" max="15626" width="7.28515625" style="145" customWidth="1"/>
    <col min="15627" max="15627" width="6" style="145" customWidth="1"/>
    <col min="15628" max="15628" width="8.28515625" style="145" customWidth="1"/>
    <col min="15629" max="15629" width="5.7109375" style="145" customWidth="1"/>
    <col min="15630" max="15630" width="6" style="145" customWidth="1"/>
    <col min="15631" max="15631" width="8.140625" style="145" customWidth="1"/>
    <col min="15632" max="15632" width="6.7109375" style="145" customWidth="1"/>
    <col min="15633" max="15633" width="6" style="145" customWidth="1"/>
    <col min="15634" max="15634" width="5.28515625" style="145" customWidth="1"/>
    <col min="15635" max="15635" width="6" style="145" customWidth="1"/>
    <col min="15636" max="15636" width="5.28515625" style="145" customWidth="1"/>
    <col min="15637" max="15637" width="6" style="145" customWidth="1"/>
    <col min="15638" max="15638" width="5.28515625" style="145" customWidth="1"/>
    <col min="15639" max="15639" width="6" style="145" customWidth="1"/>
    <col min="15640" max="15640" width="5.28515625" style="145" customWidth="1"/>
    <col min="15641" max="15641" width="6" style="145" customWidth="1"/>
    <col min="15642" max="15642" width="5.28515625" style="145" customWidth="1"/>
    <col min="15643" max="15643" width="6" style="145" customWidth="1"/>
    <col min="15644" max="15644" width="5.28515625" style="145" customWidth="1"/>
    <col min="15645" max="15645" width="6" style="145" customWidth="1"/>
    <col min="15646" max="15646" width="5.28515625" style="145" customWidth="1"/>
    <col min="15647" max="15647" width="6" style="145" customWidth="1"/>
    <col min="15648" max="15648" width="5.28515625" style="145" customWidth="1"/>
    <col min="15649" max="15649" width="6" style="145" customWidth="1"/>
    <col min="15650" max="15650" width="5.28515625" style="145" customWidth="1"/>
    <col min="15651" max="15651" width="6" style="145" customWidth="1"/>
    <col min="15652" max="15652" width="5.28515625" style="145" customWidth="1"/>
    <col min="15653" max="15653" width="6" style="145" customWidth="1"/>
    <col min="15654" max="15654" width="5.28515625" style="145" customWidth="1"/>
    <col min="15655" max="15655" width="6" style="145" customWidth="1"/>
    <col min="15656" max="15656" width="5.28515625" style="145" customWidth="1"/>
    <col min="15657" max="15657" width="6" style="145" customWidth="1"/>
    <col min="15658" max="15658" width="5.28515625" style="145" customWidth="1"/>
    <col min="15659" max="15659" width="6" style="145" customWidth="1"/>
    <col min="15660" max="15660" width="5.28515625" style="145" customWidth="1"/>
    <col min="15661" max="15661" width="6" style="145" customWidth="1"/>
    <col min="15662" max="15662" width="5.28515625" style="145" customWidth="1"/>
    <col min="15663" max="15663" width="6" style="145" customWidth="1"/>
    <col min="15664" max="15664" width="5.28515625" style="145" customWidth="1"/>
    <col min="15665" max="15665" width="6" style="145" customWidth="1"/>
    <col min="15666" max="15666" width="5.28515625" style="145" customWidth="1"/>
    <col min="15667" max="15667" width="6" style="145" customWidth="1"/>
    <col min="15668" max="15668" width="5.28515625" style="145" customWidth="1"/>
    <col min="15669" max="15669" width="6" style="145" customWidth="1"/>
    <col min="15670" max="15670" width="5.28515625" style="145" customWidth="1"/>
    <col min="15671" max="15671" width="6" style="145" customWidth="1"/>
    <col min="15672" max="15672" width="5.28515625" style="145" customWidth="1"/>
    <col min="15673" max="15673" width="6" style="145" customWidth="1"/>
    <col min="15674" max="15674" width="5.28515625" style="145" customWidth="1"/>
    <col min="15675" max="15675" width="6" style="145" customWidth="1"/>
    <col min="15676" max="15676" width="5.28515625" style="145" customWidth="1"/>
    <col min="15677" max="15677" width="6" style="145" customWidth="1"/>
    <col min="15678" max="15678" width="5.28515625" style="145" customWidth="1"/>
    <col min="15679" max="15679" width="6" style="145" customWidth="1"/>
    <col min="15680" max="15680" width="5.28515625" style="145" customWidth="1"/>
    <col min="15681" max="15681" width="6" style="145" customWidth="1"/>
    <col min="15682" max="15682" width="5.28515625" style="145" customWidth="1"/>
    <col min="15683" max="15683" width="6" style="145" customWidth="1"/>
    <col min="15684" max="15684" width="5.28515625" style="145" customWidth="1"/>
    <col min="15685" max="15685" width="6" style="145" customWidth="1"/>
    <col min="15686" max="15686" width="5.28515625" style="145" customWidth="1"/>
    <col min="15687" max="15687" width="6" style="145" customWidth="1"/>
    <col min="15688" max="15688" width="5.28515625" style="145" customWidth="1"/>
    <col min="15689" max="15689" width="8.140625" style="145" customWidth="1"/>
    <col min="15690" max="15690" width="6.85546875" style="145" customWidth="1"/>
    <col min="15691" max="15691" width="6" style="145" customWidth="1"/>
    <col min="15692" max="15692" width="5.28515625" style="145" customWidth="1"/>
    <col min="15693" max="15693" width="6" style="145" customWidth="1"/>
    <col min="15694" max="15694" width="5.28515625" style="145" customWidth="1"/>
    <col min="15695" max="15695" width="6" style="145" customWidth="1"/>
    <col min="15696" max="15696" width="5.28515625" style="145" customWidth="1"/>
    <col min="15697" max="15697" width="6" style="145" customWidth="1"/>
    <col min="15698" max="15698" width="5.28515625" style="145" customWidth="1"/>
    <col min="15699" max="15699" width="6" style="145" customWidth="1"/>
    <col min="15700" max="15700" width="5.28515625" style="145" customWidth="1"/>
    <col min="15701" max="15701" width="6" style="145" customWidth="1"/>
    <col min="15702" max="15702" width="5.28515625" style="145" customWidth="1"/>
    <col min="15703" max="15703" width="6" style="145" customWidth="1"/>
    <col min="15704" max="15704" width="5.28515625" style="145" customWidth="1"/>
    <col min="15705" max="15872" width="9.140625" style="145"/>
    <col min="15873" max="15873" width="19.28515625" style="145" customWidth="1"/>
    <col min="15874" max="15874" width="16.85546875" style="145" customWidth="1"/>
    <col min="15875" max="15875" width="22.140625" style="145" customWidth="1"/>
    <col min="15876" max="15876" width="39.7109375" style="145" customWidth="1"/>
    <col min="15877" max="15877" width="7.7109375" style="145" customWidth="1"/>
    <col min="15878" max="15878" width="12.42578125" style="145" customWidth="1"/>
    <col min="15879" max="15879" width="5.28515625" style="145" customWidth="1"/>
    <col min="15880" max="15880" width="7.7109375" style="145" customWidth="1"/>
    <col min="15881" max="15881" width="6" style="145" customWidth="1"/>
    <col min="15882" max="15882" width="7.28515625" style="145" customWidth="1"/>
    <col min="15883" max="15883" width="6" style="145" customWidth="1"/>
    <col min="15884" max="15884" width="8.28515625" style="145" customWidth="1"/>
    <col min="15885" max="15885" width="5.7109375" style="145" customWidth="1"/>
    <col min="15886" max="15886" width="6" style="145" customWidth="1"/>
    <col min="15887" max="15887" width="8.140625" style="145" customWidth="1"/>
    <col min="15888" max="15888" width="6.7109375" style="145" customWidth="1"/>
    <col min="15889" max="15889" width="6" style="145" customWidth="1"/>
    <col min="15890" max="15890" width="5.28515625" style="145" customWidth="1"/>
    <col min="15891" max="15891" width="6" style="145" customWidth="1"/>
    <col min="15892" max="15892" width="5.28515625" style="145" customWidth="1"/>
    <col min="15893" max="15893" width="6" style="145" customWidth="1"/>
    <col min="15894" max="15894" width="5.28515625" style="145" customWidth="1"/>
    <col min="15895" max="15895" width="6" style="145" customWidth="1"/>
    <col min="15896" max="15896" width="5.28515625" style="145" customWidth="1"/>
    <col min="15897" max="15897" width="6" style="145" customWidth="1"/>
    <col min="15898" max="15898" width="5.28515625" style="145" customWidth="1"/>
    <col min="15899" max="15899" width="6" style="145" customWidth="1"/>
    <col min="15900" max="15900" width="5.28515625" style="145" customWidth="1"/>
    <col min="15901" max="15901" width="6" style="145" customWidth="1"/>
    <col min="15902" max="15902" width="5.28515625" style="145" customWidth="1"/>
    <col min="15903" max="15903" width="6" style="145" customWidth="1"/>
    <col min="15904" max="15904" width="5.28515625" style="145" customWidth="1"/>
    <col min="15905" max="15905" width="6" style="145" customWidth="1"/>
    <col min="15906" max="15906" width="5.28515625" style="145" customWidth="1"/>
    <col min="15907" max="15907" width="6" style="145" customWidth="1"/>
    <col min="15908" max="15908" width="5.28515625" style="145" customWidth="1"/>
    <col min="15909" max="15909" width="6" style="145" customWidth="1"/>
    <col min="15910" max="15910" width="5.28515625" style="145" customWidth="1"/>
    <col min="15911" max="15911" width="6" style="145" customWidth="1"/>
    <col min="15912" max="15912" width="5.28515625" style="145" customWidth="1"/>
    <col min="15913" max="15913" width="6" style="145" customWidth="1"/>
    <col min="15914" max="15914" width="5.28515625" style="145" customWidth="1"/>
    <col min="15915" max="15915" width="6" style="145" customWidth="1"/>
    <col min="15916" max="15916" width="5.28515625" style="145" customWidth="1"/>
    <col min="15917" max="15917" width="6" style="145" customWidth="1"/>
    <col min="15918" max="15918" width="5.28515625" style="145" customWidth="1"/>
    <col min="15919" max="15919" width="6" style="145" customWidth="1"/>
    <col min="15920" max="15920" width="5.28515625" style="145" customWidth="1"/>
    <col min="15921" max="15921" width="6" style="145" customWidth="1"/>
    <col min="15922" max="15922" width="5.28515625" style="145" customWidth="1"/>
    <col min="15923" max="15923" width="6" style="145" customWidth="1"/>
    <col min="15924" max="15924" width="5.28515625" style="145" customWidth="1"/>
    <col min="15925" max="15925" width="6" style="145" customWidth="1"/>
    <col min="15926" max="15926" width="5.28515625" style="145" customWidth="1"/>
    <col min="15927" max="15927" width="6" style="145" customWidth="1"/>
    <col min="15928" max="15928" width="5.28515625" style="145" customWidth="1"/>
    <col min="15929" max="15929" width="6" style="145" customWidth="1"/>
    <col min="15930" max="15930" width="5.28515625" style="145" customWidth="1"/>
    <col min="15931" max="15931" width="6" style="145" customWidth="1"/>
    <col min="15932" max="15932" width="5.28515625" style="145" customWidth="1"/>
    <col min="15933" max="15933" width="6" style="145" customWidth="1"/>
    <col min="15934" max="15934" width="5.28515625" style="145" customWidth="1"/>
    <col min="15935" max="15935" width="6" style="145" customWidth="1"/>
    <col min="15936" max="15936" width="5.28515625" style="145" customWidth="1"/>
    <col min="15937" max="15937" width="6" style="145" customWidth="1"/>
    <col min="15938" max="15938" width="5.28515625" style="145" customWidth="1"/>
    <col min="15939" max="15939" width="6" style="145" customWidth="1"/>
    <col min="15940" max="15940" width="5.28515625" style="145" customWidth="1"/>
    <col min="15941" max="15941" width="6" style="145" customWidth="1"/>
    <col min="15942" max="15942" width="5.28515625" style="145" customWidth="1"/>
    <col min="15943" max="15943" width="6" style="145" customWidth="1"/>
    <col min="15944" max="15944" width="5.28515625" style="145" customWidth="1"/>
    <col min="15945" max="15945" width="8.140625" style="145" customWidth="1"/>
    <col min="15946" max="15946" width="6.85546875" style="145" customWidth="1"/>
    <col min="15947" max="15947" width="6" style="145" customWidth="1"/>
    <col min="15948" max="15948" width="5.28515625" style="145" customWidth="1"/>
    <col min="15949" max="15949" width="6" style="145" customWidth="1"/>
    <col min="15950" max="15950" width="5.28515625" style="145" customWidth="1"/>
    <col min="15951" max="15951" width="6" style="145" customWidth="1"/>
    <col min="15952" max="15952" width="5.28515625" style="145" customWidth="1"/>
    <col min="15953" max="15953" width="6" style="145" customWidth="1"/>
    <col min="15954" max="15954" width="5.28515625" style="145" customWidth="1"/>
    <col min="15955" max="15955" width="6" style="145" customWidth="1"/>
    <col min="15956" max="15956" width="5.28515625" style="145" customWidth="1"/>
    <col min="15957" max="15957" width="6" style="145" customWidth="1"/>
    <col min="15958" max="15958" width="5.28515625" style="145" customWidth="1"/>
    <col min="15959" max="15959" width="6" style="145" customWidth="1"/>
    <col min="15960" max="15960" width="5.28515625" style="145" customWidth="1"/>
    <col min="15961" max="16128" width="9.140625" style="145"/>
    <col min="16129" max="16129" width="19.28515625" style="145" customWidth="1"/>
    <col min="16130" max="16130" width="16.85546875" style="145" customWidth="1"/>
    <col min="16131" max="16131" width="22.140625" style="145" customWidth="1"/>
    <col min="16132" max="16132" width="39.7109375" style="145" customWidth="1"/>
    <col min="16133" max="16133" width="7.7109375" style="145" customWidth="1"/>
    <col min="16134" max="16134" width="12.42578125" style="145" customWidth="1"/>
    <col min="16135" max="16135" width="5.28515625" style="145" customWidth="1"/>
    <col min="16136" max="16136" width="7.7109375" style="145" customWidth="1"/>
    <col min="16137" max="16137" width="6" style="145" customWidth="1"/>
    <col min="16138" max="16138" width="7.28515625" style="145" customWidth="1"/>
    <col min="16139" max="16139" width="6" style="145" customWidth="1"/>
    <col min="16140" max="16140" width="8.28515625" style="145" customWidth="1"/>
    <col min="16141" max="16141" width="5.7109375" style="145" customWidth="1"/>
    <col min="16142" max="16142" width="6" style="145" customWidth="1"/>
    <col min="16143" max="16143" width="8.140625" style="145" customWidth="1"/>
    <col min="16144" max="16144" width="6.7109375" style="145" customWidth="1"/>
    <col min="16145" max="16145" width="6" style="145" customWidth="1"/>
    <col min="16146" max="16146" width="5.28515625" style="145" customWidth="1"/>
    <col min="16147" max="16147" width="6" style="145" customWidth="1"/>
    <col min="16148" max="16148" width="5.28515625" style="145" customWidth="1"/>
    <col min="16149" max="16149" width="6" style="145" customWidth="1"/>
    <col min="16150" max="16150" width="5.28515625" style="145" customWidth="1"/>
    <col min="16151" max="16151" width="6" style="145" customWidth="1"/>
    <col min="16152" max="16152" width="5.28515625" style="145" customWidth="1"/>
    <col min="16153" max="16153" width="6" style="145" customWidth="1"/>
    <col min="16154" max="16154" width="5.28515625" style="145" customWidth="1"/>
    <col min="16155" max="16155" width="6" style="145" customWidth="1"/>
    <col min="16156" max="16156" width="5.28515625" style="145" customWidth="1"/>
    <col min="16157" max="16157" width="6" style="145" customWidth="1"/>
    <col min="16158" max="16158" width="5.28515625" style="145" customWidth="1"/>
    <col min="16159" max="16159" width="6" style="145" customWidth="1"/>
    <col min="16160" max="16160" width="5.28515625" style="145" customWidth="1"/>
    <col min="16161" max="16161" width="6" style="145" customWidth="1"/>
    <col min="16162" max="16162" width="5.28515625" style="145" customWidth="1"/>
    <col min="16163" max="16163" width="6" style="145" customWidth="1"/>
    <col min="16164" max="16164" width="5.28515625" style="145" customWidth="1"/>
    <col min="16165" max="16165" width="6" style="145" customWidth="1"/>
    <col min="16166" max="16166" width="5.28515625" style="145" customWidth="1"/>
    <col min="16167" max="16167" width="6" style="145" customWidth="1"/>
    <col min="16168" max="16168" width="5.28515625" style="145" customWidth="1"/>
    <col min="16169" max="16169" width="6" style="145" customWidth="1"/>
    <col min="16170" max="16170" width="5.28515625" style="145" customWidth="1"/>
    <col min="16171" max="16171" width="6" style="145" customWidth="1"/>
    <col min="16172" max="16172" width="5.28515625" style="145" customWidth="1"/>
    <col min="16173" max="16173" width="6" style="145" customWidth="1"/>
    <col min="16174" max="16174" width="5.28515625" style="145" customWidth="1"/>
    <col min="16175" max="16175" width="6" style="145" customWidth="1"/>
    <col min="16176" max="16176" width="5.28515625" style="145" customWidth="1"/>
    <col min="16177" max="16177" width="6" style="145" customWidth="1"/>
    <col min="16178" max="16178" width="5.28515625" style="145" customWidth="1"/>
    <col min="16179" max="16179" width="6" style="145" customWidth="1"/>
    <col min="16180" max="16180" width="5.28515625" style="145" customWidth="1"/>
    <col min="16181" max="16181" width="6" style="145" customWidth="1"/>
    <col min="16182" max="16182" width="5.28515625" style="145" customWidth="1"/>
    <col min="16183" max="16183" width="6" style="145" customWidth="1"/>
    <col min="16184" max="16184" width="5.28515625" style="145" customWidth="1"/>
    <col min="16185" max="16185" width="6" style="145" customWidth="1"/>
    <col min="16186" max="16186" width="5.28515625" style="145" customWidth="1"/>
    <col min="16187" max="16187" width="6" style="145" customWidth="1"/>
    <col min="16188" max="16188" width="5.28515625" style="145" customWidth="1"/>
    <col min="16189" max="16189" width="6" style="145" customWidth="1"/>
    <col min="16190" max="16190" width="5.28515625" style="145" customWidth="1"/>
    <col min="16191" max="16191" width="6" style="145" customWidth="1"/>
    <col min="16192" max="16192" width="5.28515625" style="145" customWidth="1"/>
    <col min="16193" max="16193" width="6" style="145" customWidth="1"/>
    <col min="16194" max="16194" width="5.28515625" style="145" customWidth="1"/>
    <col min="16195" max="16195" width="6" style="145" customWidth="1"/>
    <col min="16196" max="16196" width="5.28515625" style="145" customWidth="1"/>
    <col min="16197" max="16197" width="6" style="145" customWidth="1"/>
    <col min="16198" max="16198" width="5.28515625" style="145" customWidth="1"/>
    <col min="16199" max="16199" width="6" style="145" customWidth="1"/>
    <col min="16200" max="16200" width="5.28515625" style="145" customWidth="1"/>
    <col min="16201" max="16201" width="8.140625" style="145" customWidth="1"/>
    <col min="16202" max="16202" width="6.85546875" style="145" customWidth="1"/>
    <col min="16203" max="16203" width="6" style="145" customWidth="1"/>
    <col min="16204" max="16204" width="5.28515625" style="145" customWidth="1"/>
    <col min="16205" max="16205" width="6" style="145" customWidth="1"/>
    <col min="16206" max="16206" width="5.28515625" style="145" customWidth="1"/>
    <col min="16207" max="16207" width="6" style="145" customWidth="1"/>
    <col min="16208" max="16208" width="5.28515625" style="145" customWidth="1"/>
    <col min="16209" max="16209" width="6" style="145" customWidth="1"/>
    <col min="16210" max="16210" width="5.28515625" style="145" customWidth="1"/>
    <col min="16211" max="16211" width="6" style="145" customWidth="1"/>
    <col min="16212" max="16212" width="5.28515625" style="145" customWidth="1"/>
    <col min="16213" max="16213" width="6" style="145" customWidth="1"/>
    <col min="16214" max="16214" width="5.28515625" style="145" customWidth="1"/>
    <col min="16215" max="16215" width="6" style="145" customWidth="1"/>
    <col min="16216" max="16216" width="5.28515625" style="145" customWidth="1"/>
    <col min="16217" max="16384" width="9.140625" style="145"/>
  </cols>
  <sheetData>
    <row r="1" spans="1:87" s="148" customFormat="1" ht="42" hidden="1" customHeight="1"/>
    <row r="2" spans="1:87" s="148" customFormat="1" ht="42" hidden="1" customHeight="1"/>
    <row r="3" spans="1:87" s="148" customFormat="1" ht="42" customHeight="1">
      <c r="D3" s="149"/>
      <c r="F3" s="149"/>
      <c r="H3" s="149"/>
      <c r="J3" s="149"/>
      <c r="L3" s="149"/>
      <c r="N3" s="149"/>
      <c r="P3" s="149"/>
      <c r="R3" s="149"/>
    </row>
    <row r="4" spans="1:87" s="151" customFormat="1" ht="18">
      <c r="A4" s="150"/>
      <c r="C4" s="148"/>
      <c r="D4" s="148"/>
      <c r="E4" s="148"/>
      <c r="F4" s="148"/>
      <c r="G4" s="148"/>
      <c r="H4" s="148"/>
      <c r="I4" s="148"/>
      <c r="J4" s="148"/>
      <c r="K4" s="148"/>
      <c r="L4" s="148"/>
      <c r="M4" s="148"/>
      <c r="N4" s="148"/>
      <c r="O4" s="148"/>
      <c r="P4" s="148"/>
      <c r="Q4" s="148"/>
      <c r="R4" s="148"/>
      <c r="S4" s="148"/>
      <c r="T4" s="149"/>
      <c r="U4" s="148"/>
      <c r="V4" s="148"/>
      <c r="W4" s="148"/>
      <c r="X4" s="148"/>
      <c r="Y4" s="148"/>
      <c r="Z4" s="148"/>
      <c r="AA4" s="148"/>
      <c r="AB4" s="148"/>
      <c r="AC4" s="148"/>
      <c r="AD4" s="148"/>
      <c r="AE4" s="148"/>
      <c r="AF4" s="148"/>
      <c r="AG4" s="148"/>
      <c r="AH4" s="148"/>
      <c r="AI4" s="148"/>
      <c r="AJ4" s="148"/>
    </row>
    <row r="5" spans="1:87" s="151" customFormat="1" ht="18">
      <c r="A5" s="163" t="s">
        <v>139</v>
      </c>
      <c r="B5" s="163"/>
      <c r="C5" s="149"/>
      <c r="D5" s="148"/>
      <c r="E5" s="149"/>
      <c r="F5" s="148"/>
      <c r="G5" s="149"/>
      <c r="H5" s="148"/>
      <c r="I5" s="149"/>
      <c r="J5" s="148"/>
      <c r="K5" s="149"/>
      <c r="L5" s="148"/>
      <c r="M5" s="149"/>
      <c r="N5" s="148"/>
      <c r="O5" s="149"/>
      <c r="P5" s="148"/>
      <c r="Q5" s="149"/>
      <c r="R5" s="148"/>
      <c r="S5" s="149"/>
      <c r="T5" s="148"/>
      <c r="U5" s="149"/>
      <c r="V5" s="149"/>
      <c r="W5" s="149"/>
      <c r="X5" s="149"/>
      <c r="Y5" s="149"/>
      <c r="Z5" s="149"/>
      <c r="AA5" s="149"/>
      <c r="AB5" s="149"/>
      <c r="AC5" s="149"/>
      <c r="AD5" s="149"/>
      <c r="AE5" s="149"/>
      <c r="AF5" s="149"/>
      <c r="AG5" s="149"/>
      <c r="AH5" s="149"/>
      <c r="AI5" s="149"/>
      <c r="AJ5" s="149"/>
    </row>
    <row r="6" spans="1:87" s="151" customFormat="1" ht="15">
      <c r="A6" s="152" t="s">
        <v>128</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row>
    <row r="7" spans="1:87" s="151" customFormat="1" ht="15">
      <c r="A7" s="152" t="str">
        <f>+"Allocation Method - " &amp;$B$30</f>
        <v>Allocation Method - Factor Revised Protocol</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S7" s="145"/>
    </row>
    <row r="8" spans="1:87" s="151" customFormat="1">
      <c r="A8" s="153" t="s">
        <v>25</v>
      </c>
      <c r="C8" s="148"/>
      <c r="D8" s="154"/>
      <c r="E8" s="148"/>
      <c r="F8" s="154"/>
      <c r="G8" s="148"/>
      <c r="H8" s="154"/>
      <c r="I8" s="148"/>
      <c r="J8" s="154"/>
      <c r="K8" s="148"/>
      <c r="L8" s="154"/>
      <c r="M8" s="148"/>
      <c r="N8" s="154"/>
      <c r="O8" s="148"/>
      <c r="P8" s="154"/>
      <c r="Q8" s="148"/>
      <c r="R8" s="154"/>
      <c r="S8" s="148"/>
      <c r="T8" s="148"/>
      <c r="U8" s="148"/>
      <c r="V8" s="148"/>
      <c r="W8" s="148"/>
      <c r="X8" s="148"/>
      <c r="Y8" s="148"/>
      <c r="Z8" s="148"/>
      <c r="AA8" s="148"/>
      <c r="AB8" s="148"/>
      <c r="AC8" s="148"/>
      <c r="AD8" s="148"/>
      <c r="AE8" s="148"/>
      <c r="AF8" s="148"/>
      <c r="AG8" s="148"/>
      <c r="AH8" s="148"/>
      <c r="AI8" s="148"/>
      <c r="AJ8" s="148"/>
    </row>
    <row r="9" spans="1:87" s="151" customFormat="1">
      <c r="C9" s="148"/>
      <c r="D9" s="154"/>
      <c r="E9" s="148"/>
      <c r="F9" s="154"/>
      <c r="G9" s="148"/>
      <c r="H9" s="154"/>
      <c r="I9" s="148"/>
      <c r="J9" s="154"/>
      <c r="K9" s="148"/>
      <c r="L9" s="154"/>
      <c r="M9" s="148"/>
      <c r="N9" s="154"/>
      <c r="O9" s="148"/>
      <c r="P9" s="154"/>
      <c r="Q9" s="148"/>
      <c r="R9" s="154"/>
      <c r="S9" s="148"/>
      <c r="T9" s="154"/>
      <c r="U9" s="148"/>
      <c r="V9" s="148"/>
      <c r="W9" s="148"/>
      <c r="X9" s="148"/>
      <c r="Y9" s="148"/>
      <c r="Z9" s="148"/>
      <c r="AA9" s="148"/>
      <c r="AB9" s="148"/>
      <c r="AC9" s="148"/>
      <c r="AD9" s="148"/>
      <c r="AE9" s="148"/>
      <c r="AF9" s="148"/>
      <c r="AG9" s="148"/>
      <c r="AH9" s="148"/>
      <c r="AI9" s="148"/>
      <c r="AJ9" s="148"/>
    </row>
    <row r="10" spans="1:87" s="151" customFormat="1" hidden="1" outlineLevel="1">
      <c r="A10" s="155" t="s">
        <v>26</v>
      </c>
      <c r="B10" s="156" t="s">
        <v>80</v>
      </c>
      <c r="C10" s="155" t="s">
        <v>27</v>
      </c>
      <c r="D10" s="156" t="s">
        <v>102</v>
      </c>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7"/>
      <c r="BX10" s="157"/>
      <c r="BY10" s="157"/>
      <c r="BZ10" s="157"/>
      <c r="CA10" s="157"/>
      <c r="CB10" s="157"/>
      <c r="CC10" s="157"/>
      <c r="CD10" s="157"/>
      <c r="CE10" s="157"/>
      <c r="CF10" s="157"/>
      <c r="CG10" s="157"/>
      <c r="CH10" s="157"/>
      <c r="CI10" s="157"/>
    </row>
    <row r="11" spans="1:87" s="151" customFormat="1" hidden="1" outlineLevel="1">
      <c r="A11" s="155" t="s">
        <v>28</v>
      </c>
      <c r="B11" s="156" t="s">
        <v>103</v>
      </c>
      <c r="C11" s="155" t="s">
        <v>29</v>
      </c>
      <c r="D11" s="156" t="s">
        <v>104</v>
      </c>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7"/>
      <c r="BX11" s="157"/>
      <c r="BY11" s="157"/>
      <c r="BZ11" s="157"/>
      <c r="CA11" s="157"/>
      <c r="CB11" s="157"/>
      <c r="CC11" s="157"/>
      <c r="CD11" s="157"/>
      <c r="CE11" s="157"/>
      <c r="CF11" s="157"/>
      <c r="CG11" s="157"/>
      <c r="CH11" s="157"/>
      <c r="CI11" s="157"/>
    </row>
    <row r="12" spans="1:87" s="151" customFormat="1" hidden="1" outlineLevel="1">
      <c r="C12" s="148"/>
      <c r="D12" s="158"/>
      <c r="E12" s="148"/>
      <c r="F12" s="158"/>
      <c r="G12" s="148"/>
      <c r="H12" s="158"/>
      <c r="I12" s="148"/>
      <c r="J12" s="158"/>
      <c r="K12" s="148"/>
      <c r="L12" s="158"/>
      <c r="M12" s="148"/>
      <c r="N12" s="158"/>
      <c r="O12" s="148"/>
      <c r="P12" s="158"/>
      <c r="Q12" s="148"/>
      <c r="R12" s="158"/>
      <c r="S12" s="148"/>
      <c r="T12" s="158"/>
      <c r="U12" s="148"/>
      <c r="V12" s="148"/>
      <c r="W12" s="148"/>
      <c r="X12" s="148"/>
      <c r="Y12" s="148"/>
      <c r="Z12" s="148"/>
      <c r="AA12" s="148"/>
      <c r="AB12" s="148"/>
      <c r="AC12" s="148"/>
      <c r="AD12" s="148"/>
      <c r="AE12" s="148"/>
      <c r="AF12" s="148"/>
      <c r="AG12" s="148"/>
      <c r="AH12" s="148"/>
      <c r="AI12" s="148"/>
      <c r="AJ12" s="148"/>
    </row>
    <row r="13" spans="1:87" s="151" customFormat="1" hidden="1" outlineLevel="1">
      <c r="A13" s="159" t="s">
        <v>30</v>
      </c>
      <c r="B13" s="160" t="s">
        <v>31</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row>
    <row r="14" spans="1:87" s="151" customFormat="1" hidden="1" outlineLevel="1">
      <c r="A14" s="159" t="s">
        <v>32</v>
      </c>
      <c r="B14" s="160" t="s">
        <v>31</v>
      </c>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row>
    <row r="15" spans="1:87" s="151" customFormat="1" hidden="1" outlineLevel="1">
      <c r="A15" s="159" t="s">
        <v>75</v>
      </c>
      <c r="B15" s="160" t="s">
        <v>31</v>
      </c>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row>
    <row r="16" spans="1:87" s="151" customFormat="1" hidden="1" outlineLevel="1">
      <c r="A16" s="159" t="s">
        <v>33</v>
      </c>
      <c r="B16" s="160" t="s">
        <v>31</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row>
    <row r="17" spans="1:88" s="151" customFormat="1" hidden="1" outlineLevel="1">
      <c r="A17" s="159" t="s">
        <v>34</v>
      </c>
      <c r="B17" s="160" t="s">
        <v>31</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row>
    <row r="18" spans="1:88" s="151" customFormat="1" hidden="1" outlineLevel="1">
      <c r="A18" s="159" t="s">
        <v>35</v>
      </c>
      <c r="B18" s="160" t="s">
        <v>31</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row>
    <row r="19" spans="1:88" s="151" customFormat="1" hidden="1" outlineLevel="1">
      <c r="A19" s="159" t="s">
        <v>36</v>
      </c>
      <c r="B19" s="160" t="s">
        <v>91</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row>
    <row r="20" spans="1:88" s="151" customFormat="1" ht="13.5" hidden="1" outlineLevel="1" thickBot="1">
      <c r="A20" s="159" t="s">
        <v>38</v>
      </c>
      <c r="B20" s="160" t="s">
        <v>31</v>
      </c>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row>
    <row r="21" spans="1:88" s="151" customFormat="1" hidden="1" outlineLevel="1">
      <c r="A21" s="159" t="s">
        <v>39</v>
      </c>
      <c r="B21" s="23" t="s">
        <v>31</v>
      </c>
      <c r="C21" s="158"/>
      <c r="D21" s="24"/>
      <c r="E21" s="158"/>
      <c r="F21" s="24"/>
      <c r="G21" s="158"/>
      <c r="H21" s="24"/>
      <c r="I21" s="158"/>
      <c r="J21" s="24"/>
      <c r="K21" s="158"/>
      <c r="L21" s="24"/>
      <c r="M21" s="158"/>
      <c r="N21" s="24"/>
      <c r="O21" s="158"/>
      <c r="P21" s="24"/>
      <c r="Q21" s="158"/>
      <c r="R21" s="24"/>
      <c r="S21" s="158"/>
      <c r="T21" s="158"/>
      <c r="U21" s="158"/>
      <c r="V21" s="158"/>
      <c r="W21" s="158"/>
      <c r="X21" s="158"/>
      <c r="Y21" s="158"/>
      <c r="Z21" s="158"/>
      <c r="AA21" s="158"/>
      <c r="AB21" s="158"/>
      <c r="AC21" s="158"/>
      <c r="AD21" s="158"/>
      <c r="AE21" s="158"/>
      <c r="AF21" s="158"/>
      <c r="AG21" s="158"/>
      <c r="AH21" s="158"/>
      <c r="AI21" s="158"/>
      <c r="AJ21" s="158"/>
    </row>
    <row r="22" spans="1:88" s="151" customFormat="1" ht="13.5" hidden="1" outlineLevel="1" thickBot="1">
      <c r="A22" s="159" t="s">
        <v>40</v>
      </c>
      <c r="B22" s="160" t="s">
        <v>41</v>
      </c>
      <c r="C22" s="158"/>
      <c r="D22" s="24"/>
      <c r="E22" s="158"/>
      <c r="F22" s="24"/>
      <c r="G22" s="158"/>
      <c r="H22" s="24"/>
      <c r="I22" s="158"/>
      <c r="J22" s="24"/>
      <c r="K22" s="158"/>
      <c r="L22" s="24"/>
      <c r="M22" s="158"/>
      <c r="N22" s="24"/>
      <c r="O22" s="158"/>
      <c r="P22" s="24"/>
      <c r="Q22" s="158"/>
      <c r="R22" s="24"/>
      <c r="S22" s="158"/>
      <c r="T22" s="24"/>
      <c r="U22" s="158"/>
      <c r="V22" s="158"/>
      <c r="W22" s="158"/>
      <c r="X22" s="158"/>
      <c r="Y22" s="158"/>
      <c r="Z22" s="158"/>
      <c r="AA22" s="158"/>
      <c r="AB22" s="158"/>
      <c r="AC22" s="158"/>
      <c r="AD22" s="158"/>
      <c r="AE22" s="158"/>
      <c r="AF22" s="158"/>
      <c r="AG22" s="158"/>
      <c r="AH22" s="158"/>
      <c r="AI22" s="158"/>
      <c r="AJ22" s="158"/>
    </row>
    <row r="23" spans="1:88" s="151" customFormat="1" ht="13.5" hidden="1" outlineLevel="1" thickBot="1">
      <c r="A23" s="159" t="s">
        <v>92</v>
      </c>
      <c r="B23" s="23" t="s">
        <v>31</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row>
    <row r="24" spans="1:88" s="151" customFormat="1" ht="13.5" hidden="1" outlineLevel="1" thickBot="1">
      <c r="A24" s="159" t="s">
        <v>42</v>
      </c>
      <c r="B24" s="23" t="s">
        <v>105</v>
      </c>
      <c r="C24" s="24"/>
      <c r="D24" s="148"/>
      <c r="E24" s="24"/>
      <c r="F24" s="148"/>
      <c r="G24" s="24"/>
      <c r="H24" s="148"/>
      <c r="I24" s="24"/>
      <c r="J24" s="148"/>
      <c r="K24" s="24"/>
      <c r="L24" s="148"/>
      <c r="M24" s="24"/>
      <c r="N24" s="148"/>
      <c r="O24" s="24"/>
      <c r="P24" s="148"/>
      <c r="Q24" s="24"/>
      <c r="R24" s="148"/>
      <c r="S24" s="24"/>
      <c r="T24" s="24"/>
      <c r="U24" s="24"/>
      <c r="V24" s="24"/>
      <c r="W24" s="24"/>
      <c r="X24" s="24"/>
      <c r="Y24" s="24"/>
      <c r="Z24" s="24"/>
      <c r="AA24" s="24"/>
      <c r="AB24" s="24"/>
      <c r="AC24" s="24"/>
      <c r="AD24" s="24"/>
      <c r="AE24" s="24"/>
      <c r="AF24" s="24"/>
      <c r="AG24" s="24"/>
      <c r="AH24" s="24"/>
      <c r="AI24" s="24"/>
      <c r="AJ24" s="24"/>
    </row>
    <row r="25" spans="1:88" s="151" customFormat="1" hidden="1" outlineLevel="1">
      <c r="A25" s="159" t="s">
        <v>43</v>
      </c>
      <c r="B25" s="23" t="s">
        <v>31</v>
      </c>
      <c r="C25" s="24"/>
      <c r="D25" s="154"/>
      <c r="E25" s="24"/>
      <c r="F25" s="154"/>
      <c r="G25" s="24"/>
      <c r="H25" s="154"/>
      <c r="I25" s="24"/>
      <c r="J25" s="154"/>
      <c r="K25" s="24"/>
      <c r="L25" s="154"/>
      <c r="M25" s="24"/>
      <c r="N25" s="154"/>
      <c r="O25" s="24"/>
      <c r="P25" s="154"/>
      <c r="Q25" s="24"/>
      <c r="R25" s="154"/>
      <c r="S25" s="24"/>
      <c r="T25" s="148"/>
      <c r="U25" s="24"/>
      <c r="V25" s="24"/>
      <c r="W25" s="24"/>
      <c r="X25" s="24"/>
      <c r="Y25" s="24"/>
      <c r="Z25" s="24"/>
      <c r="AA25" s="24"/>
      <c r="AB25" s="24"/>
      <c r="AC25" s="24"/>
      <c r="AD25" s="24"/>
      <c r="AE25" s="24"/>
      <c r="AF25" s="24"/>
      <c r="AG25" s="24"/>
      <c r="AH25" s="24"/>
      <c r="AI25" s="24"/>
      <c r="AJ25" s="24"/>
    </row>
    <row r="26" spans="1:88" s="151" customFormat="1" hidden="1" outlineLevel="1">
      <c r="C26" s="148"/>
      <c r="D26" s="154"/>
      <c r="E26" s="148"/>
      <c r="F26" s="154"/>
      <c r="G26" s="148"/>
      <c r="H26" s="154"/>
      <c r="I26" s="148"/>
      <c r="J26" s="154"/>
      <c r="K26" s="148"/>
      <c r="L26" s="154"/>
      <c r="M26" s="148"/>
      <c r="N26" s="154"/>
      <c r="O26" s="148"/>
      <c r="P26" s="154"/>
      <c r="Q26" s="148"/>
      <c r="R26" s="154"/>
      <c r="S26" s="148"/>
      <c r="T26" s="154"/>
      <c r="U26" s="148"/>
      <c r="V26" s="148"/>
      <c r="W26" s="148"/>
      <c r="X26" s="148"/>
      <c r="Y26" s="148"/>
      <c r="Z26" s="148"/>
      <c r="AA26" s="148"/>
      <c r="AB26" s="148"/>
      <c r="AC26" s="148"/>
      <c r="AD26" s="148"/>
      <c r="AE26" s="148"/>
      <c r="AF26" s="148"/>
      <c r="AG26" s="148"/>
      <c r="AH26" s="148"/>
      <c r="AI26" s="148"/>
      <c r="AJ26" s="148"/>
    </row>
    <row r="27" spans="1:88" s="151" customFormat="1" hidden="1" outlineLevel="1">
      <c r="A27" s="155" t="s">
        <v>93</v>
      </c>
      <c r="B27" s="156" t="s">
        <v>106</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row>
    <row r="28" spans="1:88" s="151" customFormat="1" hidden="1" outlineLevel="1">
      <c r="A28" s="155" t="s">
        <v>45</v>
      </c>
      <c r="B28" s="156" t="s">
        <v>90</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row>
    <row r="29" spans="1:88" s="151" customFormat="1" hidden="1" outlineLevel="1">
      <c r="A29" s="155" t="s">
        <v>46</v>
      </c>
      <c r="B29" s="156" t="s">
        <v>47</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row>
    <row r="30" spans="1:88" s="151" customFormat="1" hidden="1" outlineLevel="1">
      <c r="A30" s="155" t="s">
        <v>48</v>
      </c>
      <c r="B30" s="156" t="s">
        <v>49</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row>
    <row r="31" spans="1:88" s="151" customFormat="1" hidden="1" outlineLevel="1">
      <c r="A31" s="155" t="s">
        <v>50</v>
      </c>
      <c r="B31" s="156" t="s">
        <v>13</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row>
    <row r="32" spans="1:88" s="151" customFormat="1" hidden="1" outlineLevel="1">
      <c r="A32" s="155" t="s">
        <v>51</v>
      </c>
      <c r="B32" s="156" t="s">
        <v>52</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row>
    <row r="33" spans="1:88" s="151" customFormat="1" hidden="1" outlineLevel="1">
      <c r="A33" s="155" t="s">
        <v>53</v>
      </c>
      <c r="B33" s="156" t="s">
        <v>87</v>
      </c>
      <c r="C33" s="154"/>
      <c r="D33" s="156"/>
      <c r="E33" s="154"/>
      <c r="F33" s="156"/>
      <c r="G33" s="154"/>
      <c r="H33" s="156"/>
      <c r="I33" s="154"/>
      <c r="J33" s="156"/>
      <c r="K33" s="154"/>
      <c r="L33" s="156"/>
      <c r="M33" s="154"/>
      <c r="N33" s="156"/>
      <c r="O33" s="154"/>
      <c r="P33" s="156"/>
      <c r="Q33" s="154"/>
      <c r="R33" s="156"/>
      <c r="S33" s="154"/>
      <c r="T33" s="154"/>
      <c r="U33" s="154"/>
      <c r="V33" s="154"/>
      <c r="W33" s="154"/>
      <c r="X33" s="154"/>
      <c r="Y33" s="154"/>
      <c r="Z33" s="154"/>
      <c r="AA33" s="154"/>
      <c r="AB33" s="154"/>
      <c r="AC33" s="154"/>
      <c r="AD33" s="154"/>
      <c r="AE33" s="154"/>
      <c r="AF33" s="154"/>
      <c r="AG33" s="154"/>
      <c r="AH33" s="154"/>
      <c r="AI33" s="154"/>
      <c r="AJ33" s="154"/>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row>
    <row r="34" spans="1:88" s="151" customFormat="1" hidden="1" outlineLevel="1">
      <c r="A34" s="155" t="s">
        <v>54</v>
      </c>
      <c r="B34" s="156" t="s">
        <v>52</v>
      </c>
      <c r="C34" s="154"/>
      <c r="D34" s="156"/>
      <c r="E34" s="154"/>
      <c r="F34" s="156"/>
      <c r="G34" s="154"/>
      <c r="H34" s="156"/>
      <c r="I34" s="154"/>
      <c r="J34" s="156"/>
      <c r="K34" s="145"/>
      <c r="L34" s="156"/>
      <c r="M34" s="145"/>
      <c r="N34" s="156"/>
      <c r="O34" s="154"/>
      <c r="P34" s="156"/>
      <c r="Q34" s="145"/>
      <c r="R34" s="156"/>
      <c r="S34" s="145"/>
      <c r="T34" s="156"/>
      <c r="U34" s="154"/>
      <c r="V34" s="154"/>
      <c r="W34" s="154"/>
      <c r="X34" s="154"/>
      <c r="Y34" s="154"/>
      <c r="Z34" s="154"/>
      <c r="AA34" s="154"/>
      <c r="AB34" s="154"/>
      <c r="AC34" s="154"/>
      <c r="AD34" s="154"/>
      <c r="AE34" s="154"/>
      <c r="AF34" s="154"/>
      <c r="AG34" s="154"/>
      <c r="AH34" s="154"/>
      <c r="AI34" s="154"/>
      <c r="AJ34" s="154"/>
      <c r="AK34" s="161"/>
      <c r="AL34" s="161"/>
      <c r="AM34" s="161"/>
      <c r="AN34" s="161"/>
      <c r="AO34" s="145"/>
      <c r="AP34" s="161"/>
      <c r="AQ34" s="145"/>
      <c r="AR34" s="161"/>
      <c r="AS34" s="145"/>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row>
    <row r="35" spans="1:88" s="151" customFormat="1" hidden="1" outlineLevel="1">
      <c r="AI35" s="148"/>
      <c r="AJ35" s="148"/>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row>
    <row r="36" spans="1:88" collapsed="1">
      <c r="A36" s="164" t="s">
        <v>42</v>
      </c>
      <c r="B36" s="159" t="s">
        <v>55</v>
      </c>
      <c r="C36" s="164" t="s">
        <v>39</v>
      </c>
      <c r="D36" s="159" t="s">
        <v>55</v>
      </c>
      <c r="E36" s="164" t="s">
        <v>43</v>
      </c>
      <c r="F36" s="165" t="s">
        <v>24</v>
      </c>
      <c r="G36" s="165" t="s">
        <v>56</v>
      </c>
      <c r="H36" s="165" t="s">
        <v>57</v>
      </c>
      <c r="I36" s="165" t="s">
        <v>58</v>
      </c>
      <c r="J36" s="165" t="s">
        <v>59</v>
      </c>
      <c r="K36" s="165" t="s">
        <v>60</v>
      </c>
      <c r="L36" s="165" t="s">
        <v>61</v>
      </c>
      <c r="M36" s="165" t="s">
        <v>62</v>
      </c>
      <c r="N36" s="165" t="s">
        <v>63</v>
      </c>
      <c r="O36" s="165" t="s">
        <v>64</v>
      </c>
      <c r="P36" s="165" t="s">
        <v>65</v>
      </c>
      <c r="Q36" s="165" t="s">
        <v>66</v>
      </c>
      <c r="R36" s="165" t="s">
        <v>67</v>
      </c>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row>
    <row r="37" spans="1:88">
      <c r="A37" s="167" t="s">
        <v>94</v>
      </c>
      <c r="B37" s="167" t="s">
        <v>95</v>
      </c>
      <c r="C37" s="167" t="s">
        <v>96</v>
      </c>
      <c r="D37" s="167" t="s">
        <v>97</v>
      </c>
      <c r="E37" s="167" t="s">
        <v>9</v>
      </c>
      <c r="F37" s="168">
        <v>2235.7806999999998</v>
      </c>
      <c r="G37" s="168">
        <v>39.339252273</v>
      </c>
      <c r="H37" s="168">
        <v>619.88791092999998</v>
      </c>
      <c r="I37" s="168">
        <v>180.212411444</v>
      </c>
      <c r="J37" s="169"/>
      <c r="K37" s="169"/>
      <c r="L37" s="168">
        <v>282.64517596399998</v>
      </c>
      <c r="M37" s="168">
        <v>921.66243550599995</v>
      </c>
      <c r="N37" s="168">
        <v>122.78408354600001</v>
      </c>
      <c r="O37" s="168">
        <v>60.944649757999997</v>
      </c>
      <c r="P37" s="168">
        <v>8.3047805809999993</v>
      </c>
      <c r="Q37" s="169"/>
      <c r="R37" s="169"/>
    </row>
    <row r="38" spans="1:88">
      <c r="A38" s="167" t="s">
        <v>94</v>
      </c>
      <c r="B38" s="167" t="s">
        <v>95</v>
      </c>
      <c r="C38" s="167" t="s">
        <v>96</v>
      </c>
      <c r="D38" s="167" t="s">
        <v>97</v>
      </c>
      <c r="E38" s="167" t="s">
        <v>10</v>
      </c>
      <c r="F38" s="168">
        <v>1351.1095499999999</v>
      </c>
      <c r="G38" s="168">
        <v>23.773190025000002</v>
      </c>
      <c r="H38" s="168">
        <v>374.60582622700002</v>
      </c>
      <c r="I38" s="168">
        <v>108.904558542</v>
      </c>
      <c r="J38" s="169"/>
      <c r="K38" s="169"/>
      <c r="L38" s="168">
        <v>170.80592765899999</v>
      </c>
      <c r="M38" s="168">
        <v>556.97185260100002</v>
      </c>
      <c r="N38" s="168">
        <v>74.199919457999997</v>
      </c>
      <c r="O38" s="168">
        <v>36.829595277000003</v>
      </c>
      <c r="P38" s="168">
        <v>5.0186802100000003</v>
      </c>
      <c r="Q38" s="169"/>
      <c r="R38" s="169"/>
    </row>
    <row r="42" spans="1:88">
      <c r="F42" s="57">
        <f>SUM(F37:F38)*1000</f>
        <v>3586890.2499999995</v>
      </c>
    </row>
    <row r="43" spans="1:88">
      <c r="F43" s="170">
        <f>'6.1.1'!O51+'Exp Actuals'!F42</f>
        <v>12111.678571429104</v>
      </c>
    </row>
    <row r="46" spans="1:88" ht="15.75">
      <c r="A46" s="260" t="s">
        <v>140</v>
      </c>
    </row>
    <row r="47" spans="1:88" s="238" customFormat="1" ht="18" hidden="1">
      <c r="A47" s="239" t="s">
        <v>127</v>
      </c>
      <c r="B47" s="240"/>
      <c r="C47" s="236"/>
      <c r="D47" s="235"/>
      <c r="E47" s="236"/>
      <c r="F47" s="235"/>
      <c r="G47" s="236"/>
      <c r="H47" s="235"/>
      <c r="I47" s="236"/>
      <c r="J47" s="235"/>
      <c r="K47" s="236"/>
      <c r="L47" s="235"/>
      <c r="M47" s="236"/>
      <c r="N47" s="235"/>
      <c r="O47" s="236"/>
      <c r="P47" s="235"/>
      <c r="Q47" s="236"/>
      <c r="R47" s="235"/>
      <c r="S47" s="236"/>
      <c r="T47" s="235"/>
      <c r="U47" s="236"/>
      <c r="V47" s="236"/>
      <c r="W47" s="236"/>
      <c r="X47" s="236"/>
      <c r="Y47" s="236"/>
      <c r="Z47" s="236"/>
      <c r="AA47" s="236"/>
      <c r="AB47" s="236"/>
      <c r="AC47" s="236"/>
      <c r="AD47" s="236"/>
      <c r="AE47" s="236"/>
      <c r="AF47" s="236"/>
      <c r="AG47" s="236"/>
      <c r="AH47" s="236"/>
      <c r="AI47" s="236"/>
      <c r="AJ47" s="236"/>
    </row>
    <row r="48" spans="1:88" s="238" customFormat="1" ht="15" hidden="1">
      <c r="A48" s="241" t="s">
        <v>128</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row>
    <row r="49" spans="1:87" s="238" customFormat="1" ht="15" hidden="1">
      <c r="A49" s="241" t="s">
        <v>119</v>
      </c>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S49"/>
    </row>
    <row r="50" spans="1:87" s="238" customFormat="1" hidden="1">
      <c r="A50" s="242" t="s">
        <v>25</v>
      </c>
      <c r="C50" s="235"/>
      <c r="D50" s="243"/>
      <c r="E50" s="235"/>
      <c r="F50" s="243"/>
      <c r="G50" s="235"/>
      <c r="H50" s="243"/>
      <c r="I50" s="235"/>
      <c r="J50" s="243"/>
      <c r="K50" s="235"/>
      <c r="L50" s="243"/>
      <c r="M50" s="235"/>
      <c r="N50" s="243"/>
      <c r="O50" s="235"/>
      <c r="P50" s="243"/>
      <c r="Q50" s="235"/>
      <c r="R50" s="243"/>
      <c r="S50" s="235"/>
      <c r="T50" s="235"/>
      <c r="U50" s="235"/>
      <c r="V50" s="235"/>
      <c r="W50" s="235"/>
      <c r="X50" s="235"/>
      <c r="Y50" s="235"/>
      <c r="Z50" s="235"/>
      <c r="AA50" s="235"/>
      <c r="AB50" s="235"/>
      <c r="AC50" s="235"/>
      <c r="AD50" s="235"/>
      <c r="AE50" s="235"/>
      <c r="AF50" s="235"/>
      <c r="AG50" s="235"/>
      <c r="AH50" s="235"/>
      <c r="AI50" s="235"/>
      <c r="AJ50" s="235"/>
    </row>
    <row r="51" spans="1:87" s="238" customFormat="1" hidden="1">
      <c r="C51" s="235"/>
      <c r="D51" s="243"/>
      <c r="E51" s="235"/>
      <c r="F51" s="243"/>
      <c r="G51" s="235"/>
      <c r="H51" s="243"/>
      <c r="I51" s="235"/>
      <c r="J51" s="243"/>
      <c r="K51" s="235"/>
      <c r="L51" s="243"/>
      <c r="M51" s="235"/>
      <c r="N51" s="243"/>
      <c r="O51" s="235"/>
      <c r="P51" s="243"/>
      <c r="Q51" s="235"/>
      <c r="R51" s="243"/>
      <c r="S51" s="235"/>
      <c r="T51" s="243"/>
      <c r="U51" s="235"/>
      <c r="V51" s="235"/>
      <c r="W51" s="235"/>
      <c r="X51" s="235"/>
      <c r="Y51" s="235"/>
      <c r="Z51" s="235"/>
      <c r="AA51" s="235"/>
      <c r="AB51" s="235"/>
      <c r="AC51" s="235"/>
      <c r="AD51" s="235"/>
      <c r="AE51" s="235"/>
      <c r="AF51" s="235"/>
      <c r="AG51" s="235"/>
      <c r="AH51" s="235"/>
      <c r="AI51" s="235"/>
      <c r="AJ51" s="235"/>
    </row>
    <row r="52" spans="1:87" s="238" customFormat="1" hidden="1">
      <c r="A52" s="244" t="s">
        <v>26</v>
      </c>
      <c r="B52" s="245" t="s">
        <v>80</v>
      </c>
      <c r="C52" s="244" t="s">
        <v>27</v>
      </c>
      <c r="D52" s="245" t="s">
        <v>121</v>
      </c>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245"/>
      <c r="BS52" s="245"/>
      <c r="BT52" s="245"/>
      <c r="BU52" s="245"/>
      <c r="BV52" s="245"/>
      <c r="BW52" s="246"/>
      <c r="BX52" s="246"/>
      <c r="BY52" s="246"/>
      <c r="BZ52" s="246"/>
      <c r="CA52" s="246"/>
      <c r="CB52" s="246"/>
      <c r="CC52" s="246"/>
      <c r="CD52" s="246"/>
      <c r="CE52" s="246"/>
      <c r="CF52" s="246"/>
      <c r="CG52" s="246"/>
      <c r="CH52" s="246"/>
      <c r="CI52" s="246"/>
    </row>
    <row r="53" spans="1:87" s="238" customFormat="1" hidden="1">
      <c r="A53" s="244" t="s">
        <v>28</v>
      </c>
      <c r="B53" s="245" t="s">
        <v>126</v>
      </c>
      <c r="C53" s="244" t="s">
        <v>29</v>
      </c>
      <c r="D53" s="245" t="s">
        <v>123</v>
      </c>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5"/>
      <c r="BR53" s="245"/>
      <c r="BS53" s="245"/>
      <c r="BT53" s="245"/>
      <c r="BU53" s="245"/>
      <c r="BV53" s="245"/>
      <c r="BW53" s="246"/>
      <c r="BX53" s="246"/>
      <c r="BY53" s="246"/>
      <c r="BZ53" s="246"/>
      <c r="CA53" s="246"/>
      <c r="CB53" s="246"/>
      <c r="CC53" s="246"/>
      <c r="CD53" s="246"/>
      <c r="CE53" s="246"/>
      <c r="CF53" s="246"/>
      <c r="CG53" s="246"/>
      <c r="CH53" s="246"/>
      <c r="CI53" s="246"/>
    </row>
    <row r="54" spans="1:87" s="238" customFormat="1" hidden="1">
      <c r="C54" s="235"/>
      <c r="D54" s="158"/>
      <c r="E54" s="235"/>
      <c r="F54" s="158"/>
      <c r="G54" s="235"/>
      <c r="H54" s="158"/>
      <c r="I54" s="235"/>
      <c r="J54" s="158"/>
      <c r="K54" s="235"/>
      <c r="L54" s="158"/>
      <c r="M54" s="235"/>
      <c r="N54" s="158"/>
      <c r="O54" s="235"/>
      <c r="P54" s="158"/>
      <c r="Q54" s="235"/>
      <c r="R54" s="158"/>
      <c r="S54" s="235"/>
      <c r="T54" s="158"/>
      <c r="U54" s="235"/>
      <c r="V54" s="235"/>
      <c r="W54" s="235"/>
      <c r="X54" s="235"/>
      <c r="Y54" s="235"/>
      <c r="Z54" s="235"/>
      <c r="AA54" s="235"/>
      <c r="AB54" s="235"/>
      <c r="AC54" s="235"/>
      <c r="AD54" s="235"/>
      <c r="AE54" s="235"/>
      <c r="AF54" s="235"/>
      <c r="AG54" s="235"/>
      <c r="AH54" s="235"/>
      <c r="AI54" s="235"/>
      <c r="AJ54" s="235"/>
    </row>
    <row r="55" spans="1:87" s="238" customFormat="1" hidden="1">
      <c r="A55" s="159" t="s">
        <v>30</v>
      </c>
      <c r="B55" s="160" t="s">
        <v>31</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row>
    <row r="56" spans="1:87" s="238" customFormat="1" hidden="1">
      <c r="A56" s="159" t="s">
        <v>32</v>
      </c>
      <c r="B56" s="160" t="s">
        <v>31</v>
      </c>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row>
    <row r="57" spans="1:87" s="238" customFormat="1" hidden="1">
      <c r="A57" s="159" t="s">
        <v>75</v>
      </c>
      <c r="B57" s="160" t="s">
        <v>31</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row>
    <row r="58" spans="1:87" s="238" customFormat="1" hidden="1">
      <c r="A58" s="159" t="s">
        <v>33</v>
      </c>
      <c r="B58" s="160" t="s">
        <v>31</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row>
    <row r="59" spans="1:87" s="238" customFormat="1" hidden="1">
      <c r="A59" s="159" t="s">
        <v>34</v>
      </c>
      <c r="B59" s="160" t="s">
        <v>31</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row>
    <row r="60" spans="1:87" s="238" customFormat="1" hidden="1">
      <c r="A60" s="159" t="s">
        <v>35</v>
      </c>
      <c r="B60" s="160" t="s">
        <v>31</v>
      </c>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row>
    <row r="61" spans="1:87" s="238" customFormat="1" hidden="1">
      <c r="A61" s="159" t="s">
        <v>36</v>
      </c>
      <c r="B61" s="160" t="s">
        <v>91</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row>
    <row r="62" spans="1:87" s="238" customFormat="1" ht="13.5" hidden="1" thickBot="1">
      <c r="A62" s="159" t="s">
        <v>38</v>
      </c>
      <c r="B62" s="160" t="s">
        <v>31</v>
      </c>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row>
    <row r="63" spans="1:87" s="238" customFormat="1" hidden="1">
      <c r="A63" s="159" t="s">
        <v>39</v>
      </c>
      <c r="B63" s="23" t="s">
        <v>31</v>
      </c>
      <c r="C63" s="158"/>
      <c r="D63" s="24"/>
      <c r="E63" s="158"/>
      <c r="F63" s="24"/>
      <c r="G63" s="158"/>
      <c r="H63" s="24"/>
      <c r="I63" s="158"/>
      <c r="J63" s="24"/>
      <c r="K63" s="158"/>
      <c r="L63" s="24"/>
      <c r="M63" s="158"/>
      <c r="N63" s="24"/>
      <c r="O63" s="158"/>
      <c r="P63" s="24"/>
      <c r="Q63" s="158"/>
      <c r="R63" s="24"/>
      <c r="S63" s="158"/>
      <c r="T63" s="158"/>
      <c r="U63" s="158"/>
      <c r="V63" s="158"/>
      <c r="W63" s="158"/>
      <c r="X63" s="158"/>
      <c r="Y63" s="158"/>
      <c r="Z63" s="158"/>
      <c r="AA63" s="158"/>
      <c r="AB63" s="158"/>
      <c r="AC63" s="158"/>
      <c r="AD63" s="158"/>
      <c r="AE63" s="158"/>
      <c r="AF63" s="158"/>
      <c r="AG63" s="158"/>
      <c r="AH63" s="158"/>
      <c r="AI63" s="158"/>
      <c r="AJ63" s="158"/>
    </row>
    <row r="64" spans="1:87" s="238" customFormat="1" ht="13.5" hidden="1" thickBot="1">
      <c r="A64" s="159" t="s">
        <v>40</v>
      </c>
      <c r="B64" s="160" t="s">
        <v>41</v>
      </c>
      <c r="C64" s="158"/>
      <c r="D64" s="24"/>
      <c r="E64" s="158"/>
      <c r="F64" s="24"/>
      <c r="G64" s="158"/>
      <c r="H64" s="24"/>
      <c r="I64" s="158"/>
      <c r="J64" s="24"/>
      <c r="K64" s="158"/>
      <c r="L64" s="24"/>
      <c r="M64" s="158"/>
      <c r="N64" s="24"/>
      <c r="O64" s="158"/>
      <c r="P64" s="24"/>
      <c r="Q64" s="158"/>
      <c r="R64" s="24"/>
      <c r="S64" s="158"/>
      <c r="T64" s="24"/>
      <c r="U64" s="158"/>
      <c r="V64" s="158"/>
      <c r="W64" s="158"/>
      <c r="X64" s="158"/>
      <c r="Y64" s="158"/>
      <c r="Z64" s="158"/>
      <c r="AA64" s="158"/>
      <c r="AB64" s="158"/>
      <c r="AC64" s="158"/>
      <c r="AD64" s="158"/>
      <c r="AE64" s="158"/>
      <c r="AF64" s="158"/>
      <c r="AG64" s="158"/>
      <c r="AH64" s="158"/>
      <c r="AI64" s="158"/>
      <c r="AJ64" s="158"/>
    </row>
    <row r="65" spans="1:88" s="238" customFormat="1" ht="13.5" hidden="1" thickBot="1">
      <c r="A65" s="159" t="s">
        <v>92</v>
      </c>
      <c r="B65" s="23" t="s">
        <v>31</v>
      </c>
      <c r="C65" s="24"/>
      <c r="D65" s="24"/>
      <c r="E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1:88" s="238" customFormat="1" ht="13.5" hidden="1" thickBot="1">
      <c r="A66" s="159" t="s">
        <v>42</v>
      </c>
      <c r="B66" s="23" t="s">
        <v>31</v>
      </c>
      <c r="C66" s="24"/>
      <c r="D66" s="235"/>
      <c r="E66" s="24"/>
      <c r="F66" s="235"/>
      <c r="G66" s="24"/>
      <c r="H66" s="235"/>
      <c r="I66" s="24"/>
      <c r="J66" s="235"/>
      <c r="K66" s="24"/>
      <c r="L66" s="235"/>
      <c r="M66" s="24"/>
      <c r="N66" s="235"/>
      <c r="O66" s="24"/>
      <c r="P66" s="235"/>
      <c r="Q66" s="24"/>
      <c r="R66" s="235"/>
      <c r="S66" s="24"/>
      <c r="T66" s="24"/>
      <c r="U66" s="24"/>
      <c r="V66" s="24"/>
      <c r="W66" s="24"/>
      <c r="X66" s="24"/>
      <c r="Y66" s="24"/>
      <c r="Z66" s="24"/>
      <c r="AA66" s="24"/>
      <c r="AB66" s="24"/>
      <c r="AC66" s="24"/>
      <c r="AD66" s="24"/>
      <c r="AE66" s="24"/>
      <c r="AF66" s="24"/>
      <c r="AG66" s="24"/>
      <c r="AH66" s="24"/>
      <c r="AI66" s="24"/>
      <c r="AJ66" s="24"/>
    </row>
    <row r="67" spans="1:88" s="238" customFormat="1" hidden="1">
      <c r="A67" s="159" t="s">
        <v>43</v>
      </c>
      <c r="B67" s="23" t="s">
        <v>31</v>
      </c>
      <c r="C67" s="24"/>
      <c r="D67" s="243"/>
      <c r="E67" s="24"/>
      <c r="F67" s="243"/>
      <c r="G67" s="24"/>
      <c r="H67" s="243"/>
      <c r="I67" s="24"/>
      <c r="J67" s="243"/>
      <c r="K67" s="24"/>
      <c r="L67" s="243"/>
      <c r="M67" s="24"/>
      <c r="N67" s="243"/>
      <c r="O67" s="24"/>
      <c r="P67" s="243"/>
      <c r="Q67" s="24"/>
      <c r="R67" s="243"/>
      <c r="S67" s="24"/>
      <c r="T67" s="235"/>
      <c r="U67" s="24"/>
      <c r="V67" s="24"/>
      <c r="W67" s="24"/>
      <c r="X67" s="24"/>
      <c r="Y67" s="24"/>
      <c r="Z67" s="24"/>
      <c r="AA67" s="24"/>
      <c r="AB67" s="24"/>
      <c r="AC67" s="24"/>
      <c r="AD67" s="24"/>
      <c r="AE67" s="24"/>
      <c r="AF67" s="24"/>
      <c r="AG67" s="24"/>
      <c r="AH67" s="24"/>
      <c r="AI67" s="24"/>
      <c r="AJ67" s="24"/>
    </row>
    <row r="68" spans="1:88" s="238" customFormat="1" hidden="1">
      <c r="C68" s="235"/>
      <c r="D68" s="243"/>
      <c r="E68" s="235"/>
      <c r="F68" s="243"/>
      <c r="G68" s="235"/>
      <c r="H68" s="243"/>
      <c r="I68" s="235"/>
      <c r="J68" s="243"/>
      <c r="K68" s="235"/>
      <c r="L68" s="243"/>
      <c r="M68" s="235"/>
      <c r="N68" s="243"/>
      <c r="O68" s="235"/>
      <c r="P68" s="243"/>
      <c r="Q68" s="235"/>
      <c r="R68" s="243"/>
      <c r="S68" s="235"/>
      <c r="T68" s="243"/>
      <c r="U68" s="235"/>
      <c r="V68" s="235"/>
      <c r="W68" s="235"/>
      <c r="X68" s="235"/>
      <c r="Y68" s="235"/>
      <c r="Z68" s="235"/>
      <c r="AA68" s="235"/>
      <c r="AB68" s="235"/>
      <c r="AC68" s="235"/>
      <c r="AD68" s="235"/>
      <c r="AE68" s="235"/>
      <c r="AF68" s="235"/>
      <c r="AG68" s="235"/>
      <c r="AH68" s="235"/>
      <c r="AI68" s="235"/>
      <c r="AJ68" s="235"/>
    </row>
    <row r="69" spans="1:88" s="238" customFormat="1" hidden="1">
      <c r="A69" s="244" t="s">
        <v>93</v>
      </c>
      <c r="B69" s="245" t="s">
        <v>106</v>
      </c>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49"/>
      <c r="CF69" s="249"/>
      <c r="CG69" s="249"/>
      <c r="CH69" s="249"/>
      <c r="CI69" s="249"/>
      <c r="CJ69" s="249"/>
    </row>
    <row r="70" spans="1:88" s="238" customFormat="1" hidden="1">
      <c r="A70" s="244" t="s">
        <v>45</v>
      </c>
      <c r="B70" s="245" t="s">
        <v>90</v>
      </c>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49"/>
      <c r="CF70" s="249"/>
      <c r="CG70" s="249"/>
      <c r="CH70" s="249"/>
      <c r="CI70" s="249"/>
      <c r="CJ70" s="249"/>
    </row>
    <row r="71" spans="1:88" s="238" customFormat="1" hidden="1">
      <c r="A71" s="244" t="s">
        <v>46</v>
      </c>
      <c r="B71" s="245" t="s">
        <v>47</v>
      </c>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49"/>
      <c r="CF71" s="249"/>
      <c r="CG71" s="249"/>
      <c r="CH71" s="249"/>
      <c r="CI71" s="249"/>
      <c r="CJ71" s="249"/>
    </row>
    <row r="72" spans="1:88" s="238" customFormat="1" hidden="1">
      <c r="A72" s="244" t="s">
        <v>48</v>
      </c>
      <c r="B72" s="245" t="s">
        <v>125</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49"/>
      <c r="CF72" s="249"/>
      <c r="CG72" s="249"/>
      <c r="CH72" s="249"/>
      <c r="CI72" s="249"/>
      <c r="CJ72" s="249"/>
    </row>
    <row r="73" spans="1:88" s="238" customFormat="1" hidden="1">
      <c r="A73" s="244" t="s">
        <v>50</v>
      </c>
      <c r="B73" s="245" t="s">
        <v>13</v>
      </c>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49"/>
      <c r="CF73" s="249"/>
      <c r="CG73" s="249"/>
      <c r="CH73" s="249"/>
      <c r="CI73" s="249"/>
      <c r="CJ73" s="249"/>
    </row>
    <row r="74" spans="1:88" s="238" customFormat="1" hidden="1">
      <c r="A74" s="244" t="s">
        <v>51</v>
      </c>
      <c r="B74" s="245" t="s">
        <v>52</v>
      </c>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row>
    <row r="75" spans="1:88" s="238" customFormat="1" hidden="1">
      <c r="A75" s="244" t="s">
        <v>53</v>
      </c>
      <c r="B75" s="245" t="s">
        <v>87</v>
      </c>
      <c r="C75" s="243"/>
      <c r="D75" s="245"/>
      <c r="E75" s="243"/>
      <c r="F75" s="245"/>
      <c r="G75" s="243"/>
      <c r="H75" s="245"/>
      <c r="I75" s="243"/>
      <c r="J75" s="245"/>
      <c r="K75" s="243"/>
      <c r="L75" s="245"/>
      <c r="M75" s="243"/>
      <c r="N75" s="245"/>
      <c r="O75" s="243"/>
      <c r="P75" s="245"/>
      <c r="Q75" s="243"/>
      <c r="R75" s="245"/>
      <c r="S75" s="243"/>
      <c r="T75" s="243"/>
      <c r="U75" s="243"/>
      <c r="V75" s="243"/>
      <c r="W75" s="243"/>
      <c r="X75" s="243"/>
      <c r="Y75" s="243"/>
      <c r="Z75" s="243"/>
      <c r="AA75" s="243"/>
      <c r="AB75" s="243"/>
      <c r="AC75" s="243"/>
      <c r="AD75" s="243"/>
      <c r="AE75" s="243"/>
      <c r="AF75" s="243"/>
      <c r="AG75" s="243"/>
      <c r="AH75" s="243"/>
      <c r="AI75" s="243"/>
      <c r="AJ75" s="243"/>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row>
    <row r="76" spans="1:88" s="238" customFormat="1" hidden="1">
      <c r="A76" s="244" t="s">
        <v>54</v>
      </c>
      <c r="B76" s="245" t="s">
        <v>94</v>
      </c>
      <c r="C76" s="243"/>
      <c r="D76" s="245"/>
      <c r="E76" s="243"/>
      <c r="F76" s="245"/>
      <c r="G76" s="243"/>
      <c r="H76" s="245"/>
      <c r="I76" s="243"/>
      <c r="J76" s="245"/>
      <c r="K76"/>
      <c r="L76" s="245"/>
      <c r="M76"/>
      <c r="N76" s="245"/>
      <c r="O76" s="243"/>
      <c r="P76" s="245"/>
      <c r="Q76"/>
      <c r="R76" s="245"/>
      <c r="S76"/>
      <c r="T76" s="245"/>
      <c r="U76" s="243"/>
      <c r="V76" s="243"/>
      <c r="W76" s="243"/>
      <c r="X76" s="243"/>
      <c r="Y76" s="243"/>
      <c r="Z76" s="243"/>
      <c r="AA76" s="243"/>
      <c r="AB76" s="243"/>
      <c r="AC76" s="243"/>
      <c r="AD76" s="243"/>
      <c r="AE76" s="243"/>
      <c r="AF76" s="243"/>
      <c r="AG76" s="243"/>
      <c r="AH76" s="243"/>
      <c r="AI76" s="243"/>
      <c r="AJ76" s="243"/>
      <c r="AK76" s="249"/>
      <c r="AL76" s="249"/>
      <c r="AM76" s="249"/>
      <c r="AN76" s="249"/>
      <c r="AO76"/>
      <c r="AP76" s="249"/>
      <c r="AQ76"/>
      <c r="AR76" s="249"/>
      <c r="AS76"/>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row>
    <row r="77" spans="1:88" s="238" customFormat="1" hidden="1">
      <c r="AI77" s="235"/>
      <c r="AJ77" s="235"/>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249"/>
      <c r="CI77" s="249"/>
      <c r="CJ77" s="249"/>
    </row>
    <row r="78" spans="1:88" customFormat="1">
      <c r="A78" s="164" t="s">
        <v>42</v>
      </c>
      <c r="B78" s="159" t="s">
        <v>55</v>
      </c>
      <c r="C78" s="164" t="s">
        <v>39</v>
      </c>
      <c r="D78" s="159" t="s">
        <v>55</v>
      </c>
      <c r="E78" s="164" t="s">
        <v>43</v>
      </c>
      <c r="F78" s="165" t="s">
        <v>24</v>
      </c>
      <c r="G78" s="165" t="s">
        <v>56</v>
      </c>
      <c r="H78" s="165" t="s">
        <v>57</v>
      </c>
      <c r="I78" s="165" t="s">
        <v>58</v>
      </c>
      <c r="J78" s="165" t="s">
        <v>59</v>
      </c>
      <c r="K78" s="165" t="s">
        <v>60</v>
      </c>
      <c r="L78" s="165" t="s">
        <v>61</v>
      </c>
      <c r="M78" s="165" t="s">
        <v>62</v>
      </c>
      <c r="N78" s="165" t="s">
        <v>63</v>
      </c>
      <c r="O78" s="165" t="s">
        <v>64</v>
      </c>
      <c r="P78" s="165" t="s">
        <v>65</v>
      </c>
      <c r="Q78" s="165" t="s">
        <v>66</v>
      </c>
      <c r="R78" s="165" t="s">
        <v>67</v>
      </c>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row>
    <row r="79" spans="1:88" customFormat="1">
      <c r="A79" s="167" t="s">
        <v>94</v>
      </c>
      <c r="B79" s="167" t="s">
        <v>95</v>
      </c>
      <c r="C79" s="167" t="s">
        <v>96</v>
      </c>
      <c r="D79" s="250" t="s">
        <v>97</v>
      </c>
      <c r="E79" s="167" t="s">
        <v>115</v>
      </c>
      <c r="F79" s="168">
        <v>1351.1095499999999</v>
      </c>
      <c r="G79" s="169"/>
      <c r="H79" s="169"/>
      <c r="I79" s="169"/>
      <c r="J79" s="169"/>
      <c r="K79" s="169"/>
      <c r="L79" s="168">
        <v>269.50708117300002</v>
      </c>
      <c r="M79" s="168">
        <v>899.89465303600002</v>
      </c>
      <c r="N79" s="168">
        <v>115.320146862</v>
      </c>
      <c r="O79" s="168">
        <v>58.338605375999997</v>
      </c>
      <c r="P79" s="168">
        <v>8.0490635529999999</v>
      </c>
      <c r="Q79" s="169"/>
      <c r="R79" s="169"/>
    </row>
    <row r="80" spans="1:88" customFormat="1">
      <c r="A80" s="167" t="s">
        <v>94</v>
      </c>
      <c r="B80" s="167" t="s">
        <v>95</v>
      </c>
      <c r="C80" s="167" t="s">
        <v>96</v>
      </c>
      <c r="D80" s="250" t="s">
        <v>97</v>
      </c>
      <c r="E80" s="167" t="s">
        <v>114</v>
      </c>
      <c r="F80" s="168">
        <v>2235.7806999999998</v>
      </c>
      <c r="G80" s="168">
        <v>102.822244226</v>
      </c>
      <c r="H80" s="168">
        <v>1655.952407649</v>
      </c>
      <c r="I80" s="168">
        <v>477.006048126</v>
      </c>
      <c r="J80" s="169"/>
      <c r="K80" s="169"/>
      <c r="L80" s="169"/>
      <c r="M80" s="169"/>
      <c r="N80" s="169"/>
      <c r="O80" s="169"/>
      <c r="P80" s="169"/>
      <c r="Q80" s="169"/>
      <c r="R80" s="169"/>
    </row>
    <row r="81" spans="1:18" customFormat="1">
      <c r="A81" s="167" t="s">
        <v>94</v>
      </c>
      <c r="B81" s="167" t="s">
        <v>95</v>
      </c>
      <c r="C81" s="167" t="s">
        <v>96</v>
      </c>
      <c r="D81" s="250" t="s">
        <v>97</v>
      </c>
      <c r="E81" s="173" t="s">
        <v>68</v>
      </c>
      <c r="F81" s="174">
        <v>3586.8902499999999</v>
      </c>
      <c r="G81" s="174">
        <v>102.822244226</v>
      </c>
      <c r="H81" s="174">
        <v>1655.952407649</v>
      </c>
      <c r="I81" s="174">
        <v>477.006048126</v>
      </c>
      <c r="J81" s="25"/>
      <c r="K81" s="25"/>
      <c r="L81" s="174">
        <v>269.50708117300002</v>
      </c>
      <c r="M81" s="174">
        <v>899.89465303600002</v>
      </c>
      <c r="N81" s="174">
        <v>115.320146862</v>
      </c>
      <c r="O81" s="174">
        <v>58.338605375999997</v>
      </c>
      <c r="P81" s="174">
        <v>8.0490635529999999</v>
      </c>
      <c r="Q81" s="25"/>
      <c r="R81" s="25"/>
    </row>
    <row r="82" spans="1:18" customFormat="1">
      <c r="A82" s="167" t="s">
        <v>94</v>
      </c>
      <c r="B82" s="167" t="s">
        <v>95</v>
      </c>
      <c r="C82" s="173" t="s">
        <v>68</v>
      </c>
      <c r="D82" s="251"/>
      <c r="E82" s="251"/>
      <c r="F82" s="174">
        <v>3586.8902499999999</v>
      </c>
      <c r="G82" s="174">
        <v>102.822244226</v>
      </c>
      <c r="H82" s="174">
        <v>1655.952407649</v>
      </c>
      <c r="I82" s="174">
        <v>477.006048126</v>
      </c>
      <c r="J82" s="25"/>
      <c r="K82" s="25"/>
      <c r="L82" s="174">
        <v>269.50708117300002</v>
      </c>
      <c r="M82" s="174">
        <v>899.89465303600002</v>
      </c>
      <c r="N82" s="174">
        <v>115.320146862</v>
      </c>
      <c r="O82" s="174">
        <v>58.338605375999997</v>
      </c>
      <c r="P82" s="174">
        <v>8.0490635529999999</v>
      </c>
      <c r="Q82" s="25"/>
      <c r="R82" s="25"/>
    </row>
    <row r="83" spans="1:18" customFormat="1">
      <c r="A83" s="173" t="s">
        <v>72</v>
      </c>
      <c r="B83" s="251"/>
      <c r="C83" s="251"/>
      <c r="D83" s="251"/>
      <c r="E83" s="251"/>
      <c r="F83" s="174">
        <v>3586.8902499999999</v>
      </c>
      <c r="G83" s="174">
        <v>102.822244226</v>
      </c>
      <c r="H83" s="174">
        <v>1655.952407649</v>
      </c>
      <c r="I83" s="174">
        <v>477.006048126</v>
      </c>
      <c r="J83" s="25"/>
      <c r="K83" s="25"/>
      <c r="L83" s="174">
        <v>269.50708117300002</v>
      </c>
      <c r="M83" s="174">
        <v>899.89465303600002</v>
      </c>
      <c r="N83" s="174">
        <v>115.320146862</v>
      </c>
      <c r="O83" s="174">
        <v>58.338605375999997</v>
      </c>
      <c r="P83" s="174">
        <v>8.0490635529999999</v>
      </c>
      <c r="Q83" s="25"/>
      <c r="R83" s="25"/>
    </row>
    <row r="86" spans="1:18" ht="15.75">
      <c r="F86" s="259">
        <f>F81*1000</f>
        <v>3586890.25</v>
      </c>
    </row>
  </sheetData>
  <dataValidations count="1">
    <dataValidation type="custom" errorStyle="information" allowBlank="1" showErrorMessage="1" errorTitle="SAP BEx: Direct input not possib" error="Changing the value of a filter cell will not change the filter's value. Please use one of the following instead:_x000d__x000a_- Choose &quot;Select filter value&quot; from the right-click menu or_x000d__x000a_- Double-click on the value you want in the r" sqref="A13:A25 IW13:IW25 SS13:SS25 ACO13:ACO25 AMK13:AMK25 AWG13:AWG25 BGC13:BGC25 BPY13:BPY25 BZU13:BZU25 CJQ13:CJQ25 CTM13:CTM25 DDI13:DDI25 DNE13:DNE25 DXA13:DXA25 EGW13:EGW25 EQS13:EQS25 FAO13:FAO25 FKK13:FKK25 FUG13:FUG25 GEC13:GEC25 GNY13:GNY25 GXU13:GXU25 HHQ13:HHQ25 HRM13:HRM25 IBI13:IBI25 ILE13:ILE25 IVA13:IVA25 JEW13:JEW25 JOS13:JOS25 JYO13:JYO25 KIK13:KIK25 KSG13:KSG25 LCC13:LCC25 LLY13:LLY25 LVU13:LVU25 MFQ13:MFQ25 MPM13:MPM25 MZI13:MZI25 NJE13:NJE25 NTA13:NTA25 OCW13:OCW25 OMS13:OMS25 OWO13:OWO25 PGK13:PGK25 PQG13:PQG25 QAC13:QAC25 QJY13:QJY25 QTU13:QTU25 RDQ13:RDQ25 RNM13:RNM25 RXI13:RXI25 SHE13:SHE25 SRA13:SRA25 TAW13:TAW25 TKS13:TKS25 TUO13:TUO25 UEK13:UEK25 UOG13:UOG25 UYC13:UYC25 VHY13:VHY25 VRU13:VRU25 WBQ13:WBQ25 WLM13:WLM25 WVI13:WVI25 A65549:A65561 IW65549:IW65561 SS65549:SS65561 ACO65549:ACO65561 AMK65549:AMK65561 AWG65549:AWG65561 BGC65549:BGC65561 BPY65549:BPY65561 BZU65549:BZU65561 CJQ65549:CJQ65561 CTM65549:CTM65561 DDI65549:DDI65561 DNE65549:DNE65561 DXA65549:DXA65561 EGW65549:EGW65561 EQS65549:EQS65561 FAO65549:FAO65561 FKK65549:FKK65561 FUG65549:FUG65561 GEC65549:GEC65561 GNY65549:GNY65561 GXU65549:GXU65561 HHQ65549:HHQ65561 HRM65549:HRM65561 IBI65549:IBI65561 ILE65549:ILE65561 IVA65549:IVA65561 JEW65549:JEW65561 JOS65549:JOS65561 JYO65549:JYO65561 KIK65549:KIK65561 KSG65549:KSG65561 LCC65549:LCC65561 LLY65549:LLY65561 LVU65549:LVU65561 MFQ65549:MFQ65561 MPM65549:MPM65561 MZI65549:MZI65561 NJE65549:NJE65561 NTA65549:NTA65561 OCW65549:OCW65561 OMS65549:OMS65561 OWO65549:OWO65561 PGK65549:PGK65561 PQG65549:PQG65561 QAC65549:QAC65561 QJY65549:QJY65561 QTU65549:QTU65561 RDQ65549:RDQ65561 RNM65549:RNM65561 RXI65549:RXI65561 SHE65549:SHE65561 SRA65549:SRA65561 TAW65549:TAW65561 TKS65549:TKS65561 TUO65549:TUO65561 UEK65549:UEK65561 UOG65549:UOG65561 UYC65549:UYC65561 VHY65549:VHY65561 VRU65549:VRU65561 WBQ65549:WBQ65561 WLM65549:WLM65561 WVI65549:WVI65561 A131085:A131097 IW131085:IW131097 SS131085:SS131097 ACO131085:ACO131097 AMK131085:AMK131097 AWG131085:AWG131097 BGC131085:BGC131097 BPY131085:BPY131097 BZU131085:BZU131097 CJQ131085:CJQ131097 CTM131085:CTM131097 DDI131085:DDI131097 DNE131085:DNE131097 DXA131085:DXA131097 EGW131085:EGW131097 EQS131085:EQS131097 FAO131085:FAO131097 FKK131085:FKK131097 FUG131085:FUG131097 GEC131085:GEC131097 GNY131085:GNY131097 GXU131085:GXU131097 HHQ131085:HHQ131097 HRM131085:HRM131097 IBI131085:IBI131097 ILE131085:ILE131097 IVA131085:IVA131097 JEW131085:JEW131097 JOS131085:JOS131097 JYO131085:JYO131097 KIK131085:KIK131097 KSG131085:KSG131097 LCC131085:LCC131097 LLY131085:LLY131097 LVU131085:LVU131097 MFQ131085:MFQ131097 MPM131085:MPM131097 MZI131085:MZI131097 NJE131085:NJE131097 NTA131085:NTA131097 OCW131085:OCW131097 OMS131085:OMS131097 OWO131085:OWO131097 PGK131085:PGK131097 PQG131085:PQG131097 QAC131085:QAC131097 QJY131085:QJY131097 QTU131085:QTU131097 RDQ131085:RDQ131097 RNM131085:RNM131097 RXI131085:RXI131097 SHE131085:SHE131097 SRA131085:SRA131097 TAW131085:TAW131097 TKS131085:TKS131097 TUO131085:TUO131097 UEK131085:UEK131097 UOG131085:UOG131097 UYC131085:UYC131097 VHY131085:VHY131097 VRU131085:VRU131097 WBQ131085:WBQ131097 WLM131085:WLM131097 WVI131085:WVI131097 A196621:A196633 IW196621:IW196633 SS196621:SS196633 ACO196621:ACO196633 AMK196621:AMK196633 AWG196621:AWG196633 BGC196621:BGC196633 BPY196621:BPY196633 BZU196621:BZU196633 CJQ196621:CJQ196633 CTM196621:CTM196633 DDI196621:DDI196633 DNE196621:DNE196633 DXA196621:DXA196633 EGW196621:EGW196633 EQS196621:EQS196633 FAO196621:FAO196633 FKK196621:FKK196633 FUG196621:FUG196633 GEC196621:GEC196633 GNY196621:GNY196633 GXU196621:GXU196633 HHQ196621:HHQ196633 HRM196621:HRM196633 IBI196621:IBI196633 ILE196621:ILE196633 IVA196621:IVA196633 JEW196621:JEW196633 JOS196621:JOS196633 JYO196621:JYO196633 KIK196621:KIK196633 KSG196621:KSG196633 LCC196621:LCC196633 LLY196621:LLY196633 LVU196621:LVU196633 MFQ196621:MFQ196633 MPM196621:MPM196633 MZI196621:MZI196633 NJE196621:NJE196633 NTA196621:NTA196633 OCW196621:OCW196633 OMS196621:OMS196633 OWO196621:OWO196633 PGK196621:PGK196633 PQG196621:PQG196633 QAC196621:QAC196633 QJY196621:QJY196633 QTU196621:QTU196633 RDQ196621:RDQ196633 RNM196621:RNM196633 RXI196621:RXI196633 SHE196621:SHE196633 SRA196621:SRA196633 TAW196621:TAW196633 TKS196621:TKS196633 TUO196621:TUO196633 UEK196621:UEK196633 UOG196621:UOG196633 UYC196621:UYC196633 VHY196621:VHY196633 VRU196621:VRU196633 WBQ196621:WBQ196633 WLM196621:WLM196633 WVI196621:WVI196633 A262157:A262169 IW262157:IW262169 SS262157:SS262169 ACO262157:ACO262169 AMK262157:AMK262169 AWG262157:AWG262169 BGC262157:BGC262169 BPY262157:BPY262169 BZU262157:BZU262169 CJQ262157:CJQ262169 CTM262157:CTM262169 DDI262157:DDI262169 DNE262157:DNE262169 DXA262157:DXA262169 EGW262157:EGW262169 EQS262157:EQS262169 FAO262157:FAO262169 FKK262157:FKK262169 FUG262157:FUG262169 GEC262157:GEC262169 GNY262157:GNY262169 GXU262157:GXU262169 HHQ262157:HHQ262169 HRM262157:HRM262169 IBI262157:IBI262169 ILE262157:ILE262169 IVA262157:IVA262169 JEW262157:JEW262169 JOS262157:JOS262169 JYO262157:JYO262169 KIK262157:KIK262169 KSG262157:KSG262169 LCC262157:LCC262169 LLY262157:LLY262169 LVU262157:LVU262169 MFQ262157:MFQ262169 MPM262157:MPM262169 MZI262157:MZI262169 NJE262157:NJE262169 NTA262157:NTA262169 OCW262157:OCW262169 OMS262157:OMS262169 OWO262157:OWO262169 PGK262157:PGK262169 PQG262157:PQG262169 QAC262157:QAC262169 QJY262157:QJY262169 QTU262157:QTU262169 RDQ262157:RDQ262169 RNM262157:RNM262169 RXI262157:RXI262169 SHE262157:SHE262169 SRA262157:SRA262169 TAW262157:TAW262169 TKS262157:TKS262169 TUO262157:TUO262169 UEK262157:UEK262169 UOG262157:UOG262169 UYC262157:UYC262169 VHY262157:VHY262169 VRU262157:VRU262169 WBQ262157:WBQ262169 WLM262157:WLM262169 WVI262157:WVI262169 A327693:A327705 IW327693:IW327705 SS327693:SS327705 ACO327693:ACO327705 AMK327693:AMK327705 AWG327693:AWG327705 BGC327693:BGC327705 BPY327693:BPY327705 BZU327693:BZU327705 CJQ327693:CJQ327705 CTM327693:CTM327705 DDI327693:DDI327705 DNE327693:DNE327705 DXA327693:DXA327705 EGW327693:EGW327705 EQS327693:EQS327705 FAO327693:FAO327705 FKK327693:FKK327705 FUG327693:FUG327705 GEC327693:GEC327705 GNY327693:GNY327705 GXU327693:GXU327705 HHQ327693:HHQ327705 HRM327693:HRM327705 IBI327693:IBI327705 ILE327693:ILE327705 IVA327693:IVA327705 JEW327693:JEW327705 JOS327693:JOS327705 JYO327693:JYO327705 KIK327693:KIK327705 KSG327693:KSG327705 LCC327693:LCC327705 LLY327693:LLY327705 LVU327693:LVU327705 MFQ327693:MFQ327705 MPM327693:MPM327705 MZI327693:MZI327705 NJE327693:NJE327705 NTA327693:NTA327705 OCW327693:OCW327705 OMS327693:OMS327705 OWO327693:OWO327705 PGK327693:PGK327705 PQG327693:PQG327705 QAC327693:QAC327705 QJY327693:QJY327705 QTU327693:QTU327705 RDQ327693:RDQ327705 RNM327693:RNM327705 RXI327693:RXI327705 SHE327693:SHE327705 SRA327693:SRA327705 TAW327693:TAW327705 TKS327693:TKS327705 TUO327693:TUO327705 UEK327693:UEK327705 UOG327693:UOG327705 UYC327693:UYC327705 VHY327693:VHY327705 VRU327693:VRU327705 WBQ327693:WBQ327705 WLM327693:WLM327705 WVI327693:WVI327705 A393229:A393241 IW393229:IW393241 SS393229:SS393241 ACO393229:ACO393241 AMK393229:AMK393241 AWG393229:AWG393241 BGC393229:BGC393241 BPY393229:BPY393241 BZU393229:BZU393241 CJQ393229:CJQ393241 CTM393229:CTM393241 DDI393229:DDI393241 DNE393229:DNE393241 DXA393229:DXA393241 EGW393229:EGW393241 EQS393229:EQS393241 FAO393229:FAO393241 FKK393229:FKK393241 FUG393229:FUG393241 GEC393229:GEC393241 GNY393229:GNY393241 GXU393229:GXU393241 HHQ393229:HHQ393241 HRM393229:HRM393241 IBI393229:IBI393241 ILE393229:ILE393241 IVA393229:IVA393241 JEW393229:JEW393241 JOS393229:JOS393241 JYO393229:JYO393241 KIK393229:KIK393241 KSG393229:KSG393241 LCC393229:LCC393241 LLY393229:LLY393241 LVU393229:LVU393241 MFQ393229:MFQ393241 MPM393229:MPM393241 MZI393229:MZI393241 NJE393229:NJE393241 NTA393229:NTA393241 OCW393229:OCW393241 OMS393229:OMS393241 OWO393229:OWO393241 PGK393229:PGK393241 PQG393229:PQG393241 QAC393229:QAC393241 QJY393229:QJY393241 QTU393229:QTU393241 RDQ393229:RDQ393241 RNM393229:RNM393241 RXI393229:RXI393241 SHE393229:SHE393241 SRA393229:SRA393241 TAW393229:TAW393241 TKS393229:TKS393241 TUO393229:TUO393241 UEK393229:UEK393241 UOG393229:UOG393241 UYC393229:UYC393241 VHY393229:VHY393241 VRU393229:VRU393241 WBQ393229:WBQ393241 WLM393229:WLM393241 WVI393229:WVI393241 A458765:A458777 IW458765:IW458777 SS458765:SS458777 ACO458765:ACO458777 AMK458765:AMK458777 AWG458765:AWG458777 BGC458765:BGC458777 BPY458765:BPY458777 BZU458765:BZU458777 CJQ458765:CJQ458777 CTM458765:CTM458777 DDI458765:DDI458777 DNE458765:DNE458777 DXA458765:DXA458777 EGW458765:EGW458777 EQS458765:EQS458777 FAO458765:FAO458777 FKK458765:FKK458777 FUG458765:FUG458777 GEC458765:GEC458777 GNY458765:GNY458777 GXU458765:GXU458777 HHQ458765:HHQ458777 HRM458765:HRM458777 IBI458765:IBI458777 ILE458765:ILE458777 IVA458765:IVA458777 JEW458765:JEW458777 JOS458765:JOS458777 JYO458765:JYO458777 KIK458765:KIK458777 KSG458765:KSG458777 LCC458765:LCC458777 LLY458765:LLY458777 LVU458765:LVU458777 MFQ458765:MFQ458777 MPM458765:MPM458777 MZI458765:MZI458777 NJE458765:NJE458777 NTA458765:NTA458777 OCW458765:OCW458777 OMS458765:OMS458777 OWO458765:OWO458777 PGK458765:PGK458777 PQG458765:PQG458777 QAC458765:QAC458777 QJY458765:QJY458777 QTU458765:QTU458777 RDQ458765:RDQ458777 RNM458765:RNM458777 RXI458765:RXI458777 SHE458765:SHE458777 SRA458765:SRA458777 TAW458765:TAW458777 TKS458765:TKS458777 TUO458765:TUO458777 UEK458765:UEK458777 UOG458765:UOG458777 UYC458765:UYC458777 VHY458765:VHY458777 VRU458765:VRU458777 WBQ458765:WBQ458777 WLM458765:WLM458777 WVI458765:WVI458777 A524301:A524313 IW524301:IW524313 SS524301:SS524313 ACO524301:ACO524313 AMK524301:AMK524313 AWG524301:AWG524313 BGC524301:BGC524313 BPY524301:BPY524313 BZU524301:BZU524313 CJQ524301:CJQ524313 CTM524301:CTM524313 DDI524301:DDI524313 DNE524301:DNE524313 DXA524301:DXA524313 EGW524301:EGW524313 EQS524301:EQS524313 FAO524301:FAO524313 FKK524301:FKK524313 FUG524301:FUG524313 GEC524301:GEC524313 GNY524301:GNY524313 GXU524301:GXU524313 HHQ524301:HHQ524313 HRM524301:HRM524313 IBI524301:IBI524313 ILE524301:ILE524313 IVA524301:IVA524313 JEW524301:JEW524313 JOS524301:JOS524313 JYO524301:JYO524313 KIK524301:KIK524313 KSG524301:KSG524313 LCC524301:LCC524313 LLY524301:LLY524313 LVU524301:LVU524313 MFQ524301:MFQ524313 MPM524301:MPM524313 MZI524301:MZI524313 NJE524301:NJE524313 NTA524301:NTA524313 OCW524301:OCW524313 OMS524301:OMS524313 OWO524301:OWO524313 PGK524301:PGK524313 PQG524301:PQG524313 QAC524301:QAC524313 QJY524301:QJY524313 QTU524301:QTU524313 RDQ524301:RDQ524313 RNM524301:RNM524313 RXI524301:RXI524313 SHE524301:SHE524313 SRA524301:SRA524313 TAW524301:TAW524313 TKS524301:TKS524313 TUO524301:TUO524313 UEK524301:UEK524313 UOG524301:UOG524313 UYC524301:UYC524313 VHY524301:VHY524313 VRU524301:VRU524313 WBQ524301:WBQ524313 WLM524301:WLM524313 WVI524301:WVI524313 A589837:A589849 IW589837:IW589849 SS589837:SS589849 ACO589837:ACO589849 AMK589837:AMK589849 AWG589837:AWG589849 BGC589837:BGC589849 BPY589837:BPY589849 BZU589837:BZU589849 CJQ589837:CJQ589849 CTM589837:CTM589849 DDI589837:DDI589849 DNE589837:DNE589849 DXA589837:DXA589849 EGW589837:EGW589849 EQS589837:EQS589849 FAO589837:FAO589849 FKK589837:FKK589849 FUG589837:FUG589849 GEC589837:GEC589849 GNY589837:GNY589849 GXU589837:GXU589849 HHQ589837:HHQ589849 HRM589837:HRM589849 IBI589837:IBI589849 ILE589837:ILE589849 IVA589837:IVA589849 JEW589837:JEW589849 JOS589837:JOS589849 JYO589837:JYO589849 KIK589837:KIK589849 KSG589837:KSG589849 LCC589837:LCC589849 LLY589837:LLY589849 LVU589837:LVU589849 MFQ589837:MFQ589849 MPM589837:MPM589849 MZI589837:MZI589849 NJE589837:NJE589849 NTA589837:NTA589849 OCW589837:OCW589849 OMS589837:OMS589849 OWO589837:OWO589849 PGK589837:PGK589849 PQG589837:PQG589849 QAC589837:QAC589849 QJY589837:QJY589849 QTU589837:QTU589849 RDQ589837:RDQ589849 RNM589837:RNM589849 RXI589837:RXI589849 SHE589837:SHE589849 SRA589837:SRA589849 TAW589837:TAW589849 TKS589837:TKS589849 TUO589837:TUO589849 UEK589837:UEK589849 UOG589837:UOG589849 UYC589837:UYC589849 VHY589837:VHY589849 VRU589837:VRU589849 WBQ589837:WBQ589849 WLM589837:WLM589849 WVI589837:WVI589849 A655373:A655385 IW655373:IW655385 SS655373:SS655385 ACO655373:ACO655385 AMK655373:AMK655385 AWG655373:AWG655385 BGC655373:BGC655385 BPY655373:BPY655385 BZU655373:BZU655385 CJQ655373:CJQ655385 CTM655373:CTM655385 DDI655373:DDI655385 DNE655373:DNE655385 DXA655373:DXA655385 EGW655373:EGW655385 EQS655373:EQS655385 FAO655373:FAO655385 FKK655373:FKK655385 FUG655373:FUG655385 GEC655373:GEC655385 GNY655373:GNY655385 GXU655373:GXU655385 HHQ655373:HHQ655385 HRM655373:HRM655385 IBI655373:IBI655385 ILE655373:ILE655385 IVA655373:IVA655385 JEW655373:JEW655385 JOS655373:JOS655385 JYO655373:JYO655385 KIK655373:KIK655385 KSG655373:KSG655385 LCC655373:LCC655385 LLY655373:LLY655385 LVU655373:LVU655385 MFQ655373:MFQ655385 MPM655373:MPM655385 MZI655373:MZI655385 NJE655373:NJE655385 NTA655373:NTA655385 OCW655373:OCW655385 OMS655373:OMS655385 OWO655373:OWO655385 PGK655373:PGK655385 PQG655373:PQG655385 QAC655373:QAC655385 QJY655373:QJY655385 QTU655373:QTU655385 RDQ655373:RDQ655385 RNM655373:RNM655385 RXI655373:RXI655385 SHE655373:SHE655385 SRA655373:SRA655385 TAW655373:TAW655385 TKS655373:TKS655385 TUO655373:TUO655385 UEK655373:UEK655385 UOG655373:UOG655385 UYC655373:UYC655385 VHY655373:VHY655385 VRU655373:VRU655385 WBQ655373:WBQ655385 WLM655373:WLM655385 WVI655373:WVI655385 A720909:A720921 IW720909:IW720921 SS720909:SS720921 ACO720909:ACO720921 AMK720909:AMK720921 AWG720909:AWG720921 BGC720909:BGC720921 BPY720909:BPY720921 BZU720909:BZU720921 CJQ720909:CJQ720921 CTM720909:CTM720921 DDI720909:DDI720921 DNE720909:DNE720921 DXA720909:DXA720921 EGW720909:EGW720921 EQS720909:EQS720921 FAO720909:FAO720921 FKK720909:FKK720921 FUG720909:FUG720921 GEC720909:GEC720921 GNY720909:GNY720921 GXU720909:GXU720921 HHQ720909:HHQ720921 HRM720909:HRM720921 IBI720909:IBI720921 ILE720909:ILE720921 IVA720909:IVA720921 JEW720909:JEW720921 JOS720909:JOS720921 JYO720909:JYO720921 KIK720909:KIK720921 KSG720909:KSG720921 LCC720909:LCC720921 LLY720909:LLY720921 LVU720909:LVU720921 MFQ720909:MFQ720921 MPM720909:MPM720921 MZI720909:MZI720921 NJE720909:NJE720921 NTA720909:NTA720921 OCW720909:OCW720921 OMS720909:OMS720921 OWO720909:OWO720921 PGK720909:PGK720921 PQG720909:PQG720921 QAC720909:QAC720921 QJY720909:QJY720921 QTU720909:QTU720921 RDQ720909:RDQ720921 RNM720909:RNM720921 RXI720909:RXI720921 SHE720909:SHE720921 SRA720909:SRA720921 TAW720909:TAW720921 TKS720909:TKS720921 TUO720909:TUO720921 UEK720909:UEK720921 UOG720909:UOG720921 UYC720909:UYC720921 VHY720909:VHY720921 VRU720909:VRU720921 WBQ720909:WBQ720921 WLM720909:WLM720921 WVI720909:WVI720921 A786445:A786457 IW786445:IW786457 SS786445:SS786457 ACO786445:ACO786457 AMK786445:AMK786457 AWG786445:AWG786457 BGC786445:BGC786457 BPY786445:BPY786457 BZU786445:BZU786457 CJQ786445:CJQ786457 CTM786445:CTM786457 DDI786445:DDI786457 DNE786445:DNE786457 DXA786445:DXA786457 EGW786445:EGW786457 EQS786445:EQS786457 FAO786445:FAO786457 FKK786445:FKK786457 FUG786445:FUG786457 GEC786445:GEC786457 GNY786445:GNY786457 GXU786445:GXU786457 HHQ786445:HHQ786457 HRM786445:HRM786457 IBI786445:IBI786457 ILE786445:ILE786457 IVA786445:IVA786457 JEW786445:JEW786457 JOS786445:JOS786457 JYO786445:JYO786457 KIK786445:KIK786457 KSG786445:KSG786457 LCC786445:LCC786457 LLY786445:LLY786457 LVU786445:LVU786457 MFQ786445:MFQ786457 MPM786445:MPM786457 MZI786445:MZI786457 NJE786445:NJE786457 NTA786445:NTA786457 OCW786445:OCW786457 OMS786445:OMS786457 OWO786445:OWO786457 PGK786445:PGK786457 PQG786445:PQG786457 QAC786445:QAC786457 QJY786445:QJY786457 QTU786445:QTU786457 RDQ786445:RDQ786457 RNM786445:RNM786457 RXI786445:RXI786457 SHE786445:SHE786457 SRA786445:SRA786457 TAW786445:TAW786457 TKS786445:TKS786457 TUO786445:TUO786457 UEK786445:UEK786457 UOG786445:UOG786457 UYC786445:UYC786457 VHY786445:VHY786457 VRU786445:VRU786457 WBQ786445:WBQ786457 WLM786445:WLM786457 WVI786445:WVI786457 A851981:A851993 IW851981:IW851993 SS851981:SS851993 ACO851981:ACO851993 AMK851981:AMK851993 AWG851981:AWG851993 BGC851981:BGC851993 BPY851981:BPY851993 BZU851981:BZU851993 CJQ851981:CJQ851993 CTM851981:CTM851993 DDI851981:DDI851993 DNE851981:DNE851993 DXA851981:DXA851993 EGW851981:EGW851993 EQS851981:EQS851993 FAO851981:FAO851993 FKK851981:FKK851993 FUG851981:FUG851993 GEC851981:GEC851993 GNY851981:GNY851993 GXU851981:GXU851993 HHQ851981:HHQ851993 HRM851981:HRM851993 IBI851981:IBI851993 ILE851981:ILE851993 IVA851981:IVA851993 JEW851981:JEW851993 JOS851981:JOS851993 JYO851981:JYO851993 KIK851981:KIK851993 KSG851981:KSG851993 LCC851981:LCC851993 LLY851981:LLY851993 LVU851981:LVU851993 MFQ851981:MFQ851993 MPM851981:MPM851993 MZI851981:MZI851993 NJE851981:NJE851993 NTA851981:NTA851993 OCW851981:OCW851993 OMS851981:OMS851993 OWO851981:OWO851993 PGK851981:PGK851993 PQG851981:PQG851993 QAC851981:QAC851993 QJY851981:QJY851993 QTU851981:QTU851993 RDQ851981:RDQ851993 RNM851981:RNM851993 RXI851981:RXI851993 SHE851981:SHE851993 SRA851981:SRA851993 TAW851981:TAW851993 TKS851981:TKS851993 TUO851981:TUO851993 UEK851981:UEK851993 UOG851981:UOG851993 UYC851981:UYC851993 VHY851981:VHY851993 VRU851981:VRU851993 WBQ851981:WBQ851993 WLM851981:WLM851993 WVI851981:WVI851993 A917517:A917529 IW917517:IW917529 SS917517:SS917529 ACO917517:ACO917529 AMK917517:AMK917529 AWG917517:AWG917529 BGC917517:BGC917529 BPY917517:BPY917529 BZU917517:BZU917529 CJQ917517:CJQ917529 CTM917517:CTM917529 DDI917517:DDI917529 DNE917517:DNE917529 DXA917517:DXA917529 EGW917517:EGW917529 EQS917517:EQS917529 FAO917517:FAO917529 FKK917517:FKK917529 FUG917517:FUG917529 GEC917517:GEC917529 GNY917517:GNY917529 GXU917517:GXU917529 HHQ917517:HHQ917529 HRM917517:HRM917529 IBI917517:IBI917529 ILE917517:ILE917529 IVA917517:IVA917529 JEW917517:JEW917529 JOS917517:JOS917529 JYO917517:JYO917529 KIK917517:KIK917529 KSG917517:KSG917529 LCC917517:LCC917529 LLY917517:LLY917529 LVU917517:LVU917529 MFQ917517:MFQ917529 MPM917517:MPM917529 MZI917517:MZI917529 NJE917517:NJE917529 NTA917517:NTA917529 OCW917517:OCW917529 OMS917517:OMS917529 OWO917517:OWO917529 PGK917517:PGK917529 PQG917517:PQG917529 QAC917517:QAC917529 QJY917517:QJY917529 QTU917517:QTU917529 RDQ917517:RDQ917529 RNM917517:RNM917529 RXI917517:RXI917529 SHE917517:SHE917529 SRA917517:SRA917529 TAW917517:TAW917529 TKS917517:TKS917529 TUO917517:TUO917529 UEK917517:UEK917529 UOG917517:UOG917529 UYC917517:UYC917529 VHY917517:VHY917529 VRU917517:VRU917529 WBQ917517:WBQ917529 WLM917517:WLM917529 WVI917517:WVI917529 A983053:A983065 IW983053:IW983065 SS983053:SS983065 ACO983053:ACO983065 AMK983053:AMK983065 AWG983053:AWG983065 BGC983053:BGC983065 BPY983053:BPY983065 BZU983053:BZU983065 CJQ983053:CJQ983065 CTM983053:CTM983065 DDI983053:DDI983065 DNE983053:DNE983065 DXA983053:DXA983065 EGW983053:EGW983065 EQS983053:EQS983065 FAO983053:FAO983065 FKK983053:FKK983065 FUG983053:FUG983065 GEC983053:GEC983065 GNY983053:GNY983065 GXU983053:GXU983065 HHQ983053:HHQ983065 HRM983053:HRM983065 IBI983053:IBI983065 ILE983053:ILE983065 IVA983053:IVA983065 JEW983053:JEW983065 JOS983053:JOS983065 JYO983053:JYO983065 KIK983053:KIK983065 KSG983053:KSG983065 LCC983053:LCC983065 LLY983053:LLY983065 LVU983053:LVU983065 MFQ983053:MFQ983065 MPM983053:MPM983065 MZI983053:MZI983065 NJE983053:NJE983065 NTA983053:NTA983065 OCW983053:OCW983065 OMS983053:OMS983065 OWO983053:OWO983065 PGK983053:PGK983065 PQG983053:PQG983065 QAC983053:QAC983065 QJY983053:QJY983065 QTU983053:QTU983065 RDQ983053:RDQ983065 RNM983053:RNM983065 RXI983053:RXI983065 SHE983053:SHE983065 SRA983053:SRA983065 TAW983053:TAW983065 TKS983053:TKS983065 TUO983053:TUO983065 UEK983053:UEK983065 UOG983053:UOG983065 UYC983053:UYC983065 VHY983053:VHY983065 VRU983053:VRU983065 WBQ983053:WBQ983065 WLM983053:WLM983065 WVI983053:WVI983065">
      <formula1>FALSE</formula1>
    </dataValidation>
  </dataValidations>
  <printOptions horizontalCentered="1"/>
  <pageMargins left="0.75" right="0.75" top="0.75" bottom="1" header="0.5" footer="0.5"/>
  <pageSetup scale="62" fitToHeight="15" orientation="landscape" r:id="rId1"/>
  <headerFooter alignWithMargins="0">
    <oddFooter>&amp;C&amp;P of &amp;N</oddFooter>
  </headerFooter>
  <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J41"/>
  <sheetViews>
    <sheetView showGridLines="0" topLeftCell="A3" zoomScale="70" workbookViewId="0">
      <selection activeCell="A3" sqref="A3"/>
    </sheetView>
  </sheetViews>
  <sheetFormatPr defaultRowHeight="12.75" outlineLevelRow="1" outlineLevelCol="1"/>
  <cols>
    <col min="1" max="1" width="19.28515625" customWidth="1"/>
    <col min="2" max="2" width="24" customWidth="1"/>
    <col min="3" max="3" width="22.140625" customWidth="1"/>
    <col min="4" max="4" width="52.42578125" customWidth="1"/>
    <col min="5" max="5" width="10.140625" customWidth="1"/>
    <col min="6" max="6" width="13.42578125" customWidth="1"/>
    <col min="7" max="7" width="7.7109375" customWidth="1"/>
    <col min="8" max="8" width="10" customWidth="1"/>
    <col min="9" max="9" width="9.5703125" customWidth="1"/>
    <col min="10" max="10" width="7.28515625" customWidth="1" outlineLevel="1"/>
    <col min="11" max="11" width="6" customWidth="1" outlineLevel="1"/>
    <col min="12" max="12" width="8.28515625" customWidth="1"/>
    <col min="13" max="13" width="8.7109375" customWidth="1"/>
    <col min="14" max="14" width="6.85546875" customWidth="1"/>
    <col min="15" max="15" width="8.140625" customWidth="1"/>
    <col min="16" max="16" width="6.7109375" customWidth="1"/>
    <col min="17" max="17" width="6" customWidth="1" outlineLevel="1"/>
    <col min="18" max="18" width="5.28515625" customWidth="1" outlineLevel="1"/>
    <col min="19" max="19" width="6" customWidth="1"/>
    <col min="20" max="20" width="5.28515625" customWidth="1"/>
    <col min="21" max="21" width="6" customWidth="1"/>
    <col min="22" max="22" width="5.28515625" customWidth="1"/>
    <col min="23" max="23" width="6" customWidth="1"/>
    <col min="24" max="24" width="5.28515625" customWidth="1"/>
    <col min="25" max="25" width="6" customWidth="1"/>
    <col min="26" max="26" width="5.28515625" customWidth="1"/>
    <col min="27" max="27" width="6" customWidth="1"/>
    <col min="28" max="28" width="5.28515625" customWidth="1"/>
    <col min="29" max="29" width="6" customWidth="1"/>
    <col min="30" max="30" width="5.28515625" customWidth="1"/>
    <col min="31" max="31" width="6" customWidth="1"/>
    <col min="32" max="32" width="5.28515625" customWidth="1"/>
    <col min="33" max="33" width="6" customWidth="1"/>
    <col min="34" max="34" width="5.28515625" customWidth="1"/>
    <col min="35" max="35" width="6" customWidth="1"/>
    <col min="36" max="36" width="5.28515625" customWidth="1"/>
    <col min="37" max="37" width="6" customWidth="1"/>
    <col min="38" max="38" width="5.28515625" customWidth="1"/>
    <col min="39" max="39" width="6" customWidth="1"/>
    <col min="40" max="40" width="5.28515625" customWidth="1"/>
    <col min="41" max="41" width="6" customWidth="1"/>
    <col min="42" max="42" width="5.28515625" customWidth="1"/>
    <col min="43" max="43" width="6" customWidth="1"/>
    <col min="44" max="44" width="5.28515625" customWidth="1"/>
    <col min="45" max="45" width="6" customWidth="1"/>
    <col min="46" max="46" width="5.28515625" customWidth="1"/>
    <col min="47" max="47" width="6" customWidth="1"/>
    <col min="48" max="48" width="5.28515625" customWidth="1"/>
    <col min="49" max="49" width="6" customWidth="1"/>
    <col min="50" max="50" width="5.28515625" customWidth="1"/>
    <col min="51" max="51" width="6" customWidth="1"/>
    <col min="52" max="52" width="5.28515625" customWidth="1"/>
    <col min="53" max="53" width="6" customWidth="1"/>
    <col min="54" max="54" width="5.28515625" customWidth="1"/>
    <col min="55" max="55" width="6" customWidth="1"/>
    <col min="56" max="56" width="5.28515625" customWidth="1"/>
    <col min="57" max="57" width="6" customWidth="1"/>
    <col min="58" max="58" width="5.28515625" customWidth="1"/>
    <col min="59" max="59" width="6" customWidth="1"/>
    <col min="60" max="60" width="5.28515625" customWidth="1"/>
    <col min="61" max="61" width="6" customWidth="1"/>
    <col min="62" max="62" width="5.28515625" customWidth="1"/>
    <col min="63" max="63" width="6" customWidth="1"/>
    <col min="64" max="64" width="5.28515625" customWidth="1"/>
    <col min="65" max="65" width="6" customWidth="1"/>
    <col min="66" max="66" width="5.28515625" customWidth="1"/>
    <col min="67" max="67" width="6" customWidth="1"/>
    <col min="68" max="68" width="5.28515625" customWidth="1"/>
    <col min="69" max="69" width="6" customWidth="1"/>
    <col min="70" max="70" width="5.28515625" customWidth="1"/>
    <col min="71" max="71" width="6" customWidth="1"/>
    <col min="72" max="72" width="5.28515625" customWidth="1"/>
    <col min="73" max="73" width="8.140625" customWidth="1"/>
    <col min="74" max="74" width="6.85546875" customWidth="1"/>
    <col min="75" max="75" width="6" customWidth="1"/>
    <col min="76" max="76" width="5.28515625" customWidth="1"/>
    <col min="77" max="77" width="6" customWidth="1"/>
    <col min="78" max="78" width="5.28515625" customWidth="1"/>
    <col min="79" max="79" width="6" customWidth="1"/>
    <col min="80" max="80" width="5.28515625" customWidth="1"/>
    <col min="81" max="81" width="6" customWidth="1"/>
    <col min="82" max="82" width="5.28515625" customWidth="1"/>
    <col min="83" max="83" width="6" customWidth="1"/>
    <col min="84" max="84" width="5.28515625" customWidth="1"/>
    <col min="85" max="85" width="6" customWidth="1"/>
    <col min="86" max="86" width="5.28515625" customWidth="1"/>
    <col min="87" max="87" width="6" customWidth="1"/>
    <col min="88" max="88" width="5.28515625" customWidth="1"/>
    <col min="257" max="257" width="19.28515625" customWidth="1"/>
    <col min="258" max="258" width="24" customWidth="1"/>
    <col min="259" max="259" width="22.140625" customWidth="1"/>
    <col min="260" max="260" width="52.42578125" customWidth="1"/>
    <col min="261" max="261" width="10.140625" customWidth="1"/>
    <col min="262" max="262" width="13.42578125" customWidth="1"/>
    <col min="263" max="263" width="7.7109375" customWidth="1"/>
    <col min="264" max="264" width="10" customWidth="1"/>
    <col min="265" max="265" width="9.5703125" customWidth="1"/>
    <col min="266" max="266" width="7.28515625" customWidth="1"/>
    <col min="267" max="267" width="6" customWidth="1"/>
    <col min="268" max="268" width="8.28515625" customWidth="1"/>
    <col min="269" max="269" width="8.7109375" customWidth="1"/>
    <col min="270" max="270" width="6.85546875" customWidth="1"/>
    <col min="271" max="271" width="8.140625" customWidth="1"/>
    <col min="272" max="272" width="6.7109375" customWidth="1"/>
    <col min="273" max="273" width="6" customWidth="1"/>
    <col min="274" max="274" width="5.28515625" customWidth="1"/>
    <col min="275" max="275" width="6" customWidth="1"/>
    <col min="276" max="276" width="5.28515625" customWidth="1"/>
    <col min="277" max="277" width="6" customWidth="1"/>
    <col min="278" max="278" width="5.28515625" customWidth="1"/>
    <col min="279" max="279" width="6" customWidth="1"/>
    <col min="280" max="280" width="5.28515625" customWidth="1"/>
    <col min="281" max="281" width="6" customWidth="1"/>
    <col min="282" max="282" width="5.28515625" customWidth="1"/>
    <col min="283" max="283" width="6" customWidth="1"/>
    <col min="284" max="284" width="5.28515625" customWidth="1"/>
    <col min="285" max="285" width="6" customWidth="1"/>
    <col min="286" max="286" width="5.28515625" customWidth="1"/>
    <col min="287" max="287" width="6" customWidth="1"/>
    <col min="288" max="288" width="5.28515625" customWidth="1"/>
    <col min="289" max="289" width="6" customWidth="1"/>
    <col min="290" max="290" width="5.28515625" customWidth="1"/>
    <col min="291" max="291" width="6" customWidth="1"/>
    <col min="292" max="292" width="5.28515625" customWidth="1"/>
    <col min="293" max="293" width="6" customWidth="1"/>
    <col min="294" max="294" width="5.28515625" customWidth="1"/>
    <col min="295" max="295" width="6" customWidth="1"/>
    <col min="296" max="296" width="5.28515625" customWidth="1"/>
    <col min="297" max="297" width="6" customWidth="1"/>
    <col min="298" max="298" width="5.28515625" customWidth="1"/>
    <col min="299" max="299" width="6" customWidth="1"/>
    <col min="300" max="300" width="5.28515625" customWidth="1"/>
    <col min="301" max="301" width="6" customWidth="1"/>
    <col min="302" max="302" width="5.28515625" customWidth="1"/>
    <col min="303" max="303" width="6" customWidth="1"/>
    <col min="304" max="304" width="5.28515625" customWidth="1"/>
    <col min="305" max="305" width="6" customWidth="1"/>
    <col min="306" max="306" width="5.28515625" customWidth="1"/>
    <col min="307" max="307" width="6" customWidth="1"/>
    <col min="308" max="308" width="5.28515625" customWidth="1"/>
    <col min="309" max="309" width="6" customWidth="1"/>
    <col min="310" max="310" width="5.28515625" customWidth="1"/>
    <col min="311" max="311" width="6" customWidth="1"/>
    <col min="312" max="312" width="5.28515625" customWidth="1"/>
    <col min="313" max="313" width="6" customWidth="1"/>
    <col min="314" max="314" width="5.28515625" customWidth="1"/>
    <col min="315" max="315" width="6" customWidth="1"/>
    <col min="316" max="316" width="5.28515625" customWidth="1"/>
    <col min="317" max="317" width="6" customWidth="1"/>
    <col min="318" max="318" width="5.28515625" customWidth="1"/>
    <col min="319" max="319" width="6" customWidth="1"/>
    <col min="320" max="320" width="5.28515625" customWidth="1"/>
    <col min="321" max="321" width="6" customWidth="1"/>
    <col min="322" max="322" width="5.28515625" customWidth="1"/>
    <col min="323" max="323" width="6" customWidth="1"/>
    <col min="324" max="324" width="5.28515625" customWidth="1"/>
    <col min="325" max="325" width="6" customWidth="1"/>
    <col min="326" max="326" width="5.28515625" customWidth="1"/>
    <col min="327" max="327" width="6" customWidth="1"/>
    <col min="328" max="328" width="5.28515625" customWidth="1"/>
    <col min="329" max="329" width="8.140625" customWidth="1"/>
    <col min="330" max="330" width="6.85546875" customWidth="1"/>
    <col min="331" max="331" width="6" customWidth="1"/>
    <col min="332" max="332" width="5.28515625" customWidth="1"/>
    <col min="333" max="333" width="6" customWidth="1"/>
    <col min="334" max="334" width="5.28515625" customWidth="1"/>
    <col min="335" max="335" width="6" customWidth="1"/>
    <col min="336" max="336" width="5.28515625" customWidth="1"/>
    <col min="337" max="337" width="6" customWidth="1"/>
    <col min="338" max="338" width="5.28515625" customWidth="1"/>
    <col min="339" max="339" width="6" customWidth="1"/>
    <col min="340" max="340" width="5.28515625" customWidth="1"/>
    <col min="341" max="341" width="6" customWidth="1"/>
    <col min="342" max="342" width="5.28515625" customWidth="1"/>
    <col min="343" max="343" width="6" customWidth="1"/>
    <col min="344" max="344" width="5.28515625" customWidth="1"/>
    <col min="513" max="513" width="19.28515625" customWidth="1"/>
    <col min="514" max="514" width="24" customWidth="1"/>
    <col min="515" max="515" width="22.140625" customWidth="1"/>
    <col min="516" max="516" width="52.42578125" customWidth="1"/>
    <col min="517" max="517" width="10.140625" customWidth="1"/>
    <col min="518" max="518" width="13.42578125" customWidth="1"/>
    <col min="519" max="519" width="7.7109375" customWidth="1"/>
    <col min="520" max="520" width="10" customWidth="1"/>
    <col min="521" max="521" width="9.5703125" customWidth="1"/>
    <col min="522" max="522" width="7.28515625" customWidth="1"/>
    <col min="523" max="523" width="6" customWidth="1"/>
    <col min="524" max="524" width="8.28515625" customWidth="1"/>
    <col min="525" max="525" width="8.7109375" customWidth="1"/>
    <col min="526" max="526" width="6.85546875" customWidth="1"/>
    <col min="527" max="527" width="8.140625" customWidth="1"/>
    <col min="528" max="528" width="6.7109375" customWidth="1"/>
    <col min="529" max="529" width="6" customWidth="1"/>
    <col min="530" max="530" width="5.28515625" customWidth="1"/>
    <col min="531" max="531" width="6" customWidth="1"/>
    <col min="532" max="532" width="5.28515625" customWidth="1"/>
    <col min="533" max="533" width="6" customWidth="1"/>
    <col min="534" max="534" width="5.28515625" customWidth="1"/>
    <col min="535" max="535" width="6" customWidth="1"/>
    <col min="536" max="536" width="5.28515625" customWidth="1"/>
    <col min="537" max="537" width="6" customWidth="1"/>
    <col min="538" max="538" width="5.28515625" customWidth="1"/>
    <col min="539" max="539" width="6" customWidth="1"/>
    <col min="540" max="540" width="5.28515625" customWidth="1"/>
    <col min="541" max="541" width="6" customWidth="1"/>
    <col min="542" max="542" width="5.28515625" customWidth="1"/>
    <col min="543" max="543" width="6" customWidth="1"/>
    <col min="544" max="544" width="5.28515625" customWidth="1"/>
    <col min="545" max="545" width="6" customWidth="1"/>
    <col min="546" max="546" width="5.28515625" customWidth="1"/>
    <col min="547" max="547" width="6" customWidth="1"/>
    <col min="548" max="548" width="5.28515625" customWidth="1"/>
    <col min="549" max="549" width="6" customWidth="1"/>
    <col min="550" max="550" width="5.28515625" customWidth="1"/>
    <col min="551" max="551" width="6" customWidth="1"/>
    <col min="552" max="552" width="5.28515625" customWidth="1"/>
    <col min="553" max="553" width="6" customWidth="1"/>
    <col min="554" max="554" width="5.28515625" customWidth="1"/>
    <col min="555" max="555" width="6" customWidth="1"/>
    <col min="556" max="556" width="5.28515625" customWidth="1"/>
    <col min="557" max="557" width="6" customWidth="1"/>
    <col min="558" max="558" width="5.28515625" customWidth="1"/>
    <col min="559" max="559" width="6" customWidth="1"/>
    <col min="560" max="560" width="5.28515625" customWidth="1"/>
    <col min="561" max="561" width="6" customWidth="1"/>
    <col min="562" max="562" width="5.28515625" customWidth="1"/>
    <col min="563" max="563" width="6" customWidth="1"/>
    <col min="564" max="564" width="5.28515625" customWidth="1"/>
    <col min="565" max="565" width="6" customWidth="1"/>
    <col min="566" max="566" width="5.28515625" customWidth="1"/>
    <col min="567" max="567" width="6" customWidth="1"/>
    <col min="568" max="568" width="5.28515625" customWidth="1"/>
    <col min="569" max="569" width="6" customWidth="1"/>
    <col min="570" max="570" width="5.28515625" customWidth="1"/>
    <col min="571" max="571" width="6" customWidth="1"/>
    <col min="572" max="572" width="5.28515625" customWidth="1"/>
    <col min="573" max="573" width="6" customWidth="1"/>
    <col min="574" max="574" width="5.28515625" customWidth="1"/>
    <col min="575" max="575" width="6" customWidth="1"/>
    <col min="576" max="576" width="5.28515625" customWidth="1"/>
    <col min="577" max="577" width="6" customWidth="1"/>
    <col min="578" max="578" width="5.28515625" customWidth="1"/>
    <col min="579" max="579" width="6" customWidth="1"/>
    <col min="580" max="580" width="5.28515625" customWidth="1"/>
    <col min="581" max="581" width="6" customWidth="1"/>
    <col min="582" max="582" width="5.28515625" customWidth="1"/>
    <col min="583" max="583" width="6" customWidth="1"/>
    <col min="584" max="584" width="5.28515625" customWidth="1"/>
    <col min="585" max="585" width="8.140625" customWidth="1"/>
    <col min="586" max="586" width="6.85546875" customWidth="1"/>
    <col min="587" max="587" width="6" customWidth="1"/>
    <col min="588" max="588" width="5.28515625" customWidth="1"/>
    <col min="589" max="589" width="6" customWidth="1"/>
    <col min="590" max="590" width="5.28515625" customWidth="1"/>
    <col min="591" max="591" width="6" customWidth="1"/>
    <col min="592" max="592" width="5.28515625" customWidth="1"/>
    <col min="593" max="593" width="6" customWidth="1"/>
    <col min="594" max="594" width="5.28515625" customWidth="1"/>
    <col min="595" max="595" width="6" customWidth="1"/>
    <col min="596" max="596" width="5.28515625" customWidth="1"/>
    <col min="597" max="597" width="6" customWidth="1"/>
    <col min="598" max="598" width="5.28515625" customWidth="1"/>
    <col min="599" max="599" width="6" customWidth="1"/>
    <col min="600" max="600" width="5.28515625" customWidth="1"/>
    <col min="769" max="769" width="19.28515625" customWidth="1"/>
    <col min="770" max="770" width="24" customWidth="1"/>
    <col min="771" max="771" width="22.140625" customWidth="1"/>
    <col min="772" max="772" width="52.42578125" customWidth="1"/>
    <col min="773" max="773" width="10.140625" customWidth="1"/>
    <col min="774" max="774" width="13.42578125" customWidth="1"/>
    <col min="775" max="775" width="7.7109375" customWidth="1"/>
    <col min="776" max="776" width="10" customWidth="1"/>
    <col min="777" max="777" width="9.5703125" customWidth="1"/>
    <col min="778" max="778" width="7.28515625" customWidth="1"/>
    <col min="779" max="779" width="6" customWidth="1"/>
    <col min="780" max="780" width="8.28515625" customWidth="1"/>
    <col min="781" max="781" width="8.7109375" customWidth="1"/>
    <col min="782" max="782" width="6.85546875" customWidth="1"/>
    <col min="783" max="783" width="8.140625" customWidth="1"/>
    <col min="784" max="784" width="6.7109375" customWidth="1"/>
    <col min="785" max="785" width="6" customWidth="1"/>
    <col min="786" max="786" width="5.28515625" customWidth="1"/>
    <col min="787" max="787" width="6" customWidth="1"/>
    <col min="788" max="788" width="5.28515625" customWidth="1"/>
    <col min="789" max="789" width="6" customWidth="1"/>
    <col min="790" max="790" width="5.28515625" customWidth="1"/>
    <col min="791" max="791" width="6" customWidth="1"/>
    <col min="792" max="792" width="5.28515625" customWidth="1"/>
    <col min="793" max="793" width="6" customWidth="1"/>
    <col min="794" max="794" width="5.28515625" customWidth="1"/>
    <col min="795" max="795" width="6" customWidth="1"/>
    <col min="796" max="796" width="5.28515625" customWidth="1"/>
    <col min="797" max="797" width="6" customWidth="1"/>
    <col min="798" max="798" width="5.28515625" customWidth="1"/>
    <col min="799" max="799" width="6" customWidth="1"/>
    <col min="800" max="800" width="5.28515625" customWidth="1"/>
    <col min="801" max="801" width="6" customWidth="1"/>
    <col min="802" max="802" width="5.28515625" customWidth="1"/>
    <col min="803" max="803" width="6" customWidth="1"/>
    <col min="804" max="804" width="5.28515625" customWidth="1"/>
    <col min="805" max="805" width="6" customWidth="1"/>
    <col min="806" max="806" width="5.28515625" customWidth="1"/>
    <col min="807" max="807" width="6" customWidth="1"/>
    <col min="808" max="808" width="5.28515625" customWidth="1"/>
    <col min="809" max="809" width="6" customWidth="1"/>
    <col min="810" max="810" width="5.28515625" customWidth="1"/>
    <col min="811" max="811" width="6" customWidth="1"/>
    <col min="812" max="812" width="5.28515625" customWidth="1"/>
    <col min="813" max="813" width="6" customWidth="1"/>
    <col min="814" max="814" width="5.28515625" customWidth="1"/>
    <col min="815" max="815" width="6" customWidth="1"/>
    <col min="816" max="816" width="5.28515625" customWidth="1"/>
    <col min="817" max="817" width="6" customWidth="1"/>
    <col min="818" max="818" width="5.28515625" customWidth="1"/>
    <col min="819" max="819" width="6" customWidth="1"/>
    <col min="820" max="820" width="5.28515625" customWidth="1"/>
    <col min="821" max="821" width="6" customWidth="1"/>
    <col min="822" max="822" width="5.28515625" customWidth="1"/>
    <col min="823" max="823" width="6" customWidth="1"/>
    <col min="824" max="824" width="5.28515625" customWidth="1"/>
    <col min="825" max="825" width="6" customWidth="1"/>
    <col min="826" max="826" width="5.28515625" customWidth="1"/>
    <col min="827" max="827" width="6" customWidth="1"/>
    <col min="828" max="828" width="5.28515625" customWidth="1"/>
    <col min="829" max="829" width="6" customWidth="1"/>
    <col min="830" max="830" width="5.28515625" customWidth="1"/>
    <col min="831" max="831" width="6" customWidth="1"/>
    <col min="832" max="832" width="5.28515625" customWidth="1"/>
    <col min="833" max="833" width="6" customWidth="1"/>
    <col min="834" max="834" width="5.28515625" customWidth="1"/>
    <col min="835" max="835" width="6" customWidth="1"/>
    <col min="836" max="836" width="5.28515625" customWidth="1"/>
    <col min="837" max="837" width="6" customWidth="1"/>
    <col min="838" max="838" width="5.28515625" customWidth="1"/>
    <col min="839" max="839" width="6" customWidth="1"/>
    <col min="840" max="840" width="5.28515625" customWidth="1"/>
    <col min="841" max="841" width="8.140625" customWidth="1"/>
    <col min="842" max="842" width="6.85546875" customWidth="1"/>
    <col min="843" max="843" width="6" customWidth="1"/>
    <col min="844" max="844" width="5.28515625" customWidth="1"/>
    <col min="845" max="845" width="6" customWidth="1"/>
    <col min="846" max="846" width="5.28515625" customWidth="1"/>
    <col min="847" max="847" width="6" customWidth="1"/>
    <col min="848" max="848" width="5.28515625" customWidth="1"/>
    <col min="849" max="849" width="6" customWidth="1"/>
    <col min="850" max="850" width="5.28515625" customWidth="1"/>
    <col min="851" max="851" width="6" customWidth="1"/>
    <col min="852" max="852" width="5.28515625" customWidth="1"/>
    <col min="853" max="853" width="6" customWidth="1"/>
    <col min="854" max="854" width="5.28515625" customWidth="1"/>
    <col min="855" max="855" width="6" customWidth="1"/>
    <col min="856" max="856" width="5.28515625" customWidth="1"/>
    <col min="1025" max="1025" width="19.28515625" customWidth="1"/>
    <col min="1026" max="1026" width="24" customWidth="1"/>
    <col min="1027" max="1027" width="22.140625" customWidth="1"/>
    <col min="1028" max="1028" width="52.42578125" customWidth="1"/>
    <col min="1029" max="1029" width="10.140625" customWidth="1"/>
    <col min="1030" max="1030" width="13.42578125" customWidth="1"/>
    <col min="1031" max="1031" width="7.7109375" customWidth="1"/>
    <col min="1032" max="1032" width="10" customWidth="1"/>
    <col min="1033" max="1033" width="9.5703125" customWidth="1"/>
    <col min="1034" max="1034" width="7.28515625" customWidth="1"/>
    <col min="1035" max="1035" width="6" customWidth="1"/>
    <col min="1036" max="1036" width="8.28515625" customWidth="1"/>
    <col min="1037" max="1037" width="8.7109375" customWidth="1"/>
    <col min="1038" max="1038" width="6.85546875" customWidth="1"/>
    <col min="1039" max="1039" width="8.140625" customWidth="1"/>
    <col min="1040" max="1040" width="6.7109375" customWidth="1"/>
    <col min="1041" max="1041" width="6" customWidth="1"/>
    <col min="1042" max="1042" width="5.28515625" customWidth="1"/>
    <col min="1043" max="1043" width="6" customWidth="1"/>
    <col min="1044" max="1044" width="5.28515625" customWidth="1"/>
    <col min="1045" max="1045" width="6" customWidth="1"/>
    <col min="1046" max="1046" width="5.28515625" customWidth="1"/>
    <col min="1047" max="1047" width="6" customWidth="1"/>
    <col min="1048" max="1048" width="5.28515625" customWidth="1"/>
    <col min="1049" max="1049" width="6" customWidth="1"/>
    <col min="1050" max="1050" width="5.28515625" customWidth="1"/>
    <col min="1051" max="1051" width="6" customWidth="1"/>
    <col min="1052" max="1052" width="5.28515625" customWidth="1"/>
    <col min="1053" max="1053" width="6" customWidth="1"/>
    <col min="1054" max="1054" width="5.28515625" customWidth="1"/>
    <col min="1055" max="1055" width="6" customWidth="1"/>
    <col min="1056" max="1056" width="5.28515625" customWidth="1"/>
    <col min="1057" max="1057" width="6" customWidth="1"/>
    <col min="1058" max="1058" width="5.28515625" customWidth="1"/>
    <col min="1059" max="1059" width="6" customWidth="1"/>
    <col min="1060" max="1060" width="5.28515625" customWidth="1"/>
    <col min="1061" max="1061" width="6" customWidth="1"/>
    <col min="1062" max="1062" width="5.28515625" customWidth="1"/>
    <col min="1063" max="1063" width="6" customWidth="1"/>
    <col min="1064" max="1064" width="5.28515625" customWidth="1"/>
    <col min="1065" max="1065" width="6" customWidth="1"/>
    <col min="1066" max="1066" width="5.28515625" customWidth="1"/>
    <col min="1067" max="1067" width="6" customWidth="1"/>
    <col min="1068" max="1068" width="5.28515625" customWidth="1"/>
    <col min="1069" max="1069" width="6" customWidth="1"/>
    <col min="1070" max="1070" width="5.28515625" customWidth="1"/>
    <col min="1071" max="1071" width="6" customWidth="1"/>
    <col min="1072" max="1072" width="5.28515625" customWidth="1"/>
    <col min="1073" max="1073" width="6" customWidth="1"/>
    <col min="1074" max="1074" width="5.28515625" customWidth="1"/>
    <col min="1075" max="1075" width="6" customWidth="1"/>
    <col min="1076" max="1076" width="5.28515625" customWidth="1"/>
    <col min="1077" max="1077" width="6" customWidth="1"/>
    <col min="1078" max="1078" width="5.28515625" customWidth="1"/>
    <col min="1079" max="1079" width="6" customWidth="1"/>
    <col min="1080" max="1080" width="5.28515625" customWidth="1"/>
    <col min="1081" max="1081" width="6" customWidth="1"/>
    <col min="1082" max="1082" width="5.28515625" customWidth="1"/>
    <col min="1083" max="1083" width="6" customWidth="1"/>
    <col min="1084" max="1084" width="5.28515625" customWidth="1"/>
    <col min="1085" max="1085" width="6" customWidth="1"/>
    <col min="1086" max="1086" width="5.28515625" customWidth="1"/>
    <col min="1087" max="1087" width="6" customWidth="1"/>
    <col min="1088" max="1088" width="5.28515625" customWidth="1"/>
    <col min="1089" max="1089" width="6" customWidth="1"/>
    <col min="1090" max="1090" width="5.28515625" customWidth="1"/>
    <col min="1091" max="1091" width="6" customWidth="1"/>
    <col min="1092" max="1092" width="5.28515625" customWidth="1"/>
    <col min="1093" max="1093" width="6" customWidth="1"/>
    <col min="1094" max="1094" width="5.28515625" customWidth="1"/>
    <col min="1095" max="1095" width="6" customWidth="1"/>
    <col min="1096" max="1096" width="5.28515625" customWidth="1"/>
    <col min="1097" max="1097" width="8.140625" customWidth="1"/>
    <col min="1098" max="1098" width="6.85546875" customWidth="1"/>
    <col min="1099" max="1099" width="6" customWidth="1"/>
    <col min="1100" max="1100" width="5.28515625" customWidth="1"/>
    <col min="1101" max="1101" width="6" customWidth="1"/>
    <col min="1102" max="1102" width="5.28515625" customWidth="1"/>
    <col min="1103" max="1103" width="6" customWidth="1"/>
    <col min="1104" max="1104" width="5.28515625" customWidth="1"/>
    <col min="1105" max="1105" width="6" customWidth="1"/>
    <col min="1106" max="1106" width="5.28515625" customWidth="1"/>
    <col min="1107" max="1107" width="6" customWidth="1"/>
    <col min="1108" max="1108" width="5.28515625" customWidth="1"/>
    <col min="1109" max="1109" width="6" customWidth="1"/>
    <col min="1110" max="1110" width="5.28515625" customWidth="1"/>
    <col min="1111" max="1111" width="6" customWidth="1"/>
    <col min="1112" max="1112" width="5.28515625" customWidth="1"/>
    <col min="1281" max="1281" width="19.28515625" customWidth="1"/>
    <col min="1282" max="1282" width="24" customWidth="1"/>
    <col min="1283" max="1283" width="22.140625" customWidth="1"/>
    <col min="1284" max="1284" width="52.42578125" customWidth="1"/>
    <col min="1285" max="1285" width="10.140625" customWidth="1"/>
    <col min="1286" max="1286" width="13.42578125" customWidth="1"/>
    <col min="1287" max="1287" width="7.7109375" customWidth="1"/>
    <col min="1288" max="1288" width="10" customWidth="1"/>
    <col min="1289" max="1289" width="9.5703125" customWidth="1"/>
    <col min="1290" max="1290" width="7.28515625" customWidth="1"/>
    <col min="1291" max="1291" width="6" customWidth="1"/>
    <col min="1292" max="1292" width="8.28515625" customWidth="1"/>
    <col min="1293" max="1293" width="8.7109375" customWidth="1"/>
    <col min="1294" max="1294" width="6.85546875" customWidth="1"/>
    <col min="1295" max="1295" width="8.140625" customWidth="1"/>
    <col min="1296" max="1296" width="6.7109375" customWidth="1"/>
    <col min="1297" max="1297" width="6" customWidth="1"/>
    <col min="1298" max="1298" width="5.28515625" customWidth="1"/>
    <col min="1299" max="1299" width="6" customWidth="1"/>
    <col min="1300" max="1300" width="5.28515625" customWidth="1"/>
    <col min="1301" max="1301" width="6" customWidth="1"/>
    <col min="1302" max="1302" width="5.28515625" customWidth="1"/>
    <col min="1303" max="1303" width="6" customWidth="1"/>
    <col min="1304" max="1304" width="5.28515625" customWidth="1"/>
    <col min="1305" max="1305" width="6" customWidth="1"/>
    <col min="1306" max="1306" width="5.28515625" customWidth="1"/>
    <col min="1307" max="1307" width="6" customWidth="1"/>
    <col min="1308" max="1308" width="5.28515625" customWidth="1"/>
    <col min="1309" max="1309" width="6" customWidth="1"/>
    <col min="1310" max="1310" width="5.28515625" customWidth="1"/>
    <col min="1311" max="1311" width="6" customWidth="1"/>
    <col min="1312" max="1312" width="5.28515625" customWidth="1"/>
    <col min="1313" max="1313" width="6" customWidth="1"/>
    <col min="1314" max="1314" width="5.28515625" customWidth="1"/>
    <col min="1315" max="1315" width="6" customWidth="1"/>
    <col min="1316" max="1316" width="5.28515625" customWidth="1"/>
    <col min="1317" max="1317" width="6" customWidth="1"/>
    <col min="1318" max="1318" width="5.28515625" customWidth="1"/>
    <col min="1319" max="1319" width="6" customWidth="1"/>
    <col min="1320" max="1320" width="5.28515625" customWidth="1"/>
    <col min="1321" max="1321" width="6" customWidth="1"/>
    <col min="1322" max="1322" width="5.28515625" customWidth="1"/>
    <col min="1323" max="1323" width="6" customWidth="1"/>
    <col min="1324" max="1324" width="5.28515625" customWidth="1"/>
    <col min="1325" max="1325" width="6" customWidth="1"/>
    <col min="1326" max="1326" width="5.28515625" customWidth="1"/>
    <col min="1327" max="1327" width="6" customWidth="1"/>
    <col min="1328" max="1328" width="5.28515625" customWidth="1"/>
    <col min="1329" max="1329" width="6" customWidth="1"/>
    <col min="1330" max="1330" width="5.28515625" customWidth="1"/>
    <col min="1331" max="1331" width="6" customWidth="1"/>
    <col min="1332" max="1332" width="5.28515625" customWidth="1"/>
    <col min="1333" max="1333" width="6" customWidth="1"/>
    <col min="1334" max="1334" width="5.28515625" customWidth="1"/>
    <col min="1335" max="1335" width="6" customWidth="1"/>
    <col min="1336" max="1336" width="5.28515625" customWidth="1"/>
    <col min="1337" max="1337" width="6" customWidth="1"/>
    <col min="1338" max="1338" width="5.28515625" customWidth="1"/>
    <col min="1339" max="1339" width="6" customWidth="1"/>
    <col min="1340" max="1340" width="5.28515625" customWidth="1"/>
    <col min="1341" max="1341" width="6" customWidth="1"/>
    <col min="1342" max="1342" width="5.28515625" customWidth="1"/>
    <col min="1343" max="1343" width="6" customWidth="1"/>
    <col min="1344" max="1344" width="5.28515625" customWidth="1"/>
    <col min="1345" max="1345" width="6" customWidth="1"/>
    <col min="1346" max="1346" width="5.28515625" customWidth="1"/>
    <col min="1347" max="1347" width="6" customWidth="1"/>
    <col min="1348" max="1348" width="5.28515625" customWidth="1"/>
    <col min="1349" max="1349" width="6" customWidth="1"/>
    <col min="1350" max="1350" width="5.28515625" customWidth="1"/>
    <col min="1351" max="1351" width="6" customWidth="1"/>
    <col min="1352" max="1352" width="5.28515625" customWidth="1"/>
    <col min="1353" max="1353" width="8.140625" customWidth="1"/>
    <col min="1354" max="1354" width="6.85546875" customWidth="1"/>
    <col min="1355" max="1355" width="6" customWidth="1"/>
    <col min="1356" max="1356" width="5.28515625" customWidth="1"/>
    <col min="1357" max="1357" width="6" customWidth="1"/>
    <col min="1358" max="1358" width="5.28515625" customWidth="1"/>
    <col min="1359" max="1359" width="6" customWidth="1"/>
    <col min="1360" max="1360" width="5.28515625" customWidth="1"/>
    <col min="1361" max="1361" width="6" customWidth="1"/>
    <col min="1362" max="1362" width="5.28515625" customWidth="1"/>
    <col min="1363" max="1363" width="6" customWidth="1"/>
    <col min="1364" max="1364" width="5.28515625" customWidth="1"/>
    <col min="1365" max="1365" width="6" customWidth="1"/>
    <col min="1366" max="1366" width="5.28515625" customWidth="1"/>
    <col min="1367" max="1367" width="6" customWidth="1"/>
    <col min="1368" max="1368" width="5.28515625" customWidth="1"/>
    <col min="1537" max="1537" width="19.28515625" customWidth="1"/>
    <col min="1538" max="1538" width="24" customWidth="1"/>
    <col min="1539" max="1539" width="22.140625" customWidth="1"/>
    <col min="1540" max="1540" width="52.42578125" customWidth="1"/>
    <col min="1541" max="1541" width="10.140625" customWidth="1"/>
    <col min="1542" max="1542" width="13.42578125" customWidth="1"/>
    <col min="1543" max="1543" width="7.7109375" customWidth="1"/>
    <col min="1544" max="1544" width="10" customWidth="1"/>
    <col min="1545" max="1545" width="9.5703125" customWidth="1"/>
    <col min="1546" max="1546" width="7.28515625" customWidth="1"/>
    <col min="1547" max="1547" width="6" customWidth="1"/>
    <col min="1548" max="1548" width="8.28515625" customWidth="1"/>
    <col min="1549" max="1549" width="8.7109375" customWidth="1"/>
    <col min="1550" max="1550" width="6.85546875" customWidth="1"/>
    <col min="1551" max="1551" width="8.140625" customWidth="1"/>
    <col min="1552" max="1552" width="6.7109375" customWidth="1"/>
    <col min="1553" max="1553" width="6" customWidth="1"/>
    <col min="1554" max="1554" width="5.28515625" customWidth="1"/>
    <col min="1555" max="1555" width="6" customWidth="1"/>
    <col min="1556" max="1556" width="5.28515625" customWidth="1"/>
    <col min="1557" max="1557" width="6" customWidth="1"/>
    <col min="1558" max="1558" width="5.28515625" customWidth="1"/>
    <col min="1559" max="1559" width="6" customWidth="1"/>
    <col min="1560" max="1560" width="5.28515625" customWidth="1"/>
    <col min="1561" max="1561" width="6" customWidth="1"/>
    <col min="1562" max="1562" width="5.28515625" customWidth="1"/>
    <col min="1563" max="1563" width="6" customWidth="1"/>
    <col min="1564" max="1564" width="5.28515625" customWidth="1"/>
    <col min="1565" max="1565" width="6" customWidth="1"/>
    <col min="1566" max="1566" width="5.28515625" customWidth="1"/>
    <col min="1567" max="1567" width="6" customWidth="1"/>
    <col min="1568" max="1568" width="5.28515625" customWidth="1"/>
    <col min="1569" max="1569" width="6" customWidth="1"/>
    <col min="1570" max="1570" width="5.28515625" customWidth="1"/>
    <col min="1571" max="1571" width="6" customWidth="1"/>
    <col min="1572" max="1572" width="5.28515625" customWidth="1"/>
    <col min="1573" max="1573" width="6" customWidth="1"/>
    <col min="1574" max="1574" width="5.28515625" customWidth="1"/>
    <col min="1575" max="1575" width="6" customWidth="1"/>
    <col min="1576" max="1576" width="5.28515625" customWidth="1"/>
    <col min="1577" max="1577" width="6" customWidth="1"/>
    <col min="1578" max="1578" width="5.28515625" customWidth="1"/>
    <col min="1579" max="1579" width="6" customWidth="1"/>
    <col min="1580" max="1580" width="5.28515625" customWidth="1"/>
    <col min="1581" max="1581" width="6" customWidth="1"/>
    <col min="1582" max="1582" width="5.28515625" customWidth="1"/>
    <col min="1583" max="1583" width="6" customWidth="1"/>
    <col min="1584" max="1584" width="5.28515625" customWidth="1"/>
    <col min="1585" max="1585" width="6" customWidth="1"/>
    <col min="1586" max="1586" width="5.28515625" customWidth="1"/>
    <col min="1587" max="1587" width="6" customWidth="1"/>
    <col min="1588" max="1588" width="5.28515625" customWidth="1"/>
    <col min="1589" max="1589" width="6" customWidth="1"/>
    <col min="1590" max="1590" width="5.28515625" customWidth="1"/>
    <col min="1591" max="1591" width="6" customWidth="1"/>
    <col min="1592" max="1592" width="5.28515625" customWidth="1"/>
    <col min="1593" max="1593" width="6" customWidth="1"/>
    <col min="1594" max="1594" width="5.28515625" customWidth="1"/>
    <col min="1595" max="1595" width="6" customWidth="1"/>
    <col min="1596" max="1596" width="5.28515625" customWidth="1"/>
    <col min="1597" max="1597" width="6" customWidth="1"/>
    <col min="1598" max="1598" width="5.28515625" customWidth="1"/>
    <col min="1599" max="1599" width="6" customWidth="1"/>
    <col min="1600" max="1600" width="5.28515625" customWidth="1"/>
    <col min="1601" max="1601" width="6" customWidth="1"/>
    <col min="1602" max="1602" width="5.28515625" customWidth="1"/>
    <col min="1603" max="1603" width="6" customWidth="1"/>
    <col min="1604" max="1604" width="5.28515625" customWidth="1"/>
    <col min="1605" max="1605" width="6" customWidth="1"/>
    <col min="1606" max="1606" width="5.28515625" customWidth="1"/>
    <col min="1607" max="1607" width="6" customWidth="1"/>
    <col min="1608" max="1608" width="5.28515625" customWidth="1"/>
    <col min="1609" max="1609" width="8.140625" customWidth="1"/>
    <col min="1610" max="1610" width="6.85546875" customWidth="1"/>
    <col min="1611" max="1611" width="6" customWidth="1"/>
    <col min="1612" max="1612" width="5.28515625" customWidth="1"/>
    <col min="1613" max="1613" width="6" customWidth="1"/>
    <col min="1614" max="1614" width="5.28515625" customWidth="1"/>
    <col min="1615" max="1615" width="6" customWidth="1"/>
    <col min="1616" max="1616" width="5.28515625" customWidth="1"/>
    <col min="1617" max="1617" width="6" customWidth="1"/>
    <col min="1618" max="1618" width="5.28515625" customWidth="1"/>
    <col min="1619" max="1619" width="6" customWidth="1"/>
    <col min="1620" max="1620" width="5.28515625" customWidth="1"/>
    <col min="1621" max="1621" width="6" customWidth="1"/>
    <col min="1622" max="1622" width="5.28515625" customWidth="1"/>
    <col min="1623" max="1623" width="6" customWidth="1"/>
    <col min="1624" max="1624" width="5.28515625" customWidth="1"/>
    <col min="1793" max="1793" width="19.28515625" customWidth="1"/>
    <col min="1794" max="1794" width="24" customWidth="1"/>
    <col min="1795" max="1795" width="22.140625" customWidth="1"/>
    <col min="1796" max="1796" width="52.42578125" customWidth="1"/>
    <col min="1797" max="1797" width="10.140625" customWidth="1"/>
    <col min="1798" max="1798" width="13.42578125" customWidth="1"/>
    <col min="1799" max="1799" width="7.7109375" customWidth="1"/>
    <col min="1800" max="1800" width="10" customWidth="1"/>
    <col min="1801" max="1801" width="9.5703125" customWidth="1"/>
    <col min="1802" max="1802" width="7.28515625" customWidth="1"/>
    <col min="1803" max="1803" width="6" customWidth="1"/>
    <col min="1804" max="1804" width="8.28515625" customWidth="1"/>
    <col min="1805" max="1805" width="8.7109375" customWidth="1"/>
    <col min="1806" max="1806" width="6.85546875" customWidth="1"/>
    <col min="1807" max="1807" width="8.140625" customWidth="1"/>
    <col min="1808" max="1808" width="6.7109375" customWidth="1"/>
    <col min="1809" max="1809" width="6" customWidth="1"/>
    <col min="1810" max="1810" width="5.28515625" customWidth="1"/>
    <col min="1811" max="1811" width="6" customWidth="1"/>
    <col min="1812" max="1812" width="5.28515625" customWidth="1"/>
    <col min="1813" max="1813" width="6" customWidth="1"/>
    <col min="1814" max="1814" width="5.28515625" customWidth="1"/>
    <col min="1815" max="1815" width="6" customWidth="1"/>
    <col min="1816" max="1816" width="5.28515625" customWidth="1"/>
    <col min="1817" max="1817" width="6" customWidth="1"/>
    <col min="1818" max="1818" width="5.28515625" customWidth="1"/>
    <col min="1819" max="1819" width="6" customWidth="1"/>
    <col min="1820" max="1820" width="5.28515625" customWidth="1"/>
    <col min="1821" max="1821" width="6" customWidth="1"/>
    <col min="1822" max="1822" width="5.28515625" customWidth="1"/>
    <col min="1823" max="1823" width="6" customWidth="1"/>
    <col min="1824" max="1824" width="5.28515625" customWidth="1"/>
    <col min="1825" max="1825" width="6" customWidth="1"/>
    <col min="1826" max="1826" width="5.28515625" customWidth="1"/>
    <col min="1827" max="1827" width="6" customWidth="1"/>
    <col min="1828" max="1828" width="5.28515625" customWidth="1"/>
    <col min="1829" max="1829" width="6" customWidth="1"/>
    <col min="1830" max="1830" width="5.28515625" customWidth="1"/>
    <col min="1831" max="1831" width="6" customWidth="1"/>
    <col min="1832" max="1832" width="5.28515625" customWidth="1"/>
    <col min="1833" max="1833" width="6" customWidth="1"/>
    <col min="1834" max="1834" width="5.28515625" customWidth="1"/>
    <col min="1835" max="1835" width="6" customWidth="1"/>
    <col min="1836" max="1836" width="5.28515625" customWidth="1"/>
    <col min="1837" max="1837" width="6" customWidth="1"/>
    <col min="1838" max="1838" width="5.28515625" customWidth="1"/>
    <col min="1839" max="1839" width="6" customWidth="1"/>
    <col min="1840" max="1840" width="5.28515625" customWidth="1"/>
    <col min="1841" max="1841" width="6" customWidth="1"/>
    <col min="1842" max="1842" width="5.28515625" customWidth="1"/>
    <col min="1843" max="1843" width="6" customWidth="1"/>
    <col min="1844" max="1844" width="5.28515625" customWidth="1"/>
    <col min="1845" max="1845" width="6" customWidth="1"/>
    <col min="1846" max="1846" width="5.28515625" customWidth="1"/>
    <col min="1847" max="1847" width="6" customWidth="1"/>
    <col min="1848" max="1848" width="5.28515625" customWidth="1"/>
    <col min="1849" max="1849" width="6" customWidth="1"/>
    <col min="1850" max="1850" width="5.28515625" customWidth="1"/>
    <col min="1851" max="1851" width="6" customWidth="1"/>
    <col min="1852" max="1852" width="5.28515625" customWidth="1"/>
    <col min="1853" max="1853" width="6" customWidth="1"/>
    <col min="1854" max="1854" width="5.28515625" customWidth="1"/>
    <col min="1855" max="1855" width="6" customWidth="1"/>
    <col min="1856" max="1856" width="5.28515625" customWidth="1"/>
    <col min="1857" max="1857" width="6" customWidth="1"/>
    <col min="1858" max="1858" width="5.28515625" customWidth="1"/>
    <col min="1859" max="1859" width="6" customWidth="1"/>
    <col min="1860" max="1860" width="5.28515625" customWidth="1"/>
    <col min="1861" max="1861" width="6" customWidth="1"/>
    <col min="1862" max="1862" width="5.28515625" customWidth="1"/>
    <col min="1863" max="1863" width="6" customWidth="1"/>
    <col min="1864" max="1864" width="5.28515625" customWidth="1"/>
    <col min="1865" max="1865" width="8.140625" customWidth="1"/>
    <col min="1866" max="1866" width="6.85546875" customWidth="1"/>
    <col min="1867" max="1867" width="6" customWidth="1"/>
    <col min="1868" max="1868" width="5.28515625" customWidth="1"/>
    <col min="1869" max="1869" width="6" customWidth="1"/>
    <col min="1870" max="1870" width="5.28515625" customWidth="1"/>
    <col min="1871" max="1871" width="6" customWidth="1"/>
    <col min="1872" max="1872" width="5.28515625" customWidth="1"/>
    <col min="1873" max="1873" width="6" customWidth="1"/>
    <col min="1874" max="1874" width="5.28515625" customWidth="1"/>
    <col min="1875" max="1875" width="6" customWidth="1"/>
    <col min="1876" max="1876" width="5.28515625" customWidth="1"/>
    <col min="1877" max="1877" width="6" customWidth="1"/>
    <col min="1878" max="1878" width="5.28515625" customWidth="1"/>
    <col min="1879" max="1879" width="6" customWidth="1"/>
    <col min="1880" max="1880" width="5.28515625" customWidth="1"/>
    <col min="2049" max="2049" width="19.28515625" customWidth="1"/>
    <col min="2050" max="2050" width="24" customWidth="1"/>
    <col min="2051" max="2051" width="22.140625" customWidth="1"/>
    <col min="2052" max="2052" width="52.42578125" customWidth="1"/>
    <col min="2053" max="2053" width="10.140625" customWidth="1"/>
    <col min="2054" max="2054" width="13.42578125" customWidth="1"/>
    <col min="2055" max="2055" width="7.7109375" customWidth="1"/>
    <col min="2056" max="2056" width="10" customWidth="1"/>
    <col min="2057" max="2057" width="9.5703125" customWidth="1"/>
    <col min="2058" max="2058" width="7.28515625" customWidth="1"/>
    <col min="2059" max="2059" width="6" customWidth="1"/>
    <col min="2060" max="2060" width="8.28515625" customWidth="1"/>
    <col min="2061" max="2061" width="8.7109375" customWidth="1"/>
    <col min="2062" max="2062" width="6.85546875" customWidth="1"/>
    <col min="2063" max="2063" width="8.140625" customWidth="1"/>
    <col min="2064" max="2064" width="6.7109375" customWidth="1"/>
    <col min="2065" max="2065" width="6" customWidth="1"/>
    <col min="2066" max="2066" width="5.28515625" customWidth="1"/>
    <col min="2067" max="2067" width="6" customWidth="1"/>
    <col min="2068" max="2068" width="5.28515625" customWidth="1"/>
    <col min="2069" max="2069" width="6" customWidth="1"/>
    <col min="2070" max="2070" width="5.28515625" customWidth="1"/>
    <col min="2071" max="2071" width="6" customWidth="1"/>
    <col min="2072" max="2072" width="5.28515625" customWidth="1"/>
    <col min="2073" max="2073" width="6" customWidth="1"/>
    <col min="2074" max="2074" width="5.28515625" customWidth="1"/>
    <col min="2075" max="2075" width="6" customWidth="1"/>
    <col min="2076" max="2076" width="5.28515625" customWidth="1"/>
    <col min="2077" max="2077" width="6" customWidth="1"/>
    <col min="2078" max="2078" width="5.28515625" customWidth="1"/>
    <col min="2079" max="2079" width="6" customWidth="1"/>
    <col min="2080" max="2080" width="5.28515625" customWidth="1"/>
    <col min="2081" max="2081" width="6" customWidth="1"/>
    <col min="2082" max="2082" width="5.28515625" customWidth="1"/>
    <col min="2083" max="2083" width="6" customWidth="1"/>
    <col min="2084" max="2084" width="5.28515625" customWidth="1"/>
    <col min="2085" max="2085" width="6" customWidth="1"/>
    <col min="2086" max="2086" width="5.28515625" customWidth="1"/>
    <col min="2087" max="2087" width="6" customWidth="1"/>
    <col min="2088" max="2088" width="5.28515625" customWidth="1"/>
    <col min="2089" max="2089" width="6" customWidth="1"/>
    <col min="2090" max="2090" width="5.28515625" customWidth="1"/>
    <col min="2091" max="2091" width="6" customWidth="1"/>
    <col min="2092" max="2092" width="5.28515625" customWidth="1"/>
    <col min="2093" max="2093" width="6" customWidth="1"/>
    <col min="2094" max="2094" width="5.28515625" customWidth="1"/>
    <col min="2095" max="2095" width="6" customWidth="1"/>
    <col min="2096" max="2096" width="5.28515625" customWidth="1"/>
    <col min="2097" max="2097" width="6" customWidth="1"/>
    <col min="2098" max="2098" width="5.28515625" customWidth="1"/>
    <col min="2099" max="2099" width="6" customWidth="1"/>
    <col min="2100" max="2100" width="5.28515625" customWidth="1"/>
    <col min="2101" max="2101" width="6" customWidth="1"/>
    <col min="2102" max="2102" width="5.28515625" customWidth="1"/>
    <col min="2103" max="2103" width="6" customWidth="1"/>
    <col min="2104" max="2104" width="5.28515625" customWidth="1"/>
    <col min="2105" max="2105" width="6" customWidth="1"/>
    <col min="2106" max="2106" width="5.28515625" customWidth="1"/>
    <col min="2107" max="2107" width="6" customWidth="1"/>
    <col min="2108" max="2108" width="5.28515625" customWidth="1"/>
    <col min="2109" max="2109" width="6" customWidth="1"/>
    <col min="2110" max="2110" width="5.28515625" customWidth="1"/>
    <col min="2111" max="2111" width="6" customWidth="1"/>
    <col min="2112" max="2112" width="5.28515625" customWidth="1"/>
    <col min="2113" max="2113" width="6" customWidth="1"/>
    <col min="2114" max="2114" width="5.28515625" customWidth="1"/>
    <col min="2115" max="2115" width="6" customWidth="1"/>
    <col min="2116" max="2116" width="5.28515625" customWidth="1"/>
    <col min="2117" max="2117" width="6" customWidth="1"/>
    <col min="2118" max="2118" width="5.28515625" customWidth="1"/>
    <col min="2119" max="2119" width="6" customWidth="1"/>
    <col min="2120" max="2120" width="5.28515625" customWidth="1"/>
    <col min="2121" max="2121" width="8.140625" customWidth="1"/>
    <col min="2122" max="2122" width="6.85546875" customWidth="1"/>
    <col min="2123" max="2123" width="6" customWidth="1"/>
    <col min="2124" max="2124" width="5.28515625" customWidth="1"/>
    <col min="2125" max="2125" width="6" customWidth="1"/>
    <col min="2126" max="2126" width="5.28515625" customWidth="1"/>
    <col min="2127" max="2127" width="6" customWidth="1"/>
    <col min="2128" max="2128" width="5.28515625" customWidth="1"/>
    <col min="2129" max="2129" width="6" customWidth="1"/>
    <col min="2130" max="2130" width="5.28515625" customWidth="1"/>
    <col min="2131" max="2131" width="6" customWidth="1"/>
    <col min="2132" max="2132" width="5.28515625" customWidth="1"/>
    <col min="2133" max="2133" width="6" customWidth="1"/>
    <col min="2134" max="2134" width="5.28515625" customWidth="1"/>
    <col min="2135" max="2135" width="6" customWidth="1"/>
    <col min="2136" max="2136" width="5.28515625" customWidth="1"/>
    <col min="2305" max="2305" width="19.28515625" customWidth="1"/>
    <col min="2306" max="2306" width="24" customWidth="1"/>
    <col min="2307" max="2307" width="22.140625" customWidth="1"/>
    <col min="2308" max="2308" width="52.42578125" customWidth="1"/>
    <col min="2309" max="2309" width="10.140625" customWidth="1"/>
    <col min="2310" max="2310" width="13.42578125" customWidth="1"/>
    <col min="2311" max="2311" width="7.7109375" customWidth="1"/>
    <col min="2312" max="2312" width="10" customWidth="1"/>
    <col min="2313" max="2313" width="9.5703125" customWidth="1"/>
    <col min="2314" max="2314" width="7.28515625" customWidth="1"/>
    <col min="2315" max="2315" width="6" customWidth="1"/>
    <col min="2316" max="2316" width="8.28515625" customWidth="1"/>
    <col min="2317" max="2317" width="8.7109375" customWidth="1"/>
    <col min="2318" max="2318" width="6.85546875" customWidth="1"/>
    <col min="2319" max="2319" width="8.140625" customWidth="1"/>
    <col min="2320" max="2320" width="6.7109375" customWidth="1"/>
    <col min="2321" max="2321" width="6" customWidth="1"/>
    <col min="2322" max="2322" width="5.28515625" customWidth="1"/>
    <col min="2323" max="2323" width="6" customWidth="1"/>
    <col min="2324" max="2324" width="5.28515625" customWidth="1"/>
    <col min="2325" max="2325" width="6" customWidth="1"/>
    <col min="2326" max="2326" width="5.28515625" customWidth="1"/>
    <col min="2327" max="2327" width="6" customWidth="1"/>
    <col min="2328" max="2328" width="5.28515625" customWidth="1"/>
    <col min="2329" max="2329" width="6" customWidth="1"/>
    <col min="2330" max="2330" width="5.28515625" customWidth="1"/>
    <col min="2331" max="2331" width="6" customWidth="1"/>
    <col min="2332" max="2332" width="5.28515625" customWidth="1"/>
    <col min="2333" max="2333" width="6" customWidth="1"/>
    <col min="2334" max="2334" width="5.28515625" customWidth="1"/>
    <col min="2335" max="2335" width="6" customWidth="1"/>
    <col min="2336" max="2336" width="5.28515625" customWidth="1"/>
    <col min="2337" max="2337" width="6" customWidth="1"/>
    <col min="2338" max="2338" width="5.28515625" customWidth="1"/>
    <col min="2339" max="2339" width="6" customWidth="1"/>
    <col min="2340" max="2340" width="5.28515625" customWidth="1"/>
    <col min="2341" max="2341" width="6" customWidth="1"/>
    <col min="2342" max="2342" width="5.28515625" customWidth="1"/>
    <col min="2343" max="2343" width="6" customWidth="1"/>
    <col min="2344" max="2344" width="5.28515625" customWidth="1"/>
    <col min="2345" max="2345" width="6" customWidth="1"/>
    <col min="2346" max="2346" width="5.28515625" customWidth="1"/>
    <col min="2347" max="2347" width="6" customWidth="1"/>
    <col min="2348" max="2348" width="5.28515625" customWidth="1"/>
    <col min="2349" max="2349" width="6" customWidth="1"/>
    <col min="2350" max="2350" width="5.28515625" customWidth="1"/>
    <col min="2351" max="2351" width="6" customWidth="1"/>
    <col min="2352" max="2352" width="5.28515625" customWidth="1"/>
    <col min="2353" max="2353" width="6" customWidth="1"/>
    <col min="2354" max="2354" width="5.28515625" customWidth="1"/>
    <col min="2355" max="2355" width="6" customWidth="1"/>
    <col min="2356" max="2356" width="5.28515625" customWidth="1"/>
    <col min="2357" max="2357" width="6" customWidth="1"/>
    <col min="2358" max="2358" width="5.28515625" customWidth="1"/>
    <col min="2359" max="2359" width="6" customWidth="1"/>
    <col min="2360" max="2360" width="5.28515625" customWidth="1"/>
    <col min="2361" max="2361" width="6" customWidth="1"/>
    <col min="2362" max="2362" width="5.28515625" customWidth="1"/>
    <col min="2363" max="2363" width="6" customWidth="1"/>
    <col min="2364" max="2364" width="5.28515625" customWidth="1"/>
    <col min="2365" max="2365" width="6" customWidth="1"/>
    <col min="2366" max="2366" width="5.28515625" customWidth="1"/>
    <col min="2367" max="2367" width="6" customWidth="1"/>
    <col min="2368" max="2368" width="5.28515625" customWidth="1"/>
    <col min="2369" max="2369" width="6" customWidth="1"/>
    <col min="2370" max="2370" width="5.28515625" customWidth="1"/>
    <col min="2371" max="2371" width="6" customWidth="1"/>
    <col min="2372" max="2372" width="5.28515625" customWidth="1"/>
    <col min="2373" max="2373" width="6" customWidth="1"/>
    <col min="2374" max="2374" width="5.28515625" customWidth="1"/>
    <col min="2375" max="2375" width="6" customWidth="1"/>
    <col min="2376" max="2376" width="5.28515625" customWidth="1"/>
    <col min="2377" max="2377" width="8.140625" customWidth="1"/>
    <col min="2378" max="2378" width="6.85546875" customWidth="1"/>
    <col min="2379" max="2379" width="6" customWidth="1"/>
    <col min="2380" max="2380" width="5.28515625" customWidth="1"/>
    <col min="2381" max="2381" width="6" customWidth="1"/>
    <col min="2382" max="2382" width="5.28515625" customWidth="1"/>
    <col min="2383" max="2383" width="6" customWidth="1"/>
    <col min="2384" max="2384" width="5.28515625" customWidth="1"/>
    <col min="2385" max="2385" width="6" customWidth="1"/>
    <col min="2386" max="2386" width="5.28515625" customWidth="1"/>
    <col min="2387" max="2387" width="6" customWidth="1"/>
    <col min="2388" max="2388" width="5.28515625" customWidth="1"/>
    <col min="2389" max="2389" width="6" customWidth="1"/>
    <col min="2390" max="2390" width="5.28515625" customWidth="1"/>
    <col min="2391" max="2391" width="6" customWidth="1"/>
    <col min="2392" max="2392" width="5.28515625" customWidth="1"/>
    <col min="2561" max="2561" width="19.28515625" customWidth="1"/>
    <col min="2562" max="2562" width="24" customWidth="1"/>
    <col min="2563" max="2563" width="22.140625" customWidth="1"/>
    <col min="2564" max="2564" width="52.42578125" customWidth="1"/>
    <col min="2565" max="2565" width="10.140625" customWidth="1"/>
    <col min="2566" max="2566" width="13.42578125" customWidth="1"/>
    <col min="2567" max="2567" width="7.7109375" customWidth="1"/>
    <col min="2568" max="2568" width="10" customWidth="1"/>
    <col min="2569" max="2569" width="9.5703125" customWidth="1"/>
    <col min="2570" max="2570" width="7.28515625" customWidth="1"/>
    <col min="2571" max="2571" width="6" customWidth="1"/>
    <col min="2572" max="2572" width="8.28515625" customWidth="1"/>
    <col min="2573" max="2573" width="8.7109375" customWidth="1"/>
    <col min="2574" max="2574" width="6.85546875" customWidth="1"/>
    <col min="2575" max="2575" width="8.140625" customWidth="1"/>
    <col min="2576" max="2576" width="6.7109375" customWidth="1"/>
    <col min="2577" max="2577" width="6" customWidth="1"/>
    <col min="2578" max="2578" width="5.28515625" customWidth="1"/>
    <col min="2579" max="2579" width="6" customWidth="1"/>
    <col min="2580" max="2580" width="5.28515625" customWidth="1"/>
    <col min="2581" max="2581" width="6" customWidth="1"/>
    <col min="2582" max="2582" width="5.28515625" customWidth="1"/>
    <col min="2583" max="2583" width="6" customWidth="1"/>
    <col min="2584" max="2584" width="5.28515625" customWidth="1"/>
    <col min="2585" max="2585" width="6" customWidth="1"/>
    <col min="2586" max="2586" width="5.28515625" customWidth="1"/>
    <col min="2587" max="2587" width="6" customWidth="1"/>
    <col min="2588" max="2588" width="5.28515625" customWidth="1"/>
    <col min="2589" max="2589" width="6" customWidth="1"/>
    <col min="2590" max="2590" width="5.28515625" customWidth="1"/>
    <col min="2591" max="2591" width="6" customWidth="1"/>
    <col min="2592" max="2592" width="5.28515625" customWidth="1"/>
    <col min="2593" max="2593" width="6" customWidth="1"/>
    <col min="2594" max="2594" width="5.28515625" customWidth="1"/>
    <col min="2595" max="2595" width="6" customWidth="1"/>
    <col min="2596" max="2596" width="5.28515625" customWidth="1"/>
    <col min="2597" max="2597" width="6" customWidth="1"/>
    <col min="2598" max="2598" width="5.28515625" customWidth="1"/>
    <col min="2599" max="2599" width="6" customWidth="1"/>
    <col min="2600" max="2600" width="5.28515625" customWidth="1"/>
    <col min="2601" max="2601" width="6" customWidth="1"/>
    <col min="2602" max="2602" width="5.28515625" customWidth="1"/>
    <col min="2603" max="2603" width="6" customWidth="1"/>
    <col min="2604" max="2604" width="5.28515625" customWidth="1"/>
    <col min="2605" max="2605" width="6" customWidth="1"/>
    <col min="2606" max="2606" width="5.28515625" customWidth="1"/>
    <col min="2607" max="2607" width="6" customWidth="1"/>
    <col min="2608" max="2608" width="5.28515625" customWidth="1"/>
    <col min="2609" max="2609" width="6" customWidth="1"/>
    <col min="2610" max="2610" width="5.28515625" customWidth="1"/>
    <col min="2611" max="2611" width="6" customWidth="1"/>
    <col min="2612" max="2612" width="5.28515625" customWidth="1"/>
    <col min="2613" max="2613" width="6" customWidth="1"/>
    <col min="2614" max="2614" width="5.28515625" customWidth="1"/>
    <col min="2615" max="2615" width="6" customWidth="1"/>
    <col min="2616" max="2616" width="5.28515625" customWidth="1"/>
    <col min="2617" max="2617" width="6" customWidth="1"/>
    <col min="2618" max="2618" width="5.28515625" customWidth="1"/>
    <col min="2619" max="2619" width="6" customWidth="1"/>
    <col min="2620" max="2620" width="5.28515625" customWidth="1"/>
    <col min="2621" max="2621" width="6" customWidth="1"/>
    <col min="2622" max="2622" width="5.28515625" customWidth="1"/>
    <col min="2623" max="2623" width="6" customWidth="1"/>
    <col min="2624" max="2624" width="5.28515625" customWidth="1"/>
    <col min="2625" max="2625" width="6" customWidth="1"/>
    <col min="2626" max="2626" width="5.28515625" customWidth="1"/>
    <col min="2627" max="2627" width="6" customWidth="1"/>
    <col min="2628" max="2628" width="5.28515625" customWidth="1"/>
    <col min="2629" max="2629" width="6" customWidth="1"/>
    <col min="2630" max="2630" width="5.28515625" customWidth="1"/>
    <col min="2631" max="2631" width="6" customWidth="1"/>
    <col min="2632" max="2632" width="5.28515625" customWidth="1"/>
    <col min="2633" max="2633" width="8.140625" customWidth="1"/>
    <col min="2634" max="2634" width="6.85546875" customWidth="1"/>
    <col min="2635" max="2635" width="6" customWidth="1"/>
    <col min="2636" max="2636" width="5.28515625" customWidth="1"/>
    <col min="2637" max="2637" width="6" customWidth="1"/>
    <col min="2638" max="2638" width="5.28515625" customWidth="1"/>
    <col min="2639" max="2639" width="6" customWidth="1"/>
    <col min="2640" max="2640" width="5.28515625" customWidth="1"/>
    <col min="2641" max="2641" width="6" customWidth="1"/>
    <col min="2642" max="2642" width="5.28515625" customWidth="1"/>
    <col min="2643" max="2643" width="6" customWidth="1"/>
    <col min="2644" max="2644" width="5.28515625" customWidth="1"/>
    <col min="2645" max="2645" width="6" customWidth="1"/>
    <col min="2646" max="2646" width="5.28515625" customWidth="1"/>
    <col min="2647" max="2647" width="6" customWidth="1"/>
    <col min="2648" max="2648" width="5.28515625" customWidth="1"/>
    <col min="2817" max="2817" width="19.28515625" customWidth="1"/>
    <col min="2818" max="2818" width="24" customWidth="1"/>
    <col min="2819" max="2819" width="22.140625" customWidth="1"/>
    <col min="2820" max="2820" width="52.42578125" customWidth="1"/>
    <col min="2821" max="2821" width="10.140625" customWidth="1"/>
    <col min="2822" max="2822" width="13.42578125" customWidth="1"/>
    <col min="2823" max="2823" width="7.7109375" customWidth="1"/>
    <col min="2824" max="2824" width="10" customWidth="1"/>
    <col min="2825" max="2825" width="9.5703125" customWidth="1"/>
    <col min="2826" max="2826" width="7.28515625" customWidth="1"/>
    <col min="2827" max="2827" width="6" customWidth="1"/>
    <col min="2828" max="2828" width="8.28515625" customWidth="1"/>
    <col min="2829" max="2829" width="8.7109375" customWidth="1"/>
    <col min="2830" max="2830" width="6.85546875" customWidth="1"/>
    <col min="2831" max="2831" width="8.140625" customWidth="1"/>
    <col min="2832" max="2832" width="6.7109375" customWidth="1"/>
    <col min="2833" max="2833" width="6" customWidth="1"/>
    <col min="2834" max="2834" width="5.28515625" customWidth="1"/>
    <col min="2835" max="2835" width="6" customWidth="1"/>
    <col min="2836" max="2836" width="5.28515625" customWidth="1"/>
    <col min="2837" max="2837" width="6" customWidth="1"/>
    <col min="2838" max="2838" width="5.28515625" customWidth="1"/>
    <col min="2839" max="2839" width="6" customWidth="1"/>
    <col min="2840" max="2840" width="5.28515625" customWidth="1"/>
    <col min="2841" max="2841" width="6" customWidth="1"/>
    <col min="2842" max="2842" width="5.28515625" customWidth="1"/>
    <col min="2843" max="2843" width="6" customWidth="1"/>
    <col min="2844" max="2844" width="5.28515625" customWidth="1"/>
    <col min="2845" max="2845" width="6" customWidth="1"/>
    <col min="2846" max="2846" width="5.28515625" customWidth="1"/>
    <col min="2847" max="2847" width="6" customWidth="1"/>
    <col min="2848" max="2848" width="5.28515625" customWidth="1"/>
    <col min="2849" max="2849" width="6" customWidth="1"/>
    <col min="2850" max="2850" width="5.28515625" customWidth="1"/>
    <col min="2851" max="2851" width="6" customWidth="1"/>
    <col min="2852" max="2852" width="5.28515625" customWidth="1"/>
    <col min="2853" max="2853" width="6" customWidth="1"/>
    <col min="2854" max="2854" width="5.28515625" customWidth="1"/>
    <col min="2855" max="2855" width="6" customWidth="1"/>
    <col min="2856" max="2856" width="5.28515625" customWidth="1"/>
    <col min="2857" max="2857" width="6" customWidth="1"/>
    <col min="2858" max="2858" width="5.28515625" customWidth="1"/>
    <col min="2859" max="2859" width="6" customWidth="1"/>
    <col min="2860" max="2860" width="5.28515625" customWidth="1"/>
    <col min="2861" max="2861" width="6" customWidth="1"/>
    <col min="2862" max="2862" width="5.28515625" customWidth="1"/>
    <col min="2863" max="2863" width="6" customWidth="1"/>
    <col min="2864" max="2864" width="5.28515625" customWidth="1"/>
    <col min="2865" max="2865" width="6" customWidth="1"/>
    <col min="2866" max="2866" width="5.28515625" customWidth="1"/>
    <col min="2867" max="2867" width="6" customWidth="1"/>
    <col min="2868" max="2868" width="5.28515625" customWidth="1"/>
    <col min="2869" max="2869" width="6" customWidth="1"/>
    <col min="2870" max="2870" width="5.28515625" customWidth="1"/>
    <col min="2871" max="2871" width="6" customWidth="1"/>
    <col min="2872" max="2872" width="5.28515625" customWidth="1"/>
    <col min="2873" max="2873" width="6" customWidth="1"/>
    <col min="2874" max="2874" width="5.28515625" customWidth="1"/>
    <col min="2875" max="2875" width="6" customWidth="1"/>
    <col min="2876" max="2876" width="5.28515625" customWidth="1"/>
    <col min="2877" max="2877" width="6" customWidth="1"/>
    <col min="2878" max="2878" width="5.28515625" customWidth="1"/>
    <col min="2879" max="2879" width="6" customWidth="1"/>
    <col min="2880" max="2880" width="5.28515625" customWidth="1"/>
    <col min="2881" max="2881" width="6" customWidth="1"/>
    <col min="2882" max="2882" width="5.28515625" customWidth="1"/>
    <col min="2883" max="2883" width="6" customWidth="1"/>
    <col min="2884" max="2884" width="5.28515625" customWidth="1"/>
    <col min="2885" max="2885" width="6" customWidth="1"/>
    <col min="2886" max="2886" width="5.28515625" customWidth="1"/>
    <col min="2887" max="2887" width="6" customWidth="1"/>
    <col min="2888" max="2888" width="5.28515625" customWidth="1"/>
    <col min="2889" max="2889" width="8.140625" customWidth="1"/>
    <col min="2890" max="2890" width="6.85546875" customWidth="1"/>
    <col min="2891" max="2891" width="6" customWidth="1"/>
    <col min="2892" max="2892" width="5.28515625" customWidth="1"/>
    <col min="2893" max="2893" width="6" customWidth="1"/>
    <col min="2894" max="2894" width="5.28515625" customWidth="1"/>
    <col min="2895" max="2895" width="6" customWidth="1"/>
    <col min="2896" max="2896" width="5.28515625" customWidth="1"/>
    <col min="2897" max="2897" width="6" customWidth="1"/>
    <col min="2898" max="2898" width="5.28515625" customWidth="1"/>
    <col min="2899" max="2899" width="6" customWidth="1"/>
    <col min="2900" max="2900" width="5.28515625" customWidth="1"/>
    <col min="2901" max="2901" width="6" customWidth="1"/>
    <col min="2902" max="2902" width="5.28515625" customWidth="1"/>
    <col min="2903" max="2903" width="6" customWidth="1"/>
    <col min="2904" max="2904" width="5.28515625" customWidth="1"/>
    <col min="3073" max="3073" width="19.28515625" customWidth="1"/>
    <col min="3074" max="3074" width="24" customWidth="1"/>
    <col min="3075" max="3075" width="22.140625" customWidth="1"/>
    <col min="3076" max="3076" width="52.42578125" customWidth="1"/>
    <col min="3077" max="3077" width="10.140625" customWidth="1"/>
    <col min="3078" max="3078" width="13.42578125" customWidth="1"/>
    <col min="3079" max="3079" width="7.7109375" customWidth="1"/>
    <col min="3080" max="3080" width="10" customWidth="1"/>
    <col min="3081" max="3081" width="9.5703125" customWidth="1"/>
    <col min="3082" max="3082" width="7.28515625" customWidth="1"/>
    <col min="3083" max="3083" width="6" customWidth="1"/>
    <col min="3084" max="3084" width="8.28515625" customWidth="1"/>
    <col min="3085" max="3085" width="8.7109375" customWidth="1"/>
    <col min="3086" max="3086" width="6.85546875" customWidth="1"/>
    <col min="3087" max="3087" width="8.140625" customWidth="1"/>
    <col min="3088" max="3088" width="6.7109375" customWidth="1"/>
    <col min="3089" max="3089" width="6" customWidth="1"/>
    <col min="3090" max="3090" width="5.28515625" customWidth="1"/>
    <col min="3091" max="3091" width="6" customWidth="1"/>
    <col min="3092" max="3092" width="5.28515625" customWidth="1"/>
    <col min="3093" max="3093" width="6" customWidth="1"/>
    <col min="3094" max="3094" width="5.28515625" customWidth="1"/>
    <col min="3095" max="3095" width="6" customWidth="1"/>
    <col min="3096" max="3096" width="5.28515625" customWidth="1"/>
    <col min="3097" max="3097" width="6" customWidth="1"/>
    <col min="3098" max="3098" width="5.28515625" customWidth="1"/>
    <col min="3099" max="3099" width="6" customWidth="1"/>
    <col min="3100" max="3100" width="5.28515625" customWidth="1"/>
    <col min="3101" max="3101" width="6" customWidth="1"/>
    <col min="3102" max="3102" width="5.28515625" customWidth="1"/>
    <col min="3103" max="3103" width="6" customWidth="1"/>
    <col min="3104" max="3104" width="5.28515625" customWidth="1"/>
    <col min="3105" max="3105" width="6" customWidth="1"/>
    <col min="3106" max="3106" width="5.28515625" customWidth="1"/>
    <col min="3107" max="3107" width="6" customWidth="1"/>
    <col min="3108" max="3108" width="5.28515625" customWidth="1"/>
    <col min="3109" max="3109" width="6" customWidth="1"/>
    <col min="3110" max="3110" width="5.28515625" customWidth="1"/>
    <col min="3111" max="3111" width="6" customWidth="1"/>
    <col min="3112" max="3112" width="5.28515625" customWidth="1"/>
    <col min="3113" max="3113" width="6" customWidth="1"/>
    <col min="3114" max="3114" width="5.28515625" customWidth="1"/>
    <col min="3115" max="3115" width="6" customWidth="1"/>
    <col min="3116" max="3116" width="5.28515625" customWidth="1"/>
    <col min="3117" max="3117" width="6" customWidth="1"/>
    <col min="3118" max="3118" width="5.28515625" customWidth="1"/>
    <col min="3119" max="3119" width="6" customWidth="1"/>
    <col min="3120" max="3120" width="5.28515625" customWidth="1"/>
    <col min="3121" max="3121" width="6" customWidth="1"/>
    <col min="3122" max="3122" width="5.28515625" customWidth="1"/>
    <col min="3123" max="3123" width="6" customWidth="1"/>
    <col min="3124" max="3124" width="5.28515625" customWidth="1"/>
    <col min="3125" max="3125" width="6" customWidth="1"/>
    <col min="3126" max="3126" width="5.28515625" customWidth="1"/>
    <col min="3127" max="3127" width="6" customWidth="1"/>
    <col min="3128" max="3128" width="5.28515625" customWidth="1"/>
    <col min="3129" max="3129" width="6" customWidth="1"/>
    <col min="3130" max="3130" width="5.28515625" customWidth="1"/>
    <col min="3131" max="3131" width="6" customWidth="1"/>
    <col min="3132" max="3132" width="5.28515625" customWidth="1"/>
    <col min="3133" max="3133" width="6" customWidth="1"/>
    <col min="3134" max="3134" width="5.28515625" customWidth="1"/>
    <col min="3135" max="3135" width="6" customWidth="1"/>
    <col min="3136" max="3136" width="5.28515625" customWidth="1"/>
    <col min="3137" max="3137" width="6" customWidth="1"/>
    <col min="3138" max="3138" width="5.28515625" customWidth="1"/>
    <col min="3139" max="3139" width="6" customWidth="1"/>
    <col min="3140" max="3140" width="5.28515625" customWidth="1"/>
    <col min="3141" max="3141" width="6" customWidth="1"/>
    <col min="3142" max="3142" width="5.28515625" customWidth="1"/>
    <col min="3143" max="3143" width="6" customWidth="1"/>
    <col min="3144" max="3144" width="5.28515625" customWidth="1"/>
    <col min="3145" max="3145" width="8.140625" customWidth="1"/>
    <col min="3146" max="3146" width="6.85546875" customWidth="1"/>
    <col min="3147" max="3147" width="6" customWidth="1"/>
    <col min="3148" max="3148" width="5.28515625" customWidth="1"/>
    <col min="3149" max="3149" width="6" customWidth="1"/>
    <col min="3150" max="3150" width="5.28515625" customWidth="1"/>
    <col min="3151" max="3151" width="6" customWidth="1"/>
    <col min="3152" max="3152" width="5.28515625" customWidth="1"/>
    <col min="3153" max="3153" width="6" customWidth="1"/>
    <col min="3154" max="3154" width="5.28515625" customWidth="1"/>
    <col min="3155" max="3155" width="6" customWidth="1"/>
    <col min="3156" max="3156" width="5.28515625" customWidth="1"/>
    <col min="3157" max="3157" width="6" customWidth="1"/>
    <col min="3158" max="3158" width="5.28515625" customWidth="1"/>
    <col min="3159" max="3159" width="6" customWidth="1"/>
    <col min="3160" max="3160" width="5.28515625" customWidth="1"/>
    <col min="3329" max="3329" width="19.28515625" customWidth="1"/>
    <col min="3330" max="3330" width="24" customWidth="1"/>
    <col min="3331" max="3331" width="22.140625" customWidth="1"/>
    <col min="3332" max="3332" width="52.42578125" customWidth="1"/>
    <col min="3333" max="3333" width="10.140625" customWidth="1"/>
    <col min="3334" max="3334" width="13.42578125" customWidth="1"/>
    <col min="3335" max="3335" width="7.7109375" customWidth="1"/>
    <col min="3336" max="3336" width="10" customWidth="1"/>
    <col min="3337" max="3337" width="9.5703125" customWidth="1"/>
    <col min="3338" max="3338" width="7.28515625" customWidth="1"/>
    <col min="3339" max="3339" width="6" customWidth="1"/>
    <col min="3340" max="3340" width="8.28515625" customWidth="1"/>
    <col min="3341" max="3341" width="8.7109375" customWidth="1"/>
    <col min="3342" max="3342" width="6.85546875" customWidth="1"/>
    <col min="3343" max="3343" width="8.140625" customWidth="1"/>
    <col min="3344" max="3344" width="6.7109375" customWidth="1"/>
    <col min="3345" max="3345" width="6" customWidth="1"/>
    <col min="3346" max="3346" width="5.28515625" customWidth="1"/>
    <col min="3347" max="3347" width="6" customWidth="1"/>
    <col min="3348" max="3348" width="5.28515625" customWidth="1"/>
    <col min="3349" max="3349" width="6" customWidth="1"/>
    <col min="3350" max="3350" width="5.28515625" customWidth="1"/>
    <col min="3351" max="3351" width="6" customWidth="1"/>
    <col min="3352" max="3352" width="5.28515625" customWidth="1"/>
    <col min="3353" max="3353" width="6" customWidth="1"/>
    <col min="3354" max="3354" width="5.28515625" customWidth="1"/>
    <col min="3355" max="3355" width="6" customWidth="1"/>
    <col min="3356" max="3356" width="5.28515625" customWidth="1"/>
    <col min="3357" max="3357" width="6" customWidth="1"/>
    <col min="3358" max="3358" width="5.28515625" customWidth="1"/>
    <col min="3359" max="3359" width="6" customWidth="1"/>
    <col min="3360" max="3360" width="5.28515625" customWidth="1"/>
    <col min="3361" max="3361" width="6" customWidth="1"/>
    <col min="3362" max="3362" width="5.28515625" customWidth="1"/>
    <col min="3363" max="3363" width="6" customWidth="1"/>
    <col min="3364" max="3364" width="5.28515625" customWidth="1"/>
    <col min="3365" max="3365" width="6" customWidth="1"/>
    <col min="3366" max="3366" width="5.28515625" customWidth="1"/>
    <col min="3367" max="3367" width="6" customWidth="1"/>
    <col min="3368" max="3368" width="5.28515625" customWidth="1"/>
    <col min="3369" max="3369" width="6" customWidth="1"/>
    <col min="3370" max="3370" width="5.28515625" customWidth="1"/>
    <col min="3371" max="3371" width="6" customWidth="1"/>
    <col min="3372" max="3372" width="5.28515625" customWidth="1"/>
    <col min="3373" max="3373" width="6" customWidth="1"/>
    <col min="3374" max="3374" width="5.28515625" customWidth="1"/>
    <col min="3375" max="3375" width="6" customWidth="1"/>
    <col min="3376" max="3376" width="5.28515625" customWidth="1"/>
    <col min="3377" max="3377" width="6" customWidth="1"/>
    <col min="3378" max="3378" width="5.28515625" customWidth="1"/>
    <col min="3379" max="3379" width="6" customWidth="1"/>
    <col min="3380" max="3380" width="5.28515625" customWidth="1"/>
    <col min="3381" max="3381" width="6" customWidth="1"/>
    <col min="3382" max="3382" width="5.28515625" customWidth="1"/>
    <col min="3383" max="3383" width="6" customWidth="1"/>
    <col min="3384" max="3384" width="5.28515625" customWidth="1"/>
    <col min="3385" max="3385" width="6" customWidth="1"/>
    <col min="3386" max="3386" width="5.28515625" customWidth="1"/>
    <col min="3387" max="3387" width="6" customWidth="1"/>
    <col min="3388" max="3388" width="5.28515625" customWidth="1"/>
    <col min="3389" max="3389" width="6" customWidth="1"/>
    <col min="3390" max="3390" width="5.28515625" customWidth="1"/>
    <col min="3391" max="3391" width="6" customWidth="1"/>
    <col min="3392" max="3392" width="5.28515625" customWidth="1"/>
    <col min="3393" max="3393" width="6" customWidth="1"/>
    <col min="3394" max="3394" width="5.28515625" customWidth="1"/>
    <col min="3395" max="3395" width="6" customWidth="1"/>
    <col min="3396" max="3396" width="5.28515625" customWidth="1"/>
    <col min="3397" max="3397" width="6" customWidth="1"/>
    <col min="3398" max="3398" width="5.28515625" customWidth="1"/>
    <col min="3399" max="3399" width="6" customWidth="1"/>
    <col min="3400" max="3400" width="5.28515625" customWidth="1"/>
    <col min="3401" max="3401" width="8.140625" customWidth="1"/>
    <col min="3402" max="3402" width="6.85546875" customWidth="1"/>
    <col min="3403" max="3403" width="6" customWidth="1"/>
    <col min="3404" max="3404" width="5.28515625" customWidth="1"/>
    <col min="3405" max="3405" width="6" customWidth="1"/>
    <col min="3406" max="3406" width="5.28515625" customWidth="1"/>
    <col min="3407" max="3407" width="6" customWidth="1"/>
    <col min="3408" max="3408" width="5.28515625" customWidth="1"/>
    <col min="3409" max="3409" width="6" customWidth="1"/>
    <col min="3410" max="3410" width="5.28515625" customWidth="1"/>
    <col min="3411" max="3411" width="6" customWidth="1"/>
    <col min="3412" max="3412" width="5.28515625" customWidth="1"/>
    <col min="3413" max="3413" width="6" customWidth="1"/>
    <col min="3414" max="3414" width="5.28515625" customWidth="1"/>
    <col min="3415" max="3415" width="6" customWidth="1"/>
    <col min="3416" max="3416" width="5.28515625" customWidth="1"/>
    <col min="3585" max="3585" width="19.28515625" customWidth="1"/>
    <col min="3586" max="3586" width="24" customWidth="1"/>
    <col min="3587" max="3587" width="22.140625" customWidth="1"/>
    <col min="3588" max="3588" width="52.42578125" customWidth="1"/>
    <col min="3589" max="3589" width="10.140625" customWidth="1"/>
    <col min="3590" max="3590" width="13.42578125" customWidth="1"/>
    <col min="3591" max="3591" width="7.7109375" customWidth="1"/>
    <col min="3592" max="3592" width="10" customWidth="1"/>
    <col min="3593" max="3593" width="9.5703125" customWidth="1"/>
    <col min="3594" max="3594" width="7.28515625" customWidth="1"/>
    <col min="3595" max="3595" width="6" customWidth="1"/>
    <col min="3596" max="3596" width="8.28515625" customWidth="1"/>
    <col min="3597" max="3597" width="8.7109375" customWidth="1"/>
    <col min="3598" max="3598" width="6.85546875" customWidth="1"/>
    <col min="3599" max="3599" width="8.140625" customWidth="1"/>
    <col min="3600" max="3600" width="6.7109375" customWidth="1"/>
    <col min="3601" max="3601" width="6" customWidth="1"/>
    <col min="3602" max="3602" width="5.28515625" customWidth="1"/>
    <col min="3603" max="3603" width="6" customWidth="1"/>
    <col min="3604" max="3604" width="5.28515625" customWidth="1"/>
    <col min="3605" max="3605" width="6" customWidth="1"/>
    <col min="3606" max="3606" width="5.28515625" customWidth="1"/>
    <col min="3607" max="3607" width="6" customWidth="1"/>
    <col min="3608" max="3608" width="5.28515625" customWidth="1"/>
    <col min="3609" max="3609" width="6" customWidth="1"/>
    <col min="3610" max="3610" width="5.28515625" customWidth="1"/>
    <col min="3611" max="3611" width="6" customWidth="1"/>
    <col min="3612" max="3612" width="5.28515625" customWidth="1"/>
    <col min="3613" max="3613" width="6" customWidth="1"/>
    <col min="3614" max="3614" width="5.28515625" customWidth="1"/>
    <col min="3615" max="3615" width="6" customWidth="1"/>
    <col min="3616" max="3616" width="5.28515625" customWidth="1"/>
    <col min="3617" max="3617" width="6" customWidth="1"/>
    <col min="3618" max="3618" width="5.28515625" customWidth="1"/>
    <col min="3619" max="3619" width="6" customWidth="1"/>
    <col min="3620" max="3620" width="5.28515625" customWidth="1"/>
    <col min="3621" max="3621" width="6" customWidth="1"/>
    <col min="3622" max="3622" width="5.28515625" customWidth="1"/>
    <col min="3623" max="3623" width="6" customWidth="1"/>
    <col min="3624" max="3624" width="5.28515625" customWidth="1"/>
    <col min="3625" max="3625" width="6" customWidth="1"/>
    <col min="3626" max="3626" width="5.28515625" customWidth="1"/>
    <col min="3627" max="3627" width="6" customWidth="1"/>
    <col min="3628" max="3628" width="5.28515625" customWidth="1"/>
    <col min="3629" max="3629" width="6" customWidth="1"/>
    <col min="3630" max="3630" width="5.28515625" customWidth="1"/>
    <col min="3631" max="3631" width="6" customWidth="1"/>
    <col min="3632" max="3632" width="5.28515625" customWidth="1"/>
    <col min="3633" max="3633" width="6" customWidth="1"/>
    <col min="3634" max="3634" width="5.28515625" customWidth="1"/>
    <col min="3635" max="3635" width="6" customWidth="1"/>
    <col min="3636" max="3636" width="5.28515625" customWidth="1"/>
    <col min="3637" max="3637" width="6" customWidth="1"/>
    <col min="3638" max="3638" width="5.28515625" customWidth="1"/>
    <col min="3639" max="3639" width="6" customWidth="1"/>
    <col min="3640" max="3640" width="5.28515625" customWidth="1"/>
    <col min="3641" max="3641" width="6" customWidth="1"/>
    <col min="3642" max="3642" width="5.28515625" customWidth="1"/>
    <col min="3643" max="3643" width="6" customWidth="1"/>
    <col min="3644" max="3644" width="5.28515625" customWidth="1"/>
    <col min="3645" max="3645" width="6" customWidth="1"/>
    <col min="3646" max="3646" width="5.28515625" customWidth="1"/>
    <col min="3647" max="3647" width="6" customWidth="1"/>
    <col min="3648" max="3648" width="5.28515625" customWidth="1"/>
    <col min="3649" max="3649" width="6" customWidth="1"/>
    <col min="3650" max="3650" width="5.28515625" customWidth="1"/>
    <col min="3651" max="3651" width="6" customWidth="1"/>
    <col min="3652" max="3652" width="5.28515625" customWidth="1"/>
    <col min="3653" max="3653" width="6" customWidth="1"/>
    <col min="3654" max="3654" width="5.28515625" customWidth="1"/>
    <col min="3655" max="3655" width="6" customWidth="1"/>
    <col min="3656" max="3656" width="5.28515625" customWidth="1"/>
    <col min="3657" max="3657" width="8.140625" customWidth="1"/>
    <col min="3658" max="3658" width="6.85546875" customWidth="1"/>
    <col min="3659" max="3659" width="6" customWidth="1"/>
    <col min="3660" max="3660" width="5.28515625" customWidth="1"/>
    <col min="3661" max="3661" width="6" customWidth="1"/>
    <col min="3662" max="3662" width="5.28515625" customWidth="1"/>
    <col min="3663" max="3663" width="6" customWidth="1"/>
    <col min="3664" max="3664" width="5.28515625" customWidth="1"/>
    <col min="3665" max="3665" width="6" customWidth="1"/>
    <col min="3666" max="3666" width="5.28515625" customWidth="1"/>
    <col min="3667" max="3667" width="6" customWidth="1"/>
    <col min="3668" max="3668" width="5.28515625" customWidth="1"/>
    <col min="3669" max="3669" width="6" customWidth="1"/>
    <col min="3670" max="3670" width="5.28515625" customWidth="1"/>
    <col min="3671" max="3671" width="6" customWidth="1"/>
    <col min="3672" max="3672" width="5.28515625" customWidth="1"/>
    <col min="3841" max="3841" width="19.28515625" customWidth="1"/>
    <col min="3842" max="3842" width="24" customWidth="1"/>
    <col min="3843" max="3843" width="22.140625" customWidth="1"/>
    <col min="3844" max="3844" width="52.42578125" customWidth="1"/>
    <col min="3845" max="3845" width="10.140625" customWidth="1"/>
    <col min="3846" max="3846" width="13.42578125" customWidth="1"/>
    <col min="3847" max="3847" width="7.7109375" customWidth="1"/>
    <col min="3848" max="3848" width="10" customWidth="1"/>
    <col min="3849" max="3849" width="9.5703125" customWidth="1"/>
    <col min="3850" max="3850" width="7.28515625" customWidth="1"/>
    <col min="3851" max="3851" width="6" customWidth="1"/>
    <col min="3852" max="3852" width="8.28515625" customWidth="1"/>
    <col min="3853" max="3853" width="8.7109375" customWidth="1"/>
    <col min="3854" max="3854" width="6.85546875" customWidth="1"/>
    <col min="3855" max="3855" width="8.140625" customWidth="1"/>
    <col min="3856" max="3856" width="6.7109375" customWidth="1"/>
    <col min="3857" max="3857" width="6" customWidth="1"/>
    <col min="3858" max="3858" width="5.28515625" customWidth="1"/>
    <col min="3859" max="3859" width="6" customWidth="1"/>
    <col min="3860" max="3860" width="5.28515625" customWidth="1"/>
    <col min="3861" max="3861" width="6" customWidth="1"/>
    <col min="3862" max="3862" width="5.28515625" customWidth="1"/>
    <col min="3863" max="3863" width="6" customWidth="1"/>
    <col min="3864" max="3864" width="5.28515625" customWidth="1"/>
    <col min="3865" max="3865" width="6" customWidth="1"/>
    <col min="3866" max="3866" width="5.28515625" customWidth="1"/>
    <col min="3867" max="3867" width="6" customWidth="1"/>
    <col min="3868" max="3868" width="5.28515625" customWidth="1"/>
    <col min="3869" max="3869" width="6" customWidth="1"/>
    <col min="3870" max="3870" width="5.28515625" customWidth="1"/>
    <col min="3871" max="3871" width="6" customWidth="1"/>
    <col min="3872" max="3872" width="5.28515625" customWidth="1"/>
    <col min="3873" max="3873" width="6" customWidth="1"/>
    <col min="3874" max="3874" width="5.28515625" customWidth="1"/>
    <col min="3875" max="3875" width="6" customWidth="1"/>
    <col min="3876" max="3876" width="5.28515625" customWidth="1"/>
    <col min="3877" max="3877" width="6" customWidth="1"/>
    <col min="3878" max="3878" width="5.28515625" customWidth="1"/>
    <col min="3879" max="3879" width="6" customWidth="1"/>
    <col min="3880" max="3880" width="5.28515625" customWidth="1"/>
    <col min="3881" max="3881" width="6" customWidth="1"/>
    <col min="3882" max="3882" width="5.28515625" customWidth="1"/>
    <col min="3883" max="3883" width="6" customWidth="1"/>
    <col min="3884" max="3884" width="5.28515625" customWidth="1"/>
    <col min="3885" max="3885" width="6" customWidth="1"/>
    <col min="3886" max="3886" width="5.28515625" customWidth="1"/>
    <col min="3887" max="3887" width="6" customWidth="1"/>
    <col min="3888" max="3888" width="5.28515625" customWidth="1"/>
    <col min="3889" max="3889" width="6" customWidth="1"/>
    <col min="3890" max="3890" width="5.28515625" customWidth="1"/>
    <col min="3891" max="3891" width="6" customWidth="1"/>
    <col min="3892" max="3892" width="5.28515625" customWidth="1"/>
    <col min="3893" max="3893" width="6" customWidth="1"/>
    <col min="3894" max="3894" width="5.28515625" customWidth="1"/>
    <col min="3895" max="3895" width="6" customWidth="1"/>
    <col min="3896" max="3896" width="5.28515625" customWidth="1"/>
    <col min="3897" max="3897" width="6" customWidth="1"/>
    <col min="3898" max="3898" width="5.28515625" customWidth="1"/>
    <col min="3899" max="3899" width="6" customWidth="1"/>
    <col min="3900" max="3900" width="5.28515625" customWidth="1"/>
    <col min="3901" max="3901" width="6" customWidth="1"/>
    <col min="3902" max="3902" width="5.28515625" customWidth="1"/>
    <col min="3903" max="3903" width="6" customWidth="1"/>
    <col min="3904" max="3904" width="5.28515625" customWidth="1"/>
    <col min="3905" max="3905" width="6" customWidth="1"/>
    <col min="3906" max="3906" width="5.28515625" customWidth="1"/>
    <col min="3907" max="3907" width="6" customWidth="1"/>
    <col min="3908" max="3908" width="5.28515625" customWidth="1"/>
    <col min="3909" max="3909" width="6" customWidth="1"/>
    <col min="3910" max="3910" width="5.28515625" customWidth="1"/>
    <col min="3911" max="3911" width="6" customWidth="1"/>
    <col min="3912" max="3912" width="5.28515625" customWidth="1"/>
    <col min="3913" max="3913" width="8.140625" customWidth="1"/>
    <col min="3914" max="3914" width="6.85546875" customWidth="1"/>
    <col min="3915" max="3915" width="6" customWidth="1"/>
    <col min="3916" max="3916" width="5.28515625" customWidth="1"/>
    <col min="3917" max="3917" width="6" customWidth="1"/>
    <col min="3918" max="3918" width="5.28515625" customWidth="1"/>
    <col min="3919" max="3919" width="6" customWidth="1"/>
    <col min="3920" max="3920" width="5.28515625" customWidth="1"/>
    <col min="3921" max="3921" width="6" customWidth="1"/>
    <col min="3922" max="3922" width="5.28515625" customWidth="1"/>
    <col min="3923" max="3923" width="6" customWidth="1"/>
    <col min="3924" max="3924" width="5.28515625" customWidth="1"/>
    <col min="3925" max="3925" width="6" customWidth="1"/>
    <col min="3926" max="3926" width="5.28515625" customWidth="1"/>
    <col min="3927" max="3927" width="6" customWidth="1"/>
    <col min="3928" max="3928" width="5.28515625" customWidth="1"/>
    <col min="4097" max="4097" width="19.28515625" customWidth="1"/>
    <col min="4098" max="4098" width="24" customWidth="1"/>
    <col min="4099" max="4099" width="22.140625" customWidth="1"/>
    <col min="4100" max="4100" width="52.42578125" customWidth="1"/>
    <col min="4101" max="4101" width="10.140625" customWidth="1"/>
    <col min="4102" max="4102" width="13.42578125" customWidth="1"/>
    <col min="4103" max="4103" width="7.7109375" customWidth="1"/>
    <col min="4104" max="4104" width="10" customWidth="1"/>
    <col min="4105" max="4105" width="9.5703125" customWidth="1"/>
    <col min="4106" max="4106" width="7.28515625" customWidth="1"/>
    <col min="4107" max="4107" width="6" customWidth="1"/>
    <col min="4108" max="4108" width="8.28515625" customWidth="1"/>
    <col min="4109" max="4109" width="8.7109375" customWidth="1"/>
    <col min="4110" max="4110" width="6.85546875" customWidth="1"/>
    <col min="4111" max="4111" width="8.140625" customWidth="1"/>
    <col min="4112" max="4112" width="6.7109375" customWidth="1"/>
    <col min="4113" max="4113" width="6" customWidth="1"/>
    <col min="4114" max="4114" width="5.28515625" customWidth="1"/>
    <col min="4115" max="4115" width="6" customWidth="1"/>
    <col min="4116" max="4116" width="5.28515625" customWidth="1"/>
    <col min="4117" max="4117" width="6" customWidth="1"/>
    <col min="4118" max="4118" width="5.28515625" customWidth="1"/>
    <col min="4119" max="4119" width="6" customWidth="1"/>
    <col min="4120" max="4120" width="5.28515625" customWidth="1"/>
    <col min="4121" max="4121" width="6" customWidth="1"/>
    <col min="4122" max="4122" width="5.28515625" customWidth="1"/>
    <col min="4123" max="4123" width="6" customWidth="1"/>
    <col min="4124" max="4124" width="5.28515625" customWidth="1"/>
    <col min="4125" max="4125" width="6" customWidth="1"/>
    <col min="4126" max="4126" width="5.28515625" customWidth="1"/>
    <col min="4127" max="4127" width="6" customWidth="1"/>
    <col min="4128" max="4128" width="5.28515625" customWidth="1"/>
    <col min="4129" max="4129" width="6" customWidth="1"/>
    <col min="4130" max="4130" width="5.28515625" customWidth="1"/>
    <col min="4131" max="4131" width="6" customWidth="1"/>
    <col min="4132" max="4132" width="5.28515625" customWidth="1"/>
    <col min="4133" max="4133" width="6" customWidth="1"/>
    <col min="4134" max="4134" width="5.28515625" customWidth="1"/>
    <col min="4135" max="4135" width="6" customWidth="1"/>
    <col min="4136" max="4136" width="5.28515625" customWidth="1"/>
    <col min="4137" max="4137" width="6" customWidth="1"/>
    <col min="4138" max="4138" width="5.28515625" customWidth="1"/>
    <col min="4139" max="4139" width="6" customWidth="1"/>
    <col min="4140" max="4140" width="5.28515625" customWidth="1"/>
    <col min="4141" max="4141" width="6" customWidth="1"/>
    <col min="4142" max="4142" width="5.28515625" customWidth="1"/>
    <col min="4143" max="4143" width="6" customWidth="1"/>
    <col min="4144" max="4144" width="5.28515625" customWidth="1"/>
    <col min="4145" max="4145" width="6" customWidth="1"/>
    <col min="4146" max="4146" width="5.28515625" customWidth="1"/>
    <col min="4147" max="4147" width="6" customWidth="1"/>
    <col min="4148" max="4148" width="5.28515625" customWidth="1"/>
    <col min="4149" max="4149" width="6" customWidth="1"/>
    <col min="4150" max="4150" width="5.28515625" customWidth="1"/>
    <col min="4151" max="4151" width="6" customWidth="1"/>
    <col min="4152" max="4152" width="5.28515625" customWidth="1"/>
    <col min="4153" max="4153" width="6" customWidth="1"/>
    <col min="4154" max="4154" width="5.28515625" customWidth="1"/>
    <col min="4155" max="4155" width="6" customWidth="1"/>
    <col min="4156" max="4156" width="5.28515625" customWidth="1"/>
    <col min="4157" max="4157" width="6" customWidth="1"/>
    <col min="4158" max="4158" width="5.28515625" customWidth="1"/>
    <col min="4159" max="4159" width="6" customWidth="1"/>
    <col min="4160" max="4160" width="5.28515625" customWidth="1"/>
    <col min="4161" max="4161" width="6" customWidth="1"/>
    <col min="4162" max="4162" width="5.28515625" customWidth="1"/>
    <col min="4163" max="4163" width="6" customWidth="1"/>
    <col min="4164" max="4164" width="5.28515625" customWidth="1"/>
    <col min="4165" max="4165" width="6" customWidth="1"/>
    <col min="4166" max="4166" width="5.28515625" customWidth="1"/>
    <col min="4167" max="4167" width="6" customWidth="1"/>
    <col min="4168" max="4168" width="5.28515625" customWidth="1"/>
    <col min="4169" max="4169" width="8.140625" customWidth="1"/>
    <col min="4170" max="4170" width="6.85546875" customWidth="1"/>
    <col min="4171" max="4171" width="6" customWidth="1"/>
    <col min="4172" max="4172" width="5.28515625" customWidth="1"/>
    <col min="4173" max="4173" width="6" customWidth="1"/>
    <col min="4174" max="4174" width="5.28515625" customWidth="1"/>
    <col min="4175" max="4175" width="6" customWidth="1"/>
    <col min="4176" max="4176" width="5.28515625" customWidth="1"/>
    <col min="4177" max="4177" width="6" customWidth="1"/>
    <col min="4178" max="4178" width="5.28515625" customWidth="1"/>
    <col min="4179" max="4179" width="6" customWidth="1"/>
    <col min="4180" max="4180" width="5.28515625" customWidth="1"/>
    <col min="4181" max="4181" width="6" customWidth="1"/>
    <col min="4182" max="4182" width="5.28515625" customWidth="1"/>
    <col min="4183" max="4183" width="6" customWidth="1"/>
    <col min="4184" max="4184" width="5.28515625" customWidth="1"/>
    <col min="4353" max="4353" width="19.28515625" customWidth="1"/>
    <col min="4354" max="4354" width="24" customWidth="1"/>
    <col min="4355" max="4355" width="22.140625" customWidth="1"/>
    <col min="4356" max="4356" width="52.42578125" customWidth="1"/>
    <col min="4357" max="4357" width="10.140625" customWidth="1"/>
    <col min="4358" max="4358" width="13.42578125" customWidth="1"/>
    <col min="4359" max="4359" width="7.7109375" customWidth="1"/>
    <col min="4360" max="4360" width="10" customWidth="1"/>
    <col min="4361" max="4361" width="9.5703125" customWidth="1"/>
    <col min="4362" max="4362" width="7.28515625" customWidth="1"/>
    <col min="4363" max="4363" width="6" customWidth="1"/>
    <col min="4364" max="4364" width="8.28515625" customWidth="1"/>
    <col min="4365" max="4365" width="8.7109375" customWidth="1"/>
    <col min="4366" max="4366" width="6.85546875" customWidth="1"/>
    <col min="4367" max="4367" width="8.140625" customWidth="1"/>
    <col min="4368" max="4368" width="6.7109375" customWidth="1"/>
    <col min="4369" max="4369" width="6" customWidth="1"/>
    <col min="4370" max="4370" width="5.28515625" customWidth="1"/>
    <col min="4371" max="4371" width="6" customWidth="1"/>
    <col min="4372" max="4372" width="5.28515625" customWidth="1"/>
    <col min="4373" max="4373" width="6" customWidth="1"/>
    <col min="4374" max="4374" width="5.28515625" customWidth="1"/>
    <col min="4375" max="4375" width="6" customWidth="1"/>
    <col min="4376" max="4376" width="5.28515625" customWidth="1"/>
    <col min="4377" max="4377" width="6" customWidth="1"/>
    <col min="4378" max="4378" width="5.28515625" customWidth="1"/>
    <col min="4379" max="4379" width="6" customWidth="1"/>
    <col min="4380" max="4380" width="5.28515625" customWidth="1"/>
    <col min="4381" max="4381" width="6" customWidth="1"/>
    <col min="4382" max="4382" width="5.28515625" customWidth="1"/>
    <col min="4383" max="4383" width="6" customWidth="1"/>
    <col min="4384" max="4384" width="5.28515625" customWidth="1"/>
    <col min="4385" max="4385" width="6" customWidth="1"/>
    <col min="4386" max="4386" width="5.28515625" customWidth="1"/>
    <col min="4387" max="4387" width="6" customWidth="1"/>
    <col min="4388" max="4388" width="5.28515625" customWidth="1"/>
    <col min="4389" max="4389" width="6" customWidth="1"/>
    <col min="4390" max="4390" width="5.28515625" customWidth="1"/>
    <col min="4391" max="4391" width="6" customWidth="1"/>
    <col min="4392" max="4392" width="5.28515625" customWidth="1"/>
    <col min="4393" max="4393" width="6" customWidth="1"/>
    <col min="4394" max="4394" width="5.28515625" customWidth="1"/>
    <col min="4395" max="4395" width="6" customWidth="1"/>
    <col min="4396" max="4396" width="5.28515625" customWidth="1"/>
    <col min="4397" max="4397" width="6" customWidth="1"/>
    <col min="4398" max="4398" width="5.28515625" customWidth="1"/>
    <col min="4399" max="4399" width="6" customWidth="1"/>
    <col min="4400" max="4400" width="5.28515625" customWidth="1"/>
    <col min="4401" max="4401" width="6" customWidth="1"/>
    <col min="4402" max="4402" width="5.28515625" customWidth="1"/>
    <col min="4403" max="4403" width="6" customWidth="1"/>
    <col min="4404" max="4404" width="5.28515625" customWidth="1"/>
    <col min="4405" max="4405" width="6" customWidth="1"/>
    <col min="4406" max="4406" width="5.28515625" customWidth="1"/>
    <col min="4407" max="4407" width="6" customWidth="1"/>
    <col min="4408" max="4408" width="5.28515625" customWidth="1"/>
    <col min="4409" max="4409" width="6" customWidth="1"/>
    <col min="4410" max="4410" width="5.28515625" customWidth="1"/>
    <col min="4411" max="4411" width="6" customWidth="1"/>
    <col min="4412" max="4412" width="5.28515625" customWidth="1"/>
    <col min="4413" max="4413" width="6" customWidth="1"/>
    <col min="4414" max="4414" width="5.28515625" customWidth="1"/>
    <col min="4415" max="4415" width="6" customWidth="1"/>
    <col min="4416" max="4416" width="5.28515625" customWidth="1"/>
    <col min="4417" max="4417" width="6" customWidth="1"/>
    <col min="4418" max="4418" width="5.28515625" customWidth="1"/>
    <col min="4419" max="4419" width="6" customWidth="1"/>
    <col min="4420" max="4420" width="5.28515625" customWidth="1"/>
    <col min="4421" max="4421" width="6" customWidth="1"/>
    <col min="4422" max="4422" width="5.28515625" customWidth="1"/>
    <col min="4423" max="4423" width="6" customWidth="1"/>
    <col min="4424" max="4424" width="5.28515625" customWidth="1"/>
    <col min="4425" max="4425" width="8.140625" customWidth="1"/>
    <col min="4426" max="4426" width="6.85546875" customWidth="1"/>
    <col min="4427" max="4427" width="6" customWidth="1"/>
    <col min="4428" max="4428" width="5.28515625" customWidth="1"/>
    <col min="4429" max="4429" width="6" customWidth="1"/>
    <col min="4430" max="4430" width="5.28515625" customWidth="1"/>
    <col min="4431" max="4431" width="6" customWidth="1"/>
    <col min="4432" max="4432" width="5.28515625" customWidth="1"/>
    <col min="4433" max="4433" width="6" customWidth="1"/>
    <col min="4434" max="4434" width="5.28515625" customWidth="1"/>
    <col min="4435" max="4435" width="6" customWidth="1"/>
    <col min="4436" max="4436" width="5.28515625" customWidth="1"/>
    <col min="4437" max="4437" width="6" customWidth="1"/>
    <col min="4438" max="4438" width="5.28515625" customWidth="1"/>
    <col min="4439" max="4439" width="6" customWidth="1"/>
    <col min="4440" max="4440" width="5.28515625" customWidth="1"/>
    <col min="4609" max="4609" width="19.28515625" customWidth="1"/>
    <col min="4610" max="4610" width="24" customWidth="1"/>
    <col min="4611" max="4611" width="22.140625" customWidth="1"/>
    <col min="4612" max="4612" width="52.42578125" customWidth="1"/>
    <col min="4613" max="4613" width="10.140625" customWidth="1"/>
    <col min="4614" max="4614" width="13.42578125" customWidth="1"/>
    <col min="4615" max="4615" width="7.7109375" customWidth="1"/>
    <col min="4616" max="4616" width="10" customWidth="1"/>
    <col min="4617" max="4617" width="9.5703125" customWidth="1"/>
    <col min="4618" max="4618" width="7.28515625" customWidth="1"/>
    <col min="4619" max="4619" width="6" customWidth="1"/>
    <col min="4620" max="4620" width="8.28515625" customWidth="1"/>
    <col min="4621" max="4621" width="8.7109375" customWidth="1"/>
    <col min="4622" max="4622" width="6.85546875" customWidth="1"/>
    <col min="4623" max="4623" width="8.140625" customWidth="1"/>
    <col min="4624" max="4624" width="6.7109375" customWidth="1"/>
    <col min="4625" max="4625" width="6" customWidth="1"/>
    <col min="4626" max="4626" width="5.28515625" customWidth="1"/>
    <col min="4627" max="4627" width="6" customWidth="1"/>
    <col min="4628" max="4628" width="5.28515625" customWidth="1"/>
    <col min="4629" max="4629" width="6" customWidth="1"/>
    <col min="4630" max="4630" width="5.28515625" customWidth="1"/>
    <col min="4631" max="4631" width="6" customWidth="1"/>
    <col min="4632" max="4632" width="5.28515625" customWidth="1"/>
    <col min="4633" max="4633" width="6" customWidth="1"/>
    <col min="4634" max="4634" width="5.28515625" customWidth="1"/>
    <col min="4635" max="4635" width="6" customWidth="1"/>
    <col min="4636" max="4636" width="5.28515625" customWidth="1"/>
    <col min="4637" max="4637" width="6" customWidth="1"/>
    <col min="4638" max="4638" width="5.28515625" customWidth="1"/>
    <col min="4639" max="4639" width="6" customWidth="1"/>
    <col min="4640" max="4640" width="5.28515625" customWidth="1"/>
    <col min="4641" max="4641" width="6" customWidth="1"/>
    <col min="4642" max="4642" width="5.28515625" customWidth="1"/>
    <col min="4643" max="4643" width="6" customWidth="1"/>
    <col min="4644" max="4644" width="5.28515625" customWidth="1"/>
    <col min="4645" max="4645" width="6" customWidth="1"/>
    <col min="4646" max="4646" width="5.28515625" customWidth="1"/>
    <col min="4647" max="4647" width="6" customWidth="1"/>
    <col min="4648" max="4648" width="5.28515625" customWidth="1"/>
    <col min="4649" max="4649" width="6" customWidth="1"/>
    <col min="4650" max="4650" width="5.28515625" customWidth="1"/>
    <col min="4651" max="4651" width="6" customWidth="1"/>
    <col min="4652" max="4652" width="5.28515625" customWidth="1"/>
    <col min="4653" max="4653" width="6" customWidth="1"/>
    <col min="4654" max="4654" width="5.28515625" customWidth="1"/>
    <col min="4655" max="4655" width="6" customWidth="1"/>
    <col min="4656" max="4656" width="5.28515625" customWidth="1"/>
    <col min="4657" max="4657" width="6" customWidth="1"/>
    <col min="4658" max="4658" width="5.28515625" customWidth="1"/>
    <col min="4659" max="4659" width="6" customWidth="1"/>
    <col min="4660" max="4660" width="5.28515625" customWidth="1"/>
    <col min="4661" max="4661" width="6" customWidth="1"/>
    <col min="4662" max="4662" width="5.28515625" customWidth="1"/>
    <col min="4663" max="4663" width="6" customWidth="1"/>
    <col min="4664" max="4664" width="5.28515625" customWidth="1"/>
    <col min="4665" max="4665" width="6" customWidth="1"/>
    <col min="4666" max="4666" width="5.28515625" customWidth="1"/>
    <col min="4667" max="4667" width="6" customWidth="1"/>
    <col min="4668" max="4668" width="5.28515625" customWidth="1"/>
    <col min="4669" max="4669" width="6" customWidth="1"/>
    <col min="4670" max="4670" width="5.28515625" customWidth="1"/>
    <col min="4671" max="4671" width="6" customWidth="1"/>
    <col min="4672" max="4672" width="5.28515625" customWidth="1"/>
    <col min="4673" max="4673" width="6" customWidth="1"/>
    <col min="4674" max="4674" width="5.28515625" customWidth="1"/>
    <col min="4675" max="4675" width="6" customWidth="1"/>
    <col min="4676" max="4676" width="5.28515625" customWidth="1"/>
    <col min="4677" max="4677" width="6" customWidth="1"/>
    <col min="4678" max="4678" width="5.28515625" customWidth="1"/>
    <col min="4679" max="4679" width="6" customWidth="1"/>
    <col min="4680" max="4680" width="5.28515625" customWidth="1"/>
    <col min="4681" max="4681" width="8.140625" customWidth="1"/>
    <col min="4682" max="4682" width="6.85546875" customWidth="1"/>
    <col min="4683" max="4683" width="6" customWidth="1"/>
    <col min="4684" max="4684" width="5.28515625" customWidth="1"/>
    <col min="4685" max="4685" width="6" customWidth="1"/>
    <col min="4686" max="4686" width="5.28515625" customWidth="1"/>
    <col min="4687" max="4687" width="6" customWidth="1"/>
    <col min="4688" max="4688" width="5.28515625" customWidth="1"/>
    <col min="4689" max="4689" width="6" customWidth="1"/>
    <col min="4690" max="4690" width="5.28515625" customWidth="1"/>
    <col min="4691" max="4691" width="6" customWidth="1"/>
    <col min="4692" max="4692" width="5.28515625" customWidth="1"/>
    <col min="4693" max="4693" width="6" customWidth="1"/>
    <col min="4694" max="4694" width="5.28515625" customWidth="1"/>
    <col min="4695" max="4695" width="6" customWidth="1"/>
    <col min="4696" max="4696" width="5.28515625" customWidth="1"/>
    <col min="4865" max="4865" width="19.28515625" customWidth="1"/>
    <col min="4866" max="4866" width="24" customWidth="1"/>
    <col min="4867" max="4867" width="22.140625" customWidth="1"/>
    <col min="4868" max="4868" width="52.42578125" customWidth="1"/>
    <col min="4869" max="4869" width="10.140625" customWidth="1"/>
    <col min="4870" max="4870" width="13.42578125" customWidth="1"/>
    <col min="4871" max="4871" width="7.7109375" customWidth="1"/>
    <col min="4872" max="4872" width="10" customWidth="1"/>
    <col min="4873" max="4873" width="9.5703125" customWidth="1"/>
    <col min="4874" max="4874" width="7.28515625" customWidth="1"/>
    <col min="4875" max="4875" width="6" customWidth="1"/>
    <col min="4876" max="4876" width="8.28515625" customWidth="1"/>
    <col min="4877" max="4877" width="8.7109375" customWidth="1"/>
    <col min="4878" max="4878" width="6.85546875" customWidth="1"/>
    <col min="4879" max="4879" width="8.140625" customWidth="1"/>
    <col min="4880" max="4880" width="6.7109375" customWidth="1"/>
    <col min="4881" max="4881" width="6" customWidth="1"/>
    <col min="4882" max="4882" width="5.28515625" customWidth="1"/>
    <col min="4883" max="4883" width="6" customWidth="1"/>
    <col min="4884" max="4884" width="5.28515625" customWidth="1"/>
    <col min="4885" max="4885" width="6" customWidth="1"/>
    <col min="4886" max="4886" width="5.28515625" customWidth="1"/>
    <col min="4887" max="4887" width="6" customWidth="1"/>
    <col min="4888" max="4888" width="5.28515625" customWidth="1"/>
    <col min="4889" max="4889" width="6" customWidth="1"/>
    <col min="4890" max="4890" width="5.28515625" customWidth="1"/>
    <col min="4891" max="4891" width="6" customWidth="1"/>
    <col min="4892" max="4892" width="5.28515625" customWidth="1"/>
    <col min="4893" max="4893" width="6" customWidth="1"/>
    <col min="4894" max="4894" width="5.28515625" customWidth="1"/>
    <col min="4895" max="4895" width="6" customWidth="1"/>
    <col min="4896" max="4896" width="5.28515625" customWidth="1"/>
    <col min="4897" max="4897" width="6" customWidth="1"/>
    <col min="4898" max="4898" width="5.28515625" customWidth="1"/>
    <col min="4899" max="4899" width="6" customWidth="1"/>
    <col min="4900" max="4900" width="5.28515625" customWidth="1"/>
    <col min="4901" max="4901" width="6" customWidth="1"/>
    <col min="4902" max="4902" width="5.28515625" customWidth="1"/>
    <col min="4903" max="4903" width="6" customWidth="1"/>
    <col min="4904" max="4904" width="5.28515625" customWidth="1"/>
    <col min="4905" max="4905" width="6" customWidth="1"/>
    <col min="4906" max="4906" width="5.28515625" customWidth="1"/>
    <col min="4907" max="4907" width="6" customWidth="1"/>
    <col min="4908" max="4908" width="5.28515625" customWidth="1"/>
    <col min="4909" max="4909" width="6" customWidth="1"/>
    <col min="4910" max="4910" width="5.28515625" customWidth="1"/>
    <col min="4911" max="4911" width="6" customWidth="1"/>
    <col min="4912" max="4912" width="5.28515625" customWidth="1"/>
    <col min="4913" max="4913" width="6" customWidth="1"/>
    <col min="4914" max="4914" width="5.28515625" customWidth="1"/>
    <col min="4915" max="4915" width="6" customWidth="1"/>
    <col min="4916" max="4916" width="5.28515625" customWidth="1"/>
    <col min="4917" max="4917" width="6" customWidth="1"/>
    <col min="4918" max="4918" width="5.28515625" customWidth="1"/>
    <col min="4919" max="4919" width="6" customWidth="1"/>
    <col min="4920" max="4920" width="5.28515625" customWidth="1"/>
    <col min="4921" max="4921" width="6" customWidth="1"/>
    <col min="4922" max="4922" width="5.28515625" customWidth="1"/>
    <col min="4923" max="4923" width="6" customWidth="1"/>
    <col min="4924" max="4924" width="5.28515625" customWidth="1"/>
    <col min="4925" max="4925" width="6" customWidth="1"/>
    <col min="4926" max="4926" width="5.28515625" customWidth="1"/>
    <col min="4927" max="4927" width="6" customWidth="1"/>
    <col min="4928" max="4928" width="5.28515625" customWidth="1"/>
    <col min="4929" max="4929" width="6" customWidth="1"/>
    <col min="4930" max="4930" width="5.28515625" customWidth="1"/>
    <col min="4931" max="4931" width="6" customWidth="1"/>
    <col min="4932" max="4932" width="5.28515625" customWidth="1"/>
    <col min="4933" max="4933" width="6" customWidth="1"/>
    <col min="4934" max="4934" width="5.28515625" customWidth="1"/>
    <col min="4935" max="4935" width="6" customWidth="1"/>
    <col min="4936" max="4936" width="5.28515625" customWidth="1"/>
    <col min="4937" max="4937" width="8.140625" customWidth="1"/>
    <col min="4938" max="4938" width="6.85546875" customWidth="1"/>
    <col min="4939" max="4939" width="6" customWidth="1"/>
    <col min="4940" max="4940" width="5.28515625" customWidth="1"/>
    <col min="4941" max="4941" width="6" customWidth="1"/>
    <col min="4942" max="4942" width="5.28515625" customWidth="1"/>
    <col min="4943" max="4943" width="6" customWidth="1"/>
    <col min="4944" max="4944" width="5.28515625" customWidth="1"/>
    <col min="4945" max="4945" width="6" customWidth="1"/>
    <col min="4946" max="4946" width="5.28515625" customWidth="1"/>
    <col min="4947" max="4947" width="6" customWidth="1"/>
    <col min="4948" max="4948" width="5.28515625" customWidth="1"/>
    <col min="4949" max="4949" width="6" customWidth="1"/>
    <col min="4950" max="4950" width="5.28515625" customWidth="1"/>
    <col min="4951" max="4951" width="6" customWidth="1"/>
    <col min="4952" max="4952" width="5.28515625" customWidth="1"/>
    <col min="5121" max="5121" width="19.28515625" customWidth="1"/>
    <col min="5122" max="5122" width="24" customWidth="1"/>
    <col min="5123" max="5123" width="22.140625" customWidth="1"/>
    <col min="5124" max="5124" width="52.42578125" customWidth="1"/>
    <col min="5125" max="5125" width="10.140625" customWidth="1"/>
    <col min="5126" max="5126" width="13.42578125" customWidth="1"/>
    <col min="5127" max="5127" width="7.7109375" customWidth="1"/>
    <col min="5128" max="5128" width="10" customWidth="1"/>
    <col min="5129" max="5129" width="9.5703125" customWidth="1"/>
    <col min="5130" max="5130" width="7.28515625" customWidth="1"/>
    <col min="5131" max="5131" width="6" customWidth="1"/>
    <col min="5132" max="5132" width="8.28515625" customWidth="1"/>
    <col min="5133" max="5133" width="8.7109375" customWidth="1"/>
    <col min="5134" max="5134" width="6.85546875" customWidth="1"/>
    <col min="5135" max="5135" width="8.140625" customWidth="1"/>
    <col min="5136" max="5136" width="6.7109375" customWidth="1"/>
    <col min="5137" max="5137" width="6" customWidth="1"/>
    <col min="5138" max="5138" width="5.28515625" customWidth="1"/>
    <col min="5139" max="5139" width="6" customWidth="1"/>
    <col min="5140" max="5140" width="5.28515625" customWidth="1"/>
    <col min="5141" max="5141" width="6" customWidth="1"/>
    <col min="5142" max="5142" width="5.28515625" customWidth="1"/>
    <col min="5143" max="5143" width="6" customWidth="1"/>
    <col min="5144" max="5144" width="5.28515625" customWidth="1"/>
    <col min="5145" max="5145" width="6" customWidth="1"/>
    <col min="5146" max="5146" width="5.28515625" customWidth="1"/>
    <col min="5147" max="5147" width="6" customWidth="1"/>
    <col min="5148" max="5148" width="5.28515625" customWidth="1"/>
    <col min="5149" max="5149" width="6" customWidth="1"/>
    <col min="5150" max="5150" width="5.28515625" customWidth="1"/>
    <col min="5151" max="5151" width="6" customWidth="1"/>
    <col min="5152" max="5152" width="5.28515625" customWidth="1"/>
    <col min="5153" max="5153" width="6" customWidth="1"/>
    <col min="5154" max="5154" width="5.28515625" customWidth="1"/>
    <col min="5155" max="5155" width="6" customWidth="1"/>
    <col min="5156" max="5156" width="5.28515625" customWidth="1"/>
    <col min="5157" max="5157" width="6" customWidth="1"/>
    <col min="5158" max="5158" width="5.28515625" customWidth="1"/>
    <col min="5159" max="5159" width="6" customWidth="1"/>
    <col min="5160" max="5160" width="5.28515625" customWidth="1"/>
    <col min="5161" max="5161" width="6" customWidth="1"/>
    <col min="5162" max="5162" width="5.28515625" customWidth="1"/>
    <col min="5163" max="5163" width="6" customWidth="1"/>
    <col min="5164" max="5164" width="5.28515625" customWidth="1"/>
    <col min="5165" max="5165" width="6" customWidth="1"/>
    <col min="5166" max="5166" width="5.28515625" customWidth="1"/>
    <col min="5167" max="5167" width="6" customWidth="1"/>
    <col min="5168" max="5168" width="5.28515625" customWidth="1"/>
    <col min="5169" max="5169" width="6" customWidth="1"/>
    <col min="5170" max="5170" width="5.28515625" customWidth="1"/>
    <col min="5171" max="5171" width="6" customWidth="1"/>
    <col min="5172" max="5172" width="5.28515625" customWidth="1"/>
    <col min="5173" max="5173" width="6" customWidth="1"/>
    <col min="5174" max="5174" width="5.28515625" customWidth="1"/>
    <col min="5175" max="5175" width="6" customWidth="1"/>
    <col min="5176" max="5176" width="5.28515625" customWidth="1"/>
    <col min="5177" max="5177" width="6" customWidth="1"/>
    <col min="5178" max="5178" width="5.28515625" customWidth="1"/>
    <col min="5179" max="5179" width="6" customWidth="1"/>
    <col min="5180" max="5180" width="5.28515625" customWidth="1"/>
    <col min="5181" max="5181" width="6" customWidth="1"/>
    <col min="5182" max="5182" width="5.28515625" customWidth="1"/>
    <col min="5183" max="5183" width="6" customWidth="1"/>
    <col min="5184" max="5184" width="5.28515625" customWidth="1"/>
    <col min="5185" max="5185" width="6" customWidth="1"/>
    <col min="5186" max="5186" width="5.28515625" customWidth="1"/>
    <col min="5187" max="5187" width="6" customWidth="1"/>
    <col min="5188" max="5188" width="5.28515625" customWidth="1"/>
    <col min="5189" max="5189" width="6" customWidth="1"/>
    <col min="5190" max="5190" width="5.28515625" customWidth="1"/>
    <col min="5191" max="5191" width="6" customWidth="1"/>
    <col min="5192" max="5192" width="5.28515625" customWidth="1"/>
    <col min="5193" max="5193" width="8.140625" customWidth="1"/>
    <col min="5194" max="5194" width="6.85546875" customWidth="1"/>
    <col min="5195" max="5195" width="6" customWidth="1"/>
    <col min="5196" max="5196" width="5.28515625" customWidth="1"/>
    <col min="5197" max="5197" width="6" customWidth="1"/>
    <col min="5198" max="5198" width="5.28515625" customWidth="1"/>
    <col min="5199" max="5199" width="6" customWidth="1"/>
    <col min="5200" max="5200" width="5.28515625" customWidth="1"/>
    <col min="5201" max="5201" width="6" customWidth="1"/>
    <col min="5202" max="5202" width="5.28515625" customWidth="1"/>
    <col min="5203" max="5203" width="6" customWidth="1"/>
    <col min="5204" max="5204" width="5.28515625" customWidth="1"/>
    <col min="5205" max="5205" width="6" customWidth="1"/>
    <col min="5206" max="5206" width="5.28515625" customWidth="1"/>
    <col min="5207" max="5207" width="6" customWidth="1"/>
    <col min="5208" max="5208" width="5.28515625" customWidth="1"/>
    <col min="5377" max="5377" width="19.28515625" customWidth="1"/>
    <col min="5378" max="5378" width="24" customWidth="1"/>
    <col min="5379" max="5379" width="22.140625" customWidth="1"/>
    <col min="5380" max="5380" width="52.42578125" customWidth="1"/>
    <col min="5381" max="5381" width="10.140625" customWidth="1"/>
    <col min="5382" max="5382" width="13.42578125" customWidth="1"/>
    <col min="5383" max="5383" width="7.7109375" customWidth="1"/>
    <col min="5384" max="5384" width="10" customWidth="1"/>
    <col min="5385" max="5385" width="9.5703125" customWidth="1"/>
    <col min="5386" max="5386" width="7.28515625" customWidth="1"/>
    <col min="5387" max="5387" width="6" customWidth="1"/>
    <col min="5388" max="5388" width="8.28515625" customWidth="1"/>
    <col min="5389" max="5389" width="8.7109375" customWidth="1"/>
    <col min="5390" max="5390" width="6.85546875" customWidth="1"/>
    <col min="5391" max="5391" width="8.140625" customWidth="1"/>
    <col min="5392" max="5392" width="6.7109375" customWidth="1"/>
    <col min="5393" max="5393" width="6" customWidth="1"/>
    <col min="5394" max="5394" width="5.28515625" customWidth="1"/>
    <col min="5395" max="5395" width="6" customWidth="1"/>
    <col min="5396" max="5396" width="5.28515625" customWidth="1"/>
    <col min="5397" max="5397" width="6" customWidth="1"/>
    <col min="5398" max="5398" width="5.28515625" customWidth="1"/>
    <col min="5399" max="5399" width="6" customWidth="1"/>
    <col min="5400" max="5400" width="5.28515625" customWidth="1"/>
    <col min="5401" max="5401" width="6" customWidth="1"/>
    <col min="5402" max="5402" width="5.28515625" customWidth="1"/>
    <col min="5403" max="5403" width="6" customWidth="1"/>
    <col min="5404" max="5404" width="5.28515625" customWidth="1"/>
    <col min="5405" max="5405" width="6" customWidth="1"/>
    <col min="5406" max="5406" width="5.28515625" customWidth="1"/>
    <col min="5407" max="5407" width="6" customWidth="1"/>
    <col min="5408" max="5408" width="5.28515625" customWidth="1"/>
    <col min="5409" max="5409" width="6" customWidth="1"/>
    <col min="5410" max="5410" width="5.28515625" customWidth="1"/>
    <col min="5411" max="5411" width="6" customWidth="1"/>
    <col min="5412" max="5412" width="5.28515625" customWidth="1"/>
    <col min="5413" max="5413" width="6" customWidth="1"/>
    <col min="5414" max="5414" width="5.28515625" customWidth="1"/>
    <col min="5415" max="5415" width="6" customWidth="1"/>
    <col min="5416" max="5416" width="5.28515625" customWidth="1"/>
    <col min="5417" max="5417" width="6" customWidth="1"/>
    <col min="5418" max="5418" width="5.28515625" customWidth="1"/>
    <col min="5419" max="5419" width="6" customWidth="1"/>
    <col min="5420" max="5420" width="5.28515625" customWidth="1"/>
    <col min="5421" max="5421" width="6" customWidth="1"/>
    <col min="5422" max="5422" width="5.28515625" customWidth="1"/>
    <col min="5423" max="5423" width="6" customWidth="1"/>
    <col min="5424" max="5424" width="5.28515625" customWidth="1"/>
    <col min="5425" max="5425" width="6" customWidth="1"/>
    <col min="5426" max="5426" width="5.28515625" customWidth="1"/>
    <col min="5427" max="5427" width="6" customWidth="1"/>
    <col min="5428" max="5428" width="5.28515625" customWidth="1"/>
    <col min="5429" max="5429" width="6" customWidth="1"/>
    <col min="5430" max="5430" width="5.28515625" customWidth="1"/>
    <col min="5431" max="5431" width="6" customWidth="1"/>
    <col min="5432" max="5432" width="5.28515625" customWidth="1"/>
    <col min="5433" max="5433" width="6" customWidth="1"/>
    <col min="5434" max="5434" width="5.28515625" customWidth="1"/>
    <col min="5435" max="5435" width="6" customWidth="1"/>
    <col min="5436" max="5436" width="5.28515625" customWidth="1"/>
    <col min="5437" max="5437" width="6" customWidth="1"/>
    <col min="5438" max="5438" width="5.28515625" customWidth="1"/>
    <col min="5439" max="5439" width="6" customWidth="1"/>
    <col min="5440" max="5440" width="5.28515625" customWidth="1"/>
    <col min="5441" max="5441" width="6" customWidth="1"/>
    <col min="5442" max="5442" width="5.28515625" customWidth="1"/>
    <col min="5443" max="5443" width="6" customWidth="1"/>
    <col min="5444" max="5444" width="5.28515625" customWidth="1"/>
    <col min="5445" max="5445" width="6" customWidth="1"/>
    <col min="5446" max="5446" width="5.28515625" customWidth="1"/>
    <col min="5447" max="5447" width="6" customWidth="1"/>
    <col min="5448" max="5448" width="5.28515625" customWidth="1"/>
    <col min="5449" max="5449" width="8.140625" customWidth="1"/>
    <col min="5450" max="5450" width="6.85546875" customWidth="1"/>
    <col min="5451" max="5451" width="6" customWidth="1"/>
    <col min="5452" max="5452" width="5.28515625" customWidth="1"/>
    <col min="5453" max="5453" width="6" customWidth="1"/>
    <col min="5454" max="5454" width="5.28515625" customWidth="1"/>
    <col min="5455" max="5455" width="6" customWidth="1"/>
    <col min="5456" max="5456" width="5.28515625" customWidth="1"/>
    <col min="5457" max="5457" width="6" customWidth="1"/>
    <col min="5458" max="5458" width="5.28515625" customWidth="1"/>
    <col min="5459" max="5459" width="6" customWidth="1"/>
    <col min="5460" max="5460" width="5.28515625" customWidth="1"/>
    <col min="5461" max="5461" width="6" customWidth="1"/>
    <col min="5462" max="5462" width="5.28515625" customWidth="1"/>
    <col min="5463" max="5463" width="6" customWidth="1"/>
    <col min="5464" max="5464" width="5.28515625" customWidth="1"/>
    <col min="5633" max="5633" width="19.28515625" customWidth="1"/>
    <col min="5634" max="5634" width="24" customWidth="1"/>
    <col min="5635" max="5635" width="22.140625" customWidth="1"/>
    <col min="5636" max="5636" width="52.42578125" customWidth="1"/>
    <col min="5637" max="5637" width="10.140625" customWidth="1"/>
    <col min="5638" max="5638" width="13.42578125" customWidth="1"/>
    <col min="5639" max="5639" width="7.7109375" customWidth="1"/>
    <col min="5640" max="5640" width="10" customWidth="1"/>
    <col min="5641" max="5641" width="9.5703125" customWidth="1"/>
    <col min="5642" max="5642" width="7.28515625" customWidth="1"/>
    <col min="5643" max="5643" width="6" customWidth="1"/>
    <col min="5644" max="5644" width="8.28515625" customWidth="1"/>
    <col min="5645" max="5645" width="8.7109375" customWidth="1"/>
    <col min="5646" max="5646" width="6.85546875" customWidth="1"/>
    <col min="5647" max="5647" width="8.140625" customWidth="1"/>
    <col min="5648" max="5648" width="6.7109375" customWidth="1"/>
    <col min="5649" max="5649" width="6" customWidth="1"/>
    <col min="5650" max="5650" width="5.28515625" customWidth="1"/>
    <col min="5651" max="5651" width="6" customWidth="1"/>
    <col min="5652" max="5652" width="5.28515625" customWidth="1"/>
    <col min="5653" max="5653" width="6" customWidth="1"/>
    <col min="5654" max="5654" width="5.28515625" customWidth="1"/>
    <col min="5655" max="5655" width="6" customWidth="1"/>
    <col min="5656" max="5656" width="5.28515625" customWidth="1"/>
    <col min="5657" max="5657" width="6" customWidth="1"/>
    <col min="5658" max="5658" width="5.28515625" customWidth="1"/>
    <col min="5659" max="5659" width="6" customWidth="1"/>
    <col min="5660" max="5660" width="5.28515625" customWidth="1"/>
    <col min="5661" max="5661" width="6" customWidth="1"/>
    <col min="5662" max="5662" width="5.28515625" customWidth="1"/>
    <col min="5663" max="5663" width="6" customWidth="1"/>
    <col min="5664" max="5664" width="5.28515625" customWidth="1"/>
    <col min="5665" max="5665" width="6" customWidth="1"/>
    <col min="5666" max="5666" width="5.28515625" customWidth="1"/>
    <col min="5667" max="5667" width="6" customWidth="1"/>
    <col min="5668" max="5668" width="5.28515625" customWidth="1"/>
    <col min="5669" max="5669" width="6" customWidth="1"/>
    <col min="5670" max="5670" width="5.28515625" customWidth="1"/>
    <col min="5671" max="5671" width="6" customWidth="1"/>
    <col min="5672" max="5672" width="5.28515625" customWidth="1"/>
    <col min="5673" max="5673" width="6" customWidth="1"/>
    <col min="5674" max="5674" width="5.28515625" customWidth="1"/>
    <col min="5675" max="5675" width="6" customWidth="1"/>
    <col min="5676" max="5676" width="5.28515625" customWidth="1"/>
    <col min="5677" max="5677" width="6" customWidth="1"/>
    <col min="5678" max="5678" width="5.28515625" customWidth="1"/>
    <col min="5679" max="5679" width="6" customWidth="1"/>
    <col min="5680" max="5680" width="5.28515625" customWidth="1"/>
    <col min="5681" max="5681" width="6" customWidth="1"/>
    <col min="5682" max="5682" width="5.28515625" customWidth="1"/>
    <col min="5683" max="5683" width="6" customWidth="1"/>
    <col min="5684" max="5684" width="5.28515625" customWidth="1"/>
    <col min="5685" max="5685" width="6" customWidth="1"/>
    <col min="5686" max="5686" width="5.28515625" customWidth="1"/>
    <col min="5687" max="5687" width="6" customWidth="1"/>
    <col min="5688" max="5688" width="5.28515625" customWidth="1"/>
    <col min="5689" max="5689" width="6" customWidth="1"/>
    <col min="5690" max="5690" width="5.28515625" customWidth="1"/>
    <col min="5691" max="5691" width="6" customWidth="1"/>
    <col min="5692" max="5692" width="5.28515625" customWidth="1"/>
    <col min="5693" max="5693" width="6" customWidth="1"/>
    <col min="5694" max="5694" width="5.28515625" customWidth="1"/>
    <col min="5695" max="5695" width="6" customWidth="1"/>
    <col min="5696" max="5696" width="5.28515625" customWidth="1"/>
    <col min="5697" max="5697" width="6" customWidth="1"/>
    <col min="5698" max="5698" width="5.28515625" customWidth="1"/>
    <col min="5699" max="5699" width="6" customWidth="1"/>
    <col min="5700" max="5700" width="5.28515625" customWidth="1"/>
    <col min="5701" max="5701" width="6" customWidth="1"/>
    <col min="5702" max="5702" width="5.28515625" customWidth="1"/>
    <col min="5703" max="5703" width="6" customWidth="1"/>
    <col min="5704" max="5704" width="5.28515625" customWidth="1"/>
    <col min="5705" max="5705" width="8.140625" customWidth="1"/>
    <col min="5706" max="5706" width="6.85546875" customWidth="1"/>
    <col min="5707" max="5707" width="6" customWidth="1"/>
    <col min="5708" max="5708" width="5.28515625" customWidth="1"/>
    <col min="5709" max="5709" width="6" customWidth="1"/>
    <col min="5710" max="5710" width="5.28515625" customWidth="1"/>
    <col min="5711" max="5711" width="6" customWidth="1"/>
    <col min="5712" max="5712" width="5.28515625" customWidth="1"/>
    <col min="5713" max="5713" width="6" customWidth="1"/>
    <col min="5714" max="5714" width="5.28515625" customWidth="1"/>
    <col min="5715" max="5715" width="6" customWidth="1"/>
    <col min="5716" max="5716" width="5.28515625" customWidth="1"/>
    <col min="5717" max="5717" width="6" customWidth="1"/>
    <col min="5718" max="5718" width="5.28515625" customWidth="1"/>
    <col min="5719" max="5719" width="6" customWidth="1"/>
    <col min="5720" max="5720" width="5.28515625" customWidth="1"/>
    <col min="5889" max="5889" width="19.28515625" customWidth="1"/>
    <col min="5890" max="5890" width="24" customWidth="1"/>
    <col min="5891" max="5891" width="22.140625" customWidth="1"/>
    <col min="5892" max="5892" width="52.42578125" customWidth="1"/>
    <col min="5893" max="5893" width="10.140625" customWidth="1"/>
    <col min="5894" max="5894" width="13.42578125" customWidth="1"/>
    <col min="5895" max="5895" width="7.7109375" customWidth="1"/>
    <col min="5896" max="5896" width="10" customWidth="1"/>
    <col min="5897" max="5897" width="9.5703125" customWidth="1"/>
    <col min="5898" max="5898" width="7.28515625" customWidth="1"/>
    <col min="5899" max="5899" width="6" customWidth="1"/>
    <col min="5900" max="5900" width="8.28515625" customWidth="1"/>
    <col min="5901" max="5901" width="8.7109375" customWidth="1"/>
    <col min="5902" max="5902" width="6.85546875" customWidth="1"/>
    <col min="5903" max="5903" width="8.140625" customWidth="1"/>
    <col min="5904" max="5904" width="6.7109375" customWidth="1"/>
    <col min="5905" max="5905" width="6" customWidth="1"/>
    <col min="5906" max="5906" width="5.28515625" customWidth="1"/>
    <col min="5907" max="5907" width="6" customWidth="1"/>
    <col min="5908" max="5908" width="5.28515625" customWidth="1"/>
    <col min="5909" max="5909" width="6" customWidth="1"/>
    <col min="5910" max="5910" width="5.28515625" customWidth="1"/>
    <col min="5911" max="5911" width="6" customWidth="1"/>
    <col min="5912" max="5912" width="5.28515625" customWidth="1"/>
    <col min="5913" max="5913" width="6" customWidth="1"/>
    <col min="5914" max="5914" width="5.28515625" customWidth="1"/>
    <col min="5915" max="5915" width="6" customWidth="1"/>
    <col min="5916" max="5916" width="5.28515625" customWidth="1"/>
    <col min="5917" max="5917" width="6" customWidth="1"/>
    <col min="5918" max="5918" width="5.28515625" customWidth="1"/>
    <col min="5919" max="5919" width="6" customWidth="1"/>
    <col min="5920" max="5920" width="5.28515625" customWidth="1"/>
    <col min="5921" max="5921" width="6" customWidth="1"/>
    <col min="5922" max="5922" width="5.28515625" customWidth="1"/>
    <col min="5923" max="5923" width="6" customWidth="1"/>
    <col min="5924" max="5924" width="5.28515625" customWidth="1"/>
    <col min="5925" max="5925" width="6" customWidth="1"/>
    <col min="5926" max="5926" width="5.28515625" customWidth="1"/>
    <col min="5927" max="5927" width="6" customWidth="1"/>
    <col min="5928" max="5928" width="5.28515625" customWidth="1"/>
    <col min="5929" max="5929" width="6" customWidth="1"/>
    <col min="5930" max="5930" width="5.28515625" customWidth="1"/>
    <col min="5931" max="5931" width="6" customWidth="1"/>
    <col min="5932" max="5932" width="5.28515625" customWidth="1"/>
    <col min="5933" max="5933" width="6" customWidth="1"/>
    <col min="5934" max="5934" width="5.28515625" customWidth="1"/>
    <col min="5935" max="5935" width="6" customWidth="1"/>
    <col min="5936" max="5936" width="5.28515625" customWidth="1"/>
    <col min="5937" max="5937" width="6" customWidth="1"/>
    <col min="5938" max="5938" width="5.28515625" customWidth="1"/>
    <col min="5939" max="5939" width="6" customWidth="1"/>
    <col min="5940" max="5940" width="5.28515625" customWidth="1"/>
    <col min="5941" max="5941" width="6" customWidth="1"/>
    <col min="5942" max="5942" width="5.28515625" customWidth="1"/>
    <col min="5943" max="5943" width="6" customWidth="1"/>
    <col min="5944" max="5944" width="5.28515625" customWidth="1"/>
    <col min="5945" max="5945" width="6" customWidth="1"/>
    <col min="5946" max="5946" width="5.28515625" customWidth="1"/>
    <col min="5947" max="5947" width="6" customWidth="1"/>
    <col min="5948" max="5948" width="5.28515625" customWidth="1"/>
    <col min="5949" max="5949" width="6" customWidth="1"/>
    <col min="5950" max="5950" width="5.28515625" customWidth="1"/>
    <col min="5951" max="5951" width="6" customWidth="1"/>
    <col min="5952" max="5952" width="5.28515625" customWidth="1"/>
    <col min="5953" max="5953" width="6" customWidth="1"/>
    <col min="5954" max="5954" width="5.28515625" customWidth="1"/>
    <col min="5955" max="5955" width="6" customWidth="1"/>
    <col min="5956" max="5956" width="5.28515625" customWidth="1"/>
    <col min="5957" max="5957" width="6" customWidth="1"/>
    <col min="5958" max="5958" width="5.28515625" customWidth="1"/>
    <col min="5959" max="5959" width="6" customWidth="1"/>
    <col min="5960" max="5960" width="5.28515625" customWidth="1"/>
    <col min="5961" max="5961" width="8.140625" customWidth="1"/>
    <col min="5962" max="5962" width="6.85546875" customWidth="1"/>
    <col min="5963" max="5963" width="6" customWidth="1"/>
    <col min="5964" max="5964" width="5.28515625" customWidth="1"/>
    <col min="5965" max="5965" width="6" customWidth="1"/>
    <col min="5966" max="5966" width="5.28515625" customWidth="1"/>
    <col min="5967" max="5967" width="6" customWidth="1"/>
    <col min="5968" max="5968" width="5.28515625" customWidth="1"/>
    <col min="5969" max="5969" width="6" customWidth="1"/>
    <col min="5970" max="5970" width="5.28515625" customWidth="1"/>
    <col min="5971" max="5971" width="6" customWidth="1"/>
    <col min="5972" max="5972" width="5.28515625" customWidth="1"/>
    <col min="5973" max="5973" width="6" customWidth="1"/>
    <col min="5974" max="5974" width="5.28515625" customWidth="1"/>
    <col min="5975" max="5975" width="6" customWidth="1"/>
    <col min="5976" max="5976" width="5.28515625" customWidth="1"/>
    <col min="6145" max="6145" width="19.28515625" customWidth="1"/>
    <col min="6146" max="6146" width="24" customWidth="1"/>
    <col min="6147" max="6147" width="22.140625" customWidth="1"/>
    <col min="6148" max="6148" width="52.42578125" customWidth="1"/>
    <col min="6149" max="6149" width="10.140625" customWidth="1"/>
    <col min="6150" max="6150" width="13.42578125" customWidth="1"/>
    <col min="6151" max="6151" width="7.7109375" customWidth="1"/>
    <col min="6152" max="6152" width="10" customWidth="1"/>
    <col min="6153" max="6153" width="9.5703125" customWidth="1"/>
    <col min="6154" max="6154" width="7.28515625" customWidth="1"/>
    <col min="6155" max="6155" width="6" customWidth="1"/>
    <col min="6156" max="6156" width="8.28515625" customWidth="1"/>
    <col min="6157" max="6157" width="8.7109375" customWidth="1"/>
    <col min="6158" max="6158" width="6.85546875" customWidth="1"/>
    <col min="6159" max="6159" width="8.140625" customWidth="1"/>
    <col min="6160" max="6160" width="6.7109375" customWidth="1"/>
    <col min="6161" max="6161" width="6" customWidth="1"/>
    <col min="6162" max="6162" width="5.28515625" customWidth="1"/>
    <col min="6163" max="6163" width="6" customWidth="1"/>
    <col min="6164" max="6164" width="5.28515625" customWidth="1"/>
    <col min="6165" max="6165" width="6" customWidth="1"/>
    <col min="6166" max="6166" width="5.28515625" customWidth="1"/>
    <col min="6167" max="6167" width="6" customWidth="1"/>
    <col min="6168" max="6168" width="5.28515625" customWidth="1"/>
    <col min="6169" max="6169" width="6" customWidth="1"/>
    <col min="6170" max="6170" width="5.28515625" customWidth="1"/>
    <col min="6171" max="6171" width="6" customWidth="1"/>
    <col min="6172" max="6172" width="5.28515625" customWidth="1"/>
    <col min="6173" max="6173" width="6" customWidth="1"/>
    <col min="6174" max="6174" width="5.28515625" customWidth="1"/>
    <col min="6175" max="6175" width="6" customWidth="1"/>
    <col min="6176" max="6176" width="5.28515625" customWidth="1"/>
    <col min="6177" max="6177" width="6" customWidth="1"/>
    <col min="6178" max="6178" width="5.28515625" customWidth="1"/>
    <col min="6179" max="6179" width="6" customWidth="1"/>
    <col min="6180" max="6180" width="5.28515625" customWidth="1"/>
    <col min="6181" max="6181" width="6" customWidth="1"/>
    <col min="6182" max="6182" width="5.28515625" customWidth="1"/>
    <col min="6183" max="6183" width="6" customWidth="1"/>
    <col min="6184" max="6184" width="5.28515625" customWidth="1"/>
    <col min="6185" max="6185" width="6" customWidth="1"/>
    <col min="6186" max="6186" width="5.28515625" customWidth="1"/>
    <col min="6187" max="6187" width="6" customWidth="1"/>
    <col min="6188" max="6188" width="5.28515625" customWidth="1"/>
    <col min="6189" max="6189" width="6" customWidth="1"/>
    <col min="6190" max="6190" width="5.28515625" customWidth="1"/>
    <col min="6191" max="6191" width="6" customWidth="1"/>
    <col min="6192" max="6192" width="5.28515625" customWidth="1"/>
    <col min="6193" max="6193" width="6" customWidth="1"/>
    <col min="6194" max="6194" width="5.28515625" customWidth="1"/>
    <col min="6195" max="6195" width="6" customWidth="1"/>
    <col min="6196" max="6196" width="5.28515625" customWidth="1"/>
    <col min="6197" max="6197" width="6" customWidth="1"/>
    <col min="6198" max="6198" width="5.28515625" customWidth="1"/>
    <col min="6199" max="6199" width="6" customWidth="1"/>
    <col min="6200" max="6200" width="5.28515625" customWidth="1"/>
    <col min="6201" max="6201" width="6" customWidth="1"/>
    <col min="6202" max="6202" width="5.28515625" customWidth="1"/>
    <col min="6203" max="6203" width="6" customWidth="1"/>
    <col min="6204" max="6204" width="5.28515625" customWidth="1"/>
    <col min="6205" max="6205" width="6" customWidth="1"/>
    <col min="6206" max="6206" width="5.28515625" customWidth="1"/>
    <col min="6207" max="6207" width="6" customWidth="1"/>
    <col min="6208" max="6208" width="5.28515625" customWidth="1"/>
    <col min="6209" max="6209" width="6" customWidth="1"/>
    <col min="6210" max="6210" width="5.28515625" customWidth="1"/>
    <col min="6211" max="6211" width="6" customWidth="1"/>
    <col min="6212" max="6212" width="5.28515625" customWidth="1"/>
    <col min="6213" max="6213" width="6" customWidth="1"/>
    <col min="6214" max="6214" width="5.28515625" customWidth="1"/>
    <col min="6215" max="6215" width="6" customWidth="1"/>
    <col min="6216" max="6216" width="5.28515625" customWidth="1"/>
    <col min="6217" max="6217" width="8.140625" customWidth="1"/>
    <col min="6218" max="6218" width="6.85546875" customWidth="1"/>
    <col min="6219" max="6219" width="6" customWidth="1"/>
    <col min="6220" max="6220" width="5.28515625" customWidth="1"/>
    <col min="6221" max="6221" width="6" customWidth="1"/>
    <col min="6222" max="6222" width="5.28515625" customWidth="1"/>
    <col min="6223" max="6223" width="6" customWidth="1"/>
    <col min="6224" max="6224" width="5.28515625" customWidth="1"/>
    <col min="6225" max="6225" width="6" customWidth="1"/>
    <col min="6226" max="6226" width="5.28515625" customWidth="1"/>
    <col min="6227" max="6227" width="6" customWidth="1"/>
    <col min="6228" max="6228" width="5.28515625" customWidth="1"/>
    <col min="6229" max="6229" width="6" customWidth="1"/>
    <col min="6230" max="6230" width="5.28515625" customWidth="1"/>
    <col min="6231" max="6231" width="6" customWidth="1"/>
    <col min="6232" max="6232" width="5.28515625" customWidth="1"/>
    <col min="6401" max="6401" width="19.28515625" customWidth="1"/>
    <col min="6402" max="6402" width="24" customWidth="1"/>
    <col min="6403" max="6403" width="22.140625" customWidth="1"/>
    <col min="6404" max="6404" width="52.42578125" customWidth="1"/>
    <col min="6405" max="6405" width="10.140625" customWidth="1"/>
    <col min="6406" max="6406" width="13.42578125" customWidth="1"/>
    <col min="6407" max="6407" width="7.7109375" customWidth="1"/>
    <col min="6408" max="6408" width="10" customWidth="1"/>
    <col min="6409" max="6409" width="9.5703125" customWidth="1"/>
    <col min="6410" max="6410" width="7.28515625" customWidth="1"/>
    <col min="6411" max="6411" width="6" customWidth="1"/>
    <col min="6412" max="6412" width="8.28515625" customWidth="1"/>
    <col min="6413" max="6413" width="8.7109375" customWidth="1"/>
    <col min="6414" max="6414" width="6.85546875" customWidth="1"/>
    <col min="6415" max="6415" width="8.140625" customWidth="1"/>
    <col min="6416" max="6416" width="6.7109375" customWidth="1"/>
    <col min="6417" max="6417" width="6" customWidth="1"/>
    <col min="6418" max="6418" width="5.28515625" customWidth="1"/>
    <col min="6419" max="6419" width="6" customWidth="1"/>
    <col min="6420" max="6420" width="5.28515625" customWidth="1"/>
    <col min="6421" max="6421" width="6" customWidth="1"/>
    <col min="6422" max="6422" width="5.28515625" customWidth="1"/>
    <col min="6423" max="6423" width="6" customWidth="1"/>
    <col min="6424" max="6424" width="5.28515625" customWidth="1"/>
    <col min="6425" max="6425" width="6" customWidth="1"/>
    <col min="6426" max="6426" width="5.28515625" customWidth="1"/>
    <col min="6427" max="6427" width="6" customWidth="1"/>
    <col min="6428" max="6428" width="5.28515625" customWidth="1"/>
    <col min="6429" max="6429" width="6" customWidth="1"/>
    <col min="6430" max="6430" width="5.28515625" customWidth="1"/>
    <col min="6431" max="6431" width="6" customWidth="1"/>
    <col min="6432" max="6432" width="5.28515625" customWidth="1"/>
    <col min="6433" max="6433" width="6" customWidth="1"/>
    <col min="6434" max="6434" width="5.28515625" customWidth="1"/>
    <col min="6435" max="6435" width="6" customWidth="1"/>
    <col min="6436" max="6436" width="5.28515625" customWidth="1"/>
    <col min="6437" max="6437" width="6" customWidth="1"/>
    <col min="6438" max="6438" width="5.28515625" customWidth="1"/>
    <col min="6439" max="6439" width="6" customWidth="1"/>
    <col min="6440" max="6440" width="5.28515625" customWidth="1"/>
    <col min="6441" max="6441" width="6" customWidth="1"/>
    <col min="6442" max="6442" width="5.28515625" customWidth="1"/>
    <col min="6443" max="6443" width="6" customWidth="1"/>
    <col min="6444" max="6444" width="5.28515625" customWidth="1"/>
    <col min="6445" max="6445" width="6" customWidth="1"/>
    <col min="6446" max="6446" width="5.28515625" customWidth="1"/>
    <col min="6447" max="6447" width="6" customWidth="1"/>
    <col min="6448" max="6448" width="5.28515625" customWidth="1"/>
    <col min="6449" max="6449" width="6" customWidth="1"/>
    <col min="6450" max="6450" width="5.28515625" customWidth="1"/>
    <col min="6451" max="6451" width="6" customWidth="1"/>
    <col min="6452" max="6452" width="5.28515625" customWidth="1"/>
    <col min="6453" max="6453" width="6" customWidth="1"/>
    <col min="6454" max="6454" width="5.28515625" customWidth="1"/>
    <col min="6455" max="6455" width="6" customWidth="1"/>
    <col min="6456" max="6456" width="5.28515625" customWidth="1"/>
    <col min="6457" max="6457" width="6" customWidth="1"/>
    <col min="6458" max="6458" width="5.28515625" customWidth="1"/>
    <col min="6459" max="6459" width="6" customWidth="1"/>
    <col min="6460" max="6460" width="5.28515625" customWidth="1"/>
    <col min="6461" max="6461" width="6" customWidth="1"/>
    <col min="6462" max="6462" width="5.28515625" customWidth="1"/>
    <col min="6463" max="6463" width="6" customWidth="1"/>
    <col min="6464" max="6464" width="5.28515625" customWidth="1"/>
    <col min="6465" max="6465" width="6" customWidth="1"/>
    <col min="6466" max="6466" width="5.28515625" customWidth="1"/>
    <col min="6467" max="6467" width="6" customWidth="1"/>
    <col min="6468" max="6468" width="5.28515625" customWidth="1"/>
    <col min="6469" max="6469" width="6" customWidth="1"/>
    <col min="6470" max="6470" width="5.28515625" customWidth="1"/>
    <col min="6471" max="6471" width="6" customWidth="1"/>
    <col min="6472" max="6472" width="5.28515625" customWidth="1"/>
    <col min="6473" max="6473" width="8.140625" customWidth="1"/>
    <col min="6474" max="6474" width="6.85546875" customWidth="1"/>
    <col min="6475" max="6475" width="6" customWidth="1"/>
    <col min="6476" max="6476" width="5.28515625" customWidth="1"/>
    <col min="6477" max="6477" width="6" customWidth="1"/>
    <col min="6478" max="6478" width="5.28515625" customWidth="1"/>
    <col min="6479" max="6479" width="6" customWidth="1"/>
    <col min="6480" max="6480" width="5.28515625" customWidth="1"/>
    <col min="6481" max="6481" width="6" customWidth="1"/>
    <col min="6482" max="6482" width="5.28515625" customWidth="1"/>
    <col min="6483" max="6483" width="6" customWidth="1"/>
    <col min="6484" max="6484" width="5.28515625" customWidth="1"/>
    <col min="6485" max="6485" width="6" customWidth="1"/>
    <col min="6486" max="6486" width="5.28515625" customWidth="1"/>
    <col min="6487" max="6487" width="6" customWidth="1"/>
    <col min="6488" max="6488" width="5.28515625" customWidth="1"/>
    <col min="6657" max="6657" width="19.28515625" customWidth="1"/>
    <col min="6658" max="6658" width="24" customWidth="1"/>
    <col min="6659" max="6659" width="22.140625" customWidth="1"/>
    <col min="6660" max="6660" width="52.42578125" customWidth="1"/>
    <col min="6661" max="6661" width="10.140625" customWidth="1"/>
    <col min="6662" max="6662" width="13.42578125" customWidth="1"/>
    <col min="6663" max="6663" width="7.7109375" customWidth="1"/>
    <col min="6664" max="6664" width="10" customWidth="1"/>
    <col min="6665" max="6665" width="9.5703125" customWidth="1"/>
    <col min="6666" max="6666" width="7.28515625" customWidth="1"/>
    <col min="6667" max="6667" width="6" customWidth="1"/>
    <col min="6668" max="6668" width="8.28515625" customWidth="1"/>
    <col min="6669" max="6669" width="8.7109375" customWidth="1"/>
    <col min="6670" max="6670" width="6.85546875" customWidth="1"/>
    <col min="6671" max="6671" width="8.140625" customWidth="1"/>
    <col min="6672" max="6672" width="6.7109375" customWidth="1"/>
    <col min="6673" max="6673" width="6" customWidth="1"/>
    <col min="6674" max="6674" width="5.28515625" customWidth="1"/>
    <col min="6675" max="6675" width="6" customWidth="1"/>
    <col min="6676" max="6676" width="5.28515625" customWidth="1"/>
    <col min="6677" max="6677" width="6" customWidth="1"/>
    <col min="6678" max="6678" width="5.28515625" customWidth="1"/>
    <col min="6679" max="6679" width="6" customWidth="1"/>
    <col min="6680" max="6680" width="5.28515625" customWidth="1"/>
    <col min="6681" max="6681" width="6" customWidth="1"/>
    <col min="6682" max="6682" width="5.28515625" customWidth="1"/>
    <col min="6683" max="6683" width="6" customWidth="1"/>
    <col min="6684" max="6684" width="5.28515625" customWidth="1"/>
    <col min="6685" max="6685" width="6" customWidth="1"/>
    <col min="6686" max="6686" width="5.28515625" customWidth="1"/>
    <col min="6687" max="6687" width="6" customWidth="1"/>
    <col min="6688" max="6688" width="5.28515625" customWidth="1"/>
    <col min="6689" max="6689" width="6" customWidth="1"/>
    <col min="6690" max="6690" width="5.28515625" customWidth="1"/>
    <col min="6691" max="6691" width="6" customWidth="1"/>
    <col min="6692" max="6692" width="5.28515625" customWidth="1"/>
    <col min="6693" max="6693" width="6" customWidth="1"/>
    <col min="6694" max="6694" width="5.28515625" customWidth="1"/>
    <col min="6695" max="6695" width="6" customWidth="1"/>
    <col min="6696" max="6696" width="5.28515625" customWidth="1"/>
    <col min="6697" max="6697" width="6" customWidth="1"/>
    <col min="6698" max="6698" width="5.28515625" customWidth="1"/>
    <col min="6699" max="6699" width="6" customWidth="1"/>
    <col min="6700" max="6700" width="5.28515625" customWidth="1"/>
    <col min="6701" max="6701" width="6" customWidth="1"/>
    <col min="6702" max="6702" width="5.28515625" customWidth="1"/>
    <col min="6703" max="6703" width="6" customWidth="1"/>
    <col min="6704" max="6704" width="5.28515625" customWidth="1"/>
    <col min="6705" max="6705" width="6" customWidth="1"/>
    <col min="6706" max="6706" width="5.28515625" customWidth="1"/>
    <col min="6707" max="6707" width="6" customWidth="1"/>
    <col min="6708" max="6708" width="5.28515625" customWidth="1"/>
    <col min="6709" max="6709" width="6" customWidth="1"/>
    <col min="6710" max="6710" width="5.28515625" customWidth="1"/>
    <col min="6711" max="6711" width="6" customWidth="1"/>
    <col min="6712" max="6712" width="5.28515625" customWidth="1"/>
    <col min="6713" max="6713" width="6" customWidth="1"/>
    <col min="6714" max="6714" width="5.28515625" customWidth="1"/>
    <col min="6715" max="6715" width="6" customWidth="1"/>
    <col min="6716" max="6716" width="5.28515625" customWidth="1"/>
    <col min="6717" max="6717" width="6" customWidth="1"/>
    <col min="6718" max="6718" width="5.28515625" customWidth="1"/>
    <col min="6719" max="6719" width="6" customWidth="1"/>
    <col min="6720" max="6720" width="5.28515625" customWidth="1"/>
    <col min="6721" max="6721" width="6" customWidth="1"/>
    <col min="6722" max="6722" width="5.28515625" customWidth="1"/>
    <col min="6723" max="6723" width="6" customWidth="1"/>
    <col min="6724" max="6724" width="5.28515625" customWidth="1"/>
    <col min="6725" max="6725" width="6" customWidth="1"/>
    <col min="6726" max="6726" width="5.28515625" customWidth="1"/>
    <col min="6727" max="6727" width="6" customWidth="1"/>
    <col min="6728" max="6728" width="5.28515625" customWidth="1"/>
    <col min="6729" max="6729" width="8.140625" customWidth="1"/>
    <col min="6730" max="6730" width="6.85546875" customWidth="1"/>
    <col min="6731" max="6731" width="6" customWidth="1"/>
    <col min="6732" max="6732" width="5.28515625" customWidth="1"/>
    <col min="6733" max="6733" width="6" customWidth="1"/>
    <col min="6734" max="6734" width="5.28515625" customWidth="1"/>
    <col min="6735" max="6735" width="6" customWidth="1"/>
    <col min="6736" max="6736" width="5.28515625" customWidth="1"/>
    <col min="6737" max="6737" width="6" customWidth="1"/>
    <col min="6738" max="6738" width="5.28515625" customWidth="1"/>
    <col min="6739" max="6739" width="6" customWidth="1"/>
    <col min="6740" max="6740" width="5.28515625" customWidth="1"/>
    <col min="6741" max="6741" width="6" customWidth="1"/>
    <col min="6742" max="6742" width="5.28515625" customWidth="1"/>
    <col min="6743" max="6743" width="6" customWidth="1"/>
    <col min="6744" max="6744" width="5.28515625" customWidth="1"/>
    <col min="6913" max="6913" width="19.28515625" customWidth="1"/>
    <col min="6914" max="6914" width="24" customWidth="1"/>
    <col min="6915" max="6915" width="22.140625" customWidth="1"/>
    <col min="6916" max="6916" width="52.42578125" customWidth="1"/>
    <col min="6917" max="6917" width="10.140625" customWidth="1"/>
    <col min="6918" max="6918" width="13.42578125" customWidth="1"/>
    <col min="6919" max="6919" width="7.7109375" customWidth="1"/>
    <col min="6920" max="6920" width="10" customWidth="1"/>
    <col min="6921" max="6921" width="9.5703125" customWidth="1"/>
    <col min="6922" max="6922" width="7.28515625" customWidth="1"/>
    <col min="6923" max="6923" width="6" customWidth="1"/>
    <col min="6924" max="6924" width="8.28515625" customWidth="1"/>
    <col min="6925" max="6925" width="8.7109375" customWidth="1"/>
    <col min="6926" max="6926" width="6.85546875" customWidth="1"/>
    <col min="6927" max="6927" width="8.140625" customWidth="1"/>
    <col min="6928" max="6928" width="6.7109375" customWidth="1"/>
    <col min="6929" max="6929" width="6" customWidth="1"/>
    <col min="6930" max="6930" width="5.28515625" customWidth="1"/>
    <col min="6931" max="6931" width="6" customWidth="1"/>
    <col min="6932" max="6932" width="5.28515625" customWidth="1"/>
    <col min="6933" max="6933" width="6" customWidth="1"/>
    <col min="6934" max="6934" width="5.28515625" customWidth="1"/>
    <col min="6935" max="6935" width="6" customWidth="1"/>
    <col min="6936" max="6936" width="5.28515625" customWidth="1"/>
    <col min="6937" max="6937" width="6" customWidth="1"/>
    <col min="6938" max="6938" width="5.28515625" customWidth="1"/>
    <col min="6939" max="6939" width="6" customWidth="1"/>
    <col min="6940" max="6940" width="5.28515625" customWidth="1"/>
    <col min="6941" max="6941" width="6" customWidth="1"/>
    <col min="6942" max="6942" width="5.28515625" customWidth="1"/>
    <col min="6943" max="6943" width="6" customWidth="1"/>
    <col min="6944" max="6944" width="5.28515625" customWidth="1"/>
    <col min="6945" max="6945" width="6" customWidth="1"/>
    <col min="6946" max="6946" width="5.28515625" customWidth="1"/>
    <col min="6947" max="6947" width="6" customWidth="1"/>
    <col min="6948" max="6948" width="5.28515625" customWidth="1"/>
    <col min="6949" max="6949" width="6" customWidth="1"/>
    <col min="6950" max="6950" width="5.28515625" customWidth="1"/>
    <col min="6951" max="6951" width="6" customWidth="1"/>
    <col min="6952" max="6952" width="5.28515625" customWidth="1"/>
    <col min="6953" max="6953" width="6" customWidth="1"/>
    <col min="6954" max="6954" width="5.28515625" customWidth="1"/>
    <col min="6955" max="6955" width="6" customWidth="1"/>
    <col min="6956" max="6956" width="5.28515625" customWidth="1"/>
    <col min="6957" max="6957" width="6" customWidth="1"/>
    <col min="6958" max="6958" width="5.28515625" customWidth="1"/>
    <col min="6959" max="6959" width="6" customWidth="1"/>
    <col min="6960" max="6960" width="5.28515625" customWidth="1"/>
    <col min="6961" max="6961" width="6" customWidth="1"/>
    <col min="6962" max="6962" width="5.28515625" customWidth="1"/>
    <col min="6963" max="6963" width="6" customWidth="1"/>
    <col min="6964" max="6964" width="5.28515625" customWidth="1"/>
    <col min="6965" max="6965" width="6" customWidth="1"/>
    <col min="6966" max="6966" width="5.28515625" customWidth="1"/>
    <col min="6967" max="6967" width="6" customWidth="1"/>
    <col min="6968" max="6968" width="5.28515625" customWidth="1"/>
    <col min="6969" max="6969" width="6" customWidth="1"/>
    <col min="6970" max="6970" width="5.28515625" customWidth="1"/>
    <col min="6971" max="6971" width="6" customWidth="1"/>
    <col min="6972" max="6972" width="5.28515625" customWidth="1"/>
    <col min="6973" max="6973" width="6" customWidth="1"/>
    <col min="6974" max="6974" width="5.28515625" customWidth="1"/>
    <col min="6975" max="6975" width="6" customWidth="1"/>
    <col min="6976" max="6976" width="5.28515625" customWidth="1"/>
    <col min="6977" max="6977" width="6" customWidth="1"/>
    <col min="6978" max="6978" width="5.28515625" customWidth="1"/>
    <col min="6979" max="6979" width="6" customWidth="1"/>
    <col min="6980" max="6980" width="5.28515625" customWidth="1"/>
    <col min="6981" max="6981" width="6" customWidth="1"/>
    <col min="6982" max="6982" width="5.28515625" customWidth="1"/>
    <col min="6983" max="6983" width="6" customWidth="1"/>
    <col min="6984" max="6984" width="5.28515625" customWidth="1"/>
    <col min="6985" max="6985" width="8.140625" customWidth="1"/>
    <col min="6986" max="6986" width="6.85546875" customWidth="1"/>
    <col min="6987" max="6987" width="6" customWidth="1"/>
    <col min="6988" max="6988" width="5.28515625" customWidth="1"/>
    <col min="6989" max="6989" width="6" customWidth="1"/>
    <col min="6990" max="6990" width="5.28515625" customWidth="1"/>
    <col min="6991" max="6991" width="6" customWidth="1"/>
    <col min="6992" max="6992" width="5.28515625" customWidth="1"/>
    <col min="6993" max="6993" width="6" customWidth="1"/>
    <col min="6994" max="6994" width="5.28515625" customWidth="1"/>
    <col min="6995" max="6995" width="6" customWidth="1"/>
    <col min="6996" max="6996" width="5.28515625" customWidth="1"/>
    <col min="6997" max="6997" width="6" customWidth="1"/>
    <col min="6998" max="6998" width="5.28515625" customWidth="1"/>
    <col min="6999" max="6999" width="6" customWidth="1"/>
    <col min="7000" max="7000" width="5.28515625" customWidth="1"/>
    <col min="7169" max="7169" width="19.28515625" customWidth="1"/>
    <col min="7170" max="7170" width="24" customWidth="1"/>
    <col min="7171" max="7171" width="22.140625" customWidth="1"/>
    <col min="7172" max="7172" width="52.42578125" customWidth="1"/>
    <col min="7173" max="7173" width="10.140625" customWidth="1"/>
    <col min="7174" max="7174" width="13.42578125" customWidth="1"/>
    <col min="7175" max="7175" width="7.7109375" customWidth="1"/>
    <col min="7176" max="7176" width="10" customWidth="1"/>
    <col min="7177" max="7177" width="9.5703125" customWidth="1"/>
    <col min="7178" max="7178" width="7.28515625" customWidth="1"/>
    <col min="7179" max="7179" width="6" customWidth="1"/>
    <col min="7180" max="7180" width="8.28515625" customWidth="1"/>
    <col min="7181" max="7181" width="8.7109375" customWidth="1"/>
    <col min="7182" max="7182" width="6.85546875" customWidth="1"/>
    <col min="7183" max="7183" width="8.140625" customWidth="1"/>
    <col min="7184" max="7184" width="6.7109375" customWidth="1"/>
    <col min="7185" max="7185" width="6" customWidth="1"/>
    <col min="7186" max="7186" width="5.28515625" customWidth="1"/>
    <col min="7187" max="7187" width="6" customWidth="1"/>
    <col min="7188" max="7188" width="5.28515625" customWidth="1"/>
    <col min="7189" max="7189" width="6" customWidth="1"/>
    <col min="7190" max="7190" width="5.28515625" customWidth="1"/>
    <col min="7191" max="7191" width="6" customWidth="1"/>
    <col min="7192" max="7192" width="5.28515625" customWidth="1"/>
    <col min="7193" max="7193" width="6" customWidth="1"/>
    <col min="7194" max="7194" width="5.28515625" customWidth="1"/>
    <col min="7195" max="7195" width="6" customWidth="1"/>
    <col min="7196" max="7196" width="5.28515625" customWidth="1"/>
    <col min="7197" max="7197" width="6" customWidth="1"/>
    <col min="7198" max="7198" width="5.28515625" customWidth="1"/>
    <col min="7199" max="7199" width="6" customWidth="1"/>
    <col min="7200" max="7200" width="5.28515625" customWidth="1"/>
    <col min="7201" max="7201" width="6" customWidth="1"/>
    <col min="7202" max="7202" width="5.28515625" customWidth="1"/>
    <col min="7203" max="7203" width="6" customWidth="1"/>
    <col min="7204" max="7204" width="5.28515625" customWidth="1"/>
    <col min="7205" max="7205" width="6" customWidth="1"/>
    <col min="7206" max="7206" width="5.28515625" customWidth="1"/>
    <col min="7207" max="7207" width="6" customWidth="1"/>
    <col min="7208" max="7208" width="5.28515625" customWidth="1"/>
    <col min="7209" max="7209" width="6" customWidth="1"/>
    <col min="7210" max="7210" width="5.28515625" customWidth="1"/>
    <col min="7211" max="7211" width="6" customWidth="1"/>
    <col min="7212" max="7212" width="5.28515625" customWidth="1"/>
    <col min="7213" max="7213" width="6" customWidth="1"/>
    <col min="7214" max="7214" width="5.28515625" customWidth="1"/>
    <col min="7215" max="7215" width="6" customWidth="1"/>
    <col min="7216" max="7216" width="5.28515625" customWidth="1"/>
    <col min="7217" max="7217" width="6" customWidth="1"/>
    <col min="7218" max="7218" width="5.28515625" customWidth="1"/>
    <col min="7219" max="7219" width="6" customWidth="1"/>
    <col min="7220" max="7220" width="5.28515625" customWidth="1"/>
    <col min="7221" max="7221" width="6" customWidth="1"/>
    <col min="7222" max="7222" width="5.28515625" customWidth="1"/>
    <col min="7223" max="7223" width="6" customWidth="1"/>
    <col min="7224" max="7224" width="5.28515625" customWidth="1"/>
    <col min="7225" max="7225" width="6" customWidth="1"/>
    <col min="7226" max="7226" width="5.28515625" customWidth="1"/>
    <col min="7227" max="7227" width="6" customWidth="1"/>
    <col min="7228" max="7228" width="5.28515625" customWidth="1"/>
    <col min="7229" max="7229" width="6" customWidth="1"/>
    <col min="7230" max="7230" width="5.28515625" customWidth="1"/>
    <col min="7231" max="7231" width="6" customWidth="1"/>
    <col min="7232" max="7232" width="5.28515625" customWidth="1"/>
    <col min="7233" max="7233" width="6" customWidth="1"/>
    <col min="7234" max="7234" width="5.28515625" customWidth="1"/>
    <col min="7235" max="7235" width="6" customWidth="1"/>
    <col min="7236" max="7236" width="5.28515625" customWidth="1"/>
    <col min="7237" max="7237" width="6" customWidth="1"/>
    <col min="7238" max="7238" width="5.28515625" customWidth="1"/>
    <col min="7239" max="7239" width="6" customWidth="1"/>
    <col min="7240" max="7240" width="5.28515625" customWidth="1"/>
    <col min="7241" max="7241" width="8.140625" customWidth="1"/>
    <col min="7242" max="7242" width="6.85546875" customWidth="1"/>
    <col min="7243" max="7243" width="6" customWidth="1"/>
    <col min="7244" max="7244" width="5.28515625" customWidth="1"/>
    <col min="7245" max="7245" width="6" customWidth="1"/>
    <col min="7246" max="7246" width="5.28515625" customWidth="1"/>
    <col min="7247" max="7247" width="6" customWidth="1"/>
    <col min="7248" max="7248" width="5.28515625" customWidth="1"/>
    <col min="7249" max="7249" width="6" customWidth="1"/>
    <col min="7250" max="7250" width="5.28515625" customWidth="1"/>
    <col min="7251" max="7251" width="6" customWidth="1"/>
    <col min="7252" max="7252" width="5.28515625" customWidth="1"/>
    <col min="7253" max="7253" width="6" customWidth="1"/>
    <col min="7254" max="7254" width="5.28515625" customWidth="1"/>
    <col min="7255" max="7255" width="6" customWidth="1"/>
    <col min="7256" max="7256" width="5.28515625" customWidth="1"/>
    <col min="7425" max="7425" width="19.28515625" customWidth="1"/>
    <col min="7426" max="7426" width="24" customWidth="1"/>
    <col min="7427" max="7427" width="22.140625" customWidth="1"/>
    <col min="7428" max="7428" width="52.42578125" customWidth="1"/>
    <col min="7429" max="7429" width="10.140625" customWidth="1"/>
    <col min="7430" max="7430" width="13.42578125" customWidth="1"/>
    <col min="7431" max="7431" width="7.7109375" customWidth="1"/>
    <col min="7432" max="7432" width="10" customWidth="1"/>
    <col min="7433" max="7433" width="9.5703125" customWidth="1"/>
    <col min="7434" max="7434" width="7.28515625" customWidth="1"/>
    <col min="7435" max="7435" width="6" customWidth="1"/>
    <col min="7436" max="7436" width="8.28515625" customWidth="1"/>
    <col min="7437" max="7437" width="8.7109375" customWidth="1"/>
    <col min="7438" max="7438" width="6.85546875" customWidth="1"/>
    <col min="7439" max="7439" width="8.140625" customWidth="1"/>
    <col min="7440" max="7440" width="6.7109375" customWidth="1"/>
    <col min="7441" max="7441" width="6" customWidth="1"/>
    <col min="7442" max="7442" width="5.28515625" customWidth="1"/>
    <col min="7443" max="7443" width="6" customWidth="1"/>
    <col min="7444" max="7444" width="5.28515625" customWidth="1"/>
    <col min="7445" max="7445" width="6" customWidth="1"/>
    <col min="7446" max="7446" width="5.28515625" customWidth="1"/>
    <col min="7447" max="7447" width="6" customWidth="1"/>
    <col min="7448" max="7448" width="5.28515625" customWidth="1"/>
    <col min="7449" max="7449" width="6" customWidth="1"/>
    <col min="7450" max="7450" width="5.28515625" customWidth="1"/>
    <col min="7451" max="7451" width="6" customWidth="1"/>
    <col min="7452" max="7452" width="5.28515625" customWidth="1"/>
    <col min="7453" max="7453" width="6" customWidth="1"/>
    <col min="7454" max="7454" width="5.28515625" customWidth="1"/>
    <col min="7455" max="7455" width="6" customWidth="1"/>
    <col min="7456" max="7456" width="5.28515625" customWidth="1"/>
    <col min="7457" max="7457" width="6" customWidth="1"/>
    <col min="7458" max="7458" width="5.28515625" customWidth="1"/>
    <col min="7459" max="7459" width="6" customWidth="1"/>
    <col min="7460" max="7460" width="5.28515625" customWidth="1"/>
    <col min="7461" max="7461" width="6" customWidth="1"/>
    <col min="7462" max="7462" width="5.28515625" customWidth="1"/>
    <col min="7463" max="7463" width="6" customWidth="1"/>
    <col min="7464" max="7464" width="5.28515625" customWidth="1"/>
    <col min="7465" max="7465" width="6" customWidth="1"/>
    <col min="7466" max="7466" width="5.28515625" customWidth="1"/>
    <col min="7467" max="7467" width="6" customWidth="1"/>
    <col min="7468" max="7468" width="5.28515625" customWidth="1"/>
    <col min="7469" max="7469" width="6" customWidth="1"/>
    <col min="7470" max="7470" width="5.28515625" customWidth="1"/>
    <col min="7471" max="7471" width="6" customWidth="1"/>
    <col min="7472" max="7472" width="5.28515625" customWidth="1"/>
    <col min="7473" max="7473" width="6" customWidth="1"/>
    <col min="7474" max="7474" width="5.28515625" customWidth="1"/>
    <col min="7475" max="7475" width="6" customWidth="1"/>
    <col min="7476" max="7476" width="5.28515625" customWidth="1"/>
    <col min="7477" max="7477" width="6" customWidth="1"/>
    <col min="7478" max="7478" width="5.28515625" customWidth="1"/>
    <col min="7479" max="7479" width="6" customWidth="1"/>
    <col min="7480" max="7480" width="5.28515625" customWidth="1"/>
    <col min="7481" max="7481" width="6" customWidth="1"/>
    <col min="7482" max="7482" width="5.28515625" customWidth="1"/>
    <col min="7483" max="7483" width="6" customWidth="1"/>
    <col min="7484" max="7484" width="5.28515625" customWidth="1"/>
    <col min="7485" max="7485" width="6" customWidth="1"/>
    <col min="7486" max="7486" width="5.28515625" customWidth="1"/>
    <col min="7487" max="7487" width="6" customWidth="1"/>
    <col min="7488" max="7488" width="5.28515625" customWidth="1"/>
    <col min="7489" max="7489" width="6" customWidth="1"/>
    <col min="7490" max="7490" width="5.28515625" customWidth="1"/>
    <col min="7491" max="7491" width="6" customWidth="1"/>
    <col min="7492" max="7492" width="5.28515625" customWidth="1"/>
    <col min="7493" max="7493" width="6" customWidth="1"/>
    <col min="7494" max="7494" width="5.28515625" customWidth="1"/>
    <col min="7495" max="7495" width="6" customWidth="1"/>
    <col min="7496" max="7496" width="5.28515625" customWidth="1"/>
    <col min="7497" max="7497" width="8.140625" customWidth="1"/>
    <col min="7498" max="7498" width="6.85546875" customWidth="1"/>
    <col min="7499" max="7499" width="6" customWidth="1"/>
    <col min="7500" max="7500" width="5.28515625" customWidth="1"/>
    <col min="7501" max="7501" width="6" customWidth="1"/>
    <col min="7502" max="7502" width="5.28515625" customWidth="1"/>
    <col min="7503" max="7503" width="6" customWidth="1"/>
    <col min="7504" max="7504" width="5.28515625" customWidth="1"/>
    <col min="7505" max="7505" width="6" customWidth="1"/>
    <col min="7506" max="7506" width="5.28515625" customWidth="1"/>
    <col min="7507" max="7507" width="6" customWidth="1"/>
    <col min="7508" max="7508" width="5.28515625" customWidth="1"/>
    <col min="7509" max="7509" width="6" customWidth="1"/>
    <col min="7510" max="7510" width="5.28515625" customWidth="1"/>
    <col min="7511" max="7511" width="6" customWidth="1"/>
    <col min="7512" max="7512" width="5.28515625" customWidth="1"/>
    <col min="7681" max="7681" width="19.28515625" customWidth="1"/>
    <col min="7682" max="7682" width="24" customWidth="1"/>
    <col min="7683" max="7683" width="22.140625" customWidth="1"/>
    <col min="7684" max="7684" width="52.42578125" customWidth="1"/>
    <col min="7685" max="7685" width="10.140625" customWidth="1"/>
    <col min="7686" max="7686" width="13.42578125" customWidth="1"/>
    <col min="7687" max="7687" width="7.7109375" customWidth="1"/>
    <col min="7688" max="7688" width="10" customWidth="1"/>
    <col min="7689" max="7689" width="9.5703125" customWidth="1"/>
    <col min="7690" max="7690" width="7.28515625" customWidth="1"/>
    <col min="7691" max="7691" width="6" customWidth="1"/>
    <col min="7692" max="7692" width="8.28515625" customWidth="1"/>
    <col min="7693" max="7693" width="8.7109375" customWidth="1"/>
    <col min="7694" max="7694" width="6.85546875" customWidth="1"/>
    <col min="7695" max="7695" width="8.140625" customWidth="1"/>
    <col min="7696" max="7696" width="6.7109375" customWidth="1"/>
    <col min="7697" max="7697" width="6" customWidth="1"/>
    <col min="7698" max="7698" width="5.28515625" customWidth="1"/>
    <col min="7699" max="7699" width="6" customWidth="1"/>
    <col min="7700" max="7700" width="5.28515625" customWidth="1"/>
    <col min="7701" max="7701" width="6" customWidth="1"/>
    <col min="7702" max="7702" width="5.28515625" customWidth="1"/>
    <col min="7703" max="7703" width="6" customWidth="1"/>
    <col min="7704" max="7704" width="5.28515625" customWidth="1"/>
    <col min="7705" max="7705" width="6" customWidth="1"/>
    <col min="7706" max="7706" width="5.28515625" customWidth="1"/>
    <col min="7707" max="7707" width="6" customWidth="1"/>
    <col min="7708" max="7708" width="5.28515625" customWidth="1"/>
    <col min="7709" max="7709" width="6" customWidth="1"/>
    <col min="7710" max="7710" width="5.28515625" customWidth="1"/>
    <col min="7711" max="7711" width="6" customWidth="1"/>
    <col min="7712" max="7712" width="5.28515625" customWidth="1"/>
    <col min="7713" max="7713" width="6" customWidth="1"/>
    <col min="7714" max="7714" width="5.28515625" customWidth="1"/>
    <col min="7715" max="7715" width="6" customWidth="1"/>
    <col min="7716" max="7716" width="5.28515625" customWidth="1"/>
    <col min="7717" max="7717" width="6" customWidth="1"/>
    <col min="7718" max="7718" width="5.28515625" customWidth="1"/>
    <col min="7719" max="7719" width="6" customWidth="1"/>
    <col min="7720" max="7720" width="5.28515625" customWidth="1"/>
    <col min="7721" max="7721" width="6" customWidth="1"/>
    <col min="7722" max="7722" width="5.28515625" customWidth="1"/>
    <col min="7723" max="7723" width="6" customWidth="1"/>
    <col min="7724" max="7724" width="5.28515625" customWidth="1"/>
    <col min="7725" max="7725" width="6" customWidth="1"/>
    <col min="7726" max="7726" width="5.28515625" customWidth="1"/>
    <col min="7727" max="7727" width="6" customWidth="1"/>
    <col min="7728" max="7728" width="5.28515625" customWidth="1"/>
    <col min="7729" max="7729" width="6" customWidth="1"/>
    <col min="7730" max="7730" width="5.28515625" customWidth="1"/>
    <col min="7731" max="7731" width="6" customWidth="1"/>
    <col min="7732" max="7732" width="5.28515625" customWidth="1"/>
    <col min="7733" max="7733" width="6" customWidth="1"/>
    <col min="7734" max="7734" width="5.28515625" customWidth="1"/>
    <col min="7735" max="7735" width="6" customWidth="1"/>
    <col min="7736" max="7736" width="5.28515625" customWidth="1"/>
    <col min="7737" max="7737" width="6" customWidth="1"/>
    <col min="7738" max="7738" width="5.28515625" customWidth="1"/>
    <col min="7739" max="7739" width="6" customWidth="1"/>
    <col min="7740" max="7740" width="5.28515625" customWidth="1"/>
    <col min="7741" max="7741" width="6" customWidth="1"/>
    <col min="7742" max="7742" width="5.28515625" customWidth="1"/>
    <col min="7743" max="7743" width="6" customWidth="1"/>
    <col min="7744" max="7744" width="5.28515625" customWidth="1"/>
    <col min="7745" max="7745" width="6" customWidth="1"/>
    <col min="7746" max="7746" width="5.28515625" customWidth="1"/>
    <col min="7747" max="7747" width="6" customWidth="1"/>
    <col min="7748" max="7748" width="5.28515625" customWidth="1"/>
    <col min="7749" max="7749" width="6" customWidth="1"/>
    <col min="7750" max="7750" width="5.28515625" customWidth="1"/>
    <col min="7751" max="7751" width="6" customWidth="1"/>
    <col min="7752" max="7752" width="5.28515625" customWidth="1"/>
    <col min="7753" max="7753" width="8.140625" customWidth="1"/>
    <col min="7754" max="7754" width="6.85546875" customWidth="1"/>
    <col min="7755" max="7755" width="6" customWidth="1"/>
    <col min="7756" max="7756" width="5.28515625" customWidth="1"/>
    <col min="7757" max="7757" width="6" customWidth="1"/>
    <col min="7758" max="7758" width="5.28515625" customWidth="1"/>
    <col min="7759" max="7759" width="6" customWidth="1"/>
    <col min="7760" max="7760" width="5.28515625" customWidth="1"/>
    <col min="7761" max="7761" width="6" customWidth="1"/>
    <col min="7762" max="7762" width="5.28515625" customWidth="1"/>
    <col min="7763" max="7763" width="6" customWidth="1"/>
    <col min="7764" max="7764" width="5.28515625" customWidth="1"/>
    <col min="7765" max="7765" width="6" customWidth="1"/>
    <col min="7766" max="7766" width="5.28515625" customWidth="1"/>
    <col min="7767" max="7767" width="6" customWidth="1"/>
    <col min="7768" max="7768" width="5.28515625" customWidth="1"/>
    <col min="7937" max="7937" width="19.28515625" customWidth="1"/>
    <col min="7938" max="7938" width="24" customWidth="1"/>
    <col min="7939" max="7939" width="22.140625" customWidth="1"/>
    <col min="7940" max="7940" width="52.42578125" customWidth="1"/>
    <col min="7941" max="7941" width="10.140625" customWidth="1"/>
    <col min="7942" max="7942" width="13.42578125" customWidth="1"/>
    <col min="7943" max="7943" width="7.7109375" customWidth="1"/>
    <col min="7944" max="7944" width="10" customWidth="1"/>
    <col min="7945" max="7945" width="9.5703125" customWidth="1"/>
    <col min="7946" max="7946" width="7.28515625" customWidth="1"/>
    <col min="7947" max="7947" width="6" customWidth="1"/>
    <col min="7948" max="7948" width="8.28515625" customWidth="1"/>
    <col min="7949" max="7949" width="8.7109375" customWidth="1"/>
    <col min="7950" max="7950" width="6.85546875" customWidth="1"/>
    <col min="7951" max="7951" width="8.140625" customWidth="1"/>
    <col min="7952" max="7952" width="6.7109375" customWidth="1"/>
    <col min="7953" max="7953" width="6" customWidth="1"/>
    <col min="7954" max="7954" width="5.28515625" customWidth="1"/>
    <col min="7955" max="7955" width="6" customWidth="1"/>
    <col min="7956" max="7956" width="5.28515625" customWidth="1"/>
    <col min="7957" max="7957" width="6" customWidth="1"/>
    <col min="7958" max="7958" width="5.28515625" customWidth="1"/>
    <col min="7959" max="7959" width="6" customWidth="1"/>
    <col min="7960" max="7960" width="5.28515625" customWidth="1"/>
    <col min="7961" max="7961" width="6" customWidth="1"/>
    <col min="7962" max="7962" width="5.28515625" customWidth="1"/>
    <col min="7963" max="7963" width="6" customWidth="1"/>
    <col min="7964" max="7964" width="5.28515625" customWidth="1"/>
    <col min="7965" max="7965" width="6" customWidth="1"/>
    <col min="7966" max="7966" width="5.28515625" customWidth="1"/>
    <col min="7967" max="7967" width="6" customWidth="1"/>
    <col min="7968" max="7968" width="5.28515625" customWidth="1"/>
    <col min="7969" max="7969" width="6" customWidth="1"/>
    <col min="7970" max="7970" width="5.28515625" customWidth="1"/>
    <col min="7971" max="7971" width="6" customWidth="1"/>
    <col min="7972" max="7972" width="5.28515625" customWidth="1"/>
    <col min="7973" max="7973" width="6" customWidth="1"/>
    <col min="7974" max="7974" width="5.28515625" customWidth="1"/>
    <col min="7975" max="7975" width="6" customWidth="1"/>
    <col min="7976" max="7976" width="5.28515625" customWidth="1"/>
    <col min="7977" max="7977" width="6" customWidth="1"/>
    <col min="7978" max="7978" width="5.28515625" customWidth="1"/>
    <col min="7979" max="7979" width="6" customWidth="1"/>
    <col min="7980" max="7980" width="5.28515625" customWidth="1"/>
    <col min="7981" max="7981" width="6" customWidth="1"/>
    <col min="7982" max="7982" width="5.28515625" customWidth="1"/>
    <col min="7983" max="7983" width="6" customWidth="1"/>
    <col min="7984" max="7984" width="5.28515625" customWidth="1"/>
    <col min="7985" max="7985" width="6" customWidth="1"/>
    <col min="7986" max="7986" width="5.28515625" customWidth="1"/>
    <col min="7987" max="7987" width="6" customWidth="1"/>
    <col min="7988" max="7988" width="5.28515625" customWidth="1"/>
    <col min="7989" max="7989" width="6" customWidth="1"/>
    <col min="7990" max="7990" width="5.28515625" customWidth="1"/>
    <col min="7991" max="7991" width="6" customWidth="1"/>
    <col min="7992" max="7992" width="5.28515625" customWidth="1"/>
    <col min="7993" max="7993" width="6" customWidth="1"/>
    <col min="7994" max="7994" width="5.28515625" customWidth="1"/>
    <col min="7995" max="7995" width="6" customWidth="1"/>
    <col min="7996" max="7996" width="5.28515625" customWidth="1"/>
    <col min="7997" max="7997" width="6" customWidth="1"/>
    <col min="7998" max="7998" width="5.28515625" customWidth="1"/>
    <col min="7999" max="7999" width="6" customWidth="1"/>
    <col min="8000" max="8000" width="5.28515625" customWidth="1"/>
    <col min="8001" max="8001" width="6" customWidth="1"/>
    <col min="8002" max="8002" width="5.28515625" customWidth="1"/>
    <col min="8003" max="8003" width="6" customWidth="1"/>
    <col min="8004" max="8004" width="5.28515625" customWidth="1"/>
    <col min="8005" max="8005" width="6" customWidth="1"/>
    <col min="8006" max="8006" width="5.28515625" customWidth="1"/>
    <col min="8007" max="8007" width="6" customWidth="1"/>
    <col min="8008" max="8008" width="5.28515625" customWidth="1"/>
    <col min="8009" max="8009" width="8.140625" customWidth="1"/>
    <col min="8010" max="8010" width="6.85546875" customWidth="1"/>
    <col min="8011" max="8011" width="6" customWidth="1"/>
    <col min="8012" max="8012" width="5.28515625" customWidth="1"/>
    <col min="8013" max="8013" width="6" customWidth="1"/>
    <col min="8014" max="8014" width="5.28515625" customWidth="1"/>
    <col min="8015" max="8015" width="6" customWidth="1"/>
    <col min="8016" max="8016" width="5.28515625" customWidth="1"/>
    <col min="8017" max="8017" width="6" customWidth="1"/>
    <col min="8018" max="8018" width="5.28515625" customWidth="1"/>
    <col min="8019" max="8019" width="6" customWidth="1"/>
    <col min="8020" max="8020" width="5.28515625" customWidth="1"/>
    <col min="8021" max="8021" width="6" customWidth="1"/>
    <col min="8022" max="8022" width="5.28515625" customWidth="1"/>
    <col min="8023" max="8023" width="6" customWidth="1"/>
    <col min="8024" max="8024" width="5.28515625" customWidth="1"/>
    <col min="8193" max="8193" width="19.28515625" customWidth="1"/>
    <col min="8194" max="8194" width="24" customWidth="1"/>
    <col min="8195" max="8195" width="22.140625" customWidth="1"/>
    <col min="8196" max="8196" width="52.42578125" customWidth="1"/>
    <col min="8197" max="8197" width="10.140625" customWidth="1"/>
    <col min="8198" max="8198" width="13.42578125" customWidth="1"/>
    <col min="8199" max="8199" width="7.7109375" customWidth="1"/>
    <col min="8200" max="8200" width="10" customWidth="1"/>
    <col min="8201" max="8201" width="9.5703125" customWidth="1"/>
    <col min="8202" max="8202" width="7.28515625" customWidth="1"/>
    <col min="8203" max="8203" width="6" customWidth="1"/>
    <col min="8204" max="8204" width="8.28515625" customWidth="1"/>
    <col min="8205" max="8205" width="8.7109375" customWidth="1"/>
    <col min="8206" max="8206" width="6.85546875" customWidth="1"/>
    <col min="8207" max="8207" width="8.140625" customWidth="1"/>
    <col min="8208" max="8208" width="6.7109375" customWidth="1"/>
    <col min="8209" max="8209" width="6" customWidth="1"/>
    <col min="8210" max="8210" width="5.28515625" customWidth="1"/>
    <col min="8211" max="8211" width="6" customWidth="1"/>
    <col min="8212" max="8212" width="5.28515625" customWidth="1"/>
    <col min="8213" max="8213" width="6" customWidth="1"/>
    <col min="8214" max="8214" width="5.28515625" customWidth="1"/>
    <col min="8215" max="8215" width="6" customWidth="1"/>
    <col min="8216" max="8216" width="5.28515625" customWidth="1"/>
    <col min="8217" max="8217" width="6" customWidth="1"/>
    <col min="8218" max="8218" width="5.28515625" customWidth="1"/>
    <col min="8219" max="8219" width="6" customWidth="1"/>
    <col min="8220" max="8220" width="5.28515625" customWidth="1"/>
    <col min="8221" max="8221" width="6" customWidth="1"/>
    <col min="8222" max="8222" width="5.28515625" customWidth="1"/>
    <col min="8223" max="8223" width="6" customWidth="1"/>
    <col min="8224" max="8224" width="5.28515625" customWidth="1"/>
    <col min="8225" max="8225" width="6" customWidth="1"/>
    <col min="8226" max="8226" width="5.28515625" customWidth="1"/>
    <col min="8227" max="8227" width="6" customWidth="1"/>
    <col min="8228" max="8228" width="5.28515625" customWidth="1"/>
    <col min="8229" max="8229" width="6" customWidth="1"/>
    <col min="8230" max="8230" width="5.28515625" customWidth="1"/>
    <col min="8231" max="8231" width="6" customWidth="1"/>
    <col min="8232" max="8232" width="5.28515625" customWidth="1"/>
    <col min="8233" max="8233" width="6" customWidth="1"/>
    <col min="8234" max="8234" width="5.28515625" customWidth="1"/>
    <col min="8235" max="8235" width="6" customWidth="1"/>
    <col min="8236" max="8236" width="5.28515625" customWidth="1"/>
    <col min="8237" max="8237" width="6" customWidth="1"/>
    <col min="8238" max="8238" width="5.28515625" customWidth="1"/>
    <col min="8239" max="8239" width="6" customWidth="1"/>
    <col min="8240" max="8240" width="5.28515625" customWidth="1"/>
    <col min="8241" max="8241" width="6" customWidth="1"/>
    <col min="8242" max="8242" width="5.28515625" customWidth="1"/>
    <col min="8243" max="8243" width="6" customWidth="1"/>
    <col min="8244" max="8244" width="5.28515625" customWidth="1"/>
    <col min="8245" max="8245" width="6" customWidth="1"/>
    <col min="8246" max="8246" width="5.28515625" customWidth="1"/>
    <col min="8247" max="8247" width="6" customWidth="1"/>
    <col min="8248" max="8248" width="5.28515625" customWidth="1"/>
    <col min="8249" max="8249" width="6" customWidth="1"/>
    <col min="8250" max="8250" width="5.28515625" customWidth="1"/>
    <col min="8251" max="8251" width="6" customWidth="1"/>
    <col min="8252" max="8252" width="5.28515625" customWidth="1"/>
    <col min="8253" max="8253" width="6" customWidth="1"/>
    <col min="8254" max="8254" width="5.28515625" customWidth="1"/>
    <col min="8255" max="8255" width="6" customWidth="1"/>
    <col min="8256" max="8256" width="5.28515625" customWidth="1"/>
    <col min="8257" max="8257" width="6" customWidth="1"/>
    <col min="8258" max="8258" width="5.28515625" customWidth="1"/>
    <col min="8259" max="8259" width="6" customWidth="1"/>
    <col min="8260" max="8260" width="5.28515625" customWidth="1"/>
    <col min="8261" max="8261" width="6" customWidth="1"/>
    <col min="8262" max="8262" width="5.28515625" customWidth="1"/>
    <col min="8263" max="8263" width="6" customWidth="1"/>
    <col min="8264" max="8264" width="5.28515625" customWidth="1"/>
    <col min="8265" max="8265" width="8.140625" customWidth="1"/>
    <col min="8266" max="8266" width="6.85546875" customWidth="1"/>
    <col min="8267" max="8267" width="6" customWidth="1"/>
    <col min="8268" max="8268" width="5.28515625" customWidth="1"/>
    <col min="8269" max="8269" width="6" customWidth="1"/>
    <col min="8270" max="8270" width="5.28515625" customWidth="1"/>
    <col min="8271" max="8271" width="6" customWidth="1"/>
    <col min="8272" max="8272" width="5.28515625" customWidth="1"/>
    <col min="8273" max="8273" width="6" customWidth="1"/>
    <col min="8274" max="8274" width="5.28515625" customWidth="1"/>
    <col min="8275" max="8275" width="6" customWidth="1"/>
    <col min="8276" max="8276" width="5.28515625" customWidth="1"/>
    <col min="8277" max="8277" width="6" customWidth="1"/>
    <col min="8278" max="8278" width="5.28515625" customWidth="1"/>
    <col min="8279" max="8279" width="6" customWidth="1"/>
    <col min="8280" max="8280" width="5.28515625" customWidth="1"/>
    <col min="8449" max="8449" width="19.28515625" customWidth="1"/>
    <col min="8450" max="8450" width="24" customWidth="1"/>
    <col min="8451" max="8451" width="22.140625" customWidth="1"/>
    <col min="8452" max="8452" width="52.42578125" customWidth="1"/>
    <col min="8453" max="8453" width="10.140625" customWidth="1"/>
    <col min="8454" max="8454" width="13.42578125" customWidth="1"/>
    <col min="8455" max="8455" width="7.7109375" customWidth="1"/>
    <col min="8456" max="8456" width="10" customWidth="1"/>
    <col min="8457" max="8457" width="9.5703125" customWidth="1"/>
    <col min="8458" max="8458" width="7.28515625" customWidth="1"/>
    <col min="8459" max="8459" width="6" customWidth="1"/>
    <col min="8460" max="8460" width="8.28515625" customWidth="1"/>
    <col min="8461" max="8461" width="8.7109375" customWidth="1"/>
    <col min="8462" max="8462" width="6.85546875" customWidth="1"/>
    <col min="8463" max="8463" width="8.140625" customWidth="1"/>
    <col min="8464" max="8464" width="6.7109375" customWidth="1"/>
    <col min="8465" max="8465" width="6" customWidth="1"/>
    <col min="8466" max="8466" width="5.28515625" customWidth="1"/>
    <col min="8467" max="8467" width="6" customWidth="1"/>
    <col min="8468" max="8468" width="5.28515625" customWidth="1"/>
    <col min="8469" max="8469" width="6" customWidth="1"/>
    <col min="8470" max="8470" width="5.28515625" customWidth="1"/>
    <col min="8471" max="8471" width="6" customWidth="1"/>
    <col min="8472" max="8472" width="5.28515625" customWidth="1"/>
    <col min="8473" max="8473" width="6" customWidth="1"/>
    <col min="8474" max="8474" width="5.28515625" customWidth="1"/>
    <col min="8475" max="8475" width="6" customWidth="1"/>
    <col min="8476" max="8476" width="5.28515625" customWidth="1"/>
    <col min="8477" max="8477" width="6" customWidth="1"/>
    <col min="8478" max="8478" width="5.28515625" customWidth="1"/>
    <col min="8479" max="8479" width="6" customWidth="1"/>
    <col min="8480" max="8480" width="5.28515625" customWidth="1"/>
    <col min="8481" max="8481" width="6" customWidth="1"/>
    <col min="8482" max="8482" width="5.28515625" customWidth="1"/>
    <col min="8483" max="8483" width="6" customWidth="1"/>
    <col min="8484" max="8484" width="5.28515625" customWidth="1"/>
    <col min="8485" max="8485" width="6" customWidth="1"/>
    <col min="8486" max="8486" width="5.28515625" customWidth="1"/>
    <col min="8487" max="8487" width="6" customWidth="1"/>
    <col min="8488" max="8488" width="5.28515625" customWidth="1"/>
    <col min="8489" max="8489" width="6" customWidth="1"/>
    <col min="8490" max="8490" width="5.28515625" customWidth="1"/>
    <col min="8491" max="8491" width="6" customWidth="1"/>
    <col min="8492" max="8492" width="5.28515625" customWidth="1"/>
    <col min="8493" max="8493" width="6" customWidth="1"/>
    <col min="8494" max="8494" width="5.28515625" customWidth="1"/>
    <col min="8495" max="8495" width="6" customWidth="1"/>
    <col min="8496" max="8496" width="5.28515625" customWidth="1"/>
    <col min="8497" max="8497" width="6" customWidth="1"/>
    <col min="8498" max="8498" width="5.28515625" customWidth="1"/>
    <col min="8499" max="8499" width="6" customWidth="1"/>
    <col min="8500" max="8500" width="5.28515625" customWidth="1"/>
    <col min="8501" max="8501" width="6" customWidth="1"/>
    <col min="8502" max="8502" width="5.28515625" customWidth="1"/>
    <col min="8503" max="8503" width="6" customWidth="1"/>
    <col min="8504" max="8504" width="5.28515625" customWidth="1"/>
    <col min="8505" max="8505" width="6" customWidth="1"/>
    <col min="8506" max="8506" width="5.28515625" customWidth="1"/>
    <col min="8507" max="8507" width="6" customWidth="1"/>
    <col min="8508" max="8508" width="5.28515625" customWidth="1"/>
    <col min="8509" max="8509" width="6" customWidth="1"/>
    <col min="8510" max="8510" width="5.28515625" customWidth="1"/>
    <col min="8511" max="8511" width="6" customWidth="1"/>
    <col min="8512" max="8512" width="5.28515625" customWidth="1"/>
    <col min="8513" max="8513" width="6" customWidth="1"/>
    <col min="8514" max="8514" width="5.28515625" customWidth="1"/>
    <col min="8515" max="8515" width="6" customWidth="1"/>
    <col min="8516" max="8516" width="5.28515625" customWidth="1"/>
    <col min="8517" max="8517" width="6" customWidth="1"/>
    <col min="8518" max="8518" width="5.28515625" customWidth="1"/>
    <col min="8519" max="8519" width="6" customWidth="1"/>
    <col min="8520" max="8520" width="5.28515625" customWidth="1"/>
    <col min="8521" max="8521" width="8.140625" customWidth="1"/>
    <col min="8522" max="8522" width="6.85546875" customWidth="1"/>
    <col min="8523" max="8523" width="6" customWidth="1"/>
    <col min="8524" max="8524" width="5.28515625" customWidth="1"/>
    <col min="8525" max="8525" width="6" customWidth="1"/>
    <col min="8526" max="8526" width="5.28515625" customWidth="1"/>
    <col min="8527" max="8527" width="6" customWidth="1"/>
    <col min="8528" max="8528" width="5.28515625" customWidth="1"/>
    <col min="8529" max="8529" width="6" customWidth="1"/>
    <col min="8530" max="8530" width="5.28515625" customWidth="1"/>
    <col min="8531" max="8531" width="6" customWidth="1"/>
    <col min="8532" max="8532" width="5.28515625" customWidth="1"/>
    <col min="8533" max="8533" width="6" customWidth="1"/>
    <col min="8534" max="8534" width="5.28515625" customWidth="1"/>
    <col min="8535" max="8535" width="6" customWidth="1"/>
    <col min="8536" max="8536" width="5.28515625" customWidth="1"/>
    <col min="8705" max="8705" width="19.28515625" customWidth="1"/>
    <col min="8706" max="8706" width="24" customWidth="1"/>
    <col min="8707" max="8707" width="22.140625" customWidth="1"/>
    <col min="8708" max="8708" width="52.42578125" customWidth="1"/>
    <col min="8709" max="8709" width="10.140625" customWidth="1"/>
    <col min="8710" max="8710" width="13.42578125" customWidth="1"/>
    <col min="8711" max="8711" width="7.7109375" customWidth="1"/>
    <col min="8712" max="8712" width="10" customWidth="1"/>
    <col min="8713" max="8713" width="9.5703125" customWidth="1"/>
    <col min="8714" max="8714" width="7.28515625" customWidth="1"/>
    <col min="8715" max="8715" width="6" customWidth="1"/>
    <col min="8716" max="8716" width="8.28515625" customWidth="1"/>
    <col min="8717" max="8717" width="8.7109375" customWidth="1"/>
    <col min="8718" max="8718" width="6.85546875" customWidth="1"/>
    <col min="8719" max="8719" width="8.140625" customWidth="1"/>
    <col min="8720" max="8720" width="6.7109375" customWidth="1"/>
    <col min="8721" max="8721" width="6" customWidth="1"/>
    <col min="8722" max="8722" width="5.28515625" customWidth="1"/>
    <col min="8723" max="8723" width="6" customWidth="1"/>
    <col min="8724" max="8724" width="5.28515625" customWidth="1"/>
    <col min="8725" max="8725" width="6" customWidth="1"/>
    <col min="8726" max="8726" width="5.28515625" customWidth="1"/>
    <col min="8727" max="8727" width="6" customWidth="1"/>
    <col min="8728" max="8728" width="5.28515625" customWidth="1"/>
    <col min="8729" max="8729" width="6" customWidth="1"/>
    <col min="8730" max="8730" width="5.28515625" customWidth="1"/>
    <col min="8731" max="8731" width="6" customWidth="1"/>
    <col min="8732" max="8732" width="5.28515625" customWidth="1"/>
    <col min="8733" max="8733" width="6" customWidth="1"/>
    <col min="8734" max="8734" width="5.28515625" customWidth="1"/>
    <col min="8735" max="8735" width="6" customWidth="1"/>
    <col min="8736" max="8736" width="5.28515625" customWidth="1"/>
    <col min="8737" max="8737" width="6" customWidth="1"/>
    <col min="8738" max="8738" width="5.28515625" customWidth="1"/>
    <col min="8739" max="8739" width="6" customWidth="1"/>
    <col min="8740" max="8740" width="5.28515625" customWidth="1"/>
    <col min="8741" max="8741" width="6" customWidth="1"/>
    <col min="8742" max="8742" width="5.28515625" customWidth="1"/>
    <col min="8743" max="8743" width="6" customWidth="1"/>
    <col min="8744" max="8744" width="5.28515625" customWidth="1"/>
    <col min="8745" max="8745" width="6" customWidth="1"/>
    <col min="8746" max="8746" width="5.28515625" customWidth="1"/>
    <col min="8747" max="8747" width="6" customWidth="1"/>
    <col min="8748" max="8748" width="5.28515625" customWidth="1"/>
    <col min="8749" max="8749" width="6" customWidth="1"/>
    <col min="8750" max="8750" width="5.28515625" customWidth="1"/>
    <col min="8751" max="8751" width="6" customWidth="1"/>
    <col min="8752" max="8752" width="5.28515625" customWidth="1"/>
    <col min="8753" max="8753" width="6" customWidth="1"/>
    <col min="8754" max="8754" width="5.28515625" customWidth="1"/>
    <col min="8755" max="8755" width="6" customWidth="1"/>
    <col min="8756" max="8756" width="5.28515625" customWidth="1"/>
    <col min="8757" max="8757" width="6" customWidth="1"/>
    <col min="8758" max="8758" width="5.28515625" customWidth="1"/>
    <col min="8759" max="8759" width="6" customWidth="1"/>
    <col min="8760" max="8760" width="5.28515625" customWidth="1"/>
    <col min="8761" max="8761" width="6" customWidth="1"/>
    <col min="8762" max="8762" width="5.28515625" customWidth="1"/>
    <col min="8763" max="8763" width="6" customWidth="1"/>
    <col min="8764" max="8764" width="5.28515625" customWidth="1"/>
    <col min="8765" max="8765" width="6" customWidth="1"/>
    <col min="8766" max="8766" width="5.28515625" customWidth="1"/>
    <col min="8767" max="8767" width="6" customWidth="1"/>
    <col min="8768" max="8768" width="5.28515625" customWidth="1"/>
    <col min="8769" max="8769" width="6" customWidth="1"/>
    <col min="8770" max="8770" width="5.28515625" customWidth="1"/>
    <col min="8771" max="8771" width="6" customWidth="1"/>
    <col min="8772" max="8772" width="5.28515625" customWidth="1"/>
    <col min="8773" max="8773" width="6" customWidth="1"/>
    <col min="8774" max="8774" width="5.28515625" customWidth="1"/>
    <col min="8775" max="8775" width="6" customWidth="1"/>
    <col min="8776" max="8776" width="5.28515625" customWidth="1"/>
    <col min="8777" max="8777" width="8.140625" customWidth="1"/>
    <col min="8778" max="8778" width="6.85546875" customWidth="1"/>
    <col min="8779" max="8779" width="6" customWidth="1"/>
    <col min="8780" max="8780" width="5.28515625" customWidth="1"/>
    <col min="8781" max="8781" width="6" customWidth="1"/>
    <col min="8782" max="8782" width="5.28515625" customWidth="1"/>
    <col min="8783" max="8783" width="6" customWidth="1"/>
    <col min="8784" max="8784" width="5.28515625" customWidth="1"/>
    <col min="8785" max="8785" width="6" customWidth="1"/>
    <col min="8786" max="8786" width="5.28515625" customWidth="1"/>
    <col min="8787" max="8787" width="6" customWidth="1"/>
    <col min="8788" max="8788" width="5.28515625" customWidth="1"/>
    <col min="8789" max="8789" width="6" customWidth="1"/>
    <col min="8790" max="8790" width="5.28515625" customWidth="1"/>
    <col min="8791" max="8791" width="6" customWidth="1"/>
    <col min="8792" max="8792" width="5.28515625" customWidth="1"/>
    <col min="8961" max="8961" width="19.28515625" customWidth="1"/>
    <col min="8962" max="8962" width="24" customWidth="1"/>
    <col min="8963" max="8963" width="22.140625" customWidth="1"/>
    <col min="8964" max="8964" width="52.42578125" customWidth="1"/>
    <col min="8965" max="8965" width="10.140625" customWidth="1"/>
    <col min="8966" max="8966" width="13.42578125" customWidth="1"/>
    <col min="8967" max="8967" width="7.7109375" customWidth="1"/>
    <col min="8968" max="8968" width="10" customWidth="1"/>
    <col min="8969" max="8969" width="9.5703125" customWidth="1"/>
    <col min="8970" max="8970" width="7.28515625" customWidth="1"/>
    <col min="8971" max="8971" width="6" customWidth="1"/>
    <col min="8972" max="8972" width="8.28515625" customWidth="1"/>
    <col min="8973" max="8973" width="8.7109375" customWidth="1"/>
    <col min="8974" max="8974" width="6.85546875" customWidth="1"/>
    <col min="8975" max="8975" width="8.140625" customWidth="1"/>
    <col min="8976" max="8976" width="6.7109375" customWidth="1"/>
    <col min="8977" max="8977" width="6" customWidth="1"/>
    <col min="8978" max="8978" width="5.28515625" customWidth="1"/>
    <col min="8979" max="8979" width="6" customWidth="1"/>
    <col min="8980" max="8980" width="5.28515625" customWidth="1"/>
    <col min="8981" max="8981" width="6" customWidth="1"/>
    <col min="8982" max="8982" width="5.28515625" customWidth="1"/>
    <col min="8983" max="8983" width="6" customWidth="1"/>
    <col min="8984" max="8984" width="5.28515625" customWidth="1"/>
    <col min="8985" max="8985" width="6" customWidth="1"/>
    <col min="8986" max="8986" width="5.28515625" customWidth="1"/>
    <col min="8987" max="8987" width="6" customWidth="1"/>
    <col min="8988" max="8988" width="5.28515625" customWidth="1"/>
    <col min="8989" max="8989" width="6" customWidth="1"/>
    <col min="8990" max="8990" width="5.28515625" customWidth="1"/>
    <col min="8991" max="8991" width="6" customWidth="1"/>
    <col min="8992" max="8992" width="5.28515625" customWidth="1"/>
    <col min="8993" max="8993" width="6" customWidth="1"/>
    <col min="8994" max="8994" width="5.28515625" customWidth="1"/>
    <col min="8995" max="8995" width="6" customWidth="1"/>
    <col min="8996" max="8996" width="5.28515625" customWidth="1"/>
    <col min="8997" max="8997" width="6" customWidth="1"/>
    <col min="8998" max="8998" width="5.28515625" customWidth="1"/>
    <col min="8999" max="8999" width="6" customWidth="1"/>
    <col min="9000" max="9000" width="5.28515625" customWidth="1"/>
    <col min="9001" max="9001" width="6" customWidth="1"/>
    <col min="9002" max="9002" width="5.28515625" customWidth="1"/>
    <col min="9003" max="9003" width="6" customWidth="1"/>
    <col min="9004" max="9004" width="5.28515625" customWidth="1"/>
    <col min="9005" max="9005" width="6" customWidth="1"/>
    <col min="9006" max="9006" width="5.28515625" customWidth="1"/>
    <col min="9007" max="9007" width="6" customWidth="1"/>
    <col min="9008" max="9008" width="5.28515625" customWidth="1"/>
    <col min="9009" max="9009" width="6" customWidth="1"/>
    <col min="9010" max="9010" width="5.28515625" customWidth="1"/>
    <col min="9011" max="9011" width="6" customWidth="1"/>
    <col min="9012" max="9012" width="5.28515625" customWidth="1"/>
    <col min="9013" max="9013" width="6" customWidth="1"/>
    <col min="9014" max="9014" width="5.28515625" customWidth="1"/>
    <col min="9015" max="9015" width="6" customWidth="1"/>
    <col min="9016" max="9016" width="5.28515625" customWidth="1"/>
    <col min="9017" max="9017" width="6" customWidth="1"/>
    <col min="9018" max="9018" width="5.28515625" customWidth="1"/>
    <col min="9019" max="9019" width="6" customWidth="1"/>
    <col min="9020" max="9020" width="5.28515625" customWidth="1"/>
    <col min="9021" max="9021" width="6" customWidth="1"/>
    <col min="9022" max="9022" width="5.28515625" customWidth="1"/>
    <col min="9023" max="9023" width="6" customWidth="1"/>
    <col min="9024" max="9024" width="5.28515625" customWidth="1"/>
    <col min="9025" max="9025" width="6" customWidth="1"/>
    <col min="9026" max="9026" width="5.28515625" customWidth="1"/>
    <col min="9027" max="9027" width="6" customWidth="1"/>
    <col min="9028" max="9028" width="5.28515625" customWidth="1"/>
    <col min="9029" max="9029" width="6" customWidth="1"/>
    <col min="9030" max="9030" width="5.28515625" customWidth="1"/>
    <col min="9031" max="9031" width="6" customWidth="1"/>
    <col min="9032" max="9032" width="5.28515625" customWidth="1"/>
    <col min="9033" max="9033" width="8.140625" customWidth="1"/>
    <col min="9034" max="9034" width="6.85546875" customWidth="1"/>
    <col min="9035" max="9035" width="6" customWidth="1"/>
    <col min="9036" max="9036" width="5.28515625" customWidth="1"/>
    <col min="9037" max="9037" width="6" customWidth="1"/>
    <col min="9038" max="9038" width="5.28515625" customWidth="1"/>
    <col min="9039" max="9039" width="6" customWidth="1"/>
    <col min="9040" max="9040" width="5.28515625" customWidth="1"/>
    <col min="9041" max="9041" width="6" customWidth="1"/>
    <col min="9042" max="9042" width="5.28515625" customWidth="1"/>
    <col min="9043" max="9043" width="6" customWidth="1"/>
    <col min="9044" max="9044" width="5.28515625" customWidth="1"/>
    <col min="9045" max="9045" width="6" customWidth="1"/>
    <col min="9046" max="9046" width="5.28515625" customWidth="1"/>
    <col min="9047" max="9047" width="6" customWidth="1"/>
    <col min="9048" max="9048" width="5.28515625" customWidth="1"/>
    <col min="9217" max="9217" width="19.28515625" customWidth="1"/>
    <col min="9218" max="9218" width="24" customWidth="1"/>
    <col min="9219" max="9219" width="22.140625" customWidth="1"/>
    <col min="9220" max="9220" width="52.42578125" customWidth="1"/>
    <col min="9221" max="9221" width="10.140625" customWidth="1"/>
    <col min="9222" max="9222" width="13.42578125" customWidth="1"/>
    <col min="9223" max="9223" width="7.7109375" customWidth="1"/>
    <col min="9224" max="9224" width="10" customWidth="1"/>
    <col min="9225" max="9225" width="9.5703125" customWidth="1"/>
    <col min="9226" max="9226" width="7.28515625" customWidth="1"/>
    <col min="9227" max="9227" width="6" customWidth="1"/>
    <col min="9228" max="9228" width="8.28515625" customWidth="1"/>
    <col min="9229" max="9229" width="8.7109375" customWidth="1"/>
    <col min="9230" max="9230" width="6.85546875" customWidth="1"/>
    <col min="9231" max="9231" width="8.140625" customWidth="1"/>
    <col min="9232" max="9232" width="6.7109375" customWidth="1"/>
    <col min="9233" max="9233" width="6" customWidth="1"/>
    <col min="9234" max="9234" width="5.28515625" customWidth="1"/>
    <col min="9235" max="9235" width="6" customWidth="1"/>
    <col min="9236" max="9236" width="5.28515625" customWidth="1"/>
    <col min="9237" max="9237" width="6" customWidth="1"/>
    <col min="9238" max="9238" width="5.28515625" customWidth="1"/>
    <col min="9239" max="9239" width="6" customWidth="1"/>
    <col min="9240" max="9240" width="5.28515625" customWidth="1"/>
    <col min="9241" max="9241" width="6" customWidth="1"/>
    <col min="9242" max="9242" width="5.28515625" customWidth="1"/>
    <col min="9243" max="9243" width="6" customWidth="1"/>
    <col min="9244" max="9244" width="5.28515625" customWidth="1"/>
    <col min="9245" max="9245" width="6" customWidth="1"/>
    <col min="9246" max="9246" width="5.28515625" customWidth="1"/>
    <col min="9247" max="9247" width="6" customWidth="1"/>
    <col min="9248" max="9248" width="5.28515625" customWidth="1"/>
    <col min="9249" max="9249" width="6" customWidth="1"/>
    <col min="9250" max="9250" width="5.28515625" customWidth="1"/>
    <col min="9251" max="9251" width="6" customWidth="1"/>
    <col min="9252" max="9252" width="5.28515625" customWidth="1"/>
    <col min="9253" max="9253" width="6" customWidth="1"/>
    <col min="9254" max="9254" width="5.28515625" customWidth="1"/>
    <col min="9255" max="9255" width="6" customWidth="1"/>
    <col min="9256" max="9256" width="5.28515625" customWidth="1"/>
    <col min="9257" max="9257" width="6" customWidth="1"/>
    <col min="9258" max="9258" width="5.28515625" customWidth="1"/>
    <col min="9259" max="9259" width="6" customWidth="1"/>
    <col min="9260" max="9260" width="5.28515625" customWidth="1"/>
    <col min="9261" max="9261" width="6" customWidth="1"/>
    <col min="9262" max="9262" width="5.28515625" customWidth="1"/>
    <col min="9263" max="9263" width="6" customWidth="1"/>
    <col min="9264" max="9264" width="5.28515625" customWidth="1"/>
    <col min="9265" max="9265" width="6" customWidth="1"/>
    <col min="9266" max="9266" width="5.28515625" customWidth="1"/>
    <col min="9267" max="9267" width="6" customWidth="1"/>
    <col min="9268" max="9268" width="5.28515625" customWidth="1"/>
    <col min="9269" max="9269" width="6" customWidth="1"/>
    <col min="9270" max="9270" width="5.28515625" customWidth="1"/>
    <col min="9271" max="9271" width="6" customWidth="1"/>
    <col min="9272" max="9272" width="5.28515625" customWidth="1"/>
    <col min="9273" max="9273" width="6" customWidth="1"/>
    <col min="9274" max="9274" width="5.28515625" customWidth="1"/>
    <col min="9275" max="9275" width="6" customWidth="1"/>
    <col min="9276" max="9276" width="5.28515625" customWidth="1"/>
    <col min="9277" max="9277" width="6" customWidth="1"/>
    <col min="9278" max="9278" width="5.28515625" customWidth="1"/>
    <col min="9279" max="9279" width="6" customWidth="1"/>
    <col min="9280" max="9280" width="5.28515625" customWidth="1"/>
    <col min="9281" max="9281" width="6" customWidth="1"/>
    <col min="9282" max="9282" width="5.28515625" customWidth="1"/>
    <col min="9283" max="9283" width="6" customWidth="1"/>
    <col min="9284" max="9284" width="5.28515625" customWidth="1"/>
    <col min="9285" max="9285" width="6" customWidth="1"/>
    <col min="9286" max="9286" width="5.28515625" customWidth="1"/>
    <col min="9287" max="9287" width="6" customWidth="1"/>
    <col min="9288" max="9288" width="5.28515625" customWidth="1"/>
    <col min="9289" max="9289" width="8.140625" customWidth="1"/>
    <col min="9290" max="9290" width="6.85546875" customWidth="1"/>
    <col min="9291" max="9291" width="6" customWidth="1"/>
    <col min="9292" max="9292" width="5.28515625" customWidth="1"/>
    <col min="9293" max="9293" width="6" customWidth="1"/>
    <col min="9294" max="9294" width="5.28515625" customWidth="1"/>
    <col min="9295" max="9295" width="6" customWidth="1"/>
    <col min="9296" max="9296" width="5.28515625" customWidth="1"/>
    <col min="9297" max="9297" width="6" customWidth="1"/>
    <col min="9298" max="9298" width="5.28515625" customWidth="1"/>
    <col min="9299" max="9299" width="6" customWidth="1"/>
    <col min="9300" max="9300" width="5.28515625" customWidth="1"/>
    <col min="9301" max="9301" width="6" customWidth="1"/>
    <col min="9302" max="9302" width="5.28515625" customWidth="1"/>
    <col min="9303" max="9303" width="6" customWidth="1"/>
    <col min="9304" max="9304" width="5.28515625" customWidth="1"/>
    <col min="9473" max="9473" width="19.28515625" customWidth="1"/>
    <col min="9474" max="9474" width="24" customWidth="1"/>
    <col min="9475" max="9475" width="22.140625" customWidth="1"/>
    <col min="9476" max="9476" width="52.42578125" customWidth="1"/>
    <col min="9477" max="9477" width="10.140625" customWidth="1"/>
    <col min="9478" max="9478" width="13.42578125" customWidth="1"/>
    <col min="9479" max="9479" width="7.7109375" customWidth="1"/>
    <col min="9480" max="9480" width="10" customWidth="1"/>
    <col min="9481" max="9481" width="9.5703125" customWidth="1"/>
    <col min="9482" max="9482" width="7.28515625" customWidth="1"/>
    <col min="9483" max="9483" width="6" customWidth="1"/>
    <col min="9484" max="9484" width="8.28515625" customWidth="1"/>
    <col min="9485" max="9485" width="8.7109375" customWidth="1"/>
    <col min="9486" max="9486" width="6.85546875" customWidth="1"/>
    <col min="9487" max="9487" width="8.140625" customWidth="1"/>
    <col min="9488" max="9488" width="6.7109375" customWidth="1"/>
    <col min="9489" max="9489" width="6" customWidth="1"/>
    <col min="9490" max="9490" width="5.28515625" customWidth="1"/>
    <col min="9491" max="9491" width="6" customWidth="1"/>
    <col min="9492" max="9492" width="5.28515625" customWidth="1"/>
    <col min="9493" max="9493" width="6" customWidth="1"/>
    <col min="9494" max="9494" width="5.28515625" customWidth="1"/>
    <col min="9495" max="9495" width="6" customWidth="1"/>
    <col min="9496" max="9496" width="5.28515625" customWidth="1"/>
    <col min="9497" max="9497" width="6" customWidth="1"/>
    <col min="9498" max="9498" width="5.28515625" customWidth="1"/>
    <col min="9499" max="9499" width="6" customWidth="1"/>
    <col min="9500" max="9500" width="5.28515625" customWidth="1"/>
    <col min="9501" max="9501" width="6" customWidth="1"/>
    <col min="9502" max="9502" width="5.28515625" customWidth="1"/>
    <col min="9503" max="9503" width="6" customWidth="1"/>
    <col min="9504" max="9504" width="5.28515625" customWidth="1"/>
    <col min="9505" max="9505" width="6" customWidth="1"/>
    <col min="9506" max="9506" width="5.28515625" customWidth="1"/>
    <col min="9507" max="9507" width="6" customWidth="1"/>
    <col min="9508" max="9508" width="5.28515625" customWidth="1"/>
    <col min="9509" max="9509" width="6" customWidth="1"/>
    <col min="9510" max="9510" width="5.28515625" customWidth="1"/>
    <col min="9511" max="9511" width="6" customWidth="1"/>
    <col min="9512" max="9512" width="5.28515625" customWidth="1"/>
    <col min="9513" max="9513" width="6" customWidth="1"/>
    <col min="9514" max="9514" width="5.28515625" customWidth="1"/>
    <col min="9515" max="9515" width="6" customWidth="1"/>
    <col min="9516" max="9516" width="5.28515625" customWidth="1"/>
    <col min="9517" max="9517" width="6" customWidth="1"/>
    <col min="9518" max="9518" width="5.28515625" customWidth="1"/>
    <col min="9519" max="9519" width="6" customWidth="1"/>
    <col min="9520" max="9520" width="5.28515625" customWidth="1"/>
    <col min="9521" max="9521" width="6" customWidth="1"/>
    <col min="9522" max="9522" width="5.28515625" customWidth="1"/>
    <col min="9523" max="9523" width="6" customWidth="1"/>
    <col min="9524" max="9524" width="5.28515625" customWidth="1"/>
    <col min="9525" max="9525" width="6" customWidth="1"/>
    <col min="9526" max="9526" width="5.28515625" customWidth="1"/>
    <col min="9527" max="9527" width="6" customWidth="1"/>
    <col min="9528" max="9528" width="5.28515625" customWidth="1"/>
    <col min="9529" max="9529" width="6" customWidth="1"/>
    <col min="9530" max="9530" width="5.28515625" customWidth="1"/>
    <col min="9531" max="9531" width="6" customWidth="1"/>
    <col min="9532" max="9532" width="5.28515625" customWidth="1"/>
    <col min="9533" max="9533" width="6" customWidth="1"/>
    <col min="9534" max="9534" width="5.28515625" customWidth="1"/>
    <col min="9535" max="9535" width="6" customWidth="1"/>
    <col min="9536" max="9536" width="5.28515625" customWidth="1"/>
    <col min="9537" max="9537" width="6" customWidth="1"/>
    <col min="9538" max="9538" width="5.28515625" customWidth="1"/>
    <col min="9539" max="9539" width="6" customWidth="1"/>
    <col min="9540" max="9540" width="5.28515625" customWidth="1"/>
    <col min="9541" max="9541" width="6" customWidth="1"/>
    <col min="9542" max="9542" width="5.28515625" customWidth="1"/>
    <col min="9543" max="9543" width="6" customWidth="1"/>
    <col min="9544" max="9544" width="5.28515625" customWidth="1"/>
    <col min="9545" max="9545" width="8.140625" customWidth="1"/>
    <col min="9546" max="9546" width="6.85546875" customWidth="1"/>
    <col min="9547" max="9547" width="6" customWidth="1"/>
    <col min="9548" max="9548" width="5.28515625" customWidth="1"/>
    <col min="9549" max="9549" width="6" customWidth="1"/>
    <col min="9550" max="9550" width="5.28515625" customWidth="1"/>
    <col min="9551" max="9551" width="6" customWidth="1"/>
    <col min="9552" max="9552" width="5.28515625" customWidth="1"/>
    <col min="9553" max="9553" width="6" customWidth="1"/>
    <col min="9554" max="9554" width="5.28515625" customWidth="1"/>
    <col min="9555" max="9555" width="6" customWidth="1"/>
    <col min="9556" max="9556" width="5.28515625" customWidth="1"/>
    <col min="9557" max="9557" width="6" customWidth="1"/>
    <col min="9558" max="9558" width="5.28515625" customWidth="1"/>
    <col min="9559" max="9559" width="6" customWidth="1"/>
    <col min="9560" max="9560" width="5.28515625" customWidth="1"/>
    <col min="9729" max="9729" width="19.28515625" customWidth="1"/>
    <col min="9730" max="9730" width="24" customWidth="1"/>
    <col min="9731" max="9731" width="22.140625" customWidth="1"/>
    <col min="9732" max="9732" width="52.42578125" customWidth="1"/>
    <col min="9733" max="9733" width="10.140625" customWidth="1"/>
    <col min="9734" max="9734" width="13.42578125" customWidth="1"/>
    <col min="9735" max="9735" width="7.7109375" customWidth="1"/>
    <col min="9736" max="9736" width="10" customWidth="1"/>
    <col min="9737" max="9737" width="9.5703125" customWidth="1"/>
    <col min="9738" max="9738" width="7.28515625" customWidth="1"/>
    <col min="9739" max="9739" width="6" customWidth="1"/>
    <col min="9740" max="9740" width="8.28515625" customWidth="1"/>
    <col min="9741" max="9741" width="8.7109375" customWidth="1"/>
    <col min="9742" max="9742" width="6.85546875" customWidth="1"/>
    <col min="9743" max="9743" width="8.140625" customWidth="1"/>
    <col min="9744" max="9744" width="6.7109375" customWidth="1"/>
    <col min="9745" max="9745" width="6" customWidth="1"/>
    <col min="9746" max="9746" width="5.28515625" customWidth="1"/>
    <col min="9747" max="9747" width="6" customWidth="1"/>
    <col min="9748" max="9748" width="5.28515625" customWidth="1"/>
    <col min="9749" max="9749" width="6" customWidth="1"/>
    <col min="9750" max="9750" width="5.28515625" customWidth="1"/>
    <col min="9751" max="9751" width="6" customWidth="1"/>
    <col min="9752" max="9752" width="5.28515625" customWidth="1"/>
    <col min="9753" max="9753" width="6" customWidth="1"/>
    <col min="9754" max="9754" width="5.28515625" customWidth="1"/>
    <col min="9755" max="9755" width="6" customWidth="1"/>
    <col min="9756" max="9756" width="5.28515625" customWidth="1"/>
    <col min="9757" max="9757" width="6" customWidth="1"/>
    <col min="9758" max="9758" width="5.28515625" customWidth="1"/>
    <col min="9759" max="9759" width="6" customWidth="1"/>
    <col min="9760" max="9760" width="5.28515625" customWidth="1"/>
    <col min="9761" max="9761" width="6" customWidth="1"/>
    <col min="9762" max="9762" width="5.28515625" customWidth="1"/>
    <col min="9763" max="9763" width="6" customWidth="1"/>
    <col min="9764" max="9764" width="5.28515625" customWidth="1"/>
    <col min="9765" max="9765" width="6" customWidth="1"/>
    <col min="9766" max="9766" width="5.28515625" customWidth="1"/>
    <col min="9767" max="9767" width="6" customWidth="1"/>
    <col min="9768" max="9768" width="5.28515625" customWidth="1"/>
    <col min="9769" max="9769" width="6" customWidth="1"/>
    <col min="9770" max="9770" width="5.28515625" customWidth="1"/>
    <col min="9771" max="9771" width="6" customWidth="1"/>
    <col min="9772" max="9772" width="5.28515625" customWidth="1"/>
    <col min="9773" max="9773" width="6" customWidth="1"/>
    <col min="9774" max="9774" width="5.28515625" customWidth="1"/>
    <col min="9775" max="9775" width="6" customWidth="1"/>
    <col min="9776" max="9776" width="5.28515625" customWidth="1"/>
    <col min="9777" max="9777" width="6" customWidth="1"/>
    <col min="9778" max="9778" width="5.28515625" customWidth="1"/>
    <col min="9779" max="9779" width="6" customWidth="1"/>
    <col min="9780" max="9780" width="5.28515625" customWidth="1"/>
    <col min="9781" max="9781" width="6" customWidth="1"/>
    <col min="9782" max="9782" width="5.28515625" customWidth="1"/>
    <col min="9783" max="9783" width="6" customWidth="1"/>
    <col min="9784" max="9784" width="5.28515625" customWidth="1"/>
    <col min="9785" max="9785" width="6" customWidth="1"/>
    <col min="9786" max="9786" width="5.28515625" customWidth="1"/>
    <col min="9787" max="9787" width="6" customWidth="1"/>
    <col min="9788" max="9788" width="5.28515625" customWidth="1"/>
    <col min="9789" max="9789" width="6" customWidth="1"/>
    <col min="9790" max="9790" width="5.28515625" customWidth="1"/>
    <col min="9791" max="9791" width="6" customWidth="1"/>
    <col min="9792" max="9792" width="5.28515625" customWidth="1"/>
    <col min="9793" max="9793" width="6" customWidth="1"/>
    <col min="9794" max="9794" width="5.28515625" customWidth="1"/>
    <col min="9795" max="9795" width="6" customWidth="1"/>
    <col min="9796" max="9796" width="5.28515625" customWidth="1"/>
    <col min="9797" max="9797" width="6" customWidth="1"/>
    <col min="9798" max="9798" width="5.28515625" customWidth="1"/>
    <col min="9799" max="9799" width="6" customWidth="1"/>
    <col min="9800" max="9800" width="5.28515625" customWidth="1"/>
    <col min="9801" max="9801" width="8.140625" customWidth="1"/>
    <col min="9802" max="9802" width="6.85546875" customWidth="1"/>
    <col min="9803" max="9803" width="6" customWidth="1"/>
    <col min="9804" max="9804" width="5.28515625" customWidth="1"/>
    <col min="9805" max="9805" width="6" customWidth="1"/>
    <col min="9806" max="9806" width="5.28515625" customWidth="1"/>
    <col min="9807" max="9807" width="6" customWidth="1"/>
    <col min="9808" max="9808" width="5.28515625" customWidth="1"/>
    <col min="9809" max="9809" width="6" customWidth="1"/>
    <col min="9810" max="9810" width="5.28515625" customWidth="1"/>
    <col min="9811" max="9811" width="6" customWidth="1"/>
    <col min="9812" max="9812" width="5.28515625" customWidth="1"/>
    <col min="9813" max="9813" width="6" customWidth="1"/>
    <col min="9814" max="9814" width="5.28515625" customWidth="1"/>
    <col min="9815" max="9815" width="6" customWidth="1"/>
    <col min="9816" max="9816" width="5.28515625" customWidth="1"/>
    <col min="9985" max="9985" width="19.28515625" customWidth="1"/>
    <col min="9986" max="9986" width="24" customWidth="1"/>
    <col min="9987" max="9987" width="22.140625" customWidth="1"/>
    <col min="9988" max="9988" width="52.42578125" customWidth="1"/>
    <col min="9989" max="9989" width="10.140625" customWidth="1"/>
    <col min="9990" max="9990" width="13.42578125" customWidth="1"/>
    <col min="9991" max="9991" width="7.7109375" customWidth="1"/>
    <col min="9992" max="9992" width="10" customWidth="1"/>
    <col min="9993" max="9993" width="9.5703125" customWidth="1"/>
    <col min="9994" max="9994" width="7.28515625" customWidth="1"/>
    <col min="9995" max="9995" width="6" customWidth="1"/>
    <col min="9996" max="9996" width="8.28515625" customWidth="1"/>
    <col min="9997" max="9997" width="8.7109375" customWidth="1"/>
    <col min="9998" max="9998" width="6.85546875" customWidth="1"/>
    <col min="9999" max="9999" width="8.140625" customWidth="1"/>
    <col min="10000" max="10000" width="6.7109375" customWidth="1"/>
    <col min="10001" max="10001" width="6" customWidth="1"/>
    <col min="10002" max="10002" width="5.28515625" customWidth="1"/>
    <col min="10003" max="10003" width="6" customWidth="1"/>
    <col min="10004" max="10004" width="5.28515625" customWidth="1"/>
    <col min="10005" max="10005" width="6" customWidth="1"/>
    <col min="10006" max="10006" width="5.28515625" customWidth="1"/>
    <col min="10007" max="10007" width="6" customWidth="1"/>
    <col min="10008" max="10008" width="5.28515625" customWidth="1"/>
    <col min="10009" max="10009" width="6" customWidth="1"/>
    <col min="10010" max="10010" width="5.28515625" customWidth="1"/>
    <col min="10011" max="10011" width="6" customWidth="1"/>
    <col min="10012" max="10012" width="5.28515625" customWidth="1"/>
    <col min="10013" max="10013" width="6" customWidth="1"/>
    <col min="10014" max="10014" width="5.28515625" customWidth="1"/>
    <col min="10015" max="10015" width="6" customWidth="1"/>
    <col min="10016" max="10016" width="5.28515625" customWidth="1"/>
    <col min="10017" max="10017" width="6" customWidth="1"/>
    <col min="10018" max="10018" width="5.28515625" customWidth="1"/>
    <col min="10019" max="10019" width="6" customWidth="1"/>
    <col min="10020" max="10020" width="5.28515625" customWidth="1"/>
    <col min="10021" max="10021" width="6" customWidth="1"/>
    <col min="10022" max="10022" width="5.28515625" customWidth="1"/>
    <col min="10023" max="10023" width="6" customWidth="1"/>
    <col min="10024" max="10024" width="5.28515625" customWidth="1"/>
    <col min="10025" max="10025" width="6" customWidth="1"/>
    <col min="10026" max="10026" width="5.28515625" customWidth="1"/>
    <col min="10027" max="10027" width="6" customWidth="1"/>
    <col min="10028" max="10028" width="5.28515625" customWidth="1"/>
    <col min="10029" max="10029" width="6" customWidth="1"/>
    <col min="10030" max="10030" width="5.28515625" customWidth="1"/>
    <col min="10031" max="10031" width="6" customWidth="1"/>
    <col min="10032" max="10032" width="5.28515625" customWidth="1"/>
    <col min="10033" max="10033" width="6" customWidth="1"/>
    <col min="10034" max="10034" width="5.28515625" customWidth="1"/>
    <col min="10035" max="10035" width="6" customWidth="1"/>
    <col min="10036" max="10036" width="5.28515625" customWidth="1"/>
    <col min="10037" max="10037" width="6" customWidth="1"/>
    <col min="10038" max="10038" width="5.28515625" customWidth="1"/>
    <col min="10039" max="10039" width="6" customWidth="1"/>
    <col min="10040" max="10040" width="5.28515625" customWidth="1"/>
    <col min="10041" max="10041" width="6" customWidth="1"/>
    <col min="10042" max="10042" width="5.28515625" customWidth="1"/>
    <col min="10043" max="10043" width="6" customWidth="1"/>
    <col min="10044" max="10044" width="5.28515625" customWidth="1"/>
    <col min="10045" max="10045" width="6" customWidth="1"/>
    <col min="10046" max="10046" width="5.28515625" customWidth="1"/>
    <col min="10047" max="10047" width="6" customWidth="1"/>
    <col min="10048" max="10048" width="5.28515625" customWidth="1"/>
    <col min="10049" max="10049" width="6" customWidth="1"/>
    <col min="10050" max="10050" width="5.28515625" customWidth="1"/>
    <col min="10051" max="10051" width="6" customWidth="1"/>
    <col min="10052" max="10052" width="5.28515625" customWidth="1"/>
    <col min="10053" max="10053" width="6" customWidth="1"/>
    <col min="10054" max="10054" width="5.28515625" customWidth="1"/>
    <col min="10055" max="10055" width="6" customWidth="1"/>
    <col min="10056" max="10056" width="5.28515625" customWidth="1"/>
    <col min="10057" max="10057" width="8.140625" customWidth="1"/>
    <col min="10058" max="10058" width="6.85546875" customWidth="1"/>
    <col min="10059" max="10059" width="6" customWidth="1"/>
    <col min="10060" max="10060" width="5.28515625" customWidth="1"/>
    <col min="10061" max="10061" width="6" customWidth="1"/>
    <col min="10062" max="10062" width="5.28515625" customWidth="1"/>
    <col min="10063" max="10063" width="6" customWidth="1"/>
    <col min="10064" max="10064" width="5.28515625" customWidth="1"/>
    <col min="10065" max="10065" width="6" customWidth="1"/>
    <col min="10066" max="10066" width="5.28515625" customWidth="1"/>
    <col min="10067" max="10067" width="6" customWidth="1"/>
    <col min="10068" max="10068" width="5.28515625" customWidth="1"/>
    <col min="10069" max="10069" width="6" customWidth="1"/>
    <col min="10070" max="10070" width="5.28515625" customWidth="1"/>
    <col min="10071" max="10071" width="6" customWidth="1"/>
    <col min="10072" max="10072" width="5.28515625" customWidth="1"/>
    <col min="10241" max="10241" width="19.28515625" customWidth="1"/>
    <col min="10242" max="10242" width="24" customWidth="1"/>
    <col min="10243" max="10243" width="22.140625" customWidth="1"/>
    <col min="10244" max="10244" width="52.42578125" customWidth="1"/>
    <col min="10245" max="10245" width="10.140625" customWidth="1"/>
    <col min="10246" max="10246" width="13.42578125" customWidth="1"/>
    <col min="10247" max="10247" width="7.7109375" customWidth="1"/>
    <col min="10248" max="10248" width="10" customWidth="1"/>
    <col min="10249" max="10249" width="9.5703125" customWidth="1"/>
    <col min="10250" max="10250" width="7.28515625" customWidth="1"/>
    <col min="10251" max="10251" width="6" customWidth="1"/>
    <col min="10252" max="10252" width="8.28515625" customWidth="1"/>
    <col min="10253" max="10253" width="8.7109375" customWidth="1"/>
    <col min="10254" max="10254" width="6.85546875" customWidth="1"/>
    <col min="10255" max="10255" width="8.140625" customWidth="1"/>
    <col min="10256" max="10256" width="6.7109375" customWidth="1"/>
    <col min="10257" max="10257" width="6" customWidth="1"/>
    <col min="10258" max="10258" width="5.28515625" customWidth="1"/>
    <col min="10259" max="10259" width="6" customWidth="1"/>
    <col min="10260" max="10260" width="5.28515625" customWidth="1"/>
    <col min="10261" max="10261" width="6" customWidth="1"/>
    <col min="10262" max="10262" width="5.28515625" customWidth="1"/>
    <col min="10263" max="10263" width="6" customWidth="1"/>
    <col min="10264" max="10264" width="5.28515625" customWidth="1"/>
    <col min="10265" max="10265" width="6" customWidth="1"/>
    <col min="10266" max="10266" width="5.28515625" customWidth="1"/>
    <col min="10267" max="10267" width="6" customWidth="1"/>
    <col min="10268" max="10268" width="5.28515625" customWidth="1"/>
    <col min="10269" max="10269" width="6" customWidth="1"/>
    <col min="10270" max="10270" width="5.28515625" customWidth="1"/>
    <col min="10271" max="10271" width="6" customWidth="1"/>
    <col min="10272" max="10272" width="5.28515625" customWidth="1"/>
    <col min="10273" max="10273" width="6" customWidth="1"/>
    <col min="10274" max="10274" width="5.28515625" customWidth="1"/>
    <col min="10275" max="10275" width="6" customWidth="1"/>
    <col min="10276" max="10276" width="5.28515625" customWidth="1"/>
    <col min="10277" max="10277" width="6" customWidth="1"/>
    <col min="10278" max="10278" width="5.28515625" customWidth="1"/>
    <col min="10279" max="10279" width="6" customWidth="1"/>
    <col min="10280" max="10280" width="5.28515625" customWidth="1"/>
    <col min="10281" max="10281" width="6" customWidth="1"/>
    <col min="10282" max="10282" width="5.28515625" customWidth="1"/>
    <col min="10283" max="10283" width="6" customWidth="1"/>
    <col min="10284" max="10284" width="5.28515625" customWidth="1"/>
    <col min="10285" max="10285" width="6" customWidth="1"/>
    <col min="10286" max="10286" width="5.28515625" customWidth="1"/>
    <col min="10287" max="10287" width="6" customWidth="1"/>
    <col min="10288" max="10288" width="5.28515625" customWidth="1"/>
    <col min="10289" max="10289" width="6" customWidth="1"/>
    <col min="10290" max="10290" width="5.28515625" customWidth="1"/>
    <col min="10291" max="10291" width="6" customWidth="1"/>
    <col min="10292" max="10292" width="5.28515625" customWidth="1"/>
    <col min="10293" max="10293" width="6" customWidth="1"/>
    <col min="10294" max="10294" width="5.28515625" customWidth="1"/>
    <col min="10295" max="10295" width="6" customWidth="1"/>
    <col min="10296" max="10296" width="5.28515625" customWidth="1"/>
    <col min="10297" max="10297" width="6" customWidth="1"/>
    <col min="10298" max="10298" width="5.28515625" customWidth="1"/>
    <col min="10299" max="10299" width="6" customWidth="1"/>
    <col min="10300" max="10300" width="5.28515625" customWidth="1"/>
    <col min="10301" max="10301" width="6" customWidth="1"/>
    <col min="10302" max="10302" width="5.28515625" customWidth="1"/>
    <col min="10303" max="10303" width="6" customWidth="1"/>
    <col min="10304" max="10304" width="5.28515625" customWidth="1"/>
    <col min="10305" max="10305" width="6" customWidth="1"/>
    <col min="10306" max="10306" width="5.28515625" customWidth="1"/>
    <col min="10307" max="10307" width="6" customWidth="1"/>
    <col min="10308" max="10308" width="5.28515625" customWidth="1"/>
    <col min="10309" max="10309" width="6" customWidth="1"/>
    <col min="10310" max="10310" width="5.28515625" customWidth="1"/>
    <col min="10311" max="10311" width="6" customWidth="1"/>
    <col min="10312" max="10312" width="5.28515625" customWidth="1"/>
    <col min="10313" max="10313" width="8.140625" customWidth="1"/>
    <col min="10314" max="10314" width="6.85546875" customWidth="1"/>
    <col min="10315" max="10315" width="6" customWidth="1"/>
    <col min="10316" max="10316" width="5.28515625" customWidth="1"/>
    <col min="10317" max="10317" width="6" customWidth="1"/>
    <col min="10318" max="10318" width="5.28515625" customWidth="1"/>
    <col min="10319" max="10319" width="6" customWidth="1"/>
    <col min="10320" max="10320" width="5.28515625" customWidth="1"/>
    <col min="10321" max="10321" width="6" customWidth="1"/>
    <col min="10322" max="10322" width="5.28515625" customWidth="1"/>
    <col min="10323" max="10323" width="6" customWidth="1"/>
    <col min="10324" max="10324" width="5.28515625" customWidth="1"/>
    <col min="10325" max="10325" width="6" customWidth="1"/>
    <col min="10326" max="10326" width="5.28515625" customWidth="1"/>
    <col min="10327" max="10327" width="6" customWidth="1"/>
    <col min="10328" max="10328" width="5.28515625" customWidth="1"/>
    <col min="10497" max="10497" width="19.28515625" customWidth="1"/>
    <col min="10498" max="10498" width="24" customWidth="1"/>
    <col min="10499" max="10499" width="22.140625" customWidth="1"/>
    <col min="10500" max="10500" width="52.42578125" customWidth="1"/>
    <col min="10501" max="10501" width="10.140625" customWidth="1"/>
    <col min="10502" max="10502" width="13.42578125" customWidth="1"/>
    <col min="10503" max="10503" width="7.7109375" customWidth="1"/>
    <col min="10504" max="10504" width="10" customWidth="1"/>
    <col min="10505" max="10505" width="9.5703125" customWidth="1"/>
    <col min="10506" max="10506" width="7.28515625" customWidth="1"/>
    <col min="10507" max="10507" width="6" customWidth="1"/>
    <col min="10508" max="10508" width="8.28515625" customWidth="1"/>
    <col min="10509" max="10509" width="8.7109375" customWidth="1"/>
    <col min="10510" max="10510" width="6.85546875" customWidth="1"/>
    <col min="10511" max="10511" width="8.140625" customWidth="1"/>
    <col min="10512" max="10512" width="6.7109375" customWidth="1"/>
    <col min="10513" max="10513" width="6" customWidth="1"/>
    <col min="10514" max="10514" width="5.28515625" customWidth="1"/>
    <col min="10515" max="10515" width="6" customWidth="1"/>
    <col min="10516" max="10516" width="5.28515625" customWidth="1"/>
    <col min="10517" max="10517" width="6" customWidth="1"/>
    <col min="10518" max="10518" width="5.28515625" customWidth="1"/>
    <col min="10519" max="10519" width="6" customWidth="1"/>
    <col min="10520" max="10520" width="5.28515625" customWidth="1"/>
    <col min="10521" max="10521" width="6" customWidth="1"/>
    <col min="10522" max="10522" width="5.28515625" customWidth="1"/>
    <col min="10523" max="10523" width="6" customWidth="1"/>
    <col min="10524" max="10524" width="5.28515625" customWidth="1"/>
    <col min="10525" max="10525" width="6" customWidth="1"/>
    <col min="10526" max="10526" width="5.28515625" customWidth="1"/>
    <col min="10527" max="10527" width="6" customWidth="1"/>
    <col min="10528" max="10528" width="5.28515625" customWidth="1"/>
    <col min="10529" max="10529" width="6" customWidth="1"/>
    <col min="10530" max="10530" width="5.28515625" customWidth="1"/>
    <col min="10531" max="10531" width="6" customWidth="1"/>
    <col min="10532" max="10532" width="5.28515625" customWidth="1"/>
    <col min="10533" max="10533" width="6" customWidth="1"/>
    <col min="10534" max="10534" width="5.28515625" customWidth="1"/>
    <col min="10535" max="10535" width="6" customWidth="1"/>
    <col min="10536" max="10536" width="5.28515625" customWidth="1"/>
    <col min="10537" max="10537" width="6" customWidth="1"/>
    <col min="10538" max="10538" width="5.28515625" customWidth="1"/>
    <col min="10539" max="10539" width="6" customWidth="1"/>
    <col min="10540" max="10540" width="5.28515625" customWidth="1"/>
    <col min="10541" max="10541" width="6" customWidth="1"/>
    <col min="10542" max="10542" width="5.28515625" customWidth="1"/>
    <col min="10543" max="10543" width="6" customWidth="1"/>
    <col min="10544" max="10544" width="5.28515625" customWidth="1"/>
    <col min="10545" max="10545" width="6" customWidth="1"/>
    <col min="10546" max="10546" width="5.28515625" customWidth="1"/>
    <col min="10547" max="10547" width="6" customWidth="1"/>
    <col min="10548" max="10548" width="5.28515625" customWidth="1"/>
    <col min="10549" max="10549" width="6" customWidth="1"/>
    <col min="10550" max="10550" width="5.28515625" customWidth="1"/>
    <col min="10551" max="10551" width="6" customWidth="1"/>
    <col min="10552" max="10552" width="5.28515625" customWidth="1"/>
    <col min="10553" max="10553" width="6" customWidth="1"/>
    <col min="10554" max="10554" width="5.28515625" customWidth="1"/>
    <col min="10555" max="10555" width="6" customWidth="1"/>
    <col min="10556" max="10556" width="5.28515625" customWidth="1"/>
    <col min="10557" max="10557" width="6" customWidth="1"/>
    <col min="10558" max="10558" width="5.28515625" customWidth="1"/>
    <col min="10559" max="10559" width="6" customWidth="1"/>
    <col min="10560" max="10560" width="5.28515625" customWidth="1"/>
    <col min="10561" max="10561" width="6" customWidth="1"/>
    <col min="10562" max="10562" width="5.28515625" customWidth="1"/>
    <col min="10563" max="10563" width="6" customWidth="1"/>
    <col min="10564" max="10564" width="5.28515625" customWidth="1"/>
    <col min="10565" max="10565" width="6" customWidth="1"/>
    <col min="10566" max="10566" width="5.28515625" customWidth="1"/>
    <col min="10567" max="10567" width="6" customWidth="1"/>
    <col min="10568" max="10568" width="5.28515625" customWidth="1"/>
    <col min="10569" max="10569" width="8.140625" customWidth="1"/>
    <col min="10570" max="10570" width="6.85546875" customWidth="1"/>
    <col min="10571" max="10571" width="6" customWidth="1"/>
    <col min="10572" max="10572" width="5.28515625" customWidth="1"/>
    <col min="10573" max="10573" width="6" customWidth="1"/>
    <col min="10574" max="10574" width="5.28515625" customWidth="1"/>
    <col min="10575" max="10575" width="6" customWidth="1"/>
    <col min="10576" max="10576" width="5.28515625" customWidth="1"/>
    <col min="10577" max="10577" width="6" customWidth="1"/>
    <col min="10578" max="10578" width="5.28515625" customWidth="1"/>
    <col min="10579" max="10579" width="6" customWidth="1"/>
    <col min="10580" max="10580" width="5.28515625" customWidth="1"/>
    <col min="10581" max="10581" width="6" customWidth="1"/>
    <col min="10582" max="10582" width="5.28515625" customWidth="1"/>
    <col min="10583" max="10583" width="6" customWidth="1"/>
    <col min="10584" max="10584" width="5.28515625" customWidth="1"/>
    <col min="10753" max="10753" width="19.28515625" customWidth="1"/>
    <col min="10754" max="10754" width="24" customWidth="1"/>
    <col min="10755" max="10755" width="22.140625" customWidth="1"/>
    <col min="10756" max="10756" width="52.42578125" customWidth="1"/>
    <col min="10757" max="10757" width="10.140625" customWidth="1"/>
    <col min="10758" max="10758" width="13.42578125" customWidth="1"/>
    <col min="10759" max="10759" width="7.7109375" customWidth="1"/>
    <col min="10760" max="10760" width="10" customWidth="1"/>
    <col min="10761" max="10761" width="9.5703125" customWidth="1"/>
    <col min="10762" max="10762" width="7.28515625" customWidth="1"/>
    <col min="10763" max="10763" width="6" customWidth="1"/>
    <col min="10764" max="10764" width="8.28515625" customWidth="1"/>
    <col min="10765" max="10765" width="8.7109375" customWidth="1"/>
    <col min="10766" max="10766" width="6.85546875" customWidth="1"/>
    <col min="10767" max="10767" width="8.140625" customWidth="1"/>
    <col min="10768" max="10768" width="6.7109375" customWidth="1"/>
    <col min="10769" max="10769" width="6" customWidth="1"/>
    <col min="10770" max="10770" width="5.28515625" customWidth="1"/>
    <col min="10771" max="10771" width="6" customWidth="1"/>
    <col min="10772" max="10772" width="5.28515625" customWidth="1"/>
    <col min="10773" max="10773" width="6" customWidth="1"/>
    <col min="10774" max="10774" width="5.28515625" customWidth="1"/>
    <col min="10775" max="10775" width="6" customWidth="1"/>
    <col min="10776" max="10776" width="5.28515625" customWidth="1"/>
    <col min="10777" max="10777" width="6" customWidth="1"/>
    <col min="10778" max="10778" width="5.28515625" customWidth="1"/>
    <col min="10779" max="10779" width="6" customWidth="1"/>
    <col min="10780" max="10780" width="5.28515625" customWidth="1"/>
    <col min="10781" max="10781" width="6" customWidth="1"/>
    <col min="10782" max="10782" width="5.28515625" customWidth="1"/>
    <col min="10783" max="10783" width="6" customWidth="1"/>
    <col min="10784" max="10784" width="5.28515625" customWidth="1"/>
    <col min="10785" max="10785" width="6" customWidth="1"/>
    <col min="10786" max="10786" width="5.28515625" customWidth="1"/>
    <col min="10787" max="10787" width="6" customWidth="1"/>
    <col min="10788" max="10788" width="5.28515625" customWidth="1"/>
    <col min="10789" max="10789" width="6" customWidth="1"/>
    <col min="10790" max="10790" width="5.28515625" customWidth="1"/>
    <col min="10791" max="10791" width="6" customWidth="1"/>
    <col min="10792" max="10792" width="5.28515625" customWidth="1"/>
    <col min="10793" max="10793" width="6" customWidth="1"/>
    <col min="10794" max="10794" width="5.28515625" customWidth="1"/>
    <col min="10795" max="10795" width="6" customWidth="1"/>
    <col min="10796" max="10796" width="5.28515625" customWidth="1"/>
    <col min="10797" max="10797" width="6" customWidth="1"/>
    <col min="10798" max="10798" width="5.28515625" customWidth="1"/>
    <col min="10799" max="10799" width="6" customWidth="1"/>
    <col min="10800" max="10800" width="5.28515625" customWidth="1"/>
    <col min="10801" max="10801" width="6" customWidth="1"/>
    <col min="10802" max="10802" width="5.28515625" customWidth="1"/>
    <col min="10803" max="10803" width="6" customWidth="1"/>
    <col min="10804" max="10804" width="5.28515625" customWidth="1"/>
    <col min="10805" max="10805" width="6" customWidth="1"/>
    <col min="10806" max="10806" width="5.28515625" customWidth="1"/>
    <col min="10807" max="10807" width="6" customWidth="1"/>
    <col min="10808" max="10808" width="5.28515625" customWidth="1"/>
    <col min="10809" max="10809" width="6" customWidth="1"/>
    <col min="10810" max="10810" width="5.28515625" customWidth="1"/>
    <col min="10811" max="10811" width="6" customWidth="1"/>
    <col min="10812" max="10812" width="5.28515625" customWidth="1"/>
    <col min="10813" max="10813" width="6" customWidth="1"/>
    <col min="10814" max="10814" width="5.28515625" customWidth="1"/>
    <col min="10815" max="10815" width="6" customWidth="1"/>
    <col min="10816" max="10816" width="5.28515625" customWidth="1"/>
    <col min="10817" max="10817" width="6" customWidth="1"/>
    <col min="10818" max="10818" width="5.28515625" customWidth="1"/>
    <col min="10819" max="10819" width="6" customWidth="1"/>
    <col min="10820" max="10820" width="5.28515625" customWidth="1"/>
    <col min="10821" max="10821" width="6" customWidth="1"/>
    <col min="10822" max="10822" width="5.28515625" customWidth="1"/>
    <col min="10823" max="10823" width="6" customWidth="1"/>
    <col min="10824" max="10824" width="5.28515625" customWidth="1"/>
    <col min="10825" max="10825" width="8.140625" customWidth="1"/>
    <col min="10826" max="10826" width="6.85546875" customWidth="1"/>
    <col min="10827" max="10827" width="6" customWidth="1"/>
    <col min="10828" max="10828" width="5.28515625" customWidth="1"/>
    <col min="10829" max="10829" width="6" customWidth="1"/>
    <col min="10830" max="10830" width="5.28515625" customWidth="1"/>
    <col min="10831" max="10831" width="6" customWidth="1"/>
    <col min="10832" max="10832" width="5.28515625" customWidth="1"/>
    <col min="10833" max="10833" width="6" customWidth="1"/>
    <col min="10834" max="10834" width="5.28515625" customWidth="1"/>
    <col min="10835" max="10835" width="6" customWidth="1"/>
    <col min="10836" max="10836" width="5.28515625" customWidth="1"/>
    <col min="10837" max="10837" width="6" customWidth="1"/>
    <col min="10838" max="10838" width="5.28515625" customWidth="1"/>
    <col min="10839" max="10839" width="6" customWidth="1"/>
    <col min="10840" max="10840" width="5.28515625" customWidth="1"/>
    <col min="11009" max="11009" width="19.28515625" customWidth="1"/>
    <col min="11010" max="11010" width="24" customWidth="1"/>
    <col min="11011" max="11011" width="22.140625" customWidth="1"/>
    <col min="11012" max="11012" width="52.42578125" customWidth="1"/>
    <col min="11013" max="11013" width="10.140625" customWidth="1"/>
    <col min="11014" max="11014" width="13.42578125" customWidth="1"/>
    <col min="11015" max="11015" width="7.7109375" customWidth="1"/>
    <col min="11016" max="11016" width="10" customWidth="1"/>
    <col min="11017" max="11017" width="9.5703125" customWidth="1"/>
    <col min="11018" max="11018" width="7.28515625" customWidth="1"/>
    <col min="11019" max="11019" width="6" customWidth="1"/>
    <col min="11020" max="11020" width="8.28515625" customWidth="1"/>
    <col min="11021" max="11021" width="8.7109375" customWidth="1"/>
    <col min="11022" max="11022" width="6.85546875" customWidth="1"/>
    <col min="11023" max="11023" width="8.140625" customWidth="1"/>
    <col min="11024" max="11024" width="6.7109375" customWidth="1"/>
    <col min="11025" max="11025" width="6" customWidth="1"/>
    <col min="11026" max="11026" width="5.28515625" customWidth="1"/>
    <col min="11027" max="11027" width="6" customWidth="1"/>
    <col min="11028" max="11028" width="5.28515625" customWidth="1"/>
    <col min="11029" max="11029" width="6" customWidth="1"/>
    <col min="11030" max="11030" width="5.28515625" customWidth="1"/>
    <col min="11031" max="11031" width="6" customWidth="1"/>
    <col min="11032" max="11032" width="5.28515625" customWidth="1"/>
    <col min="11033" max="11033" width="6" customWidth="1"/>
    <col min="11034" max="11034" width="5.28515625" customWidth="1"/>
    <col min="11035" max="11035" width="6" customWidth="1"/>
    <col min="11036" max="11036" width="5.28515625" customWidth="1"/>
    <col min="11037" max="11037" width="6" customWidth="1"/>
    <col min="11038" max="11038" width="5.28515625" customWidth="1"/>
    <col min="11039" max="11039" width="6" customWidth="1"/>
    <col min="11040" max="11040" width="5.28515625" customWidth="1"/>
    <col min="11041" max="11041" width="6" customWidth="1"/>
    <col min="11042" max="11042" width="5.28515625" customWidth="1"/>
    <col min="11043" max="11043" width="6" customWidth="1"/>
    <col min="11044" max="11044" width="5.28515625" customWidth="1"/>
    <col min="11045" max="11045" width="6" customWidth="1"/>
    <col min="11046" max="11046" width="5.28515625" customWidth="1"/>
    <col min="11047" max="11047" width="6" customWidth="1"/>
    <col min="11048" max="11048" width="5.28515625" customWidth="1"/>
    <col min="11049" max="11049" width="6" customWidth="1"/>
    <col min="11050" max="11050" width="5.28515625" customWidth="1"/>
    <col min="11051" max="11051" width="6" customWidth="1"/>
    <col min="11052" max="11052" width="5.28515625" customWidth="1"/>
    <col min="11053" max="11053" width="6" customWidth="1"/>
    <col min="11054" max="11054" width="5.28515625" customWidth="1"/>
    <col min="11055" max="11055" width="6" customWidth="1"/>
    <col min="11056" max="11056" width="5.28515625" customWidth="1"/>
    <col min="11057" max="11057" width="6" customWidth="1"/>
    <col min="11058" max="11058" width="5.28515625" customWidth="1"/>
    <col min="11059" max="11059" width="6" customWidth="1"/>
    <col min="11060" max="11060" width="5.28515625" customWidth="1"/>
    <col min="11061" max="11061" width="6" customWidth="1"/>
    <col min="11062" max="11062" width="5.28515625" customWidth="1"/>
    <col min="11063" max="11063" width="6" customWidth="1"/>
    <col min="11064" max="11064" width="5.28515625" customWidth="1"/>
    <col min="11065" max="11065" width="6" customWidth="1"/>
    <col min="11066" max="11066" width="5.28515625" customWidth="1"/>
    <col min="11067" max="11067" width="6" customWidth="1"/>
    <col min="11068" max="11068" width="5.28515625" customWidth="1"/>
    <col min="11069" max="11069" width="6" customWidth="1"/>
    <col min="11070" max="11070" width="5.28515625" customWidth="1"/>
    <col min="11071" max="11071" width="6" customWidth="1"/>
    <col min="11072" max="11072" width="5.28515625" customWidth="1"/>
    <col min="11073" max="11073" width="6" customWidth="1"/>
    <col min="11074" max="11074" width="5.28515625" customWidth="1"/>
    <col min="11075" max="11075" width="6" customWidth="1"/>
    <col min="11076" max="11076" width="5.28515625" customWidth="1"/>
    <col min="11077" max="11077" width="6" customWidth="1"/>
    <col min="11078" max="11078" width="5.28515625" customWidth="1"/>
    <col min="11079" max="11079" width="6" customWidth="1"/>
    <col min="11080" max="11080" width="5.28515625" customWidth="1"/>
    <col min="11081" max="11081" width="8.140625" customWidth="1"/>
    <col min="11082" max="11082" width="6.85546875" customWidth="1"/>
    <col min="11083" max="11083" width="6" customWidth="1"/>
    <col min="11084" max="11084" width="5.28515625" customWidth="1"/>
    <col min="11085" max="11085" width="6" customWidth="1"/>
    <col min="11086" max="11086" width="5.28515625" customWidth="1"/>
    <col min="11087" max="11087" width="6" customWidth="1"/>
    <col min="11088" max="11088" width="5.28515625" customWidth="1"/>
    <col min="11089" max="11089" width="6" customWidth="1"/>
    <col min="11090" max="11090" width="5.28515625" customWidth="1"/>
    <col min="11091" max="11091" width="6" customWidth="1"/>
    <col min="11092" max="11092" width="5.28515625" customWidth="1"/>
    <col min="11093" max="11093" width="6" customWidth="1"/>
    <col min="11094" max="11094" width="5.28515625" customWidth="1"/>
    <col min="11095" max="11095" width="6" customWidth="1"/>
    <col min="11096" max="11096" width="5.28515625" customWidth="1"/>
    <col min="11265" max="11265" width="19.28515625" customWidth="1"/>
    <col min="11266" max="11266" width="24" customWidth="1"/>
    <col min="11267" max="11267" width="22.140625" customWidth="1"/>
    <col min="11268" max="11268" width="52.42578125" customWidth="1"/>
    <col min="11269" max="11269" width="10.140625" customWidth="1"/>
    <col min="11270" max="11270" width="13.42578125" customWidth="1"/>
    <col min="11271" max="11271" width="7.7109375" customWidth="1"/>
    <col min="11272" max="11272" width="10" customWidth="1"/>
    <col min="11273" max="11273" width="9.5703125" customWidth="1"/>
    <col min="11274" max="11274" width="7.28515625" customWidth="1"/>
    <col min="11275" max="11275" width="6" customWidth="1"/>
    <col min="11276" max="11276" width="8.28515625" customWidth="1"/>
    <col min="11277" max="11277" width="8.7109375" customWidth="1"/>
    <col min="11278" max="11278" width="6.85546875" customWidth="1"/>
    <col min="11279" max="11279" width="8.140625" customWidth="1"/>
    <col min="11280" max="11280" width="6.7109375" customWidth="1"/>
    <col min="11281" max="11281" width="6" customWidth="1"/>
    <col min="11282" max="11282" width="5.28515625" customWidth="1"/>
    <col min="11283" max="11283" width="6" customWidth="1"/>
    <col min="11284" max="11284" width="5.28515625" customWidth="1"/>
    <col min="11285" max="11285" width="6" customWidth="1"/>
    <col min="11286" max="11286" width="5.28515625" customWidth="1"/>
    <col min="11287" max="11287" width="6" customWidth="1"/>
    <col min="11288" max="11288" width="5.28515625" customWidth="1"/>
    <col min="11289" max="11289" width="6" customWidth="1"/>
    <col min="11290" max="11290" width="5.28515625" customWidth="1"/>
    <col min="11291" max="11291" width="6" customWidth="1"/>
    <col min="11292" max="11292" width="5.28515625" customWidth="1"/>
    <col min="11293" max="11293" width="6" customWidth="1"/>
    <col min="11294" max="11294" width="5.28515625" customWidth="1"/>
    <col min="11295" max="11295" width="6" customWidth="1"/>
    <col min="11296" max="11296" width="5.28515625" customWidth="1"/>
    <col min="11297" max="11297" width="6" customWidth="1"/>
    <col min="11298" max="11298" width="5.28515625" customWidth="1"/>
    <col min="11299" max="11299" width="6" customWidth="1"/>
    <col min="11300" max="11300" width="5.28515625" customWidth="1"/>
    <col min="11301" max="11301" width="6" customWidth="1"/>
    <col min="11302" max="11302" width="5.28515625" customWidth="1"/>
    <col min="11303" max="11303" width="6" customWidth="1"/>
    <col min="11304" max="11304" width="5.28515625" customWidth="1"/>
    <col min="11305" max="11305" width="6" customWidth="1"/>
    <col min="11306" max="11306" width="5.28515625" customWidth="1"/>
    <col min="11307" max="11307" width="6" customWidth="1"/>
    <col min="11308" max="11308" width="5.28515625" customWidth="1"/>
    <col min="11309" max="11309" width="6" customWidth="1"/>
    <col min="11310" max="11310" width="5.28515625" customWidth="1"/>
    <col min="11311" max="11311" width="6" customWidth="1"/>
    <col min="11312" max="11312" width="5.28515625" customWidth="1"/>
    <col min="11313" max="11313" width="6" customWidth="1"/>
    <col min="11314" max="11314" width="5.28515625" customWidth="1"/>
    <col min="11315" max="11315" width="6" customWidth="1"/>
    <col min="11316" max="11316" width="5.28515625" customWidth="1"/>
    <col min="11317" max="11317" width="6" customWidth="1"/>
    <col min="11318" max="11318" width="5.28515625" customWidth="1"/>
    <col min="11319" max="11319" width="6" customWidth="1"/>
    <col min="11320" max="11320" width="5.28515625" customWidth="1"/>
    <col min="11321" max="11321" width="6" customWidth="1"/>
    <col min="11322" max="11322" width="5.28515625" customWidth="1"/>
    <col min="11323" max="11323" width="6" customWidth="1"/>
    <col min="11324" max="11324" width="5.28515625" customWidth="1"/>
    <col min="11325" max="11325" width="6" customWidth="1"/>
    <col min="11326" max="11326" width="5.28515625" customWidth="1"/>
    <col min="11327" max="11327" width="6" customWidth="1"/>
    <col min="11328" max="11328" width="5.28515625" customWidth="1"/>
    <col min="11329" max="11329" width="6" customWidth="1"/>
    <col min="11330" max="11330" width="5.28515625" customWidth="1"/>
    <col min="11331" max="11331" width="6" customWidth="1"/>
    <col min="11332" max="11332" width="5.28515625" customWidth="1"/>
    <col min="11333" max="11333" width="6" customWidth="1"/>
    <col min="11334" max="11334" width="5.28515625" customWidth="1"/>
    <col min="11335" max="11335" width="6" customWidth="1"/>
    <col min="11336" max="11336" width="5.28515625" customWidth="1"/>
    <col min="11337" max="11337" width="8.140625" customWidth="1"/>
    <col min="11338" max="11338" width="6.85546875" customWidth="1"/>
    <col min="11339" max="11339" width="6" customWidth="1"/>
    <col min="11340" max="11340" width="5.28515625" customWidth="1"/>
    <col min="11341" max="11341" width="6" customWidth="1"/>
    <col min="11342" max="11342" width="5.28515625" customWidth="1"/>
    <col min="11343" max="11343" width="6" customWidth="1"/>
    <col min="11344" max="11344" width="5.28515625" customWidth="1"/>
    <col min="11345" max="11345" width="6" customWidth="1"/>
    <col min="11346" max="11346" width="5.28515625" customWidth="1"/>
    <col min="11347" max="11347" width="6" customWidth="1"/>
    <col min="11348" max="11348" width="5.28515625" customWidth="1"/>
    <col min="11349" max="11349" width="6" customWidth="1"/>
    <col min="11350" max="11350" width="5.28515625" customWidth="1"/>
    <col min="11351" max="11351" width="6" customWidth="1"/>
    <col min="11352" max="11352" width="5.28515625" customWidth="1"/>
    <col min="11521" max="11521" width="19.28515625" customWidth="1"/>
    <col min="11522" max="11522" width="24" customWidth="1"/>
    <col min="11523" max="11523" width="22.140625" customWidth="1"/>
    <col min="11524" max="11524" width="52.42578125" customWidth="1"/>
    <col min="11525" max="11525" width="10.140625" customWidth="1"/>
    <col min="11526" max="11526" width="13.42578125" customWidth="1"/>
    <col min="11527" max="11527" width="7.7109375" customWidth="1"/>
    <col min="11528" max="11528" width="10" customWidth="1"/>
    <col min="11529" max="11529" width="9.5703125" customWidth="1"/>
    <col min="11530" max="11530" width="7.28515625" customWidth="1"/>
    <col min="11531" max="11531" width="6" customWidth="1"/>
    <col min="11532" max="11532" width="8.28515625" customWidth="1"/>
    <col min="11533" max="11533" width="8.7109375" customWidth="1"/>
    <col min="11534" max="11534" width="6.85546875" customWidth="1"/>
    <col min="11535" max="11535" width="8.140625" customWidth="1"/>
    <col min="11536" max="11536" width="6.7109375" customWidth="1"/>
    <col min="11537" max="11537" width="6" customWidth="1"/>
    <col min="11538" max="11538" width="5.28515625" customWidth="1"/>
    <col min="11539" max="11539" width="6" customWidth="1"/>
    <col min="11540" max="11540" width="5.28515625" customWidth="1"/>
    <col min="11541" max="11541" width="6" customWidth="1"/>
    <col min="11542" max="11542" width="5.28515625" customWidth="1"/>
    <col min="11543" max="11543" width="6" customWidth="1"/>
    <col min="11544" max="11544" width="5.28515625" customWidth="1"/>
    <col min="11545" max="11545" width="6" customWidth="1"/>
    <col min="11546" max="11546" width="5.28515625" customWidth="1"/>
    <col min="11547" max="11547" width="6" customWidth="1"/>
    <col min="11548" max="11548" width="5.28515625" customWidth="1"/>
    <col min="11549" max="11549" width="6" customWidth="1"/>
    <col min="11550" max="11550" width="5.28515625" customWidth="1"/>
    <col min="11551" max="11551" width="6" customWidth="1"/>
    <col min="11552" max="11552" width="5.28515625" customWidth="1"/>
    <col min="11553" max="11553" width="6" customWidth="1"/>
    <col min="11554" max="11554" width="5.28515625" customWidth="1"/>
    <col min="11555" max="11555" width="6" customWidth="1"/>
    <col min="11556" max="11556" width="5.28515625" customWidth="1"/>
    <col min="11557" max="11557" width="6" customWidth="1"/>
    <col min="11558" max="11558" width="5.28515625" customWidth="1"/>
    <col min="11559" max="11559" width="6" customWidth="1"/>
    <col min="11560" max="11560" width="5.28515625" customWidth="1"/>
    <col min="11561" max="11561" width="6" customWidth="1"/>
    <col min="11562" max="11562" width="5.28515625" customWidth="1"/>
    <col min="11563" max="11563" width="6" customWidth="1"/>
    <col min="11564" max="11564" width="5.28515625" customWidth="1"/>
    <col min="11565" max="11565" width="6" customWidth="1"/>
    <col min="11566" max="11566" width="5.28515625" customWidth="1"/>
    <col min="11567" max="11567" width="6" customWidth="1"/>
    <col min="11568" max="11568" width="5.28515625" customWidth="1"/>
    <col min="11569" max="11569" width="6" customWidth="1"/>
    <col min="11570" max="11570" width="5.28515625" customWidth="1"/>
    <col min="11571" max="11571" width="6" customWidth="1"/>
    <col min="11572" max="11572" width="5.28515625" customWidth="1"/>
    <col min="11573" max="11573" width="6" customWidth="1"/>
    <col min="11574" max="11574" width="5.28515625" customWidth="1"/>
    <col min="11575" max="11575" width="6" customWidth="1"/>
    <col min="11576" max="11576" width="5.28515625" customWidth="1"/>
    <col min="11577" max="11577" width="6" customWidth="1"/>
    <col min="11578" max="11578" width="5.28515625" customWidth="1"/>
    <col min="11579" max="11579" width="6" customWidth="1"/>
    <col min="11580" max="11580" width="5.28515625" customWidth="1"/>
    <col min="11581" max="11581" width="6" customWidth="1"/>
    <col min="11582" max="11582" width="5.28515625" customWidth="1"/>
    <col min="11583" max="11583" width="6" customWidth="1"/>
    <col min="11584" max="11584" width="5.28515625" customWidth="1"/>
    <col min="11585" max="11585" width="6" customWidth="1"/>
    <col min="11586" max="11586" width="5.28515625" customWidth="1"/>
    <col min="11587" max="11587" width="6" customWidth="1"/>
    <col min="11588" max="11588" width="5.28515625" customWidth="1"/>
    <col min="11589" max="11589" width="6" customWidth="1"/>
    <col min="11590" max="11590" width="5.28515625" customWidth="1"/>
    <col min="11591" max="11591" width="6" customWidth="1"/>
    <col min="11592" max="11592" width="5.28515625" customWidth="1"/>
    <col min="11593" max="11593" width="8.140625" customWidth="1"/>
    <col min="11594" max="11594" width="6.85546875" customWidth="1"/>
    <col min="11595" max="11595" width="6" customWidth="1"/>
    <col min="11596" max="11596" width="5.28515625" customWidth="1"/>
    <col min="11597" max="11597" width="6" customWidth="1"/>
    <col min="11598" max="11598" width="5.28515625" customWidth="1"/>
    <col min="11599" max="11599" width="6" customWidth="1"/>
    <col min="11600" max="11600" width="5.28515625" customWidth="1"/>
    <col min="11601" max="11601" width="6" customWidth="1"/>
    <col min="11602" max="11602" width="5.28515625" customWidth="1"/>
    <col min="11603" max="11603" width="6" customWidth="1"/>
    <col min="11604" max="11604" width="5.28515625" customWidth="1"/>
    <col min="11605" max="11605" width="6" customWidth="1"/>
    <col min="11606" max="11606" width="5.28515625" customWidth="1"/>
    <col min="11607" max="11607" width="6" customWidth="1"/>
    <col min="11608" max="11608" width="5.28515625" customWidth="1"/>
    <col min="11777" max="11777" width="19.28515625" customWidth="1"/>
    <col min="11778" max="11778" width="24" customWidth="1"/>
    <col min="11779" max="11779" width="22.140625" customWidth="1"/>
    <col min="11780" max="11780" width="52.42578125" customWidth="1"/>
    <col min="11781" max="11781" width="10.140625" customWidth="1"/>
    <col min="11782" max="11782" width="13.42578125" customWidth="1"/>
    <col min="11783" max="11783" width="7.7109375" customWidth="1"/>
    <col min="11784" max="11784" width="10" customWidth="1"/>
    <col min="11785" max="11785" width="9.5703125" customWidth="1"/>
    <col min="11786" max="11786" width="7.28515625" customWidth="1"/>
    <col min="11787" max="11787" width="6" customWidth="1"/>
    <col min="11788" max="11788" width="8.28515625" customWidth="1"/>
    <col min="11789" max="11789" width="8.7109375" customWidth="1"/>
    <col min="11790" max="11790" width="6.85546875" customWidth="1"/>
    <col min="11791" max="11791" width="8.140625" customWidth="1"/>
    <col min="11792" max="11792" width="6.7109375" customWidth="1"/>
    <col min="11793" max="11793" width="6" customWidth="1"/>
    <col min="11794" max="11794" width="5.28515625" customWidth="1"/>
    <col min="11795" max="11795" width="6" customWidth="1"/>
    <col min="11796" max="11796" width="5.28515625" customWidth="1"/>
    <col min="11797" max="11797" width="6" customWidth="1"/>
    <col min="11798" max="11798" width="5.28515625" customWidth="1"/>
    <col min="11799" max="11799" width="6" customWidth="1"/>
    <col min="11800" max="11800" width="5.28515625" customWidth="1"/>
    <col min="11801" max="11801" width="6" customWidth="1"/>
    <col min="11802" max="11802" width="5.28515625" customWidth="1"/>
    <col min="11803" max="11803" width="6" customWidth="1"/>
    <col min="11804" max="11804" width="5.28515625" customWidth="1"/>
    <col min="11805" max="11805" width="6" customWidth="1"/>
    <col min="11806" max="11806" width="5.28515625" customWidth="1"/>
    <col min="11807" max="11807" width="6" customWidth="1"/>
    <col min="11808" max="11808" width="5.28515625" customWidth="1"/>
    <col min="11809" max="11809" width="6" customWidth="1"/>
    <col min="11810" max="11810" width="5.28515625" customWidth="1"/>
    <col min="11811" max="11811" width="6" customWidth="1"/>
    <col min="11812" max="11812" width="5.28515625" customWidth="1"/>
    <col min="11813" max="11813" width="6" customWidth="1"/>
    <col min="11814" max="11814" width="5.28515625" customWidth="1"/>
    <col min="11815" max="11815" width="6" customWidth="1"/>
    <col min="11816" max="11816" width="5.28515625" customWidth="1"/>
    <col min="11817" max="11817" width="6" customWidth="1"/>
    <col min="11818" max="11818" width="5.28515625" customWidth="1"/>
    <col min="11819" max="11819" width="6" customWidth="1"/>
    <col min="11820" max="11820" width="5.28515625" customWidth="1"/>
    <col min="11821" max="11821" width="6" customWidth="1"/>
    <col min="11822" max="11822" width="5.28515625" customWidth="1"/>
    <col min="11823" max="11823" width="6" customWidth="1"/>
    <col min="11824" max="11824" width="5.28515625" customWidth="1"/>
    <col min="11825" max="11825" width="6" customWidth="1"/>
    <col min="11826" max="11826" width="5.28515625" customWidth="1"/>
    <col min="11827" max="11827" width="6" customWidth="1"/>
    <col min="11828" max="11828" width="5.28515625" customWidth="1"/>
    <col min="11829" max="11829" width="6" customWidth="1"/>
    <col min="11830" max="11830" width="5.28515625" customWidth="1"/>
    <col min="11831" max="11831" width="6" customWidth="1"/>
    <col min="11832" max="11832" width="5.28515625" customWidth="1"/>
    <col min="11833" max="11833" width="6" customWidth="1"/>
    <col min="11834" max="11834" width="5.28515625" customWidth="1"/>
    <col min="11835" max="11835" width="6" customWidth="1"/>
    <col min="11836" max="11836" width="5.28515625" customWidth="1"/>
    <col min="11837" max="11837" width="6" customWidth="1"/>
    <col min="11838" max="11838" width="5.28515625" customWidth="1"/>
    <col min="11839" max="11839" width="6" customWidth="1"/>
    <col min="11840" max="11840" width="5.28515625" customWidth="1"/>
    <col min="11841" max="11841" width="6" customWidth="1"/>
    <col min="11842" max="11842" width="5.28515625" customWidth="1"/>
    <col min="11843" max="11843" width="6" customWidth="1"/>
    <col min="11844" max="11844" width="5.28515625" customWidth="1"/>
    <col min="11845" max="11845" width="6" customWidth="1"/>
    <col min="11846" max="11846" width="5.28515625" customWidth="1"/>
    <col min="11847" max="11847" width="6" customWidth="1"/>
    <col min="11848" max="11848" width="5.28515625" customWidth="1"/>
    <col min="11849" max="11849" width="8.140625" customWidth="1"/>
    <col min="11850" max="11850" width="6.85546875" customWidth="1"/>
    <col min="11851" max="11851" width="6" customWidth="1"/>
    <col min="11852" max="11852" width="5.28515625" customWidth="1"/>
    <col min="11853" max="11853" width="6" customWidth="1"/>
    <col min="11854" max="11854" width="5.28515625" customWidth="1"/>
    <col min="11855" max="11855" width="6" customWidth="1"/>
    <col min="11856" max="11856" width="5.28515625" customWidth="1"/>
    <col min="11857" max="11857" width="6" customWidth="1"/>
    <col min="11858" max="11858" width="5.28515625" customWidth="1"/>
    <col min="11859" max="11859" width="6" customWidth="1"/>
    <col min="11860" max="11860" width="5.28515625" customWidth="1"/>
    <col min="11861" max="11861" width="6" customWidth="1"/>
    <col min="11862" max="11862" width="5.28515625" customWidth="1"/>
    <col min="11863" max="11863" width="6" customWidth="1"/>
    <col min="11864" max="11864" width="5.28515625" customWidth="1"/>
    <col min="12033" max="12033" width="19.28515625" customWidth="1"/>
    <col min="12034" max="12034" width="24" customWidth="1"/>
    <col min="12035" max="12035" width="22.140625" customWidth="1"/>
    <col min="12036" max="12036" width="52.42578125" customWidth="1"/>
    <col min="12037" max="12037" width="10.140625" customWidth="1"/>
    <col min="12038" max="12038" width="13.42578125" customWidth="1"/>
    <col min="12039" max="12039" width="7.7109375" customWidth="1"/>
    <col min="12040" max="12040" width="10" customWidth="1"/>
    <col min="12041" max="12041" width="9.5703125" customWidth="1"/>
    <col min="12042" max="12042" width="7.28515625" customWidth="1"/>
    <col min="12043" max="12043" width="6" customWidth="1"/>
    <col min="12044" max="12044" width="8.28515625" customWidth="1"/>
    <col min="12045" max="12045" width="8.7109375" customWidth="1"/>
    <col min="12046" max="12046" width="6.85546875" customWidth="1"/>
    <col min="12047" max="12047" width="8.140625" customWidth="1"/>
    <col min="12048" max="12048" width="6.7109375" customWidth="1"/>
    <col min="12049" max="12049" width="6" customWidth="1"/>
    <col min="12050" max="12050" width="5.28515625" customWidth="1"/>
    <col min="12051" max="12051" width="6" customWidth="1"/>
    <col min="12052" max="12052" width="5.28515625" customWidth="1"/>
    <col min="12053" max="12053" width="6" customWidth="1"/>
    <col min="12054" max="12054" width="5.28515625" customWidth="1"/>
    <col min="12055" max="12055" width="6" customWidth="1"/>
    <col min="12056" max="12056" width="5.28515625" customWidth="1"/>
    <col min="12057" max="12057" width="6" customWidth="1"/>
    <col min="12058" max="12058" width="5.28515625" customWidth="1"/>
    <col min="12059" max="12059" width="6" customWidth="1"/>
    <col min="12060" max="12060" width="5.28515625" customWidth="1"/>
    <col min="12061" max="12061" width="6" customWidth="1"/>
    <col min="12062" max="12062" width="5.28515625" customWidth="1"/>
    <col min="12063" max="12063" width="6" customWidth="1"/>
    <col min="12064" max="12064" width="5.28515625" customWidth="1"/>
    <col min="12065" max="12065" width="6" customWidth="1"/>
    <col min="12066" max="12066" width="5.28515625" customWidth="1"/>
    <col min="12067" max="12067" width="6" customWidth="1"/>
    <col min="12068" max="12068" width="5.28515625" customWidth="1"/>
    <col min="12069" max="12069" width="6" customWidth="1"/>
    <col min="12070" max="12070" width="5.28515625" customWidth="1"/>
    <col min="12071" max="12071" width="6" customWidth="1"/>
    <col min="12072" max="12072" width="5.28515625" customWidth="1"/>
    <col min="12073" max="12073" width="6" customWidth="1"/>
    <col min="12074" max="12074" width="5.28515625" customWidth="1"/>
    <col min="12075" max="12075" width="6" customWidth="1"/>
    <col min="12076" max="12076" width="5.28515625" customWidth="1"/>
    <col min="12077" max="12077" width="6" customWidth="1"/>
    <col min="12078" max="12078" width="5.28515625" customWidth="1"/>
    <col min="12079" max="12079" width="6" customWidth="1"/>
    <col min="12080" max="12080" width="5.28515625" customWidth="1"/>
    <col min="12081" max="12081" width="6" customWidth="1"/>
    <col min="12082" max="12082" width="5.28515625" customWidth="1"/>
    <col min="12083" max="12083" width="6" customWidth="1"/>
    <col min="12084" max="12084" width="5.28515625" customWidth="1"/>
    <col min="12085" max="12085" width="6" customWidth="1"/>
    <col min="12086" max="12086" width="5.28515625" customWidth="1"/>
    <col min="12087" max="12087" width="6" customWidth="1"/>
    <col min="12088" max="12088" width="5.28515625" customWidth="1"/>
    <col min="12089" max="12089" width="6" customWidth="1"/>
    <col min="12090" max="12090" width="5.28515625" customWidth="1"/>
    <col min="12091" max="12091" width="6" customWidth="1"/>
    <col min="12092" max="12092" width="5.28515625" customWidth="1"/>
    <col min="12093" max="12093" width="6" customWidth="1"/>
    <col min="12094" max="12094" width="5.28515625" customWidth="1"/>
    <col min="12095" max="12095" width="6" customWidth="1"/>
    <col min="12096" max="12096" width="5.28515625" customWidth="1"/>
    <col min="12097" max="12097" width="6" customWidth="1"/>
    <col min="12098" max="12098" width="5.28515625" customWidth="1"/>
    <col min="12099" max="12099" width="6" customWidth="1"/>
    <col min="12100" max="12100" width="5.28515625" customWidth="1"/>
    <col min="12101" max="12101" width="6" customWidth="1"/>
    <col min="12102" max="12102" width="5.28515625" customWidth="1"/>
    <col min="12103" max="12103" width="6" customWidth="1"/>
    <col min="12104" max="12104" width="5.28515625" customWidth="1"/>
    <col min="12105" max="12105" width="8.140625" customWidth="1"/>
    <col min="12106" max="12106" width="6.85546875" customWidth="1"/>
    <col min="12107" max="12107" width="6" customWidth="1"/>
    <col min="12108" max="12108" width="5.28515625" customWidth="1"/>
    <col min="12109" max="12109" width="6" customWidth="1"/>
    <col min="12110" max="12110" width="5.28515625" customWidth="1"/>
    <col min="12111" max="12111" width="6" customWidth="1"/>
    <col min="12112" max="12112" width="5.28515625" customWidth="1"/>
    <col min="12113" max="12113" width="6" customWidth="1"/>
    <col min="12114" max="12114" width="5.28515625" customWidth="1"/>
    <col min="12115" max="12115" width="6" customWidth="1"/>
    <col min="12116" max="12116" width="5.28515625" customWidth="1"/>
    <col min="12117" max="12117" width="6" customWidth="1"/>
    <col min="12118" max="12118" width="5.28515625" customWidth="1"/>
    <col min="12119" max="12119" width="6" customWidth="1"/>
    <col min="12120" max="12120" width="5.28515625" customWidth="1"/>
    <col min="12289" max="12289" width="19.28515625" customWidth="1"/>
    <col min="12290" max="12290" width="24" customWidth="1"/>
    <col min="12291" max="12291" width="22.140625" customWidth="1"/>
    <col min="12292" max="12292" width="52.42578125" customWidth="1"/>
    <col min="12293" max="12293" width="10.140625" customWidth="1"/>
    <col min="12294" max="12294" width="13.42578125" customWidth="1"/>
    <col min="12295" max="12295" width="7.7109375" customWidth="1"/>
    <col min="12296" max="12296" width="10" customWidth="1"/>
    <col min="12297" max="12297" width="9.5703125" customWidth="1"/>
    <col min="12298" max="12298" width="7.28515625" customWidth="1"/>
    <col min="12299" max="12299" width="6" customWidth="1"/>
    <col min="12300" max="12300" width="8.28515625" customWidth="1"/>
    <col min="12301" max="12301" width="8.7109375" customWidth="1"/>
    <col min="12302" max="12302" width="6.85546875" customWidth="1"/>
    <col min="12303" max="12303" width="8.140625" customWidth="1"/>
    <col min="12304" max="12304" width="6.7109375" customWidth="1"/>
    <col min="12305" max="12305" width="6" customWidth="1"/>
    <col min="12306" max="12306" width="5.28515625" customWidth="1"/>
    <col min="12307" max="12307" width="6" customWidth="1"/>
    <col min="12308" max="12308" width="5.28515625" customWidth="1"/>
    <col min="12309" max="12309" width="6" customWidth="1"/>
    <col min="12310" max="12310" width="5.28515625" customWidth="1"/>
    <col min="12311" max="12311" width="6" customWidth="1"/>
    <col min="12312" max="12312" width="5.28515625" customWidth="1"/>
    <col min="12313" max="12313" width="6" customWidth="1"/>
    <col min="12314" max="12314" width="5.28515625" customWidth="1"/>
    <col min="12315" max="12315" width="6" customWidth="1"/>
    <col min="12316" max="12316" width="5.28515625" customWidth="1"/>
    <col min="12317" max="12317" width="6" customWidth="1"/>
    <col min="12318" max="12318" width="5.28515625" customWidth="1"/>
    <col min="12319" max="12319" width="6" customWidth="1"/>
    <col min="12320" max="12320" width="5.28515625" customWidth="1"/>
    <col min="12321" max="12321" width="6" customWidth="1"/>
    <col min="12322" max="12322" width="5.28515625" customWidth="1"/>
    <col min="12323" max="12323" width="6" customWidth="1"/>
    <col min="12324" max="12324" width="5.28515625" customWidth="1"/>
    <col min="12325" max="12325" width="6" customWidth="1"/>
    <col min="12326" max="12326" width="5.28515625" customWidth="1"/>
    <col min="12327" max="12327" width="6" customWidth="1"/>
    <col min="12328" max="12328" width="5.28515625" customWidth="1"/>
    <col min="12329" max="12329" width="6" customWidth="1"/>
    <col min="12330" max="12330" width="5.28515625" customWidth="1"/>
    <col min="12331" max="12331" width="6" customWidth="1"/>
    <col min="12332" max="12332" width="5.28515625" customWidth="1"/>
    <col min="12333" max="12333" width="6" customWidth="1"/>
    <col min="12334" max="12334" width="5.28515625" customWidth="1"/>
    <col min="12335" max="12335" width="6" customWidth="1"/>
    <col min="12336" max="12336" width="5.28515625" customWidth="1"/>
    <col min="12337" max="12337" width="6" customWidth="1"/>
    <col min="12338" max="12338" width="5.28515625" customWidth="1"/>
    <col min="12339" max="12339" width="6" customWidth="1"/>
    <col min="12340" max="12340" width="5.28515625" customWidth="1"/>
    <col min="12341" max="12341" width="6" customWidth="1"/>
    <col min="12342" max="12342" width="5.28515625" customWidth="1"/>
    <col min="12343" max="12343" width="6" customWidth="1"/>
    <col min="12344" max="12344" width="5.28515625" customWidth="1"/>
    <col min="12345" max="12345" width="6" customWidth="1"/>
    <col min="12346" max="12346" width="5.28515625" customWidth="1"/>
    <col min="12347" max="12347" width="6" customWidth="1"/>
    <col min="12348" max="12348" width="5.28515625" customWidth="1"/>
    <col min="12349" max="12349" width="6" customWidth="1"/>
    <col min="12350" max="12350" width="5.28515625" customWidth="1"/>
    <col min="12351" max="12351" width="6" customWidth="1"/>
    <col min="12352" max="12352" width="5.28515625" customWidth="1"/>
    <col min="12353" max="12353" width="6" customWidth="1"/>
    <col min="12354" max="12354" width="5.28515625" customWidth="1"/>
    <col min="12355" max="12355" width="6" customWidth="1"/>
    <col min="12356" max="12356" width="5.28515625" customWidth="1"/>
    <col min="12357" max="12357" width="6" customWidth="1"/>
    <col min="12358" max="12358" width="5.28515625" customWidth="1"/>
    <col min="12359" max="12359" width="6" customWidth="1"/>
    <col min="12360" max="12360" width="5.28515625" customWidth="1"/>
    <col min="12361" max="12361" width="8.140625" customWidth="1"/>
    <col min="12362" max="12362" width="6.85546875" customWidth="1"/>
    <col min="12363" max="12363" width="6" customWidth="1"/>
    <col min="12364" max="12364" width="5.28515625" customWidth="1"/>
    <col min="12365" max="12365" width="6" customWidth="1"/>
    <col min="12366" max="12366" width="5.28515625" customWidth="1"/>
    <col min="12367" max="12367" width="6" customWidth="1"/>
    <col min="12368" max="12368" width="5.28515625" customWidth="1"/>
    <col min="12369" max="12369" width="6" customWidth="1"/>
    <col min="12370" max="12370" width="5.28515625" customWidth="1"/>
    <col min="12371" max="12371" width="6" customWidth="1"/>
    <col min="12372" max="12372" width="5.28515625" customWidth="1"/>
    <col min="12373" max="12373" width="6" customWidth="1"/>
    <col min="12374" max="12374" width="5.28515625" customWidth="1"/>
    <col min="12375" max="12375" width="6" customWidth="1"/>
    <col min="12376" max="12376" width="5.28515625" customWidth="1"/>
    <col min="12545" max="12545" width="19.28515625" customWidth="1"/>
    <col min="12546" max="12546" width="24" customWidth="1"/>
    <col min="12547" max="12547" width="22.140625" customWidth="1"/>
    <col min="12548" max="12548" width="52.42578125" customWidth="1"/>
    <col min="12549" max="12549" width="10.140625" customWidth="1"/>
    <col min="12550" max="12550" width="13.42578125" customWidth="1"/>
    <col min="12551" max="12551" width="7.7109375" customWidth="1"/>
    <col min="12552" max="12552" width="10" customWidth="1"/>
    <col min="12553" max="12553" width="9.5703125" customWidth="1"/>
    <col min="12554" max="12554" width="7.28515625" customWidth="1"/>
    <col min="12555" max="12555" width="6" customWidth="1"/>
    <col min="12556" max="12556" width="8.28515625" customWidth="1"/>
    <col min="12557" max="12557" width="8.7109375" customWidth="1"/>
    <col min="12558" max="12558" width="6.85546875" customWidth="1"/>
    <col min="12559" max="12559" width="8.140625" customWidth="1"/>
    <col min="12560" max="12560" width="6.7109375" customWidth="1"/>
    <col min="12561" max="12561" width="6" customWidth="1"/>
    <col min="12562" max="12562" width="5.28515625" customWidth="1"/>
    <col min="12563" max="12563" width="6" customWidth="1"/>
    <col min="12564" max="12564" width="5.28515625" customWidth="1"/>
    <col min="12565" max="12565" width="6" customWidth="1"/>
    <col min="12566" max="12566" width="5.28515625" customWidth="1"/>
    <col min="12567" max="12567" width="6" customWidth="1"/>
    <col min="12568" max="12568" width="5.28515625" customWidth="1"/>
    <col min="12569" max="12569" width="6" customWidth="1"/>
    <col min="12570" max="12570" width="5.28515625" customWidth="1"/>
    <col min="12571" max="12571" width="6" customWidth="1"/>
    <col min="12572" max="12572" width="5.28515625" customWidth="1"/>
    <col min="12573" max="12573" width="6" customWidth="1"/>
    <col min="12574" max="12574" width="5.28515625" customWidth="1"/>
    <col min="12575" max="12575" width="6" customWidth="1"/>
    <col min="12576" max="12576" width="5.28515625" customWidth="1"/>
    <col min="12577" max="12577" width="6" customWidth="1"/>
    <col min="12578" max="12578" width="5.28515625" customWidth="1"/>
    <col min="12579" max="12579" width="6" customWidth="1"/>
    <col min="12580" max="12580" width="5.28515625" customWidth="1"/>
    <col min="12581" max="12581" width="6" customWidth="1"/>
    <col min="12582" max="12582" width="5.28515625" customWidth="1"/>
    <col min="12583" max="12583" width="6" customWidth="1"/>
    <col min="12584" max="12584" width="5.28515625" customWidth="1"/>
    <col min="12585" max="12585" width="6" customWidth="1"/>
    <col min="12586" max="12586" width="5.28515625" customWidth="1"/>
    <col min="12587" max="12587" width="6" customWidth="1"/>
    <col min="12588" max="12588" width="5.28515625" customWidth="1"/>
    <col min="12589" max="12589" width="6" customWidth="1"/>
    <col min="12590" max="12590" width="5.28515625" customWidth="1"/>
    <col min="12591" max="12591" width="6" customWidth="1"/>
    <col min="12592" max="12592" width="5.28515625" customWidth="1"/>
    <col min="12593" max="12593" width="6" customWidth="1"/>
    <col min="12594" max="12594" width="5.28515625" customWidth="1"/>
    <col min="12595" max="12595" width="6" customWidth="1"/>
    <col min="12596" max="12596" width="5.28515625" customWidth="1"/>
    <col min="12597" max="12597" width="6" customWidth="1"/>
    <col min="12598" max="12598" width="5.28515625" customWidth="1"/>
    <col min="12599" max="12599" width="6" customWidth="1"/>
    <col min="12600" max="12600" width="5.28515625" customWidth="1"/>
    <col min="12601" max="12601" width="6" customWidth="1"/>
    <col min="12602" max="12602" width="5.28515625" customWidth="1"/>
    <col min="12603" max="12603" width="6" customWidth="1"/>
    <col min="12604" max="12604" width="5.28515625" customWidth="1"/>
    <col min="12605" max="12605" width="6" customWidth="1"/>
    <col min="12606" max="12606" width="5.28515625" customWidth="1"/>
    <col min="12607" max="12607" width="6" customWidth="1"/>
    <col min="12608" max="12608" width="5.28515625" customWidth="1"/>
    <col min="12609" max="12609" width="6" customWidth="1"/>
    <col min="12610" max="12610" width="5.28515625" customWidth="1"/>
    <col min="12611" max="12611" width="6" customWidth="1"/>
    <col min="12612" max="12612" width="5.28515625" customWidth="1"/>
    <col min="12613" max="12613" width="6" customWidth="1"/>
    <col min="12614" max="12614" width="5.28515625" customWidth="1"/>
    <col min="12615" max="12615" width="6" customWidth="1"/>
    <col min="12616" max="12616" width="5.28515625" customWidth="1"/>
    <col min="12617" max="12617" width="8.140625" customWidth="1"/>
    <col min="12618" max="12618" width="6.85546875" customWidth="1"/>
    <col min="12619" max="12619" width="6" customWidth="1"/>
    <col min="12620" max="12620" width="5.28515625" customWidth="1"/>
    <col min="12621" max="12621" width="6" customWidth="1"/>
    <col min="12622" max="12622" width="5.28515625" customWidth="1"/>
    <col min="12623" max="12623" width="6" customWidth="1"/>
    <col min="12624" max="12624" width="5.28515625" customWidth="1"/>
    <col min="12625" max="12625" width="6" customWidth="1"/>
    <col min="12626" max="12626" width="5.28515625" customWidth="1"/>
    <col min="12627" max="12627" width="6" customWidth="1"/>
    <col min="12628" max="12628" width="5.28515625" customWidth="1"/>
    <col min="12629" max="12629" width="6" customWidth="1"/>
    <col min="12630" max="12630" width="5.28515625" customWidth="1"/>
    <col min="12631" max="12631" width="6" customWidth="1"/>
    <col min="12632" max="12632" width="5.28515625" customWidth="1"/>
    <col min="12801" max="12801" width="19.28515625" customWidth="1"/>
    <col min="12802" max="12802" width="24" customWidth="1"/>
    <col min="12803" max="12803" width="22.140625" customWidth="1"/>
    <col min="12804" max="12804" width="52.42578125" customWidth="1"/>
    <col min="12805" max="12805" width="10.140625" customWidth="1"/>
    <col min="12806" max="12806" width="13.42578125" customWidth="1"/>
    <col min="12807" max="12807" width="7.7109375" customWidth="1"/>
    <col min="12808" max="12808" width="10" customWidth="1"/>
    <col min="12809" max="12809" width="9.5703125" customWidth="1"/>
    <col min="12810" max="12810" width="7.28515625" customWidth="1"/>
    <col min="12811" max="12811" width="6" customWidth="1"/>
    <col min="12812" max="12812" width="8.28515625" customWidth="1"/>
    <col min="12813" max="12813" width="8.7109375" customWidth="1"/>
    <col min="12814" max="12814" width="6.85546875" customWidth="1"/>
    <col min="12815" max="12815" width="8.140625" customWidth="1"/>
    <col min="12816" max="12816" width="6.7109375" customWidth="1"/>
    <col min="12817" max="12817" width="6" customWidth="1"/>
    <col min="12818" max="12818" width="5.28515625" customWidth="1"/>
    <col min="12819" max="12819" width="6" customWidth="1"/>
    <col min="12820" max="12820" width="5.28515625" customWidth="1"/>
    <col min="12821" max="12821" width="6" customWidth="1"/>
    <col min="12822" max="12822" width="5.28515625" customWidth="1"/>
    <col min="12823" max="12823" width="6" customWidth="1"/>
    <col min="12824" max="12824" width="5.28515625" customWidth="1"/>
    <col min="12825" max="12825" width="6" customWidth="1"/>
    <col min="12826" max="12826" width="5.28515625" customWidth="1"/>
    <col min="12827" max="12827" width="6" customWidth="1"/>
    <col min="12828" max="12828" width="5.28515625" customWidth="1"/>
    <col min="12829" max="12829" width="6" customWidth="1"/>
    <col min="12830" max="12830" width="5.28515625" customWidth="1"/>
    <col min="12831" max="12831" width="6" customWidth="1"/>
    <col min="12832" max="12832" width="5.28515625" customWidth="1"/>
    <col min="12833" max="12833" width="6" customWidth="1"/>
    <col min="12834" max="12834" width="5.28515625" customWidth="1"/>
    <col min="12835" max="12835" width="6" customWidth="1"/>
    <col min="12836" max="12836" width="5.28515625" customWidth="1"/>
    <col min="12837" max="12837" width="6" customWidth="1"/>
    <col min="12838" max="12838" width="5.28515625" customWidth="1"/>
    <col min="12839" max="12839" width="6" customWidth="1"/>
    <col min="12840" max="12840" width="5.28515625" customWidth="1"/>
    <col min="12841" max="12841" width="6" customWidth="1"/>
    <col min="12842" max="12842" width="5.28515625" customWidth="1"/>
    <col min="12843" max="12843" width="6" customWidth="1"/>
    <col min="12844" max="12844" width="5.28515625" customWidth="1"/>
    <col min="12845" max="12845" width="6" customWidth="1"/>
    <col min="12846" max="12846" width="5.28515625" customWidth="1"/>
    <col min="12847" max="12847" width="6" customWidth="1"/>
    <col min="12848" max="12848" width="5.28515625" customWidth="1"/>
    <col min="12849" max="12849" width="6" customWidth="1"/>
    <col min="12850" max="12850" width="5.28515625" customWidth="1"/>
    <col min="12851" max="12851" width="6" customWidth="1"/>
    <col min="12852" max="12852" width="5.28515625" customWidth="1"/>
    <col min="12853" max="12853" width="6" customWidth="1"/>
    <col min="12854" max="12854" width="5.28515625" customWidth="1"/>
    <col min="12855" max="12855" width="6" customWidth="1"/>
    <col min="12856" max="12856" width="5.28515625" customWidth="1"/>
    <col min="12857" max="12857" width="6" customWidth="1"/>
    <col min="12858" max="12858" width="5.28515625" customWidth="1"/>
    <col min="12859" max="12859" width="6" customWidth="1"/>
    <col min="12860" max="12860" width="5.28515625" customWidth="1"/>
    <col min="12861" max="12861" width="6" customWidth="1"/>
    <col min="12862" max="12862" width="5.28515625" customWidth="1"/>
    <col min="12863" max="12863" width="6" customWidth="1"/>
    <col min="12864" max="12864" width="5.28515625" customWidth="1"/>
    <col min="12865" max="12865" width="6" customWidth="1"/>
    <col min="12866" max="12866" width="5.28515625" customWidth="1"/>
    <col min="12867" max="12867" width="6" customWidth="1"/>
    <col min="12868" max="12868" width="5.28515625" customWidth="1"/>
    <col min="12869" max="12869" width="6" customWidth="1"/>
    <col min="12870" max="12870" width="5.28515625" customWidth="1"/>
    <col min="12871" max="12871" width="6" customWidth="1"/>
    <col min="12872" max="12872" width="5.28515625" customWidth="1"/>
    <col min="12873" max="12873" width="8.140625" customWidth="1"/>
    <col min="12874" max="12874" width="6.85546875" customWidth="1"/>
    <col min="12875" max="12875" width="6" customWidth="1"/>
    <col min="12876" max="12876" width="5.28515625" customWidth="1"/>
    <col min="12877" max="12877" width="6" customWidth="1"/>
    <col min="12878" max="12878" width="5.28515625" customWidth="1"/>
    <col min="12879" max="12879" width="6" customWidth="1"/>
    <col min="12880" max="12880" width="5.28515625" customWidth="1"/>
    <col min="12881" max="12881" width="6" customWidth="1"/>
    <col min="12882" max="12882" width="5.28515625" customWidth="1"/>
    <col min="12883" max="12883" width="6" customWidth="1"/>
    <col min="12884" max="12884" width="5.28515625" customWidth="1"/>
    <col min="12885" max="12885" width="6" customWidth="1"/>
    <col min="12886" max="12886" width="5.28515625" customWidth="1"/>
    <col min="12887" max="12887" width="6" customWidth="1"/>
    <col min="12888" max="12888" width="5.28515625" customWidth="1"/>
    <col min="13057" max="13057" width="19.28515625" customWidth="1"/>
    <col min="13058" max="13058" width="24" customWidth="1"/>
    <col min="13059" max="13059" width="22.140625" customWidth="1"/>
    <col min="13060" max="13060" width="52.42578125" customWidth="1"/>
    <col min="13061" max="13061" width="10.140625" customWidth="1"/>
    <col min="13062" max="13062" width="13.42578125" customWidth="1"/>
    <col min="13063" max="13063" width="7.7109375" customWidth="1"/>
    <col min="13064" max="13064" width="10" customWidth="1"/>
    <col min="13065" max="13065" width="9.5703125" customWidth="1"/>
    <col min="13066" max="13066" width="7.28515625" customWidth="1"/>
    <col min="13067" max="13067" width="6" customWidth="1"/>
    <col min="13068" max="13068" width="8.28515625" customWidth="1"/>
    <col min="13069" max="13069" width="8.7109375" customWidth="1"/>
    <col min="13070" max="13070" width="6.85546875" customWidth="1"/>
    <col min="13071" max="13071" width="8.140625" customWidth="1"/>
    <col min="13072" max="13072" width="6.7109375" customWidth="1"/>
    <col min="13073" max="13073" width="6" customWidth="1"/>
    <col min="13074" max="13074" width="5.28515625" customWidth="1"/>
    <col min="13075" max="13075" width="6" customWidth="1"/>
    <col min="13076" max="13076" width="5.28515625" customWidth="1"/>
    <col min="13077" max="13077" width="6" customWidth="1"/>
    <col min="13078" max="13078" width="5.28515625" customWidth="1"/>
    <col min="13079" max="13079" width="6" customWidth="1"/>
    <col min="13080" max="13080" width="5.28515625" customWidth="1"/>
    <col min="13081" max="13081" width="6" customWidth="1"/>
    <col min="13082" max="13082" width="5.28515625" customWidth="1"/>
    <col min="13083" max="13083" width="6" customWidth="1"/>
    <col min="13084" max="13084" width="5.28515625" customWidth="1"/>
    <col min="13085" max="13085" width="6" customWidth="1"/>
    <col min="13086" max="13086" width="5.28515625" customWidth="1"/>
    <col min="13087" max="13087" width="6" customWidth="1"/>
    <col min="13088" max="13088" width="5.28515625" customWidth="1"/>
    <col min="13089" max="13089" width="6" customWidth="1"/>
    <col min="13090" max="13090" width="5.28515625" customWidth="1"/>
    <col min="13091" max="13091" width="6" customWidth="1"/>
    <col min="13092" max="13092" width="5.28515625" customWidth="1"/>
    <col min="13093" max="13093" width="6" customWidth="1"/>
    <col min="13094" max="13094" width="5.28515625" customWidth="1"/>
    <col min="13095" max="13095" width="6" customWidth="1"/>
    <col min="13096" max="13096" width="5.28515625" customWidth="1"/>
    <col min="13097" max="13097" width="6" customWidth="1"/>
    <col min="13098" max="13098" width="5.28515625" customWidth="1"/>
    <col min="13099" max="13099" width="6" customWidth="1"/>
    <col min="13100" max="13100" width="5.28515625" customWidth="1"/>
    <col min="13101" max="13101" width="6" customWidth="1"/>
    <col min="13102" max="13102" width="5.28515625" customWidth="1"/>
    <col min="13103" max="13103" width="6" customWidth="1"/>
    <col min="13104" max="13104" width="5.28515625" customWidth="1"/>
    <col min="13105" max="13105" width="6" customWidth="1"/>
    <col min="13106" max="13106" width="5.28515625" customWidth="1"/>
    <col min="13107" max="13107" width="6" customWidth="1"/>
    <col min="13108" max="13108" width="5.28515625" customWidth="1"/>
    <col min="13109" max="13109" width="6" customWidth="1"/>
    <col min="13110" max="13110" width="5.28515625" customWidth="1"/>
    <col min="13111" max="13111" width="6" customWidth="1"/>
    <col min="13112" max="13112" width="5.28515625" customWidth="1"/>
    <col min="13113" max="13113" width="6" customWidth="1"/>
    <col min="13114" max="13114" width="5.28515625" customWidth="1"/>
    <col min="13115" max="13115" width="6" customWidth="1"/>
    <col min="13116" max="13116" width="5.28515625" customWidth="1"/>
    <col min="13117" max="13117" width="6" customWidth="1"/>
    <col min="13118" max="13118" width="5.28515625" customWidth="1"/>
    <col min="13119" max="13119" width="6" customWidth="1"/>
    <col min="13120" max="13120" width="5.28515625" customWidth="1"/>
    <col min="13121" max="13121" width="6" customWidth="1"/>
    <col min="13122" max="13122" width="5.28515625" customWidth="1"/>
    <col min="13123" max="13123" width="6" customWidth="1"/>
    <col min="13124" max="13124" width="5.28515625" customWidth="1"/>
    <col min="13125" max="13125" width="6" customWidth="1"/>
    <col min="13126" max="13126" width="5.28515625" customWidth="1"/>
    <col min="13127" max="13127" width="6" customWidth="1"/>
    <col min="13128" max="13128" width="5.28515625" customWidth="1"/>
    <col min="13129" max="13129" width="8.140625" customWidth="1"/>
    <col min="13130" max="13130" width="6.85546875" customWidth="1"/>
    <col min="13131" max="13131" width="6" customWidth="1"/>
    <col min="13132" max="13132" width="5.28515625" customWidth="1"/>
    <col min="13133" max="13133" width="6" customWidth="1"/>
    <col min="13134" max="13134" width="5.28515625" customWidth="1"/>
    <col min="13135" max="13135" width="6" customWidth="1"/>
    <col min="13136" max="13136" width="5.28515625" customWidth="1"/>
    <col min="13137" max="13137" width="6" customWidth="1"/>
    <col min="13138" max="13138" width="5.28515625" customWidth="1"/>
    <col min="13139" max="13139" width="6" customWidth="1"/>
    <col min="13140" max="13140" width="5.28515625" customWidth="1"/>
    <col min="13141" max="13141" width="6" customWidth="1"/>
    <col min="13142" max="13142" width="5.28515625" customWidth="1"/>
    <col min="13143" max="13143" width="6" customWidth="1"/>
    <col min="13144" max="13144" width="5.28515625" customWidth="1"/>
    <col min="13313" max="13313" width="19.28515625" customWidth="1"/>
    <col min="13314" max="13314" width="24" customWidth="1"/>
    <col min="13315" max="13315" width="22.140625" customWidth="1"/>
    <col min="13316" max="13316" width="52.42578125" customWidth="1"/>
    <col min="13317" max="13317" width="10.140625" customWidth="1"/>
    <col min="13318" max="13318" width="13.42578125" customWidth="1"/>
    <col min="13319" max="13319" width="7.7109375" customWidth="1"/>
    <col min="13320" max="13320" width="10" customWidth="1"/>
    <col min="13321" max="13321" width="9.5703125" customWidth="1"/>
    <col min="13322" max="13322" width="7.28515625" customWidth="1"/>
    <col min="13323" max="13323" width="6" customWidth="1"/>
    <col min="13324" max="13324" width="8.28515625" customWidth="1"/>
    <col min="13325" max="13325" width="8.7109375" customWidth="1"/>
    <col min="13326" max="13326" width="6.85546875" customWidth="1"/>
    <col min="13327" max="13327" width="8.140625" customWidth="1"/>
    <col min="13328" max="13328" width="6.7109375" customWidth="1"/>
    <col min="13329" max="13329" width="6" customWidth="1"/>
    <col min="13330" max="13330" width="5.28515625" customWidth="1"/>
    <col min="13331" max="13331" width="6" customWidth="1"/>
    <col min="13332" max="13332" width="5.28515625" customWidth="1"/>
    <col min="13333" max="13333" width="6" customWidth="1"/>
    <col min="13334" max="13334" width="5.28515625" customWidth="1"/>
    <col min="13335" max="13335" width="6" customWidth="1"/>
    <col min="13336" max="13336" width="5.28515625" customWidth="1"/>
    <col min="13337" max="13337" width="6" customWidth="1"/>
    <col min="13338" max="13338" width="5.28515625" customWidth="1"/>
    <col min="13339" max="13339" width="6" customWidth="1"/>
    <col min="13340" max="13340" width="5.28515625" customWidth="1"/>
    <col min="13341" max="13341" width="6" customWidth="1"/>
    <col min="13342" max="13342" width="5.28515625" customWidth="1"/>
    <col min="13343" max="13343" width="6" customWidth="1"/>
    <col min="13344" max="13344" width="5.28515625" customWidth="1"/>
    <col min="13345" max="13345" width="6" customWidth="1"/>
    <col min="13346" max="13346" width="5.28515625" customWidth="1"/>
    <col min="13347" max="13347" width="6" customWidth="1"/>
    <col min="13348" max="13348" width="5.28515625" customWidth="1"/>
    <col min="13349" max="13349" width="6" customWidth="1"/>
    <col min="13350" max="13350" width="5.28515625" customWidth="1"/>
    <col min="13351" max="13351" width="6" customWidth="1"/>
    <col min="13352" max="13352" width="5.28515625" customWidth="1"/>
    <col min="13353" max="13353" width="6" customWidth="1"/>
    <col min="13354" max="13354" width="5.28515625" customWidth="1"/>
    <col min="13355" max="13355" width="6" customWidth="1"/>
    <col min="13356" max="13356" width="5.28515625" customWidth="1"/>
    <col min="13357" max="13357" width="6" customWidth="1"/>
    <col min="13358" max="13358" width="5.28515625" customWidth="1"/>
    <col min="13359" max="13359" width="6" customWidth="1"/>
    <col min="13360" max="13360" width="5.28515625" customWidth="1"/>
    <col min="13361" max="13361" width="6" customWidth="1"/>
    <col min="13362" max="13362" width="5.28515625" customWidth="1"/>
    <col min="13363" max="13363" width="6" customWidth="1"/>
    <col min="13364" max="13364" width="5.28515625" customWidth="1"/>
    <col min="13365" max="13365" width="6" customWidth="1"/>
    <col min="13366" max="13366" width="5.28515625" customWidth="1"/>
    <col min="13367" max="13367" width="6" customWidth="1"/>
    <col min="13368" max="13368" width="5.28515625" customWidth="1"/>
    <col min="13369" max="13369" width="6" customWidth="1"/>
    <col min="13370" max="13370" width="5.28515625" customWidth="1"/>
    <col min="13371" max="13371" width="6" customWidth="1"/>
    <col min="13372" max="13372" width="5.28515625" customWidth="1"/>
    <col min="13373" max="13373" width="6" customWidth="1"/>
    <col min="13374" max="13374" width="5.28515625" customWidth="1"/>
    <col min="13375" max="13375" width="6" customWidth="1"/>
    <col min="13376" max="13376" width="5.28515625" customWidth="1"/>
    <col min="13377" max="13377" width="6" customWidth="1"/>
    <col min="13378" max="13378" width="5.28515625" customWidth="1"/>
    <col min="13379" max="13379" width="6" customWidth="1"/>
    <col min="13380" max="13380" width="5.28515625" customWidth="1"/>
    <col min="13381" max="13381" width="6" customWidth="1"/>
    <col min="13382" max="13382" width="5.28515625" customWidth="1"/>
    <col min="13383" max="13383" width="6" customWidth="1"/>
    <col min="13384" max="13384" width="5.28515625" customWidth="1"/>
    <col min="13385" max="13385" width="8.140625" customWidth="1"/>
    <col min="13386" max="13386" width="6.85546875" customWidth="1"/>
    <col min="13387" max="13387" width="6" customWidth="1"/>
    <col min="13388" max="13388" width="5.28515625" customWidth="1"/>
    <col min="13389" max="13389" width="6" customWidth="1"/>
    <col min="13390" max="13390" width="5.28515625" customWidth="1"/>
    <col min="13391" max="13391" width="6" customWidth="1"/>
    <col min="13392" max="13392" width="5.28515625" customWidth="1"/>
    <col min="13393" max="13393" width="6" customWidth="1"/>
    <col min="13394" max="13394" width="5.28515625" customWidth="1"/>
    <col min="13395" max="13395" width="6" customWidth="1"/>
    <col min="13396" max="13396" width="5.28515625" customWidth="1"/>
    <col min="13397" max="13397" width="6" customWidth="1"/>
    <col min="13398" max="13398" width="5.28515625" customWidth="1"/>
    <col min="13399" max="13399" width="6" customWidth="1"/>
    <col min="13400" max="13400" width="5.28515625" customWidth="1"/>
    <col min="13569" max="13569" width="19.28515625" customWidth="1"/>
    <col min="13570" max="13570" width="24" customWidth="1"/>
    <col min="13571" max="13571" width="22.140625" customWidth="1"/>
    <col min="13572" max="13572" width="52.42578125" customWidth="1"/>
    <col min="13573" max="13573" width="10.140625" customWidth="1"/>
    <col min="13574" max="13574" width="13.42578125" customWidth="1"/>
    <col min="13575" max="13575" width="7.7109375" customWidth="1"/>
    <col min="13576" max="13576" width="10" customWidth="1"/>
    <col min="13577" max="13577" width="9.5703125" customWidth="1"/>
    <col min="13578" max="13578" width="7.28515625" customWidth="1"/>
    <col min="13579" max="13579" width="6" customWidth="1"/>
    <col min="13580" max="13580" width="8.28515625" customWidth="1"/>
    <col min="13581" max="13581" width="8.7109375" customWidth="1"/>
    <col min="13582" max="13582" width="6.85546875" customWidth="1"/>
    <col min="13583" max="13583" width="8.140625" customWidth="1"/>
    <col min="13584" max="13584" width="6.7109375" customWidth="1"/>
    <col min="13585" max="13585" width="6" customWidth="1"/>
    <col min="13586" max="13586" width="5.28515625" customWidth="1"/>
    <col min="13587" max="13587" width="6" customWidth="1"/>
    <col min="13588" max="13588" width="5.28515625" customWidth="1"/>
    <col min="13589" max="13589" width="6" customWidth="1"/>
    <col min="13590" max="13590" width="5.28515625" customWidth="1"/>
    <col min="13591" max="13591" width="6" customWidth="1"/>
    <col min="13592" max="13592" width="5.28515625" customWidth="1"/>
    <col min="13593" max="13593" width="6" customWidth="1"/>
    <col min="13594" max="13594" width="5.28515625" customWidth="1"/>
    <col min="13595" max="13595" width="6" customWidth="1"/>
    <col min="13596" max="13596" width="5.28515625" customWidth="1"/>
    <col min="13597" max="13597" width="6" customWidth="1"/>
    <col min="13598" max="13598" width="5.28515625" customWidth="1"/>
    <col min="13599" max="13599" width="6" customWidth="1"/>
    <col min="13600" max="13600" width="5.28515625" customWidth="1"/>
    <col min="13601" max="13601" width="6" customWidth="1"/>
    <col min="13602" max="13602" width="5.28515625" customWidth="1"/>
    <col min="13603" max="13603" width="6" customWidth="1"/>
    <col min="13604" max="13604" width="5.28515625" customWidth="1"/>
    <col min="13605" max="13605" width="6" customWidth="1"/>
    <col min="13606" max="13606" width="5.28515625" customWidth="1"/>
    <col min="13607" max="13607" width="6" customWidth="1"/>
    <col min="13608" max="13608" width="5.28515625" customWidth="1"/>
    <col min="13609" max="13609" width="6" customWidth="1"/>
    <col min="13610" max="13610" width="5.28515625" customWidth="1"/>
    <col min="13611" max="13611" width="6" customWidth="1"/>
    <col min="13612" max="13612" width="5.28515625" customWidth="1"/>
    <col min="13613" max="13613" width="6" customWidth="1"/>
    <col min="13614" max="13614" width="5.28515625" customWidth="1"/>
    <col min="13615" max="13615" width="6" customWidth="1"/>
    <col min="13616" max="13616" width="5.28515625" customWidth="1"/>
    <col min="13617" max="13617" width="6" customWidth="1"/>
    <col min="13618" max="13618" width="5.28515625" customWidth="1"/>
    <col min="13619" max="13619" width="6" customWidth="1"/>
    <col min="13620" max="13620" width="5.28515625" customWidth="1"/>
    <col min="13621" max="13621" width="6" customWidth="1"/>
    <col min="13622" max="13622" width="5.28515625" customWidth="1"/>
    <col min="13623" max="13623" width="6" customWidth="1"/>
    <col min="13624" max="13624" width="5.28515625" customWidth="1"/>
    <col min="13625" max="13625" width="6" customWidth="1"/>
    <col min="13626" max="13626" width="5.28515625" customWidth="1"/>
    <col min="13627" max="13627" width="6" customWidth="1"/>
    <col min="13628" max="13628" width="5.28515625" customWidth="1"/>
    <col min="13629" max="13629" width="6" customWidth="1"/>
    <col min="13630" max="13630" width="5.28515625" customWidth="1"/>
    <col min="13631" max="13631" width="6" customWidth="1"/>
    <col min="13632" max="13632" width="5.28515625" customWidth="1"/>
    <col min="13633" max="13633" width="6" customWidth="1"/>
    <col min="13634" max="13634" width="5.28515625" customWidth="1"/>
    <col min="13635" max="13635" width="6" customWidth="1"/>
    <col min="13636" max="13636" width="5.28515625" customWidth="1"/>
    <col min="13637" max="13637" width="6" customWidth="1"/>
    <col min="13638" max="13638" width="5.28515625" customWidth="1"/>
    <col min="13639" max="13639" width="6" customWidth="1"/>
    <col min="13640" max="13640" width="5.28515625" customWidth="1"/>
    <col min="13641" max="13641" width="8.140625" customWidth="1"/>
    <col min="13642" max="13642" width="6.85546875" customWidth="1"/>
    <col min="13643" max="13643" width="6" customWidth="1"/>
    <col min="13644" max="13644" width="5.28515625" customWidth="1"/>
    <col min="13645" max="13645" width="6" customWidth="1"/>
    <col min="13646" max="13646" width="5.28515625" customWidth="1"/>
    <col min="13647" max="13647" width="6" customWidth="1"/>
    <col min="13648" max="13648" width="5.28515625" customWidth="1"/>
    <col min="13649" max="13649" width="6" customWidth="1"/>
    <col min="13650" max="13650" width="5.28515625" customWidth="1"/>
    <col min="13651" max="13651" width="6" customWidth="1"/>
    <col min="13652" max="13652" width="5.28515625" customWidth="1"/>
    <col min="13653" max="13653" width="6" customWidth="1"/>
    <col min="13654" max="13654" width="5.28515625" customWidth="1"/>
    <col min="13655" max="13655" width="6" customWidth="1"/>
    <col min="13656" max="13656" width="5.28515625" customWidth="1"/>
    <col min="13825" max="13825" width="19.28515625" customWidth="1"/>
    <col min="13826" max="13826" width="24" customWidth="1"/>
    <col min="13827" max="13827" width="22.140625" customWidth="1"/>
    <col min="13828" max="13828" width="52.42578125" customWidth="1"/>
    <col min="13829" max="13829" width="10.140625" customWidth="1"/>
    <col min="13830" max="13830" width="13.42578125" customWidth="1"/>
    <col min="13831" max="13831" width="7.7109375" customWidth="1"/>
    <col min="13832" max="13832" width="10" customWidth="1"/>
    <col min="13833" max="13833" width="9.5703125" customWidth="1"/>
    <col min="13834" max="13834" width="7.28515625" customWidth="1"/>
    <col min="13835" max="13835" width="6" customWidth="1"/>
    <col min="13836" max="13836" width="8.28515625" customWidth="1"/>
    <col min="13837" max="13837" width="8.7109375" customWidth="1"/>
    <col min="13838" max="13838" width="6.85546875" customWidth="1"/>
    <col min="13839" max="13839" width="8.140625" customWidth="1"/>
    <col min="13840" max="13840" width="6.7109375" customWidth="1"/>
    <col min="13841" max="13841" width="6" customWidth="1"/>
    <col min="13842" max="13842" width="5.28515625" customWidth="1"/>
    <col min="13843" max="13843" width="6" customWidth="1"/>
    <col min="13844" max="13844" width="5.28515625" customWidth="1"/>
    <col min="13845" max="13845" width="6" customWidth="1"/>
    <col min="13846" max="13846" width="5.28515625" customWidth="1"/>
    <col min="13847" max="13847" width="6" customWidth="1"/>
    <col min="13848" max="13848" width="5.28515625" customWidth="1"/>
    <col min="13849" max="13849" width="6" customWidth="1"/>
    <col min="13850" max="13850" width="5.28515625" customWidth="1"/>
    <col min="13851" max="13851" width="6" customWidth="1"/>
    <col min="13852" max="13852" width="5.28515625" customWidth="1"/>
    <col min="13853" max="13853" width="6" customWidth="1"/>
    <col min="13854" max="13854" width="5.28515625" customWidth="1"/>
    <col min="13855" max="13855" width="6" customWidth="1"/>
    <col min="13856" max="13856" width="5.28515625" customWidth="1"/>
    <col min="13857" max="13857" width="6" customWidth="1"/>
    <col min="13858" max="13858" width="5.28515625" customWidth="1"/>
    <col min="13859" max="13859" width="6" customWidth="1"/>
    <col min="13860" max="13860" width="5.28515625" customWidth="1"/>
    <col min="13861" max="13861" width="6" customWidth="1"/>
    <col min="13862" max="13862" width="5.28515625" customWidth="1"/>
    <col min="13863" max="13863" width="6" customWidth="1"/>
    <col min="13864" max="13864" width="5.28515625" customWidth="1"/>
    <col min="13865" max="13865" width="6" customWidth="1"/>
    <col min="13866" max="13866" width="5.28515625" customWidth="1"/>
    <col min="13867" max="13867" width="6" customWidth="1"/>
    <col min="13868" max="13868" width="5.28515625" customWidth="1"/>
    <col min="13869" max="13869" width="6" customWidth="1"/>
    <col min="13870" max="13870" width="5.28515625" customWidth="1"/>
    <col min="13871" max="13871" width="6" customWidth="1"/>
    <col min="13872" max="13872" width="5.28515625" customWidth="1"/>
    <col min="13873" max="13873" width="6" customWidth="1"/>
    <col min="13874" max="13874" width="5.28515625" customWidth="1"/>
    <col min="13875" max="13875" width="6" customWidth="1"/>
    <col min="13876" max="13876" width="5.28515625" customWidth="1"/>
    <col min="13877" max="13877" width="6" customWidth="1"/>
    <col min="13878" max="13878" width="5.28515625" customWidth="1"/>
    <col min="13879" max="13879" width="6" customWidth="1"/>
    <col min="13880" max="13880" width="5.28515625" customWidth="1"/>
    <col min="13881" max="13881" width="6" customWidth="1"/>
    <col min="13882" max="13882" width="5.28515625" customWidth="1"/>
    <col min="13883" max="13883" width="6" customWidth="1"/>
    <col min="13884" max="13884" width="5.28515625" customWidth="1"/>
    <col min="13885" max="13885" width="6" customWidth="1"/>
    <col min="13886" max="13886" width="5.28515625" customWidth="1"/>
    <col min="13887" max="13887" width="6" customWidth="1"/>
    <col min="13888" max="13888" width="5.28515625" customWidth="1"/>
    <col min="13889" max="13889" width="6" customWidth="1"/>
    <col min="13890" max="13890" width="5.28515625" customWidth="1"/>
    <col min="13891" max="13891" width="6" customWidth="1"/>
    <col min="13892" max="13892" width="5.28515625" customWidth="1"/>
    <col min="13893" max="13893" width="6" customWidth="1"/>
    <col min="13894" max="13894" width="5.28515625" customWidth="1"/>
    <col min="13895" max="13895" width="6" customWidth="1"/>
    <col min="13896" max="13896" width="5.28515625" customWidth="1"/>
    <col min="13897" max="13897" width="8.140625" customWidth="1"/>
    <col min="13898" max="13898" width="6.85546875" customWidth="1"/>
    <col min="13899" max="13899" width="6" customWidth="1"/>
    <col min="13900" max="13900" width="5.28515625" customWidth="1"/>
    <col min="13901" max="13901" width="6" customWidth="1"/>
    <col min="13902" max="13902" width="5.28515625" customWidth="1"/>
    <col min="13903" max="13903" width="6" customWidth="1"/>
    <col min="13904" max="13904" width="5.28515625" customWidth="1"/>
    <col min="13905" max="13905" width="6" customWidth="1"/>
    <col min="13906" max="13906" width="5.28515625" customWidth="1"/>
    <col min="13907" max="13907" width="6" customWidth="1"/>
    <col min="13908" max="13908" width="5.28515625" customWidth="1"/>
    <col min="13909" max="13909" width="6" customWidth="1"/>
    <col min="13910" max="13910" width="5.28515625" customWidth="1"/>
    <col min="13911" max="13911" width="6" customWidth="1"/>
    <col min="13912" max="13912" width="5.28515625" customWidth="1"/>
    <col min="14081" max="14081" width="19.28515625" customWidth="1"/>
    <col min="14082" max="14082" width="24" customWidth="1"/>
    <col min="14083" max="14083" width="22.140625" customWidth="1"/>
    <col min="14084" max="14084" width="52.42578125" customWidth="1"/>
    <col min="14085" max="14085" width="10.140625" customWidth="1"/>
    <col min="14086" max="14086" width="13.42578125" customWidth="1"/>
    <col min="14087" max="14087" width="7.7109375" customWidth="1"/>
    <col min="14088" max="14088" width="10" customWidth="1"/>
    <col min="14089" max="14089" width="9.5703125" customWidth="1"/>
    <col min="14090" max="14090" width="7.28515625" customWidth="1"/>
    <col min="14091" max="14091" width="6" customWidth="1"/>
    <col min="14092" max="14092" width="8.28515625" customWidth="1"/>
    <col min="14093" max="14093" width="8.7109375" customWidth="1"/>
    <col min="14094" max="14094" width="6.85546875" customWidth="1"/>
    <col min="14095" max="14095" width="8.140625" customWidth="1"/>
    <col min="14096" max="14096" width="6.7109375" customWidth="1"/>
    <col min="14097" max="14097" width="6" customWidth="1"/>
    <col min="14098" max="14098" width="5.28515625" customWidth="1"/>
    <col min="14099" max="14099" width="6" customWidth="1"/>
    <col min="14100" max="14100" width="5.28515625" customWidth="1"/>
    <col min="14101" max="14101" width="6" customWidth="1"/>
    <col min="14102" max="14102" width="5.28515625" customWidth="1"/>
    <col min="14103" max="14103" width="6" customWidth="1"/>
    <col min="14104" max="14104" width="5.28515625" customWidth="1"/>
    <col min="14105" max="14105" width="6" customWidth="1"/>
    <col min="14106" max="14106" width="5.28515625" customWidth="1"/>
    <col min="14107" max="14107" width="6" customWidth="1"/>
    <col min="14108" max="14108" width="5.28515625" customWidth="1"/>
    <col min="14109" max="14109" width="6" customWidth="1"/>
    <col min="14110" max="14110" width="5.28515625" customWidth="1"/>
    <col min="14111" max="14111" width="6" customWidth="1"/>
    <col min="14112" max="14112" width="5.28515625" customWidth="1"/>
    <col min="14113" max="14113" width="6" customWidth="1"/>
    <col min="14114" max="14114" width="5.28515625" customWidth="1"/>
    <col min="14115" max="14115" width="6" customWidth="1"/>
    <col min="14116" max="14116" width="5.28515625" customWidth="1"/>
    <col min="14117" max="14117" width="6" customWidth="1"/>
    <col min="14118" max="14118" width="5.28515625" customWidth="1"/>
    <col min="14119" max="14119" width="6" customWidth="1"/>
    <col min="14120" max="14120" width="5.28515625" customWidth="1"/>
    <col min="14121" max="14121" width="6" customWidth="1"/>
    <col min="14122" max="14122" width="5.28515625" customWidth="1"/>
    <col min="14123" max="14123" width="6" customWidth="1"/>
    <col min="14124" max="14124" width="5.28515625" customWidth="1"/>
    <col min="14125" max="14125" width="6" customWidth="1"/>
    <col min="14126" max="14126" width="5.28515625" customWidth="1"/>
    <col min="14127" max="14127" width="6" customWidth="1"/>
    <col min="14128" max="14128" width="5.28515625" customWidth="1"/>
    <col min="14129" max="14129" width="6" customWidth="1"/>
    <col min="14130" max="14130" width="5.28515625" customWidth="1"/>
    <col min="14131" max="14131" width="6" customWidth="1"/>
    <col min="14132" max="14132" width="5.28515625" customWidth="1"/>
    <col min="14133" max="14133" width="6" customWidth="1"/>
    <col min="14134" max="14134" width="5.28515625" customWidth="1"/>
    <col min="14135" max="14135" width="6" customWidth="1"/>
    <col min="14136" max="14136" width="5.28515625" customWidth="1"/>
    <col min="14137" max="14137" width="6" customWidth="1"/>
    <col min="14138" max="14138" width="5.28515625" customWidth="1"/>
    <col min="14139" max="14139" width="6" customWidth="1"/>
    <col min="14140" max="14140" width="5.28515625" customWidth="1"/>
    <col min="14141" max="14141" width="6" customWidth="1"/>
    <col min="14142" max="14142" width="5.28515625" customWidth="1"/>
    <col min="14143" max="14143" width="6" customWidth="1"/>
    <col min="14144" max="14144" width="5.28515625" customWidth="1"/>
    <col min="14145" max="14145" width="6" customWidth="1"/>
    <col min="14146" max="14146" width="5.28515625" customWidth="1"/>
    <col min="14147" max="14147" width="6" customWidth="1"/>
    <col min="14148" max="14148" width="5.28515625" customWidth="1"/>
    <col min="14149" max="14149" width="6" customWidth="1"/>
    <col min="14150" max="14150" width="5.28515625" customWidth="1"/>
    <col min="14151" max="14151" width="6" customWidth="1"/>
    <col min="14152" max="14152" width="5.28515625" customWidth="1"/>
    <col min="14153" max="14153" width="8.140625" customWidth="1"/>
    <col min="14154" max="14154" width="6.85546875" customWidth="1"/>
    <col min="14155" max="14155" width="6" customWidth="1"/>
    <col min="14156" max="14156" width="5.28515625" customWidth="1"/>
    <col min="14157" max="14157" width="6" customWidth="1"/>
    <col min="14158" max="14158" width="5.28515625" customWidth="1"/>
    <col min="14159" max="14159" width="6" customWidth="1"/>
    <col min="14160" max="14160" width="5.28515625" customWidth="1"/>
    <col min="14161" max="14161" width="6" customWidth="1"/>
    <col min="14162" max="14162" width="5.28515625" customWidth="1"/>
    <col min="14163" max="14163" width="6" customWidth="1"/>
    <col min="14164" max="14164" width="5.28515625" customWidth="1"/>
    <col min="14165" max="14165" width="6" customWidth="1"/>
    <col min="14166" max="14166" width="5.28515625" customWidth="1"/>
    <col min="14167" max="14167" width="6" customWidth="1"/>
    <col min="14168" max="14168" width="5.28515625" customWidth="1"/>
    <col min="14337" max="14337" width="19.28515625" customWidth="1"/>
    <col min="14338" max="14338" width="24" customWidth="1"/>
    <col min="14339" max="14339" width="22.140625" customWidth="1"/>
    <col min="14340" max="14340" width="52.42578125" customWidth="1"/>
    <col min="14341" max="14341" width="10.140625" customWidth="1"/>
    <col min="14342" max="14342" width="13.42578125" customWidth="1"/>
    <col min="14343" max="14343" width="7.7109375" customWidth="1"/>
    <col min="14344" max="14344" width="10" customWidth="1"/>
    <col min="14345" max="14345" width="9.5703125" customWidth="1"/>
    <col min="14346" max="14346" width="7.28515625" customWidth="1"/>
    <col min="14347" max="14347" width="6" customWidth="1"/>
    <col min="14348" max="14348" width="8.28515625" customWidth="1"/>
    <col min="14349" max="14349" width="8.7109375" customWidth="1"/>
    <col min="14350" max="14350" width="6.85546875" customWidth="1"/>
    <col min="14351" max="14351" width="8.140625" customWidth="1"/>
    <col min="14352" max="14352" width="6.7109375" customWidth="1"/>
    <col min="14353" max="14353" width="6" customWidth="1"/>
    <col min="14354" max="14354" width="5.28515625" customWidth="1"/>
    <col min="14355" max="14355" width="6" customWidth="1"/>
    <col min="14356" max="14356" width="5.28515625" customWidth="1"/>
    <col min="14357" max="14357" width="6" customWidth="1"/>
    <col min="14358" max="14358" width="5.28515625" customWidth="1"/>
    <col min="14359" max="14359" width="6" customWidth="1"/>
    <col min="14360" max="14360" width="5.28515625" customWidth="1"/>
    <col min="14361" max="14361" width="6" customWidth="1"/>
    <col min="14362" max="14362" width="5.28515625" customWidth="1"/>
    <col min="14363" max="14363" width="6" customWidth="1"/>
    <col min="14364" max="14364" width="5.28515625" customWidth="1"/>
    <col min="14365" max="14365" width="6" customWidth="1"/>
    <col min="14366" max="14366" width="5.28515625" customWidth="1"/>
    <col min="14367" max="14367" width="6" customWidth="1"/>
    <col min="14368" max="14368" width="5.28515625" customWidth="1"/>
    <col min="14369" max="14369" width="6" customWidth="1"/>
    <col min="14370" max="14370" width="5.28515625" customWidth="1"/>
    <col min="14371" max="14371" width="6" customWidth="1"/>
    <col min="14372" max="14372" width="5.28515625" customWidth="1"/>
    <col min="14373" max="14373" width="6" customWidth="1"/>
    <col min="14374" max="14374" width="5.28515625" customWidth="1"/>
    <col min="14375" max="14375" width="6" customWidth="1"/>
    <col min="14376" max="14376" width="5.28515625" customWidth="1"/>
    <col min="14377" max="14377" width="6" customWidth="1"/>
    <col min="14378" max="14378" width="5.28515625" customWidth="1"/>
    <col min="14379" max="14379" width="6" customWidth="1"/>
    <col min="14380" max="14380" width="5.28515625" customWidth="1"/>
    <col min="14381" max="14381" width="6" customWidth="1"/>
    <col min="14382" max="14382" width="5.28515625" customWidth="1"/>
    <col min="14383" max="14383" width="6" customWidth="1"/>
    <col min="14384" max="14384" width="5.28515625" customWidth="1"/>
    <col min="14385" max="14385" width="6" customWidth="1"/>
    <col min="14386" max="14386" width="5.28515625" customWidth="1"/>
    <col min="14387" max="14387" width="6" customWidth="1"/>
    <col min="14388" max="14388" width="5.28515625" customWidth="1"/>
    <col min="14389" max="14389" width="6" customWidth="1"/>
    <col min="14390" max="14390" width="5.28515625" customWidth="1"/>
    <col min="14391" max="14391" width="6" customWidth="1"/>
    <col min="14392" max="14392" width="5.28515625" customWidth="1"/>
    <col min="14393" max="14393" width="6" customWidth="1"/>
    <col min="14394" max="14394" width="5.28515625" customWidth="1"/>
    <col min="14395" max="14395" width="6" customWidth="1"/>
    <col min="14396" max="14396" width="5.28515625" customWidth="1"/>
    <col min="14397" max="14397" width="6" customWidth="1"/>
    <col min="14398" max="14398" width="5.28515625" customWidth="1"/>
    <col min="14399" max="14399" width="6" customWidth="1"/>
    <col min="14400" max="14400" width="5.28515625" customWidth="1"/>
    <col min="14401" max="14401" width="6" customWidth="1"/>
    <col min="14402" max="14402" width="5.28515625" customWidth="1"/>
    <col min="14403" max="14403" width="6" customWidth="1"/>
    <col min="14404" max="14404" width="5.28515625" customWidth="1"/>
    <col min="14405" max="14405" width="6" customWidth="1"/>
    <col min="14406" max="14406" width="5.28515625" customWidth="1"/>
    <col min="14407" max="14407" width="6" customWidth="1"/>
    <col min="14408" max="14408" width="5.28515625" customWidth="1"/>
    <col min="14409" max="14409" width="8.140625" customWidth="1"/>
    <col min="14410" max="14410" width="6.85546875" customWidth="1"/>
    <col min="14411" max="14411" width="6" customWidth="1"/>
    <col min="14412" max="14412" width="5.28515625" customWidth="1"/>
    <col min="14413" max="14413" width="6" customWidth="1"/>
    <col min="14414" max="14414" width="5.28515625" customWidth="1"/>
    <col min="14415" max="14415" width="6" customWidth="1"/>
    <col min="14416" max="14416" width="5.28515625" customWidth="1"/>
    <col min="14417" max="14417" width="6" customWidth="1"/>
    <col min="14418" max="14418" width="5.28515625" customWidth="1"/>
    <col min="14419" max="14419" width="6" customWidth="1"/>
    <col min="14420" max="14420" width="5.28515625" customWidth="1"/>
    <col min="14421" max="14421" width="6" customWidth="1"/>
    <col min="14422" max="14422" width="5.28515625" customWidth="1"/>
    <col min="14423" max="14423" width="6" customWidth="1"/>
    <col min="14424" max="14424" width="5.28515625" customWidth="1"/>
    <col min="14593" max="14593" width="19.28515625" customWidth="1"/>
    <col min="14594" max="14594" width="24" customWidth="1"/>
    <col min="14595" max="14595" width="22.140625" customWidth="1"/>
    <col min="14596" max="14596" width="52.42578125" customWidth="1"/>
    <col min="14597" max="14597" width="10.140625" customWidth="1"/>
    <col min="14598" max="14598" width="13.42578125" customWidth="1"/>
    <col min="14599" max="14599" width="7.7109375" customWidth="1"/>
    <col min="14600" max="14600" width="10" customWidth="1"/>
    <col min="14601" max="14601" width="9.5703125" customWidth="1"/>
    <col min="14602" max="14602" width="7.28515625" customWidth="1"/>
    <col min="14603" max="14603" width="6" customWidth="1"/>
    <col min="14604" max="14604" width="8.28515625" customWidth="1"/>
    <col min="14605" max="14605" width="8.7109375" customWidth="1"/>
    <col min="14606" max="14606" width="6.85546875" customWidth="1"/>
    <col min="14607" max="14607" width="8.140625" customWidth="1"/>
    <col min="14608" max="14608" width="6.7109375" customWidth="1"/>
    <col min="14609" max="14609" width="6" customWidth="1"/>
    <col min="14610" max="14610" width="5.28515625" customWidth="1"/>
    <col min="14611" max="14611" width="6" customWidth="1"/>
    <col min="14612" max="14612" width="5.28515625" customWidth="1"/>
    <col min="14613" max="14613" width="6" customWidth="1"/>
    <col min="14614" max="14614" width="5.28515625" customWidth="1"/>
    <col min="14615" max="14615" width="6" customWidth="1"/>
    <col min="14616" max="14616" width="5.28515625" customWidth="1"/>
    <col min="14617" max="14617" width="6" customWidth="1"/>
    <col min="14618" max="14618" width="5.28515625" customWidth="1"/>
    <col min="14619" max="14619" width="6" customWidth="1"/>
    <col min="14620" max="14620" width="5.28515625" customWidth="1"/>
    <col min="14621" max="14621" width="6" customWidth="1"/>
    <col min="14622" max="14622" width="5.28515625" customWidth="1"/>
    <col min="14623" max="14623" width="6" customWidth="1"/>
    <col min="14624" max="14624" width="5.28515625" customWidth="1"/>
    <col min="14625" max="14625" width="6" customWidth="1"/>
    <col min="14626" max="14626" width="5.28515625" customWidth="1"/>
    <col min="14627" max="14627" width="6" customWidth="1"/>
    <col min="14628" max="14628" width="5.28515625" customWidth="1"/>
    <col min="14629" max="14629" width="6" customWidth="1"/>
    <col min="14630" max="14630" width="5.28515625" customWidth="1"/>
    <col min="14631" max="14631" width="6" customWidth="1"/>
    <col min="14632" max="14632" width="5.28515625" customWidth="1"/>
    <col min="14633" max="14633" width="6" customWidth="1"/>
    <col min="14634" max="14634" width="5.28515625" customWidth="1"/>
    <col min="14635" max="14635" width="6" customWidth="1"/>
    <col min="14636" max="14636" width="5.28515625" customWidth="1"/>
    <col min="14637" max="14637" width="6" customWidth="1"/>
    <col min="14638" max="14638" width="5.28515625" customWidth="1"/>
    <col min="14639" max="14639" width="6" customWidth="1"/>
    <col min="14640" max="14640" width="5.28515625" customWidth="1"/>
    <col min="14641" max="14641" width="6" customWidth="1"/>
    <col min="14642" max="14642" width="5.28515625" customWidth="1"/>
    <col min="14643" max="14643" width="6" customWidth="1"/>
    <col min="14644" max="14644" width="5.28515625" customWidth="1"/>
    <col min="14645" max="14645" width="6" customWidth="1"/>
    <col min="14646" max="14646" width="5.28515625" customWidth="1"/>
    <col min="14647" max="14647" width="6" customWidth="1"/>
    <col min="14648" max="14648" width="5.28515625" customWidth="1"/>
    <col min="14649" max="14649" width="6" customWidth="1"/>
    <col min="14650" max="14650" width="5.28515625" customWidth="1"/>
    <col min="14651" max="14651" width="6" customWidth="1"/>
    <col min="14652" max="14652" width="5.28515625" customWidth="1"/>
    <col min="14653" max="14653" width="6" customWidth="1"/>
    <col min="14654" max="14654" width="5.28515625" customWidth="1"/>
    <col min="14655" max="14655" width="6" customWidth="1"/>
    <col min="14656" max="14656" width="5.28515625" customWidth="1"/>
    <col min="14657" max="14657" width="6" customWidth="1"/>
    <col min="14658" max="14658" width="5.28515625" customWidth="1"/>
    <col min="14659" max="14659" width="6" customWidth="1"/>
    <col min="14660" max="14660" width="5.28515625" customWidth="1"/>
    <col min="14661" max="14661" width="6" customWidth="1"/>
    <col min="14662" max="14662" width="5.28515625" customWidth="1"/>
    <col min="14663" max="14663" width="6" customWidth="1"/>
    <col min="14664" max="14664" width="5.28515625" customWidth="1"/>
    <col min="14665" max="14665" width="8.140625" customWidth="1"/>
    <col min="14666" max="14666" width="6.85546875" customWidth="1"/>
    <col min="14667" max="14667" width="6" customWidth="1"/>
    <col min="14668" max="14668" width="5.28515625" customWidth="1"/>
    <col min="14669" max="14669" width="6" customWidth="1"/>
    <col min="14670" max="14670" width="5.28515625" customWidth="1"/>
    <col min="14671" max="14671" width="6" customWidth="1"/>
    <col min="14672" max="14672" width="5.28515625" customWidth="1"/>
    <col min="14673" max="14673" width="6" customWidth="1"/>
    <col min="14674" max="14674" width="5.28515625" customWidth="1"/>
    <col min="14675" max="14675" width="6" customWidth="1"/>
    <col min="14676" max="14676" width="5.28515625" customWidth="1"/>
    <col min="14677" max="14677" width="6" customWidth="1"/>
    <col min="14678" max="14678" width="5.28515625" customWidth="1"/>
    <col min="14679" max="14679" width="6" customWidth="1"/>
    <col min="14680" max="14680" width="5.28515625" customWidth="1"/>
    <col min="14849" max="14849" width="19.28515625" customWidth="1"/>
    <col min="14850" max="14850" width="24" customWidth="1"/>
    <col min="14851" max="14851" width="22.140625" customWidth="1"/>
    <col min="14852" max="14852" width="52.42578125" customWidth="1"/>
    <col min="14853" max="14853" width="10.140625" customWidth="1"/>
    <col min="14854" max="14854" width="13.42578125" customWidth="1"/>
    <col min="14855" max="14855" width="7.7109375" customWidth="1"/>
    <col min="14856" max="14856" width="10" customWidth="1"/>
    <col min="14857" max="14857" width="9.5703125" customWidth="1"/>
    <col min="14858" max="14858" width="7.28515625" customWidth="1"/>
    <col min="14859" max="14859" width="6" customWidth="1"/>
    <col min="14860" max="14860" width="8.28515625" customWidth="1"/>
    <col min="14861" max="14861" width="8.7109375" customWidth="1"/>
    <col min="14862" max="14862" width="6.85546875" customWidth="1"/>
    <col min="14863" max="14863" width="8.140625" customWidth="1"/>
    <col min="14864" max="14864" width="6.7109375" customWidth="1"/>
    <col min="14865" max="14865" width="6" customWidth="1"/>
    <col min="14866" max="14866" width="5.28515625" customWidth="1"/>
    <col min="14867" max="14867" width="6" customWidth="1"/>
    <col min="14868" max="14868" width="5.28515625" customWidth="1"/>
    <col min="14869" max="14869" width="6" customWidth="1"/>
    <col min="14870" max="14870" width="5.28515625" customWidth="1"/>
    <col min="14871" max="14871" width="6" customWidth="1"/>
    <col min="14872" max="14872" width="5.28515625" customWidth="1"/>
    <col min="14873" max="14873" width="6" customWidth="1"/>
    <col min="14874" max="14874" width="5.28515625" customWidth="1"/>
    <col min="14875" max="14875" width="6" customWidth="1"/>
    <col min="14876" max="14876" width="5.28515625" customWidth="1"/>
    <col min="14877" max="14877" width="6" customWidth="1"/>
    <col min="14878" max="14878" width="5.28515625" customWidth="1"/>
    <col min="14879" max="14879" width="6" customWidth="1"/>
    <col min="14880" max="14880" width="5.28515625" customWidth="1"/>
    <col min="14881" max="14881" width="6" customWidth="1"/>
    <col min="14882" max="14882" width="5.28515625" customWidth="1"/>
    <col min="14883" max="14883" width="6" customWidth="1"/>
    <col min="14884" max="14884" width="5.28515625" customWidth="1"/>
    <col min="14885" max="14885" width="6" customWidth="1"/>
    <col min="14886" max="14886" width="5.28515625" customWidth="1"/>
    <col min="14887" max="14887" width="6" customWidth="1"/>
    <col min="14888" max="14888" width="5.28515625" customWidth="1"/>
    <col min="14889" max="14889" width="6" customWidth="1"/>
    <col min="14890" max="14890" width="5.28515625" customWidth="1"/>
    <col min="14891" max="14891" width="6" customWidth="1"/>
    <col min="14892" max="14892" width="5.28515625" customWidth="1"/>
    <col min="14893" max="14893" width="6" customWidth="1"/>
    <col min="14894" max="14894" width="5.28515625" customWidth="1"/>
    <col min="14895" max="14895" width="6" customWidth="1"/>
    <col min="14896" max="14896" width="5.28515625" customWidth="1"/>
    <col min="14897" max="14897" width="6" customWidth="1"/>
    <col min="14898" max="14898" width="5.28515625" customWidth="1"/>
    <col min="14899" max="14899" width="6" customWidth="1"/>
    <col min="14900" max="14900" width="5.28515625" customWidth="1"/>
    <col min="14901" max="14901" width="6" customWidth="1"/>
    <col min="14902" max="14902" width="5.28515625" customWidth="1"/>
    <col min="14903" max="14903" width="6" customWidth="1"/>
    <col min="14904" max="14904" width="5.28515625" customWidth="1"/>
    <col min="14905" max="14905" width="6" customWidth="1"/>
    <col min="14906" max="14906" width="5.28515625" customWidth="1"/>
    <col min="14907" max="14907" width="6" customWidth="1"/>
    <col min="14908" max="14908" width="5.28515625" customWidth="1"/>
    <col min="14909" max="14909" width="6" customWidth="1"/>
    <col min="14910" max="14910" width="5.28515625" customWidth="1"/>
    <col min="14911" max="14911" width="6" customWidth="1"/>
    <col min="14912" max="14912" width="5.28515625" customWidth="1"/>
    <col min="14913" max="14913" width="6" customWidth="1"/>
    <col min="14914" max="14914" width="5.28515625" customWidth="1"/>
    <col min="14915" max="14915" width="6" customWidth="1"/>
    <col min="14916" max="14916" width="5.28515625" customWidth="1"/>
    <col min="14917" max="14917" width="6" customWidth="1"/>
    <col min="14918" max="14918" width="5.28515625" customWidth="1"/>
    <col min="14919" max="14919" width="6" customWidth="1"/>
    <col min="14920" max="14920" width="5.28515625" customWidth="1"/>
    <col min="14921" max="14921" width="8.140625" customWidth="1"/>
    <col min="14922" max="14922" width="6.85546875" customWidth="1"/>
    <col min="14923" max="14923" width="6" customWidth="1"/>
    <col min="14924" max="14924" width="5.28515625" customWidth="1"/>
    <col min="14925" max="14925" width="6" customWidth="1"/>
    <col min="14926" max="14926" width="5.28515625" customWidth="1"/>
    <col min="14927" max="14927" width="6" customWidth="1"/>
    <col min="14928" max="14928" width="5.28515625" customWidth="1"/>
    <col min="14929" max="14929" width="6" customWidth="1"/>
    <col min="14930" max="14930" width="5.28515625" customWidth="1"/>
    <col min="14931" max="14931" width="6" customWidth="1"/>
    <col min="14932" max="14932" width="5.28515625" customWidth="1"/>
    <col min="14933" max="14933" width="6" customWidth="1"/>
    <col min="14934" max="14934" width="5.28515625" customWidth="1"/>
    <col min="14935" max="14935" width="6" customWidth="1"/>
    <col min="14936" max="14936" width="5.28515625" customWidth="1"/>
    <col min="15105" max="15105" width="19.28515625" customWidth="1"/>
    <col min="15106" max="15106" width="24" customWidth="1"/>
    <col min="15107" max="15107" width="22.140625" customWidth="1"/>
    <col min="15108" max="15108" width="52.42578125" customWidth="1"/>
    <col min="15109" max="15109" width="10.140625" customWidth="1"/>
    <col min="15110" max="15110" width="13.42578125" customWidth="1"/>
    <col min="15111" max="15111" width="7.7109375" customWidth="1"/>
    <col min="15112" max="15112" width="10" customWidth="1"/>
    <col min="15113" max="15113" width="9.5703125" customWidth="1"/>
    <col min="15114" max="15114" width="7.28515625" customWidth="1"/>
    <col min="15115" max="15115" width="6" customWidth="1"/>
    <col min="15116" max="15116" width="8.28515625" customWidth="1"/>
    <col min="15117" max="15117" width="8.7109375" customWidth="1"/>
    <col min="15118" max="15118" width="6.85546875" customWidth="1"/>
    <col min="15119" max="15119" width="8.140625" customWidth="1"/>
    <col min="15120" max="15120" width="6.7109375" customWidth="1"/>
    <col min="15121" max="15121" width="6" customWidth="1"/>
    <col min="15122" max="15122" width="5.28515625" customWidth="1"/>
    <col min="15123" max="15123" width="6" customWidth="1"/>
    <col min="15124" max="15124" width="5.28515625" customWidth="1"/>
    <col min="15125" max="15125" width="6" customWidth="1"/>
    <col min="15126" max="15126" width="5.28515625" customWidth="1"/>
    <col min="15127" max="15127" width="6" customWidth="1"/>
    <col min="15128" max="15128" width="5.28515625" customWidth="1"/>
    <col min="15129" max="15129" width="6" customWidth="1"/>
    <col min="15130" max="15130" width="5.28515625" customWidth="1"/>
    <col min="15131" max="15131" width="6" customWidth="1"/>
    <col min="15132" max="15132" width="5.28515625" customWidth="1"/>
    <col min="15133" max="15133" width="6" customWidth="1"/>
    <col min="15134" max="15134" width="5.28515625" customWidth="1"/>
    <col min="15135" max="15135" width="6" customWidth="1"/>
    <col min="15136" max="15136" width="5.28515625" customWidth="1"/>
    <col min="15137" max="15137" width="6" customWidth="1"/>
    <col min="15138" max="15138" width="5.28515625" customWidth="1"/>
    <col min="15139" max="15139" width="6" customWidth="1"/>
    <col min="15140" max="15140" width="5.28515625" customWidth="1"/>
    <col min="15141" max="15141" width="6" customWidth="1"/>
    <col min="15142" max="15142" width="5.28515625" customWidth="1"/>
    <col min="15143" max="15143" width="6" customWidth="1"/>
    <col min="15144" max="15144" width="5.28515625" customWidth="1"/>
    <col min="15145" max="15145" width="6" customWidth="1"/>
    <col min="15146" max="15146" width="5.28515625" customWidth="1"/>
    <col min="15147" max="15147" width="6" customWidth="1"/>
    <col min="15148" max="15148" width="5.28515625" customWidth="1"/>
    <col min="15149" max="15149" width="6" customWidth="1"/>
    <col min="15150" max="15150" width="5.28515625" customWidth="1"/>
    <col min="15151" max="15151" width="6" customWidth="1"/>
    <col min="15152" max="15152" width="5.28515625" customWidth="1"/>
    <col min="15153" max="15153" width="6" customWidth="1"/>
    <col min="15154" max="15154" width="5.28515625" customWidth="1"/>
    <col min="15155" max="15155" width="6" customWidth="1"/>
    <col min="15156" max="15156" width="5.28515625" customWidth="1"/>
    <col min="15157" max="15157" width="6" customWidth="1"/>
    <col min="15158" max="15158" width="5.28515625" customWidth="1"/>
    <col min="15159" max="15159" width="6" customWidth="1"/>
    <col min="15160" max="15160" width="5.28515625" customWidth="1"/>
    <col min="15161" max="15161" width="6" customWidth="1"/>
    <col min="15162" max="15162" width="5.28515625" customWidth="1"/>
    <col min="15163" max="15163" width="6" customWidth="1"/>
    <col min="15164" max="15164" width="5.28515625" customWidth="1"/>
    <col min="15165" max="15165" width="6" customWidth="1"/>
    <col min="15166" max="15166" width="5.28515625" customWidth="1"/>
    <col min="15167" max="15167" width="6" customWidth="1"/>
    <col min="15168" max="15168" width="5.28515625" customWidth="1"/>
    <col min="15169" max="15169" width="6" customWidth="1"/>
    <col min="15170" max="15170" width="5.28515625" customWidth="1"/>
    <col min="15171" max="15171" width="6" customWidth="1"/>
    <col min="15172" max="15172" width="5.28515625" customWidth="1"/>
    <col min="15173" max="15173" width="6" customWidth="1"/>
    <col min="15174" max="15174" width="5.28515625" customWidth="1"/>
    <col min="15175" max="15175" width="6" customWidth="1"/>
    <col min="15176" max="15176" width="5.28515625" customWidth="1"/>
    <col min="15177" max="15177" width="8.140625" customWidth="1"/>
    <col min="15178" max="15178" width="6.85546875" customWidth="1"/>
    <col min="15179" max="15179" width="6" customWidth="1"/>
    <col min="15180" max="15180" width="5.28515625" customWidth="1"/>
    <col min="15181" max="15181" width="6" customWidth="1"/>
    <col min="15182" max="15182" width="5.28515625" customWidth="1"/>
    <col min="15183" max="15183" width="6" customWidth="1"/>
    <col min="15184" max="15184" width="5.28515625" customWidth="1"/>
    <col min="15185" max="15185" width="6" customWidth="1"/>
    <col min="15186" max="15186" width="5.28515625" customWidth="1"/>
    <col min="15187" max="15187" width="6" customWidth="1"/>
    <col min="15188" max="15188" width="5.28515625" customWidth="1"/>
    <col min="15189" max="15189" width="6" customWidth="1"/>
    <col min="15190" max="15190" width="5.28515625" customWidth="1"/>
    <col min="15191" max="15191" width="6" customWidth="1"/>
    <col min="15192" max="15192" width="5.28515625" customWidth="1"/>
    <col min="15361" max="15361" width="19.28515625" customWidth="1"/>
    <col min="15362" max="15362" width="24" customWidth="1"/>
    <col min="15363" max="15363" width="22.140625" customWidth="1"/>
    <col min="15364" max="15364" width="52.42578125" customWidth="1"/>
    <col min="15365" max="15365" width="10.140625" customWidth="1"/>
    <col min="15366" max="15366" width="13.42578125" customWidth="1"/>
    <col min="15367" max="15367" width="7.7109375" customWidth="1"/>
    <col min="15368" max="15368" width="10" customWidth="1"/>
    <col min="15369" max="15369" width="9.5703125" customWidth="1"/>
    <col min="15370" max="15370" width="7.28515625" customWidth="1"/>
    <col min="15371" max="15371" width="6" customWidth="1"/>
    <col min="15372" max="15372" width="8.28515625" customWidth="1"/>
    <col min="15373" max="15373" width="8.7109375" customWidth="1"/>
    <col min="15374" max="15374" width="6.85546875" customWidth="1"/>
    <col min="15375" max="15375" width="8.140625" customWidth="1"/>
    <col min="15376" max="15376" width="6.7109375" customWidth="1"/>
    <col min="15377" max="15377" width="6" customWidth="1"/>
    <col min="15378" max="15378" width="5.28515625" customWidth="1"/>
    <col min="15379" max="15379" width="6" customWidth="1"/>
    <col min="15380" max="15380" width="5.28515625" customWidth="1"/>
    <col min="15381" max="15381" width="6" customWidth="1"/>
    <col min="15382" max="15382" width="5.28515625" customWidth="1"/>
    <col min="15383" max="15383" width="6" customWidth="1"/>
    <col min="15384" max="15384" width="5.28515625" customWidth="1"/>
    <col min="15385" max="15385" width="6" customWidth="1"/>
    <col min="15386" max="15386" width="5.28515625" customWidth="1"/>
    <col min="15387" max="15387" width="6" customWidth="1"/>
    <col min="15388" max="15388" width="5.28515625" customWidth="1"/>
    <col min="15389" max="15389" width="6" customWidth="1"/>
    <col min="15390" max="15390" width="5.28515625" customWidth="1"/>
    <col min="15391" max="15391" width="6" customWidth="1"/>
    <col min="15392" max="15392" width="5.28515625" customWidth="1"/>
    <col min="15393" max="15393" width="6" customWidth="1"/>
    <col min="15394" max="15394" width="5.28515625" customWidth="1"/>
    <col min="15395" max="15395" width="6" customWidth="1"/>
    <col min="15396" max="15396" width="5.28515625" customWidth="1"/>
    <col min="15397" max="15397" width="6" customWidth="1"/>
    <col min="15398" max="15398" width="5.28515625" customWidth="1"/>
    <col min="15399" max="15399" width="6" customWidth="1"/>
    <col min="15400" max="15400" width="5.28515625" customWidth="1"/>
    <col min="15401" max="15401" width="6" customWidth="1"/>
    <col min="15402" max="15402" width="5.28515625" customWidth="1"/>
    <col min="15403" max="15403" width="6" customWidth="1"/>
    <col min="15404" max="15404" width="5.28515625" customWidth="1"/>
    <col min="15405" max="15405" width="6" customWidth="1"/>
    <col min="15406" max="15406" width="5.28515625" customWidth="1"/>
    <col min="15407" max="15407" width="6" customWidth="1"/>
    <col min="15408" max="15408" width="5.28515625" customWidth="1"/>
    <col min="15409" max="15409" width="6" customWidth="1"/>
    <col min="15410" max="15410" width="5.28515625" customWidth="1"/>
    <col min="15411" max="15411" width="6" customWidth="1"/>
    <col min="15412" max="15412" width="5.28515625" customWidth="1"/>
    <col min="15413" max="15413" width="6" customWidth="1"/>
    <col min="15414" max="15414" width="5.28515625" customWidth="1"/>
    <col min="15415" max="15415" width="6" customWidth="1"/>
    <col min="15416" max="15416" width="5.28515625" customWidth="1"/>
    <col min="15417" max="15417" width="6" customWidth="1"/>
    <col min="15418" max="15418" width="5.28515625" customWidth="1"/>
    <col min="15419" max="15419" width="6" customWidth="1"/>
    <col min="15420" max="15420" width="5.28515625" customWidth="1"/>
    <col min="15421" max="15421" width="6" customWidth="1"/>
    <col min="15422" max="15422" width="5.28515625" customWidth="1"/>
    <col min="15423" max="15423" width="6" customWidth="1"/>
    <col min="15424" max="15424" width="5.28515625" customWidth="1"/>
    <col min="15425" max="15425" width="6" customWidth="1"/>
    <col min="15426" max="15426" width="5.28515625" customWidth="1"/>
    <col min="15427" max="15427" width="6" customWidth="1"/>
    <col min="15428" max="15428" width="5.28515625" customWidth="1"/>
    <col min="15429" max="15429" width="6" customWidth="1"/>
    <col min="15430" max="15430" width="5.28515625" customWidth="1"/>
    <col min="15431" max="15431" width="6" customWidth="1"/>
    <col min="15432" max="15432" width="5.28515625" customWidth="1"/>
    <col min="15433" max="15433" width="8.140625" customWidth="1"/>
    <col min="15434" max="15434" width="6.85546875" customWidth="1"/>
    <col min="15435" max="15435" width="6" customWidth="1"/>
    <col min="15436" max="15436" width="5.28515625" customWidth="1"/>
    <col min="15437" max="15437" width="6" customWidth="1"/>
    <col min="15438" max="15438" width="5.28515625" customWidth="1"/>
    <col min="15439" max="15439" width="6" customWidth="1"/>
    <col min="15440" max="15440" width="5.28515625" customWidth="1"/>
    <col min="15441" max="15441" width="6" customWidth="1"/>
    <col min="15442" max="15442" width="5.28515625" customWidth="1"/>
    <col min="15443" max="15443" width="6" customWidth="1"/>
    <col min="15444" max="15444" width="5.28515625" customWidth="1"/>
    <col min="15445" max="15445" width="6" customWidth="1"/>
    <col min="15446" max="15446" width="5.28515625" customWidth="1"/>
    <col min="15447" max="15447" width="6" customWidth="1"/>
    <col min="15448" max="15448" width="5.28515625" customWidth="1"/>
    <col min="15617" max="15617" width="19.28515625" customWidth="1"/>
    <col min="15618" max="15618" width="24" customWidth="1"/>
    <col min="15619" max="15619" width="22.140625" customWidth="1"/>
    <col min="15620" max="15620" width="52.42578125" customWidth="1"/>
    <col min="15621" max="15621" width="10.140625" customWidth="1"/>
    <col min="15622" max="15622" width="13.42578125" customWidth="1"/>
    <col min="15623" max="15623" width="7.7109375" customWidth="1"/>
    <col min="15624" max="15624" width="10" customWidth="1"/>
    <col min="15625" max="15625" width="9.5703125" customWidth="1"/>
    <col min="15626" max="15626" width="7.28515625" customWidth="1"/>
    <col min="15627" max="15627" width="6" customWidth="1"/>
    <col min="15628" max="15628" width="8.28515625" customWidth="1"/>
    <col min="15629" max="15629" width="8.7109375" customWidth="1"/>
    <col min="15630" max="15630" width="6.85546875" customWidth="1"/>
    <col min="15631" max="15631" width="8.140625" customWidth="1"/>
    <col min="15632" max="15632" width="6.7109375" customWidth="1"/>
    <col min="15633" max="15633" width="6" customWidth="1"/>
    <col min="15634" max="15634" width="5.28515625" customWidth="1"/>
    <col min="15635" max="15635" width="6" customWidth="1"/>
    <col min="15636" max="15636" width="5.28515625" customWidth="1"/>
    <col min="15637" max="15637" width="6" customWidth="1"/>
    <col min="15638" max="15638" width="5.28515625" customWidth="1"/>
    <col min="15639" max="15639" width="6" customWidth="1"/>
    <col min="15640" max="15640" width="5.28515625" customWidth="1"/>
    <col min="15641" max="15641" width="6" customWidth="1"/>
    <col min="15642" max="15642" width="5.28515625" customWidth="1"/>
    <col min="15643" max="15643" width="6" customWidth="1"/>
    <col min="15644" max="15644" width="5.28515625" customWidth="1"/>
    <col min="15645" max="15645" width="6" customWidth="1"/>
    <col min="15646" max="15646" width="5.28515625" customWidth="1"/>
    <col min="15647" max="15647" width="6" customWidth="1"/>
    <col min="15648" max="15648" width="5.28515625" customWidth="1"/>
    <col min="15649" max="15649" width="6" customWidth="1"/>
    <col min="15650" max="15650" width="5.28515625" customWidth="1"/>
    <col min="15651" max="15651" width="6" customWidth="1"/>
    <col min="15652" max="15652" width="5.28515625" customWidth="1"/>
    <col min="15653" max="15653" width="6" customWidth="1"/>
    <col min="15654" max="15654" width="5.28515625" customWidth="1"/>
    <col min="15655" max="15655" width="6" customWidth="1"/>
    <col min="15656" max="15656" width="5.28515625" customWidth="1"/>
    <col min="15657" max="15657" width="6" customWidth="1"/>
    <col min="15658" max="15658" width="5.28515625" customWidth="1"/>
    <col min="15659" max="15659" width="6" customWidth="1"/>
    <col min="15660" max="15660" width="5.28515625" customWidth="1"/>
    <col min="15661" max="15661" width="6" customWidth="1"/>
    <col min="15662" max="15662" width="5.28515625" customWidth="1"/>
    <col min="15663" max="15663" width="6" customWidth="1"/>
    <col min="15664" max="15664" width="5.28515625" customWidth="1"/>
    <col min="15665" max="15665" width="6" customWidth="1"/>
    <col min="15666" max="15666" width="5.28515625" customWidth="1"/>
    <col min="15667" max="15667" width="6" customWidth="1"/>
    <col min="15668" max="15668" width="5.28515625" customWidth="1"/>
    <col min="15669" max="15669" width="6" customWidth="1"/>
    <col min="15670" max="15670" width="5.28515625" customWidth="1"/>
    <col min="15671" max="15671" width="6" customWidth="1"/>
    <col min="15672" max="15672" width="5.28515625" customWidth="1"/>
    <col min="15673" max="15673" width="6" customWidth="1"/>
    <col min="15674" max="15674" width="5.28515625" customWidth="1"/>
    <col min="15675" max="15675" width="6" customWidth="1"/>
    <col min="15676" max="15676" width="5.28515625" customWidth="1"/>
    <col min="15677" max="15677" width="6" customWidth="1"/>
    <col min="15678" max="15678" width="5.28515625" customWidth="1"/>
    <col min="15679" max="15679" width="6" customWidth="1"/>
    <col min="15680" max="15680" width="5.28515625" customWidth="1"/>
    <col min="15681" max="15681" width="6" customWidth="1"/>
    <col min="15682" max="15682" width="5.28515625" customWidth="1"/>
    <col min="15683" max="15683" width="6" customWidth="1"/>
    <col min="15684" max="15684" width="5.28515625" customWidth="1"/>
    <col min="15685" max="15685" width="6" customWidth="1"/>
    <col min="15686" max="15686" width="5.28515625" customWidth="1"/>
    <col min="15687" max="15687" width="6" customWidth="1"/>
    <col min="15688" max="15688" width="5.28515625" customWidth="1"/>
    <col min="15689" max="15689" width="8.140625" customWidth="1"/>
    <col min="15690" max="15690" width="6.85546875" customWidth="1"/>
    <col min="15691" max="15691" width="6" customWidth="1"/>
    <col min="15692" max="15692" width="5.28515625" customWidth="1"/>
    <col min="15693" max="15693" width="6" customWidth="1"/>
    <col min="15694" max="15694" width="5.28515625" customWidth="1"/>
    <col min="15695" max="15695" width="6" customWidth="1"/>
    <col min="15696" max="15696" width="5.28515625" customWidth="1"/>
    <col min="15697" max="15697" width="6" customWidth="1"/>
    <col min="15698" max="15698" width="5.28515625" customWidth="1"/>
    <col min="15699" max="15699" width="6" customWidth="1"/>
    <col min="15700" max="15700" width="5.28515625" customWidth="1"/>
    <col min="15701" max="15701" width="6" customWidth="1"/>
    <col min="15702" max="15702" width="5.28515625" customWidth="1"/>
    <col min="15703" max="15703" width="6" customWidth="1"/>
    <col min="15704" max="15704" width="5.28515625" customWidth="1"/>
    <col min="15873" max="15873" width="19.28515625" customWidth="1"/>
    <col min="15874" max="15874" width="24" customWidth="1"/>
    <col min="15875" max="15875" width="22.140625" customWidth="1"/>
    <col min="15876" max="15876" width="52.42578125" customWidth="1"/>
    <col min="15877" max="15877" width="10.140625" customWidth="1"/>
    <col min="15878" max="15878" width="13.42578125" customWidth="1"/>
    <col min="15879" max="15879" width="7.7109375" customWidth="1"/>
    <col min="15880" max="15880" width="10" customWidth="1"/>
    <col min="15881" max="15881" width="9.5703125" customWidth="1"/>
    <col min="15882" max="15882" width="7.28515625" customWidth="1"/>
    <col min="15883" max="15883" width="6" customWidth="1"/>
    <col min="15884" max="15884" width="8.28515625" customWidth="1"/>
    <col min="15885" max="15885" width="8.7109375" customWidth="1"/>
    <col min="15886" max="15886" width="6.85546875" customWidth="1"/>
    <col min="15887" max="15887" width="8.140625" customWidth="1"/>
    <col min="15888" max="15888" width="6.7109375" customWidth="1"/>
    <col min="15889" max="15889" width="6" customWidth="1"/>
    <col min="15890" max="15890" width="5.28515625" customWidth="1"/>
    <col min="15891" max="15891" width="6" customWidth="1"/>
    <col min="15892" max="15892" width="5.28515625" customWidth="1"/>
    <col min="15893" max="15893" width="6" customWidth="1"/>
    <col min="15894" max="15894" width="5.28515625" customWidth="1"/>
    <col min="15895" max="15895" width="6" customWidth="1"/>
    <col min="15896" max="15896" width="5.28515625" customWidth="1"/>
    <col min="15897" max="15897" width="6" customWidth="1"/>
    <col min="15898" max="15898" width="5.28515625" customWidth="1"/>
    <col min="15899" max="15899" width="6" customWidth="1"/>
    <col min="15900" max="15900" width="5.28515625" customWidth="1"/>
    <col min="15901" max="15901" width="6" customWidth="1"/>
    <col min="15902" max="15902" width="5.28515625" customWidth="1"/>
    <col min="15903" max="15903" width="6" customWidth="1"/>
    <col min="15904" max="15904" width="5.28515625" customWidth="1"/>
    <col min="15905" max="15905" width="6" customWidth="1"/>
    <col min="15906" max="15906" width="5.28515625" customWidth="1"/>
    <col min="15907" max="15907" width="6" customWidth="1"/>
    <col min="15908" max="15908" width="5.28515625" customWidth="1"/>
    <col min="15909" max="15909" width="6" customWidth="1"/>
    <col min="15910" max="15910" width="5.28515625" customWidth="1"/>
    <col min="15911" max="15911" width="6" customWidth="1"/>
    <col min="15912" max="15912" width="5.28515625" customWidth="1"/>
    <col min="15913" max="15913" width="6" customWidth="1"/>
    <col min="15914" max="15914" width="5.28515625" customWidth="1"/>
    <col min="15915" max="15915" width="6" customWidth="1"/>
    <col min="15916" max="15916" width="5.28515625" customWidth="1"/>
    <col min="15917" max="15917" width="6" customWidth="1"/>
    <col min="15918" max="15918" width="5.28515625" customWidth="1"/>
    <col min="15919" max="15919" width="6" customWidth="1"/>
    <col min="15920" max="15920" width="5.28515625" customWidth="1"/>
    <col min="15921" max="15921" width="6" customWidth="1"/>
    <col min="15922" max="15922" width="5.28515625" customWidth="1"/>
    <col min="15923" max="15923" width="6" customWidth="1"/>
    <col min="15924" max="15924" width="5.28515625" customWidth="1"/>
    <col min="15925" max="15925" width="6" customWidth="1"/>
    <col min="15926" max="15926" width="5.28515625" customWidth="1"/>
    <col min="15927" max="15927" width="6" customWidth="1"/>
    <col min="15928" max="15928" width="5.28515625" customWidth="1"/>
    <col min="15929" max="15929" width="6" customWidth="1"/>
    <col min="15930" max="15930" width="5.28515625" customWidth="1"/>
    <col min="15931" max="15931" width="6" customWidth="1"/>
    <col min="15932" max="15932" width="5.28515625" customWidth="1"/>
    <col min="15933" max="15933" width="6" customWidth="1"/>
    <col min="15934" max="15934" width="5.28515625" customWidth="1"/>
    <col min="15935" max="15935" width="6" customWidth="1"/>
    <col min="15936" max="15936" width="5.28515625" customWidth="1"/>
    <col min="15937" max="15937" width="6" customWidth="1"/>
    <col min="15938" max="15938" width="5.28515625" customWidth="1"/>
    <col min="15939" max="15939" width="6" customWidth="1"/>
    <col min="15940" max="15940" width="5.28515625" customWidth="1"/>
    <col min="15941" max="15941" width="6" customWidth="1"/>
    <col min="15942" max="15942" width="5.28515625" customWidth="1"/>
    <col min="15943" max="15943" width="6" customWidth="1"/>
    <col min="15944" max="15944" width="5.28515625" customWidth="1"/>
    <col min="15945" max="15945" width="8.140625" customWidth="1"/>
    <col min="15946" max="15946" width="6.85546875" customWidth="1"/>
    <col min="15947" max="15947" width="6" customWidth="1"/>
    <col min="15948" max="15948" width="5.28515625" customWidth="1"/>
    <col min="15949" max="15949" width="6" customWidth="1"/>
    <col min="15950" max="15950" width="5.28515625" customWidth="1"/>
    <col min="15951" max="15951" width="6" customWidth="1"/>
    <col min="15952" max="15952" width="5.28515625" customWidth="1"/>
    <col min="15953" max="15953" width="6" customWidth="1"/>
    <col min="15954" max="15954" width="5.28515625" customWidth="1"/>
    <col min="15955" max="15955" width="6" customWidth="1"/>
    <col min="15956" max="15956" width="5.28515625" customWidth="1"/>
    <col min="15957" max="15957" width="6" customWidth="1"/>
    <col min="15958" max="15958" width="5.28515625" customWidth="1"/>
    <col min="15959" max="15959" width="6" customWidth="1"/>
    <col min="15960" max="15960" width="5.28515625" customWidth="1"/>
    <col min="16129" max="16129" width="19.28515625" customWidth="1"/>
    <col min="16130" max="16130" width="24" customWidth="1"/>
    <col min="16131" max="16131" width="22.140625" customWidth="1"/>
    <col min="16132" max="16132" width="52.42578125" customWidth="1"/>
    <col min="16133" max="16133" width="10.140625" customWidth="1"/>
    <col min="16134" max="16134" width="13.42578125" customWidth="1"/>
    <col min="16135" max="16135" width="7.7109375" customWidth="1"/>
    <col min="16136" max="16136" width="10" customWidth="1"/>
    <col min="16137" max="16137" width="9.5703125" customWidth="1"/>
    <col min="16138" max="16138" width="7.28515625" customWidth="1"/>
    <col min="16139" max="16139" width="6" customWidth="1"/>
    <col min="16140" max="16140" width="8.28515625" customWidth="1"/>
    <col min="16141" max="16141" width="8.7109375" customWidth="1"/>
    <col min="16142" max="16142" width="6.85546875" customWidth="1"/>
    <col min="16143" max="16143" width="8.140625" customWidth="1"/>
    <col min="16144" max="16144" width="6.7109375" customWidth="1"/>
    <col min="16145" max="16145" width="6" customWidth="1"/>
    <col min="16146" max="16146" width="5.28515625" customWidth="1"/>
    <col min="16147" max="16147" width="6" customWidth="1"/>
    <col min="16148" max="16148" width="5.28515625" customWidth="1"/>
    <col min="16149" max="16149" width="6" customWidth="1"/>
    <col min="16150" max="16150" width="5.28515625" customWidth="1"/>
    <col min="16151" max="16151" width="6" customWidth="1"/>
    <col min="16152" max="16152" width="5.28515625" customWidth="1"/>
    <col min="16153" max="16153" width="6" customWidth="1"/>
    <col min="16154" max="16154" width="5.28515625" customWidth="1"/>
    <col min="16155" max="16155" width="6" customWidth="1"/>
    <col min="16156" max="16156" width="5.28515625" customWidth="1"/>
    <col min="16157" max="16157" width="6" customWidth="1"/>
    <col min="16158" max="16158" width="5.28515625" customWidth="1"/>
    <col min="16159" max="16159" width="6" customWidth="1"/>
    <col min="16160" max="16160" width="5.28515625" customWidth="1"/>
    <col min="16161" max="16161" width="6" customWidth="1"/>
    <col min="16162" max="16162" width="5.28515625" customWidth="1"/>
    <col min="16163" max="16163" width="6" customWidth="1"/>
    <col min="16164" max="16164" width="5.28515625" customWidth="1"/>
    <col min="16165" max="16165" width="6" customWidth="1"/>
    <col min="16166" max="16166" width="5.28515625" customWidth="1"/>
    <col min="16167" max="16167" width="6" customWidth="1"/>
    <col min="16168" max="16168" width="5.28515625" customWidth="1"/>
    <col min="16169" max="16169" width="6" customWidth="1"/>
    <col min="16170" max="16170" width="5.28515625" customWidth="1"/>
    <col min="16171" max="16171" width="6" customWidth="1"/>
    <col min="16172" max="16172" width="5.28515625" customWidth="1"/>
    <col min="16173" max="16173" width="6" customWidth="1"/>
    <col min="16174" max="16174" width="5.28515625" customWidth="1"/>
    <col min="16175" max="16175" width="6" customWidth="1"/>
    <col min="16176" max="16176" width="5.28515625" customWidth="1"/>
    <col min="16177" max="16177" width="6" customWidth="1"/>
    <col min="16178" max="16178" width="5.28515625" customWidth="1"/>
    <col min="16179" max="16179" width="6" customWidth="1"/>
    <col min="16180" max="16180" width="5.28515625" customWidth="1"/>
    <col min="16181" max="16181" width="6" customWidth="1"/>
    <col min="16182" max="16182" width="5.28515625" customWidth="1"/>
    <col min="16183" max="16183" width="6" customWidth="1"/>
    <col min="16184" max="16184" width="5.28515625" customWidth="1"/>
    <col min="16185" max="16185" width="6" customWidth="1"/>
    <col min="16186" max="16186" width="5.28515625" customWidth="1"/>
    <col min="16187" max="16187" width="6" customWidth="1"/>
    <col min="16188" max="16188" width="5.28515625" customWidth="1"/>
    <col min="16189" max="16189" width="6" customWidth="1"/>
    <col min="16190" max="16190" width="5.28515625" customWidth="1"/>
    <col min="16191" max="16191" width="6" customWidth="1"/>
    <col min="16192" max="16192" width="5.28515625" customWidth="1"/>
    <col min="16193" max="16193" width="6" customWidth="1"/>
    <col min="16194" max="16194" width="5.28515625" customWidth="1"/>
    <col min="16195" max="16195" width="6" customWidth="1"/>
    <col min="16196" max="16196" width="5.28515625" customWidth="1"/>
    <col min="16197" max="16197" width="6" customWidth="1"/>
    <col min="16198" max="16198" width="5.28515625" customWidth="1"/>
    <col min="16199" max="16199" width="6" customWidth="1"/>
    <col min="16200" max="16200" width="5.28515625" customWidth="1"/>
    <col min="16201" max="16201" width="8.140625" customWidth="1"/>
    <col min="16202" max="16202" width="6.85546875" customWidth="1"/>
    <col min="16203" max="16203" width="6" customWidth="1"/>
    <col min="16204" max="16204" width="5.28515625" customWidth="1"/>
    <col min="16205" max="16205" width="6" customWidth="1"/>
    <col min="16206" max="16206" width="5.28515625" customWidth="1"/>
    <col min="16207" max="16207" width="6" customWidth="1"/>
    <col min="16208" max="16208" width="5.28515625" customWidth="1"/>
    <col min="16209" max="16209" width="6" customWidth="1"/>
    <col min="16210" max="16210" width="5.28515625" customWidth="1"/>
    <col min="16211" max="16211" width="6" customWidth="1"/>
    <col min="16212" max="16212" width="5.28515625" customWidth="1"/>
    <col min="16213" max="16213" width="6" customWidth="1"/>
    <col min="16214" max="16214" width="5.28515625" customWidth="1"/>
    <col min="16215" max="16215" width="6" customWidth="1"/>
    <col min="16216" max="16216" width="5.28515625" customWidth="1"/>
  </cols>
  <sheetData>
    <row r="1" spans="1:87" s="235" customFormat="1" ht="42" hidden="1" customHeight="1"/>
    <row r="2" spans="1:87" s="235" customFormat="1" ht="42" hidden="1" customHeight="1"/>
    <row r="3" spans="1:87" s="235" customFormat="1" ht="42" customHeight="1">
      <c r="D3" s="236"/>
      <c r="F3" s="236"/>
      <c r="H3" s="236"/>
      <c r="J3" s="236"/>
      <c r="L3" s="236"/>
      <c r="N3" s="236"/>
      <c r="P3" s="236"/>
      <c r="R3" s="236"/>
    </row>
    <row r="4" spans="1:87" s="238" customFormat="1" ht="18">
      <c r="A4" s="237"/>
      <c r="C4" s="235"/>
      <c r="D4" s="235"/>
      <c r="E4" s="235"/>
      <c r="F4" s="235"/>
      <c r="G4" s="235"/>
      <c r="H4" s="235"/>
      <c r="I4" s="235"/>
      <c r="J4" s="235"/>
      <c r="K4" s="235"/>
      <c r="L4" s="235"/>
      <c r="M4" s="235"/>
      <c r="N4" s="235"/>
      <c r="O4" s="235"/>
      <c r="P4" s="235"/>
      <c r="Q4" s="235"/>
      <c r="R4" s="235"/>
      <c r="S4" s="235"/>
      <c r="T4" s="236"/>
      <c r="U4" s="235"/>
      <c r="V4" s="235"/>
      <c r="W4" s="235"/>
      <c r="X4" s="235"/>
      <c r="Y4" s="235"/>
      <c r="Z4" s="235"/>
      <c r="AA4" s="235"/>
      <c r="AB4" s="235"/>
      <c r="AC4" s="235"/>
      <c r="AD4" s="235"/>
      <c r="AE4" s="235"/>
      <c r="AF4" s="235"/>
      <c r="AG4" s="235"/>
      <c r="AH4" s="235"/>
      <c r="AI4" s="235"/>
      <c r="AJ4" s="235"/>
    </row>
    <row r="5" spans="1:87" s="238" customFormat="1" ht="18">
      <c r="A5" s="262" t="s">
        <v>23</v>
      </c>
      <c r="B5" s="240"/>
      <c r="C5" s="236"/>
      <c r="D5" s="235"/>
      <c r="E5" s="236"/>
      <c r="F5" s="235"/>
      <c r="G5" s="236"/>
      <c r="H5" s="235"/>
      <c r="I5" s="236"/>
      <c r="J5" s="235"/>
      <c r="K5" s="236"/>
      <c r="L5" s="235"/>
      <c r="M5" s="236"/>
      <c r="N5" s="235"/>
      <c r="O5" s="236"/>
      <c r="P5" s="235"/>
      <c r="Q5" s="236"/>
      <c r="R5" s="235"/>
      <c r="S5" s="236"/>
      <c r="T5" s="235"/>
      <c r="U5" s="236"/>
      <c r="V5" s="236"/>
      <c r="W5" s="236"/>
      <c r="X5" s="236"/>
      <c r="Y5" s="236"/>
      <c r="Z5" s="236"/>
      <c r="AA5" s="236"/>
      <c r="AB5" s="236"/>
      <c r="AC5" s="236"/>
      <c r="AD5" s="236"/>
      <c r="AE5" s="236"/>
      <c r="AF5" s="236"/>
      <c r="AG5" s="236"/>
      <c r="AH5" s="236"/>
      <c r="AI5" s="236"/>
      <c r="AJ5" s="236"/>
    </row>
    <row r="6" spans="1:87" s="238" customFormat="1" ht="15">
      <c r="A6" s="241" t="s">
        <v>150</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row>
    <row r="7" spans="1:87" s="238" customFormat="1" ht="15">
      <c r="A7" s="241" t="s">
        <v>119</v>
      </c>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S7"/>
    </row>
    <row r="8" spans="1:87" s="238" customFormat="1">
      <c r="A8" s="242" t="s">
        <v>25</v>
      </c>
      <c r="C8" s="235"/>
      <c r="D8" s="243"/>
      <c r="E8" s="235"/>
      <c r="F8" s="243"/>
      <c r="G8" s="235"/>
      <c r="H8" s="243"/>
      <c r="I8" s="235"/>
      <c r="J8" s="243"/>
      <c r="K8" s="235"/>
      <c r="L8" s="243"/>
      <c r="M8" s="235"/>
      <c r="N8" s="243"/>
      <c r="O8" s="235"/>
      <c r="P8" s="243"/>
      <c r="Q8" s="235"/>
      <c r="R8" s="243"/>
      <c r="S8" s="235"/>
      <c r="T8" s="235"/>
      <c r="U8" s="235"/>
      <c r="V8" s="235"/>
      <c r="W8" s="235"/>
      <c r="X8" s="235"/>
      <c r="Y8" s="235"/>
      <c r="Z8" s="235"/>
      <c r="AA8" s="235"/>
      <c r="AB8" s="235"/>
      <c r="AC8" s="235"/>
      <c r="AD8" s="235"/>
      <c r="AE8" s="235"/>
      <c r="AF8" s="235"/>
      <c r="AG8" s="235"/>
      <c r="AH8" s="235"/>
      <c r="AI8" s="235"/>
      <c r="AJ8" s="235"/>
    </row>
    <row r="9" spans="1:87" s="238" customFormat="1">
      <c r="C9" s="235"/>
      <c r="D9" s="243"/>
      <c r="E9" s="235"/>
      <c r="F9" s="243"/>
      <c r="G9" s="235"/>
      <c r="H9" s="243"/>
      <c r="I9" s="235"/>
      <c r="J9" s="243"/>
      <c r="K9" s="235"/>
      <c r="L9" s="243"/>
      <c r="M9" s="235"/>
      <c r="N9" s="243"/>
      <c r="O9" s="235"/>
      <c r="P9" s="243"/>
      <c r="Q9" s="235"/>
      <c r="R9" s="243"/>
      <c r="S9" s="235"/>
      <c r="T9" s="243"/>
      <c r="U9" s="235"/>
      <c r="V9" s="235"/>
      <c r="W9" s="235"/>
      <c r="X9" s="235"/>
      <c r="Y9" s="235"/>
      <c r="Z9" s="235"/>
      <c r="AA9" s="235"/>
      <c r="AB9" s="235"/>
      <c r="AC9" s="235"/>
      <c r="AD9" s="235"/>
      <c r="AE9" s="235"/>
      <c r="AF9" s="235"/>
      <c r="AG9" s="235"/>
      <c r="AH9" s="235"/>
      <c r="AI9" s="235"/>
      <c r="AJ9" s="235"/>
    </row>
    <row r="10" spans="1:87" s="238" customFormat="1" hidden="1" outlineLevel="1">
      <c r="A10" s="244" t="s">
        <v>26</v>
      </c>
      <c r="B10" s="245" t="s">
        <v>80</v>
      </c>
      <c r="C10" s="244" t="s">
        <v>27</v>
      </c>
      <c r="D10" s="245" t="s">
        <v>121</v>
      </c>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6"/>
      <c r="BX10" s="246"/>
      <c r="BY10" s="246"/>
      <c r="BZ10" s="246"/>
      <c r="CA10" s="246"/>
      <c r="CB10" s="246"/>
      <c r="CC10" s="246"/>
      <c r="CD10" s="246"/>
      <c r="CE10" s="246"/>
      <c r="CF10" s="246"/>
      <c r="CG10" s="246"/>
      <c r="CH10" s="246"/>
      <c r="CI10" s="246"/>
    </row>
    <row r="11" spans="1:87" s="238" customFormat="1" hidden="1" outlineLevel="1">
      <c r="A11" s="244" t="s">
        <v>28</v>
      </c>
      <c r="B11" s="245" t="s">
        <v>122</v>
      </c>
      <c r="C11" s="244" t="s">
        <v>29</v>
      </c>
      <c r="D11" s="245" t="s">
        <v>123</v>
      </c>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6"/>
      <c r="BX11" s="246"/>
      <c r="BY11" s="246"/>
      <c r="BZ11" s="246"/>
      <c r="CA11" s="246"/>
      <c r="CB11" s="246"/>
      <c r="CC11" s="246"/>
      <c r="CD11" s="246"/>
      <c r="CE11" s="246"/>
      <c r="CF11" s="246"/>
      <c r="CG11" s="246"/>
      <c r="CH11" s="246"/>
      <c r="CI11" s="246"/>
    </row>
    <row r="12" spans="1:87" s="238" customFormat="1" hidden="1" outlineLevel="1">
      <c r="C12" s="235"/>
      <c r="D12" s="158"/>
      <c r="E12" s="235"/>
      <c r="F12" s="158"/>
      <c r="G12" s="235"/>
      <c r="H12" s="158"/>
      <c r="I12" s="235"/>
      <c r="J12" s="158"/>
      <c r="K12" s="235"/>
      <c r="L12" s="158"/>
      <c r="M12" s="235"/>
      <c r="N12" s="158"/>
      <c r="O12" s="235"/>
      <c r="P12" s="158"/>
      <c r="Q12" s="235"/>
      <c r="R12" s="158"/>
      <c r="S12" s="235"/>
      <c r="T12" s="158"/>
      <c r="U12" s="235"/>
      <c r="V12" s="235"/>
      <c r="W12" s="235"/>
      <c r="X12" s="235"/>
      <c r="Y12" s="235"/>
      <c r="Z12" s="235"/>
      <c r="AA12" s="235"/>
      <c r="AB12" s="235"/>
      <c r="AC12" s="235"/>
      <c r="AD12" s="235"/>
      <c r="AE12" s="235"/>
      <c r="AF12" s="235"/>
      <c r="AG12" s="235"/>
      <c r="AH12" s="235"/>
      <c r="AI12" s="235"/>
      <c r="AJ12" s="235"/>
    </row>
    <row r="13" spans="1:87" s="238" customFormat="1" hidden="1" outlineLevel="1">
      <c r="A13" s="159" t="s">
        <v>30</v>
      </c>
      <c r="B13" s="160" t="s">
        <v>31</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row>
    <row r="14" spans="1:87" s="238" customFormat="1" hidden="1" outlineLevel="1">
      <c r="A14" s="159" t="s">
        <v>32</v>
      </c>
      <c r="B14" s="160" t="s">
        <v>31</v>
      </c>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row>
    <row r="15" spans="1:87" hidden="1" outlineLevel="1">
      <c r="A15" s="159" t="s">
        <v>75</v>
      </c>
      <c r="B15" s="160" t="s">
        <v>31</v>
      </c>
      <c r="C15" s="247"/>
      <c r="D15" s="248"/>
      <c r="E15" s="247"/>
      <c r="F15" s="247"/>
      <c r="G15" s="247"/>
      <c r="H15" s="247"/>
      <c r="I15" s="247"/>
      <c r="J15" s="247"/>
      <c r="K15" s="247"/>
      <c r="L15" s="247"/>
      <c r="M15" s="247"/>
      <c r="N15" s="247"/>
      <c r="O15" s="247"/>
      <c r="P15" s="247"/>
      <c r="Q15" s="247"/>
      <c r="R15" s="247"/>
    </row>
    <row r="16" spans="1:87" s="238" customFormat="1" hidden="1" outlineLevel="1">
      <c r="A16" s="159" t="s">
        <v>33</v>
      </c>
      <c r="B16" s="160" t="s">
        <v>31</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row>
    <row r="17" spans="1:88" s="238" customFormat="1" hidden="1" outlineLevel="1">
      <c r="A17" s="159" t="s">
        <v>34</v>
      </c>
      <c r="B17" s="160" t="s">
        <v>31</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row>
    <row r="18" spans="1:88" s="238" customFormat="1" hidden="1" outlineLevel="1">
      <c r="A18" s="159" t="s">
        <v>35</v>
      </c>
      <c r="B18" s="160" t="s">
        <v>31</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row>
    <row r="19" spans="1:88" s="238" customFormat="1" hidden="1" outlineLevel="1">
      <c r="A19" s="159" t="s">
        <v>36</v>
      </c>
      <c r="B19" s="160" t="s">
        <v>37</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row>
    <row r="20" spans="1:88" s="238" customFormat="1" hidden="1" outlineLevel="1">
      <c r="A20" s="159" t="s">
        <v>38</v>
      </c>
      <c r="B20" s="160" t="s">
        <v>31</v>
      </c>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row>
    <row r="21" spans="1:88" s="238" customFormat="1" hidden="1" outlineLevel="1">
      <c r="A21" s="159" t="s">
        <v>39</v>
      </c>
      <c r="B21" s="23" t="s">
        <v>31</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row>
    <row r="22" spans="1:88" s="238" customFormat="1" hidden="1" outlineLevel="1">
      <c r="A22" s="159" t="s">
        <v>40</v>
      </c>
      <c r="B22" s="160" t="s">
        <v>41</v>
      </c>
      <c r="C22" s="158"/>
      <c r="D22" s="24"/>
      <c r="E22" s="158"/>
      <c r="F22" s="24"/>
      <c r="G22" s="158"/>
      <c r="H22" s="24"/>
      <c r="I22" s="158"/>
      <c r="J22" s="24"/>
      <c r="K22" s="158"/>
      <c r="L22" s="24"/>
      <c r="M22" s="158"/>
      <c r="N22" s="24"/>
      <c r="O22" s="158"/>
      <c r="P22" s="24"/>
      <c r="Q22" s="158"/>
      <c r="R22" s="24"/>
      <c r="S22" s="158"/>
      <c r="T22" s="158"/>
      <c r="U22" s="158"/>
      <c r="V22" s="158"/>
      <c r="W22" s="158"/>
      <c r="X22" s="158"/>
      <c r="Y22" s="158"/>
      <c r="Z22" s="158"/>
      <c r="AA22" s="158"/>
      <c r="AB22" s="158"/>
      <c r="AC22" s="158"/>
      <c r="AD22" s="158"/>
      <c r="AE22" s="158"/>
      <c r="AF22" s="158"/>
      <c r="AG22" s="158"/>
      <c r="AH22" s="158"/>
      <c r="AI22" s="158"/>
      <c r="AJ22" s="158"/>
    </row>
    <row r="23" spans="1:88" hidden="1" outlineLevel="1">
      <c r="A23" s="159" t="s">
        <v>124</v>
      </c>
      <c r="B23" s="23" t="s">
        <v>31</v>
      </c>
      <c r="C23" s="248"/>
      <c r="D23" s="248"/>
      <c r="E23" s="248"/>
      <c r="F23" s="248"/>
      <c r="G23" s="248"/>
      <c r="H23" s="248"/>
      <c r="I23" s="248"/>
      <c r="J23" s="248"/>
      <c r="K23" s="248"/>
      <c r="L23" s="248"/>
      <c r="M23" s="248"/>
      <c r="N23" s="248"/>
      <c r="O23" s="248"/>
      <c r="P23" s="248"/>
      <c r="Q23" s="248"/>
      <c r="R23" s="248"/>
    </row>
    <row r="24" spans="1:88" hidden="1" outlineLevel="1">
      <c r="A24" s="159" t="s">
        <v>42</v>
      </c>
      <c r="B24" s="23" t="s">
        <v>31</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row>
    <row r="25" spans="1:88" s="238" customFormat="1" hidden="1" outlineLevel="1">
      <c r="A25" s="159" t="s">
        <v>43</v>
      </c>
      <c r="B25" s="23" t="s">
        <v>31</v>
      </c>
      <c r="C25" s="24"/>
      <c r="D25" s="235"/>
      <c r="E25" s="24"/>
      <c r="F25" s="235"/>
      <c r="G25" s="24"/>
      <c r="H25" s="235"/>
      <c r="I25" s="24"/>
      <c r="J25" s="235"/>
      <c r="K25" s="24"/>
      <c r="L25" s="235"/>
      <c r="M25" s="24"/>
      <c r="N25" s="235"/>
      <c r="O25" s="24"/>
      <c r="P25" s="235"/>
      <c r="Q25" s="24"/>
      <c r="R25" s="235"/>
      <c r="S25" s="24"/>
      <c r="T25" s="24"/>
      <c r="U25" s="24"/>
      <c r="V25" s="24"/>
      <c r="W25" s="24"/>
      <c r="X25" s="24"/>
      <c r="Y25" s="24"/>
      <c r="Z25" s="24"/>
      <c r="AA25" s="24"/>
      <c r="AB25" s="24"/>
      <c r="AC25" s="24"/>
      <c r="AD25" s="24"/>
      <c r="AE25" s="24"/>
      <c r="AF25" s="24"/>
      <c r="AG25" s="24"/>
      <c r="AH25" s="24"/>
      <c r="AI25" s="24"/>
      <c r="AJ25" s="24"/>
    </row>
    <row r="26" spans="1:88" s="238" customFormat="1" hidden="1" outlineLevel="1">
      <c r="C26" s="24"/>
      <c r="D26" s="243"/>
      <c r="E26" s="24"/>
      <c r="F26" s="243"/>
      <c r="G26" s="24"/>
      <c r="H26" s="243"/>
      <c r="I26" s="24"/>
      <c r="J26" s="243"/>
      <c r="K26" s="24"/>
      <c r="L26" s="243"/>
      <c r="M26" s="24"/>
      <c r="N26" s="243"/>
      <c r="O26" s="24"/>
      <c r="P26" s="243"/>
      <c r="Q26" s="24"/>
      <c r="R26" s="243"/>
      <c r="S26" s="24"/>
      <c r="T26" s="235"/>
      <c r="U26" s="24"/>
      <c r="V26" s="24"/>
      <c r="W26" s="24"/>
      <c r="X26" s="24"/>
      <c r="Y26" s="24"/>
      <c r="Z26" s="24"/>
      <c r="AA26" s="24"/>
      <c r="AB26" s="24"/>
      <c r="AC26" s="24"/>
      <c r="AD26" s="24"/>
      <c r="AE26" s="24"/>
      <c r="AF26" s="24"/>
      <c r="AG26" s="24"/>
      <c r="AH26" s="24"/>
      <c r="AI26" s="24"/>
      <c r="AJ26" s="24"/>
    </row>
    <row r="27" spans="1:88" s="238" customFormat="1" hidden="1" outlineLevel="1">
      <c r="A27" s="244" t="s">
        <v>44</v>
      </c>
      <c r="B27" s="245" t="s">
        <v>111</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row>
    <row r="28" spans="1:88" s="238" customFormat="1" hidden="1" outlineLevel="1">
      <c r="A28" s="244" t="s">
        <v>45</v>
      </c>
      <c r="B28" s="245" t="s">
        <v>90</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row>
    <row r="29" spans="1:88" s="238" customFormat="1" hidden="1" outlineLevel="1">
      <c r="A29" s="244" t="s">
        <v>46</v>
      </c>
      <c r="B29" s="245" t="s">
        <v>47</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row>
    <row r="30" spans="1:88" s="238" customFormat="1" hidden="1" outlineLevel="1">
      <c r="A30" s="244" t="s">
        <v>48</v>
      </c>
      <c r="B30" s="245" t="s">
        <v>125</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row>
    <row r="31" spans="1:88" s="238" customFormat="1" hidden="1" outlineLevel="1">
      <c r="A31" s="244" t="s">
        <v>50</v>
      </c>
      <c r="B31" s="245" t="s">
        <v>13</v>
      </c>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row>
    <row r="32" spans="1:88" s="238" customFormat="1" hidden="1" outlineLevel="1">
      <c r="A32" s="244" t="s">
        <v>51</v>
      </c>
      <c r="B32" s="245" t="s">
        <v>52</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row>
    <row r="33" spans="1:88" s="238" customFormat="1" hidden="1" outlineLevel="1">
      <c r="A33" s="244" t="s">
        <v>53</v>
      </c>
      <c r="B33" s="245" t="s">
        <v>87</v>
      </c>
      <c r="C33" s="243"/>
      <c r="D33" s="245"/>
      <c r="E33" s="243"/>
      <c r="F33" s="245"/>
      <c r="G33" s="243"/>
      <c r="H33" s="245"/>
      <c r="I33" s="243"/>
      <c r="J33" s="245"/>
      <c r="K33" s="243"/>
      <c r="L33" s="245"/>
      <c r="M33" s="243"/>
      <c r="N33" s="245"/>
      <c r="O33" s="243"/>
      <c r="P33" s="245"/>
      <c r="Q33" s="243"/>
      <c r="R33" s="245"/>
      <c r="S33" s="243"/>
      <c r="T33" s="243"/>
      <c r="U33" s="243"/>
      <c r="V33" s="243"/>
      <c r="W33" s="243"/>
      <c r="X33" s="243"/>
      <c r="Y33" s="243"/>
      <c r="Z33" s="243"/>
      <c r="AA33" s="243"/>
      <c r="AB33" s="243"/>
      <c r="AC33" s="243"/>
      <c r="AD33" s="243"/>
      <c r="AE33" s="243"/>
      <c r="AF33" s="243"/>
      <c r="AG33" s="243"/>
      <c r="AH33" s="243"/>
      <c r="AI33" s="243"/>
      <c r="AJ33" s="243"/>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row>
    <row r="34" spans="1:88" s="238" customFormat="1" hidden="1" outlineLevel="1">
      <c r="A34" s="244" t="s">
        <v>54</v>
      </c>
      <c r="B34" s="245" t="s">
        <v>69</v>
      </c>
      <c r="C34" s="243"/>
      <c r="D34" s="245"/>
      <c r="E34" s="243"/>
      <c r="F34" s="245"/>
      <c r="G34" s="243"/>
      <c r="H34" s="245"/>
      <c r="I34" s="243"/>
      <c r="J34" s="245"/>
      <c r="K34"/>
      <c r="L34" s="245"/>
      <c r="M34"/>
      <c r="N34" s="245"/>
      <c r="O34" s="243"/>
      <c r="P34" s="245"/>
      <c r="Q34"/>
      <c r="R34" s="245"/>
      <c r="S34"/>
      <c r="T34" s="245"/>
      <c r="U34" s="243"/>
      <c r="V34" s="243"/>
      <c r="W34" s="243"/>
      <c r="X34" s="243"/>
      <c r="Y34" s="243"/>
      <c r="Z34" s="243"/>
      <c r="AA34" s="243"/>
      <c r="AB34" s="243"/>
      <c r="AC34" s="243"/>
      <c r="AD34" s="243"/>
      <c r="AE34" s="243"/>
      <c r="AF34" s="243"/>
      <c r="AG34" s="243"/>
      <c r="AH34" s="243"/>
      <c r="AI34" s="243"/>
      <c r="AJ34" s="243"/>
      <c r="AK34" s="249"/>
      <c r="AL34" s="249"/>
      <c r="AM34" s="249"/>
      <c r="AN34" s="249"/>
      <c r="AO34"/>
      <c r="AP34" s="249"/>
      <c r="AQ34"/>
      <c r="AR34" s="249"/>
      <c r="AS34"/>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row>
    <row r="35" spans="1:88" hidden="1" outlineLevel="1">
      <c r="A35" s="248"/>
      <c r="B35" s="248"/>
      <c r="C35" s="248"/>
      <c r="D35" s="248"/>
      <c r="E35" s="248"/>
      <c r="F35" s="248"/>
      <c r="G35" s="248"/>
      <c r="H35" s="248"/>
      <c r="I35" s="248"/>
      <c r="J35" s="248"/>
      <c r="K35" s="248"/>
      <c r="L35" s="248"/>
      <c r="M35" s="248"/>
      <c r="N35" s="248"/>
      <c r="O35" s="248"/>
      <c r="P35" s="248"/>
      <c r="Q35" s="248"/>
      <c r="R35" s="248"/>
    </row>
    <row r="36" spans="1:88" collapsed="1">
      <c r="A36" s="164" t="s">
        <v>42</v>
      </c>
      <c r="B36" s="159" t="s">
        <v>55</v>
      </c>
      <c r="C36" s="164" t="s">
        <v>39</v>
      </c>
      <c r="D36" s="159" t="s">
        <v>55</v>
      </c>
      <c r="E36" s="164" t="s">
        <v>43</v>
      </c>
      <c r="F36" s="165" t="s">
        <v>24</v>
      </c>
      <c r="G36" s="165" t="s">
        <v>56</v>
      </c>
      <c r="H36" s="165" t="s">
        <v>57</v>
      </c>
      <c r="I36" s="165" t="s">
        <v>58</v>
      </c>
      <c r="J36" s="165" t="s">
        <v>59</v>
      </c>
      <c r="K36" s="165" t="s">
        <v>60</v>
      </c>
      <c r="L36" s="165" t="s">
        <v>61</v>
      </c>
      <c r="M36" s="165" t="s">
        <v>62</v>
      </c>
      <c r="N36" s="165" t="s">
        <v>63</v>
      </c>
      <c r="O36" s="165" t="s">
        <v>64</v>
      </c>
      <c r="P36" s="165" t="s">
        <v>65</v>
      </c>
      <c r="Q36" s="165" t="s">
        <v>66</v>
      </c>
      <c r="R36" s="165" t="s">
        <v>67</v>
      </c>
    </row>
    <row r="37" spans="1:88">
      <c r="A37" s="167" t="s">
        <v>69</v>
      </c>
      <c r="B37" s="167" t="s">
        <v>120</v>
      </c>
      <c r="C37" s="167" t="s">
        <v>70</v>
      </c>
      <c r="D37" s="250" t="s">
        <v>71</v>
      </c>
      <c r="E37" s="167" t="s">
        <v>115</v>
      </c>
      <c r="F37" s="168">
        <v>3741.47154</v>
      </c>
      <c r="G37" s="169"/>
      <c r="H37" s="169"/>
      <c r="I37" s="169"/>
      <c r="J37" s="169"/>
      <c r="K37" s="169"/>
      <c r="L37" s="168">
        <v>746.314815135</v>
      </c>
      <c r="M37" s="168">
        <v>2491.9742690970002</v>
      </c>
      <c r="N37" s="168">
        <v>319.34275608799999</v>
      </c>
      <c r="O37" s="168">
        <v>161.550358147</v>
      </c>
      <c r="P37" s="168">
        <v>22.289341533000002</v>
      </c>
      <c r="Q37" s="169"/>
      <c r="R37" s="169"/>
    </row>
    <row r="38" spans="1:88">
      <c r="A38" s="167" t="s">
        <v>69</v>
      </c>
      <c r="B38" s="167" t="s">
        <v>120</v>
      </c>
      <c r="C38" s="167" t="s">
        <v>70</v>
      </c>
      <c r="D38" s="250" t="s">
        <v>71</v>
      </c>
      <c r="E38" s="167" t="s">
        <v>114</v>
      </c>
      <c r="F38" s="168">
        <v>-15253.725845417001</v>
      </c>
      <c r="G38" s="168">
        <v>-701.50991294699998</v>
      </c>
      <c r="H38" s="168">
        <v>-11297.818269624</v>
      </c>
      <c r="I38" s="168">
        <v>-3254.397662845</v>
      </c>
      <c r="J38" s="169"/>
      <c r="K38" s="169"/>
      <c r="L38" s="169"/>
      <c r="M38" s="169"/>
      <c r="N38" s="169"/>
      <c r="O38" s="169"/>
      <c r="P38" s="169"/>
      <c r="Q38" s="169"/>
      <c r="R38" s="169"/>
    </row>
    <row r="39" spans="1:88">
      <c r="A39" s="167" t="s">
        <v>69</v>
      </c>
      <c r="B39" s="167" t="s">
        <v>120</v>
      </c>
      <c r="C39" s="167" t="s">
        <v>70</v>
      </c>
      <c r="D39" s="250" t="s">
        <v>71</v>
      </c>
      <c r="E39" s="173" t="s">
        <v>68</v>
      </c>
      <c r="F39" s="174">
        <v>-11512.254305417</v>
      </c>
      <c r="G39" s="174">
        <v>-701.50991294699998</v>
      </c>
      <c r="H39" s="174">
        <v>-11297.818269624</v>
      </c>
      <c r="I39" s="174">
        <v>-3254.397662845</v>
      </c>
      <c r="J39" s="25"/>
      <c r="K39" s="25"/>
      <c r="L39" s="174">
        <v>746.314815135</v>
      </c>
      <c r="M39" s="174">
        <v>2491.9742690970002</v>
      </c>
      <c r="N39" s="174">
        <v>319.34275608799999</v>
      </c>
      <c r="O39" s="174">
        <v>161.550358147</v>
      </c>
      <c r="P39" s="174">
        <v>22.289341533000002</v>
      </c>
      <c r="Q39" s="25"/>
      <c r="R39" s="25"/>
    </row>
    <row r="40" spans="1:88">
      <c r="F40" s="252">
        <f>F39*1000</f>
        <v>-11512254.305416999</v>
      </c>
    </row>
    <row r="41" spans="1:88">
      <c r="F41" s="252"/>
    </row>
  </sheetData>
  <autoFilter ref="A36:R40">
    <filterColumn colId="2"/>
  </autoFilter>
  <printOptions horizontalCentered="1"/>
  <pageMargins left="0.75" right="0.75" top="0.75" bottom="1" header="0.5" footer="0.5"/>
  <pageSetup scale="53" fitToHeight="15" orientation="landscape" r:id="rId1"/>
  <headerFooter alignWithMargins="0">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876B5B-76AA-4907-9B50-D0027810EEA1}"/>
</file>

<file path=customXml/itemProps2.xml><?xml version="1.0" encoding="utf-8"?>
<ds:datastoreItem xmlns:ds="http://schemas.openxmlformats.org/officeDocument/2006/customXml" ds:itemID="{36419DBD-9B33-4CFF-90C5-44958D011224}"/>
</file>

<file path=customXml/itemProps3.xml><?xml version="1.0" encoding="utf-8"?>
<ds:datastoreItem xmlns:ds="http://schemas.openxmlformats.org/officeDocument/2006/customXml" ds:itemID="{068D07E3-EB91-4829-88D3-B18C2D0F5BC8}"/>
</file>

<file path=customXml/itemProps4.xml><?xml version="1.0" encoding="utf-8"?>
<ds:datastoreItem xmlns:ds="http://schemas.openxmlformats.org/officeDocument/2006/customXml" ds:itemID="{A7C52269-FC49-4263-942D-220B49EDF1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Lead Sheet</vt:lpstr>
      <vt:lpstr>6.1.1</vt:lpstr>
      <vt:lpstr>6.1.2</vt:lpstr>
      <vt:lpstr>Dec 2009 Balance Check</vt:lpstr>
      <vt:lpstr>HYDRO CENTRAL</vt:lpstr>
      <vt:lpstr>Exp Actuals</vt:lpstr>
      <vt:lpstr>Reserve Actuals</vt:lpstr>
      <vt:lpstr>'6.1.1'!Print_Area</vt:lpstr>
      <vt:lpstr>'Exp Actuals'!Print_Area</vt:lpstr>
      <vt:lpstr>'HYDRO CENTRAL'!Print_Area</vt:lpstr>
      <vt:lpstr>'Lead Sheet'!Print_Area</vt:lpstr>
      <vt:lpstr>'Reserve Actuals'!Print_Area</vt:lpstr>
      <vt:lpstr>'Exp Actuals'!Print_Titles</vt:lpstr>
      <vt:lpstr>'Reserve Actuals'!Print_Titles</vt:lpstr>
      <vt:lpstr>'Exp Actuals'!ST_Top3</vt:lpstr>
      <vt:lpstr>'Reserve Actuals'!ST_Top3</vt:lpstr>
      <vt:lpstr>'Exp Actuals'!T1_Print</vt:lpstr>
      <vt:lpstr>'Reserve Actuals'!T1_Print</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R Lively</dc:creator>
  <cp:lastModifiedBy>R. Bryce Dalley</cp:lastModifiedBy>
  <cp:lastPrinted>2010-04-22T23:28:04Z</cp:lastPrinted>
  <dcterms:created xsi:type="dcterms:W3CDTF">2008-03-07T23:12:10Z</dcterms:created>
  <dcterms:modified xsi:type="dcterms:W3CDTF">2010-11-19T18:48:55Z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