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W:\Wdocs\clntfls\1058\0089\"/>
    </mc:Choice>
  </mc:AlternateContent>
  <xr:revisionPtr revIDLastSave="0" documentId="8_{1A3461CE-A40E-4F6F-9DE9-BFF548F163E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3" i="1"/>
  <c r="H18" i="1" s="1"/>
  <c r="H19" i="1" l="1"/>
  <c r="H21" i="1" s="1"/>
</calcChain>
</file>

<file path=xl/sharedStrings.xml><?xml version="1.0" encoding="utf-8"?>
<sst xmlns="http://schemas.openxmlformats.org/spreadsheetml/2006/main" count="30" uniqueCount="30">
  <si>
    <t>NW Natural Gas Company</t>
  </si>
  <si>
    <t>Total Annual Margin</t>
  </si>
  <si>
    <t>Year 1</t>
  </si>
  <si>
    <t>Depreciation</t>
  </si>
  <si>
    <t>O&amp;M</t>
  </si>
  <si>
    <t>Property Taxes</t>
  </si>
  <si>
    <t>Taxes on Equity Return</t>
  </si>
  <si>
    <t>State</t>
  </si>
  <si>
    <t>Federal</t>
  </si>
  <si>
    <t xml:space="preserve">      Total Taxes</t>
  </si>
  <si>
    <t>Return on Rate Base</t>
  </si>
  <si>
    <t>Debt</t>
  </si>
  <si>
    <t>Short Term Debt</t>
  </si>
  <si>
    <t>Common Equity</t>
  </si>
  <si>
    <t xml:space="preserve">      Total Return</t>
  </si>
  <si>
    <t>Subtotal Cost of Service</t>
  </si>
  <si>
    <t>Revenue Sensitive Items</t>
  </si>
  <si>
    <t>Total Cost of Service</t>
  </si>
  <si>
    <t>Cost of New Customer</t>
  </si>
  <si>
    <t>New Customer Revenue</t>
  </si>
  <si>
    <t>Total Cost</t>
  </si>
  <si>
    <t>Total Revenue</t>
  </si>
  <si>
    <t>Cost Exceeding Revenue</t>
  </si>
  <si>
    <t>% of Cost Exceeding Revenue</t>
  </si>
  <si>
    <t>Schedule 2</t>
  </si>
  <si>
    <t>Base Rate (per settlement)</t>
  </si>
  <si>
    <t>Monthly Charge (per settlement)</t>
  </si>
  <si>
    <t>Annual Use Per Customer</t>
  </si>
  <si>
    <t>New Customer Costs Exceed New Revenue</t>
  </si>
  <si>
    <t>UG-181053 Exhibit KTW-6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</si>
</sst>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&quot;$&quot;#,##0.00000_);[Red]\(&quot;$&quot;#,##0.00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5" fontId="1" fillId="0" borderId="0" applyFont="0" applyFill="0" applyBorder="0" applyAlignment="0" applyProtection="0">
      <alignment vertical="top"/>
    </xf>
  </cellStyleXfs>
  <cellXfs count="24">
    <xf numFmtId="0" fontId="0" fillId="0" borderId="0" xfId="0"/>
    <xf numFmtId="0" fontId="2" fillId="0" borderId="0" xfId="0" applyFont="1"/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3" fontId="3" fillId="0" borderId="2" xfId="2" applyFont="1" applyBorder="1" applyAlignment="1">
      <alignment horizontal="center" vertical="top"/>
    </xf>
    <xf numFmtId="0" fontId="0" fillId="0" borderId="0" xfId="0" applyFont="1" applyAlignment="1">
      <alignment vertical="top"/>
    </xf>
    <xf numFmtId="3" fontId="1" fillId="0" borderId="0" xfId="2" applyFont="1" applyProtection="1">
      <alignment vertical="top"/>
      <protection hidden="1"/>
    </xf>
    <xf numFmtId="0" fontId="0" fillId="0" borderId="2" xfId="0" applyBorder="1" applyAlignment="1">
      <alignment horizontal="center"/>
    </xf>
    <xf numFmtId="7" fontId="1" fillId="0" borderId="0" xfId="2" applyNumberFormat="1" applyFont="1">
      <alignment vertical="top"/>
    </xf>
    <xf numFmtId="7" fontId="1" fillId="0" borderId="2" xfId="2" applyNumberFormat="1" applyFont="1" applyBorder="1">
      <alignment vertical="top"/>
    </xf>
    <xf numFmtId="7" fontId="1" fillId="0" borderId="0" xfId="2" applyNumberFormat="1" applyFont="1" applyBorder="1">
      <alignment vertical="top"/>
    </xf>
    <xf numFmtId="7" fontId="2" fillId="0" borderId="0" xfId="0" applyNumberFormat="1" applyFont="1"/>
    <xf numFmtId="8" fontId="2" fillId="0" borderId="0" xfId="0" applyNumberFormat="1" applyFont="1"/>
    <xf numFmtId="10" fontId="2" fillId="0" borderId="0" xfId="1" applyNumberFormat="1" applyFont="1"/>
    <xf numFmtId="0" fontId="2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4" xfId="0" applyFont="1" applyBorder="1"/>
    <xf numFmtId="7" fontId="2" fillId="0" borderId="4" xfId="0" applyNumberFormat="1" applyFont="1" applyBorder="1"/>
    <xf numFmtId="0" fontId="2" fillId="0" borderId="3" xfId="0" applyFont="1" applyBorder="1" applyAlignment="1">
      <alignment horizontal="center"/>
    </xf>
  </cellXfs>
  <cellStyles count="4">
    <cellStyle name="Comma0" xfId="2" xr:uid="{00000000-0005-0000-0000-000000000000}"/>
    <cellStyle name="Currency0" xfId="3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tabSelected="1" workbookViewId="0">
      <selection activeCell="A3" sqref="A3"/>
    </sheetView>
  </sheetViews>
  <sheetFormatPr defaultRowHeight="14.4" x14ac:dyDescent="0.3"/>
  <cols>
    <col min="7" max="7" width="27.109375" customWidth="1"/>
  </cols>
  <sheetData>
    <row r="1" spans="1:8" x14ac:dyDescent="0.3">
      <c r="A1" s="1" t="s">
        <v>0</v>
      </c>
    </row>
    <row r="2" spans="1:8" x14ac:dyDescent="0.3">
      <c r="A2" s="1" t="s">
        <v>29</v>
      </c>
    </row>
    <row r="3" spans="1:8" x14ac:dyDescent="0.3">
      <c r="A3" s="1" t="s">
        <v>28</v>
      </c>
    </row>
    <row r="6" spans="1:8" x14ac:dyDescent="0.3">
      <c r="B6" s="23" t="s">
        <v>18</v>
      </c>
      <c r="C6" s="23"/>
      <c r="D6" s="23"/>
      <c r="E6" s="23"/>
      <c r="G6" s="23" t="s">
        <v>19</v>
      </c>
      <c r="H6" s="23"/>
    </row>
    <row r="7" spans="1:8" x14ac:dyDescent="0.3">
      <c r="B7" s="6"/>
      <c r="C7" s="6"/>
      <c r="D7" s="7"/>
      <c r="E7" s="8" t="s">
        <v>2</v>
      </c>
      <c r="H7" s="11" t="s">
        <v>24</v>
      </c>
    </row>
    <row r="8" spans="1:8" x14ac:dyDescent="0.3">
      <c r="B8" s="6"/>
      <c r="C8" s="6"/>
      <c r="D8" s="9"/>
      <c r="E8" s="10"/>
      <c r="G8" t="s">
        <v>26</v>
      </c>
      <c r="H8" s="2">
        <v>8</v>
      </c>
    </row>
    <row r="9" spans="1:8" x14ac:dyDescent="0.3">
      <c r="B9" s="19" t="s">
        <v>3</v>
      </c>
      <c r="C9" s="19"/>
      <c r="D9" s="9"/>
      <c r="E9" s="12">
        <v>91.182000000000002</v>
      </c>
      <c r="G9" t="s">
        <v>25</v>
      </c>
      <c r="H9" s="3">
        <v>0.46522999999999998</v>
      </c>
    </row>
    <row r="10" spans="1:8" x14ac:dyDescent="0.3">
      <c r="B10" s="19" t="s">
        <v>4</v>
      </c>
      <c r="C10" s="19"/>
      <c r="D10" s="9"/>
      <c r="E10" s="12">
        <v>54.05</v>
      </c>
      <c r="H10" s="4"/>
    </row>
    <row r="11" spans="1:8" x14ac:dyDescent="0.3">
      <c r="B11" s="19" t="s">
        <v>5</v>
      </c>
      <c r="C11" s="19"/>
      <c r="D11" s="9"/>
      <c r="E11" s="12">
        <v>51.921135</v>
      </c>
      <c r="G11" t="s">
        <v>27</v>
      </c>
      <c r="H11" s="4">
        <v>678.3</v>
      </c>
    </row>
    <row r="12" spans="1:8" x14ac:dyDescent="0.3">
      <c r="B12" s="19"/>
      <c r="C12" s="19"/>
      <c r="D12" s="9"/>
      <c r="E12" s="12"/>
    </row>
    <row r="13" spans="1:8" ht="15" thickBot="1" x14ac:dyDescent="0.35">
      <c r="B13" s="19" t="s">
        <v>6</v>
      </c>
      <c r="C13" s="19"/>
      <c r="D13" s="9"/>
      <c r="E13" s="12"/>
      <c r="G13" s="18" t="s">
        <v>1</v>
      </c>
      <c r="H13" s="5">
        <f>H8*12+(H9*H11)</f>
        <v>411.56550899999996</v>
      </c>
    </row>
    <row r="14" spans="1:8" ht="15" thickTop="1" x14ac:dyDescent="0.3">
      <c r="B14" s="19"/>
      <c r="C14" s="19" t="s">
        <v>7</v>
      </c>
      <c r="D14" s="9"/>
      <c r="E14" s="12">
        <v>0</v>
      </c>
    </row>
    <row r="15" spans="1:8" x14ac:dyDescent="0.3">
      <c r="B15" s="19"/>
      <c r="C15" s="19" t="s">
        <v>8</v>
      </c>
      <c r="D15" s="9"/>
      <c r="E15" s="13">
        <v>42.529834371265224</v>
      </c>
    </row>
    <row r="16" spans="1:8" x14ac:dyDescent="0.3">
      <c r="B16" s="19"/>
      <c r="C16" s="19" t="s">
        <v>9</v>
      </c>
      <c r="D16" s="9"/>
      <c r="E16" s="12">
        <v>42.529834371265224</v>
      </c>
    </row>
    <row r="17" spans="2:8" x14ac:dyDescent="0.3">
      <c r="B17" s="19"/>
      <c r="C17" s="19"/>
      <c r="D17" s="9"/>
      <c r="E17" s="12"/>
      <c r="G17" s="1" t="s">
        <v>20</v>
      </c>
      <c r="H17" s="15">
        <f>E27</f>
        <v>507.82338430318896</v>
      </c>
    </row>
    <row r="18" spans="2:8" x14ac:dyDescent="0.3">
      <c r="B18" s="19" t="s">
        <v>10</v>
      </c>
      <c r="C18" s="19"/>
      <c r="D18" s="9"/>
      <c r="E18" s="12"/>
      <c r="G18" s="1" t="s">
        <v>21</v>
      </c>
      <c r="H18" s="16">
        <f>H13</f>
        <v>411.56550899999996</v>
      </c>
    </row>
    <row r="19" spans="2:8" x14ac:dyDescent="0.3">
      <c r="B19" s="19"/>
      <c r="C19" s="19" t="s">
        <v>11</v>
      </c>
      <c r="D19" s="9"/>
      <c r="E19" s="12">
        <v>87.570224955675002</v>
      </c>
      <c r="G19" s="21" t="s">
        <v>22</v>
      </c>
      <c r="H19" s="22">
        <f>H17-H18</f>
        <v>96.257875303188996</v>
      </c>
    </row>
    <row r="20" spans="2:8" x14ac:dyDescent="0.3">
      <c r="B20" s="19"/>
      <c r="C20" s="20" t="s">
        <v>12</v>
      </c>
      <c r="D20" s="9"/>
      <c r="E20" s="12">
        <v>0.75573830143350007</v>
      </c>
      <c r="G20" s="1"/>
      <c r="H20" s="1"/>
    </row>
    <row r="21" spans="2:8" x14ac:dyDescent="0.3">
      <c r="B21" s="19"/>
      <c r="C21" s="19" t="s">
        <v>13</v>
      </c>
      <c r="D21" s="9"/>
      <c r="E21" s="13">
        <v>159.23744814284998</v>
      </c>
      <c r="G21" s="1" t="s">
        <v>23</v>
      </c>
      <c r="H21" s="17">
        <f>H19/H18</f>
        <v>0.23388226952513896</v>
      </c>
    </row>
    <row r="22" spans="2:8" x14ac:dyDescent="0.3">
      <c r="B22" s="19"/>
      <c r="C22" s="19" t="s">
        <v>14</v>
      </c>
      <c r="D22" s="9"/>
      <c r="E22" s="12">
        <v>247.56341139995848</v>
      </c>
    </row>
    <row r="23" spans="2:8" x14ac:dyDescent="0.3">
      <c r="B23" s="19"/>
      <c r="C23" s="19"/>
      <c r="D23" s="9"/>
      <c r="E23" s="12"/>
    </row>
    <row r="24" spans="2:8" x14ac:dyDescent="0.3">
      <c r="B24" s="19" t="s">
        <v>15</v>
      </c>
      <c r="C24" s="19"/>
      <c r="D24" s="9"/>
      <c r="E24" s="14">
        <v>487.24638077122376</v>
      </c>
    </row>
    <row r="25" spans="2:8" x14ac:dyDescent="0.3">
      <c r="B25" s="19" t="s">
        <v>16</v>
      </c>
      <c r="C25" s="19"/>
      <c r="D25" s="9"/>
      <c r="E25" s="13">
        <v>20.577003531965204</v>
      </c>
    </row>
    <row r="26" spans="2:8" x14ac:dyDescent="0.3">
      <c r="B26" s="6"/>
      <c r="C26" s="6"/>
      <c r="D26" s="9"/>
      <c r="E26" s="12"/>
    </row>
    <row r="27" spans="2:8" ht="15" thickBot="1" x14ac:dyDescent="0.35">
      <c r="B27" s="18" t="s">
        <v>17</v>
      </c>
      <c r="C27" s="5"/>
      <c r="D27" s="18"/>
      <c r="E27" s="5">
        <v>507.82338430318896</v>
      </c>
    </row>
    <row r="28" spans="2:8" ht="15" thickTop="1" x14ac:dyDescent="0.3"/>
  </sheetData>
  <mergeCells count="2">
    <mergeCell ref="B6:E6"/>
    <mergeCell ref="G6:H6"/>
  </mergeCells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2019-07-18T07:00:00+00:00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C85541B-5B17-4078-A844-8C2B3F3A3610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C7B7DF-2D9E-483E-AD07-1C8C95559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9C48F-4F0F-4B55-ADEB-96E3253816C8}"/>
</file>

<file path=customXml/itemProps4.xml><?xml version="1.0" encoding="utf-8"?>
<ds:datastoreItem xmlns:ds="http://schemas.openxmlformats.org/officeDocument/2006/customXml" ds:itemID="{C242A533-1B96-4664-B0B7-E425DC60AE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Wendy McIndoo</cp:lastModifiedBy>
  <cp:lastPrinted>2019-07-18T16:56:46Z</cp:lastPrinted>
  <dcterms:created xsi:type="dcterms:W3CDTF">2019-07-14T14:21:13Z</dcterms:created>
  <dcterms:modified xsi:type="dcterms:W3CDTF">2019-07-18T23:04:13Z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