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ly/"/>
    </mc:Choice>
  </mc:AlternateContent>
  <xr:revisionPtr revIDLastSave="0" documentId="8_{3BD09CDD-CAA5-443A-AC12-75CC7625E584}" xr6:coauthVersionLast="47" xr6:coauthVersionMax="47" xr10:uidLastSave="{00000000-0000-0000-0000-000000000000}"/>
  <bookViews>
    <workbookView xWindow="2745" yWindow="2745" windowWidth="15375" windowHeight="7875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2" l="1"/>
  <c r="D51" i="2"/>
  <c r="D52" i="2" s="1"/>
  <c r="D66" i="2" l="1"/>
  <c r="D80" i="2" l="1"/>
  <c r="D15" i="2"/>
  <c r="D73" i="2" l="1"/>
  <c r="D58" i="2"/>
  <c r="D42" i="2" l="1"/>
  <c r="D16" i="2"/>
  <c r="D33" i="2" l="1"/>
  <c r="D24" i="2" l="1"/>
  <c r="D85" i="2" s="1"/>
  <c r="D59" i="2" l="1"/>
  <c r="D43" i="2" l="1"/>
  <c r="D25" i="2" l="1"/>
  <c r="D34" i="2"/>
  <c r="D67" i="2"/>
  <c r="D74" i="2"/>
  <c r="D81" i="2"/>
  <c r="D88" i="2" l="1"/>
  <c r="D87" i="2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<sst xmlns="http://schemas.openxmlformats.org/spreadsheetml/2006/main" count="76" uniqueCount="28">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</sst>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90</xdr:row>
      <xdr:rowOff>133350</xdr:rowOff>
    </xdr:from>
    <xdr:to>
      <xdr:col>8</xdr:col>
      <xdr:colOff>549722</xdr:colOff>
      <xdr:row>114</xdr:row>
      <xdr:rowOff>47165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734800"/>
          <a:ext cx="8198297" cy="3428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topLeftCell="A2" zoomScaleNormal="100" workbookViewId="0">
      <selection activeCell="N100" sqref="N100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45107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11293.38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-9255</v>
      </c>
    </row>
    <row r="13" spans="1:8" x14ac:dyDescent="0.2">
      <c r="A13" s="4"/>
      <c r="B13" s="4" t="s">
        <v>5</v>
      </c>
      <c r="C13" s="4"/>
      <c r="D13" s="12">
        <v>3499.98</v>
      </c>
    </row>
    <row r="14" spans="1:8" x14ac:dyDescent="0.2">
      <c r="A14" s="4"/>
      <c r="B14" s="4" t="s">
        <v>6</v>
      </c>
      <c r="C14" s="4"/>
      <c r="D14" s="12">
        <v>-7784.89</v>
      </c>
    </row>
    <row r="15" spans="1:8" x14ac:dyDescent="0.2">
      <c r="A15" s="4"/>
      <c r="B15" s="4" t="s">
        <v>7</v>
      </c>
      <c r="C15" s="4"/>
      <c r="D15" s="14">
        <f>SUM(D11:D14)</f>
        <v>-13539.91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-2246.5300000000007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2401092.14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-500902</v>
      </c>
    </row>
    <row r="22" spans="1:9" x14ac:dyDescent="0.2">
      <c r="A22" s="4"/>
      <c r="B22" s="4" t="s">
        <v>5</v>
      </c>
      <c r="C22" s="4"/>
      <c r="D22" s="12">
        <v>18408.21</v>
      </c>
    </row>
    <row r="23" spans="1:9" x14ac:dyDescent="0.2">
      <c r="A23" s="4"/>
      <c r="B23" s="4" t="s">
        <v>6</v>
      </c>
      <c r="C23" s="4"/>
      <c r="D23" s="12">
        <v>35969.480000000003</v>
      </c>
    </row>
    <row r="24" spans="1:9" x14ac:dyDescent="0.2">
      <c r="A24" s="4"/>
      <c r="B24" s="4" t="s">
        <v>7</v>
      </c>
      <c r="C24" s="4"/>
      <c r="D24" s="14">
        <f>SUM(D20:D23)</f>
        <v>-446524.31</v>
      </c>
      <c r="E24" s="11"/>
    </row>
    <row r="25" spans="1:9" x14ac:dyDescent="0.2">
      <c r="A25" s="4"/>
      <c r="B25" s="4" t="s">
        <v>8</v>
      </c>
      <c r="C25" s="4"/>
      <c r="D25" s="13">
        <f>+D24+D19</f>
        <v>1954567.83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4444968.9499999993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-829151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-14501.25</v>
      </c>
    </row>
    <row r="42" spans="1:8" s="15" customFormat="1" x14ac:dyDescent="0.2">
      <c r="A42" s="4"/>
      <c r="B42" s="4" t="s">
        <v>7</v>
      </c>
      <c r="C42" s="4"/>
      <c r="D42" s="14">
        <f>SUM(D38:D41)</f>
        <v>-843652.25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3601316.6999999993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-27387631.300000001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  <c r="D50" s="12">
        <v>-165047.15</v>
      </c>
    </row>
    <row r="51" spans="1:9" s="16" customFormat="1" x14ac:dyDescent="0.2">
      <c r="A51" s="4"/>
      <c r="B51" s="4" t="s">
        <v>7</v>
      </c>
      <c r="C51" s="4"/>
      <c r="D51" s="34">
        <f>SUM(D47:D50)</f>
        <v>-165047.15</v>
      </c>
    </row>
    <row r="52" spans="1:9" s="16" customFormat="1" x14ac:dyDescent="0.2">
      <c r="A52" s="4"/>
      <c r="B52" s="4" t="s">
        <v>8</v>
      </c>
      <c r="C52" s="4"/>
      <c r="D52" s="21">
        <f>+D51+D46</f>
        <v>-27552678.449999999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-19044539.990000002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5076412.88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5076412.88</v>
      </c>
      <c r="E58" s="11"/>
    </row>
    <row r="59" spans="1:9" x14ac:dyDescent="0.2">
      <c r="A59" s="4"/>
      <c r="B59" s="4" t="s">
        <v>8</v>
      </c>
      <c r="C59" s="4"/>
      <c r="D59" s="21">
        <f>+D58+D55</f>
        <v>-13968127.110000003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-94549233.399999991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-6216683.8600000003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-6216683.8600000003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-100765917.25999999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-65106.67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-116354.75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-116354.75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-181461.41999999998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-1497400.57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-584115.14</v>
      </c>
      <c r="H79" s="11"/>
    </row>
    <row r="80" spans="1:9" x14ac:dyDescent="0.2">
      <c r="A80" s="4"/>
      <c r="B80" s="4" t="s">
        <v>7</v>
      </c>
      <c r="C80" s="4"/>
      <c r="D80" s="34">
        <f>SUM(D78:D79)</f>
        <v>-584115.14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-2081515.71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-135686557.46000001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-3309504.4900000007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-138996061.94999999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5553637.9999999991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-144549699.94999999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DBF1F5C-A65B-4FD1-B684-DF6B89F4FBD9}"/>
</file>

<file path=customXml/itemProps3.xml><?xml version="1.0" encoding="utf-8"?>
<ds:datastoreItem xmlns:ds="http://schemas.openxmlformats.org/officeDocument/2006/customXml" ds:itemID="{7AE45607-1A2A-42BD-A038-1B32B8021BA7}"/>
</file>

<file path=customXml/itemProps4.xml><?xml version="1.0" encoding="utf-8"?>
<ds:datastoreItem xmlns:ds="http://schemas.openxmlformats.org/officeDocument/2006/customXml" ds:itemID="{C204C478-C1F5-40B8-B64D-8B3B43F0426D}"/>
</file>

<file path=customXml/itemProps5.xml><?xml version="1.0" encoding="utf-8"?>
<ds:datastoreItem xmlns:ds="http://schemas.openxmlformats.org/officeDocument/2006/customXml" ds:itemID="{527B96AF-E1BD-42F4-AFFC-E1A426537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Doyle, Andrew (UTC)</cp:lastModifiedBy>
  <cp:lastPrinted>2023-02-07T04:54:14Z</cp:lastPrinted>
  <dcterms:created xsi:type="dcterms:W3CDTF">2005-03-16T23:33:46Z</dcterms:created>
  <dcterms:modified xsi:type="dcterms:W3CDTF">2023-07-13T17:42:54Z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