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20" windowHeight="14700" activeTab="0"/>
  </bookViews>
  <sheets>
    <sheet name="6.16 - Electric" sheetId="1" r:id="rId1"/>
    <sheet name="Rate Year - Electric" sheetId="2" r:id="rId2"/>
    <sheet name="Charged to IS - Elec " sheetId="3" r:id="rId3"/>
    <sheet name="Acct. 18700041 Dec 2010" sheetId="4" r:id="rId4"/>
    <sheet name="Acct 18700041-2011" sheetId="5" r:id="rId5"/>
    <sheet name="Acct 18700061 Dec 2010" sheetId="6" r:id="rId6"/>
    <sheet name="Acct. 25600081 Dec 2010" sheetId="7" r:id="rId7"/>
    <sheet name="Acct. 25600081 Mar 2011" sheetId="8" r:id="rId8"/>
    <sheet name="Acct. 25600101 Dec 20100" sheetId="9" r:id="rId9"/>
    <sheet name="Sheet1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1_94_12_94" localSheetId="0">'[1]DT_A_DOL93'!#REF!</definedName>
    <definedName name="_1_94_12_94">'[1]DT_A_DOL93'!#REF!</definedName>
    <definedName name="_1_95_12_95" localSheetId="0">'[1]DT_A_DOL93'!#REF!</definedName>
    <definedName name="_1_95_12_95">'[1]DT_A_DOL93'!#REF!</definedName>
    <definedName name="_1_96_12_96" localSheetId="0">'[1]DT_A_DOL93'!#REF!</definedName>
    <definedName name="_1_96_12_96">'[1]DT_A_DOL93'!#REF!</definedName>
    <definedName name="_1_97_12_97" localSheetId="0">'[1]DT_A_DOL93'!#REF!</definedName>
    <definedName name="_1_97_12_97">'[1]DT_A_DOL93'!#REF!</definedName>
    <definedName name="_1_98_12_98" localSheetId="0">'[1]DT_A_DOL93'!#REF!</definedName>
    <definedName name="_1_98_12_98">'[1]DT_A_DOL93'!#REF!</definedName>
    <definedName name="_End" localSheetId="0">'[2]BS'!#REF!</definedName>
    <definedName name="_End">'[2]BS'!#REF!</definedName>
    <definedName name="_Fill" localSheetId="0">'[3]model'!#REF!</definedName>
    <definedName name="_Fill">'[3]model'!#REF!</definedName>
    <definedName name="Acq1Plant">'[4]Acquisition Inputs'!$C$8</definedName>
    <definedName name="Acq2Plant">'[4]Acquisition Inputs'!$C$70</definedName>
    <definedName name="apeek">#REF!</definedName>
    <definedName name="Apr03AMA" localSheetId="0">'[6]BS C&amp;L'!#REF!</definedName>
    <definedName name="Apr03AMA">'[6]BS C&amp;L'!#REF!</definedName>
    <definedName name="Apr04">'[7]BS'!$U$7:$U$3582</definedName>
    <definedName name="Apr04AMA">'[7]BS'!$AG$7:$AG$3582</definedName>
    <definedName name="Apr05" localSheetId="0">'[2]BS'!#REF!</definedName>
    <definedName name="Apr05">'[2]BS'!#REF!</definedName>
    <definedName name="Apr05AMA" localSheetId="0">'[2]BS'!#REF!</definedName>
    <definedName name="Apr05AMA">'[2]BS'!#REF!</definedName>
    <definedName name="Aug03AMA" localSheetId="0">'[6]BS C&amp;L'!#REF!</definedName>
    <definedName name="Aug03AMA">'[6]BS C&amp;L'!#REF!</definedName>
    <definedName name="Aug04">'[7]BS'!$Y$7:$Y$3582</definedName>
    <definedName name="Aug04AMA">'[7]BS'!$AK$7:$AK$3582</definedName>
    <definedName name="Aug05" localSheetId="0">'[2]BS'!#REF!</definedName>
    <definedName name="Aug05">'[2]BS'!#REF!</definedName>
    <definedName name="Aug05AMA" localSheetId="0">'[2]BS'!#REF!</definedName>
    <definedName name="Aug05AMA">'[2]BS'!#REF!</definedName>
    <definedName name="Aurora_Prices">"Monthly Price Summary'!$C$4:$H$63"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ADDEBT" localSheetId="0">'[3]model'!#REF!</definedName>
    <definedName name="BADDEBT">'[3]model'!#REF!</definedName>
    <definedName name="BD">#REF!</definedName>
    <definedName name="BEP">#REF!</definedName>
    <definedName name="Capacity">#REF!</definedName>
    <definedName name="CaseDescription">'[4]Dispatch Cases'!$C$11</definedName>
    <definedName name="CCGT_HeatRate">'[4]Assumptions'!$H$23</definedName>
    <definedName name="CCGTPrice">'[4]Assumptions'!$H$22</definedName>
    <definedName name="COLHOUSE">#REF!</definedName>
    <definedName name="COLXFER" localSheetId="0">'[3]model'!#REF!</definedName>
    <definedName name="COLXFER">'[3]model'!#REF!</definedName>
    <definedName name="CombWC_LineItem" localSheetId="0">'[2]BS'!#REF!</definedName>
    <definedName name="CombWC_LineItem">'[2]BS'!#REF!</definedName>
    <definedName name="COMMON_ADMIN_ALLOCATED">#REF!</definedName>
    <definedName name="COMPINSR">#REF!</definedName>
    <definedName name="CONSERV">#REF!</definedName>
    <definedName name="ContractDate" localSheetId="0">'[8]Dispatch Cases'!#REF!</definedName>
    <definedName name="ContractDate">'[8]Dispatch Cases'!#REF!</definedName>
    <definedName name="ConversionFactor">'[4]Assumptions'!$I$65</definedName>
    <definedName name="CONVFACT">#REF!</definedName>
    <definedName name="CurrQtr">'[9]Inc Stmt'!$AJ$222</definedName>
    <definedName name="cust">#REF!</definedName>
    <definedName name="CUSTDEP">#REF!</definedName>
    <definedName name="Data.Avg">'[9]Avg Amts'!$A$5:$BP$34</definedName>
    <definedName name="Data.Qtrs.Avg">'[9]Avg Amts'!$5:$5</definedName>
    <definedName name="DebtPerc">'[4]Assumptions'!$I$58</definedName>
    <definedName name="Dec02AMA" localSheetId="0">'[10]BS'!#REF!</definedName>
    <definedName name="Dec02AMA">'[10]BS'!#REF!</definedName>
    <definedName name="Dec03">'[11]BS'!$T$7:$T$3582</definedName>
    <definedName name="Dec03AMA">'[11]BS'!$AJ$7:$AJ$3582</definedName>
    <definedName name="Dec04">'[7]BS'!$AC$7:$AC$3580</definedName>
    <definedName name="Dec04AMA">'[7]BS'!$AO$7:$AO$3582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PRECIATION">#REF!</definedName>
    <definedName name="DF_HeatRate">'[4]Assumptions'!$L$23</definedName>
    <definedName name="Disc" localSheetId="0">'[8]Debt Amortization'!#REF!</definedName>
    <definedName name="Disc">'[8]Debt Amortization'!#REF!</definedName>
    <definedName name="Electp1">#REF!</definedName>
    <definedName name="Electp2">#REF!</definedName>
    <definedName name="Electric_Prices">'[12]Monthly Price Summary'!$B$4:$E$27</definedName>
    <definedName name="ElecWC_LineItems" localSheetId="0">'[2]BS'!#REF!</definedName>
    <definedName name="ElecWC_LineItems">'[2]BS'!#REF!</definedName>
    <definedName name="ElRBLine">'[7]BS'!$AQ$7:$AQ$3303</definedName>
    <definedName name="EMPLBENE">#REF!</definedName>
    <definedName name="EndDate">'[4]Assumptions'!$C$11</definedName>
    <definedName name="FACTORS">#REF!</definedName>
    <definedName name="Feb03AMA" localSheetId="0">'[6]BS C&amp;L'!#REF!</definedName>
    <definedName name="Feb03AMA">'[6]BS C&amp;L'!#REF!</definedName>
    <definedName name="Feb04">'[7]BS'!$S$7:$S$3582</definedName>
    <definedName name="Feb04AMA">'[7]BS'!$AE$7:$AE$3582</definedName>
    <definedName name="Feb05" localSheetId="0">'[2]BS'!#REF!</definedName>
    <definedName name="Feb05">'[2]BS'!#REF!</definedName>
    <definedName name="Feb05AMA" localSheetId="0">'[2]BS'!#REF!</definedName>
    <definedName name="Feb05AMA">'[2]BS'!#REF!</definedName>
    <definedName name="Fed_Cap_Tax">'[13]Inputs'!$E$112</definedName>
    <definedName name="FedTaxRate">'[4]Assumptions'!$C$33</definedName>
    <definedName name="FF">#REF!</definedName>
    <definedName name="FIELDCHRG" localSheetId="0">'[3]model'!#REF!</definedName>
    <definedName name="FIELDCHRG">'[3]model'!#REF!</definedName>
    <definedName name="FIT">#REF!</definedName>
    <definedName name="Fuel">#REF!</definedName>
    <definedName name="GasRBLine">'[7]BS'!$AS$7:$AS$3631</definedName>
    <definedName name="GasWC_LineItem">'[7]BS'!$AR$7:$AR$3631</definedName>
    <definedName name="GeoDate" localSheetId="0">'[8]Dispatch Cases'!#REF!</definedName>
    <definedName name="GeoDate">'[8]Dispatch Cases'!#REF!</definedName>
    <definedName name="HydroCap">#REF!</definedName>
    <definedName name="HydroGen" localSheetId="0">'[8]Dispatch'!#REF!</definedName>
    <definedName name="HydroGen">'[8]Dispatch'!#REF!</definedName>
    <definedName name="inact">#REF!</definedName>
    <definedName name="INCSTMNT">#REF!</definedName>
    <definedName name="INCSTMT">#REF!</definedName>
    <definedName name="INTRESEXCH">#REF!</definedName>
    <definedName name="INVPLAN">#REF!</definedName>
    <definedName name="Jan03AMA" localSheetId="0">'[6]BS C&amp;L'!#REF!</definedName>
    <definedName name="Jan03AMA">'[6]BS C&amp;L'!#REF!</definedName>
    <definedName name="Jan04">'[7]BS'!$R$7:$R$3582</definedName>
    <definedName name="Jan04AMA">'[7]BS'!$AD$7:$AD$3582</definedName>
    <definedName name="Jan05" localSheetId="0">'[2]BS'!#REF!</definedName>
    <definedName name="Jan05">'[2]BS'!#REF!</definedName>
    <definedName name="Jan05AMA" localSheetId="0">'[2]BS'!#REF!</definedName>
    <definedName name="Jan05AMA">'[2]BS'!#REF!</definedName>
    <definedName name="Jul03AMA" localSheetId="0">'[6]BS C&amp;L'!#REF!</definedName>
    <definedName name="Jul03AMA">'[6]BS C&amp;L'!#REF!</definedName>
    <definedName name="Jul04">'[7]BS'!$X$7:$X$3582</definedName>
    <definedName name="Jul04AMA">'[7]BS'!$AJ$7:$AJ$3582</definedName>
    <definedName name="Jul05" localSheetId="0">'[2]BS'!#REF!</definedName>
    <definedName name="Jul05">'[2]BS'!#REF!</definedName>
    <definedName name="Jul05AMA" localSheetId="0">'[2]BS'!#REF!</definedName>
    <definedName name="Jul05AMA">'[2]BS'!#REF!</definedName>
    <definedName name="Jun03AMA" localSheetId="0">'[6]BS C&amp;L'!#REF!</definedName>
    <definedName name="Jun03AMA">'[6]BS C&amp;L'!#REF!</definedName>
    <definedName name="Jun04">'[7]BS'!$W$7:$W$3582</definedName>
    <definedName name="Jun04AMA">'[7]BS'!$AI$7:$AI$3582</definedName>
    <definedName name="Jun05" localSheetId="0">'[2]BS'!#REF!</definedName>
    <definedName name="Jun05">'[2]BS'!#REF!</definedName>
    <definedName name="Jun05AMA" localSheetId="0">'[2]BS'!#REF!</definedName>
    <definedName name="Jun05AMA">'[2]BS'!#REF!</definedName>
    <definedName name="LATEPAY">#REF!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oadArray">'[14]Load Source Data'!$C$78:$X$89</definedName>
    <definedName name="LoadGrowthAdder">#REF!</definedName>
    <definedName name="Mar03AMA" localSheetId="0">'[6]BS C&amp;L'!#REF!</definedName>
    <definedName name="Mar03AMA">'[6]BS C&amp;L'!#REF!</definedName>
    <definedName name="Mar04">'[7]BS'!$T$7:$T$3582</definedName>
    <definedName name="Mar04AMA">'[7]BS'!$AF$7:$AF$3582</definedName>
    <definedName name="Mar05" localSheetId="0">'[2]BS'!#REF!</definedName>
    <definedName name="Mar05">'[2]BS'!#REF!</definedName>
    <definedName name="Mar05AMA" localSheetId="0">'[2]BS'!#REF!</definedName>
    <definedName name="Mar05AMA">'[2]BS'!#REF!</definedName>
    <definedName name="May03AMA" localSheetId="0">'[6]BS C&amp;L'!#REF!</definedName>
    <definedName name="May03AMA">'[6]BS C&amp;L'!#REF!</definedName>
    <definedName name="May04">'[7]BS'!$V$7:$V$3582</definedName>
    <definedName name="May04AMA">'[7]BS'!$AH$7:$AH$3582</definedName>
    <definedName name="May05" localSheetId="0">'[2]BS'!#REF!</definedName>
    <definedName name="May05">'[2]BS'!#REF!</definedName>
    <definedName name="May05AMA" localSheetId="0">'[2]BS'!#REF!</definedName>
    <definedName name="May05AMA">'[2]BS'!#REF!</definedName>
    <definedName name="MERGER_COST">'[15]Sheet1'!$AF$3:$AJ$28</definedName>
    <definedName name="MERGERCOSTS" localSheetId="0">'[16]model'!#REF!</definedName>
    <definedName name="MERGERCOSTS">'[16]model'!#REF!</definedName>
    <definedName name="MISCELLANEOUS">#REF!</definedName>
    <definedName name="MonTotalDispatch" localSheetId="0">'[8]Dispatch'!#REF!</definedName>
    <definedName name="MonTotalDispatch">'[8]Dispatch'!#REF!</definedName>
    <definedName name="MT">#REF!</definedName>
    <definedName name="MustRunGen" localSheetId="0">'[8]Dispatch'!#REF!</definedName>
    <definedName name="MustRunGen">'[8]Dispatch'!#REF!</definedName>
    <definedName name="Nov03">'[11]BS'!$S$7:$S$3582</definedName>
    <definedName name="Nov03AMA">'[11]BS'!$AI$7:$AI$3582</definedName>
    <definedName name="Nov04">'[7]BS'!$AB$7:$AB$3582</definedName>
    <definedName name="Nov04AMA">'[7]BS'!$AN$7:$AN$3582</definedName>
    <definedName name="NWSales_MWH" localSheetId="0">'[1]DT_A_AMW93'!#REF!</definedName>
    <definedName name="NWSales_MWH">'[1]DT_A_AMW93'!#REF!</definedName>
    <definedName name="OBCLEASE">#REF!</definedName>
    <definedName name="Oct03">'[11]BS'!$R$7:$R$3582</definedName>
    <definedName name="Oct03AMA">'[11]BS'!$AH$7:$AH$3582</definedName>
    <definedName name="Oct04">'[7]BS'!$AA$7:$AA$3582</definedName>
    <definedName name="Oct04AMA">'[7]BS'!$AM$7:$AM$3582</definedName>
    <definedName name="OPEXPPF" localSheetId="0">'[3]model'!#REF!</definedName>
    <definedName name="OPEXPPF">'[3]model'!#REF!</definedName>
    <definedName name="OPEXPRS">#REF!</definedName>
    <definedName name="outlookdata">'[17]pivoted data'!$D$3:$Q$90</definedName>
    <definedName name="Page1">#REF!</definedName>
    <definedName name="Page2">#REF!</definedName>
    <definedName name="PEBBLE" localSheetId="0">'[3]model'!#REF!</definedName>
    <definedName name="PEBBLE">'[3]model'!#REF!</definedName>
    <definedName name="Percent_debt">'[13]Inputs'!$E$129</definedName>
    <definedName name="PERCENTAGES_CALCULATED">#REF!</definedName>
    <definedName name="PreTaxDebtCost">'[4]Assumptions'!$I$56</definedName>
    <definedName name="PreTaxWACC">'[4]Assumptions'!$I$62</definedName>
    <definedName name="PriceCaseTable" localSheetId="0">#REF!</definedName>
    <definedName name="PriceCaseTable">#REF!</definedName>
    <definedName name="Prices_Aurora">'[12]Monthly Price Summary'!$C$4:$H$63</definedName>
    <definedName name="_xlnm.Print_Area" localSheetId="1">'Rate Year - Electric'!$A$1:$F$59</definedName>
    <definedName name="Print_Area_MI">#REF!</definedName>
    <definedName name="Print_Titles_MI">#REF!</definedName>
    <definedName name="PRO_FORMA">#REF!</definedName>
    <definedName name="PRODADJ" localSheetId="0">'[3]model'!#REF!</definedName>
    <definedName name="PRODADJ">'[3]model'!#REF!</definedName>
    <definedName name="Prodprop">#REF!</definedName>
    <definedName name="Production_Factor">#REF!</definedName>
    <definedName name="PROPSALES" localSheetId="0">'[3]model'!#REF!</definedName>
    <definedName name="PROPSALES">'[3]model'!#REF!</definedName>
    <definedName name="Prov_Cap_Tax">'[13]Inputs'!$E$111</definedName>
    <definedName name="Puget_Sound_Power___Light_Company">"TOP"</definedName>
    <definedName name="PWRCSTPF" localSheetId="0">'[3]model'!#REF!</definedName>
    <definedName name="PWRCSTPF">'[3]model'!#REF!</definedName>
    <definedName name="PWRCSTRS">#REF!</definedName>
    <definedName name="PWRCSTWP">#REF!</definedName>
    <definedName name="PWRCSTWR">#REF!</definedName>
    <definedName name="PXPACC1_ALL_MERGE">#REF!</definedName>
    <definedName name="QA" localSheetId="0">'[18]IPOA2002'!#REF!</definedName>
    <definedName name="QA">'[18]IPOA2002'!#REF!</definedName>
    <definedName name="RATEBASE">#REF!</definedName>
    <definedName name="RATEBASE_U95">#REF!</definedName>
    <definedName name="RATECASE" localSheetId="0">'[3]model'!#REF!</definedName>
    <definedName name="RATECASE">'[3]model'!#REF!</definedName>
    <definedName name="RECONCILATION">#REF!</definedName>
    <definedName name="regasset">#REF!</definedName>
    <definedName name="report">#REF!</definedName>
    <definedName name="resource_lookup">'[19]#REF'!$B$3:$C$112</definedName>
    <definedName name="RESTATING">#REF!</definedName>
    <definedName name="Results">#REF!</definedName>
    <definedName name="RETIREPLAN" localSheetId="0">'[3]model'!#REF!</definedName>
    <definedName name="RETIREPLAN">'[3]model'!#REF!</definedName>
    <definedName name="REV">#REF!</definedName>
    <definedName name="REVADJ">#REF!</definedName>
    <definedName name="REVREQ">#REF!</definedName>
    <definedName name="ROE">#REF!</definedName>
    <definedName name="ROR">#REF!</definedName>
    <definedName name="SALESRESALEP">#REF!</definedName>
    <definedName name="SALESRESALER">#REF!</definedName>
    <definedName name="SecSSW_MWH" localSheetId="0">'[1]DT_A_AMW93'!#REF!</definedName>
    <definedName name="SecSSW_MWH">'[1]DT_A_AMW93'!#REF!</definedName>
    <definedName name="Sep03">'[11]BS'!$Q$7:$Q$3582</definedName>
    <definedName name="Sep03AMA">'[11]BS'!$AG$7:$AG$3582</definedName>
    <definedName name="Sep04">'[7]BS'!$Z$7:$Z$3582</definedName>
    <definedName name="Sep04AMA">'[7]BS'!$AL$7:$AL$3582</definedName>
    <definedName name="Sep05" localSheetId="0">'[2]BS'!#REF!</definedName>
    <definedName name="Sep05">'[2]BS'!#REF!</definedName>
    <definedName name="SKAGIT" localSheetId="0">'[3]model'!#REF!</definedName>
    <definedName name="SKAGIT">'[3]model'!#REF!</definedName>
    <definedName name="SLFINSURANCE">#REF!</definedName>
    <definedName name="SolarDate">'[8]Dispatch Cases'!#REF!</definedName>
    <definedName name="STAFFREDUC">#REF!</definedName>
    <definedName name="StartDate">'[4]Assumptions'!$C$9</definedName>
    <definedName name="STORM">#REF!</definedName>
    <definedName name="SUMMARY">#REF!</definedName>
    <definedName name="SWSales_MWH" localSheetId="0">'[1]DT_A_AMW93'!#REF!</definedName>
    <definedName name="SWSales_MWH">'[1]DT_A_AMW93'!#REF!</definedName>
    <definedName name="TAXCORPLIC">#REF!</definedName>
    <definedName name="TAXENERGYP" localSheetId="0">'[3]model'!#REF!</definedName>
    <definedName name="TAXENERGYP">'[3]model'!#REF!</definedName>
    <definedName name="TAXENERGYR">#REF!</definedName>
    <definedName name="TAXEXCISE">#REF!</definedName>
    <definedName name="TAXFICA">#REF!</definedName>
    <definedName name="TAXFUT" localSheetId="0">'[3]model'!#REF!</definedName>
    <definedName name="TAXFUT">'[3]model'!#REF!</definedName>
    <definedName name="TAXINCOME">#REF!</definedName>
    <definedName name="TAXMEDICARE">#REF!</definedName>
    <definedName name="TAXPFINT">#REF!</definedName>
    <definedName name="TAXPROPERTY">#REF!</definedName>
    <definedName name="TAXSUT" localSheetId="0">'[3]model'!#REF!</definedName>
    <definedName name="TAXSUT">'[3]model'!#REF!</definedName>
    <definedName name="TEMPADJ">#REF!</definedName>
    <definedName name="TenaskaShare" localSheetId="0">'[8]Dispatch'!#REF!</definedName>
    <definedName name="TenaskaShare">'[8]Dispatch'!#REF!</definedName>
    <definedName name="Test" localSheetId="0">'[2]BS'!#REF!</definedName>
    <definedName name="Test">'[2]BS'!#REF!</definedName>
    <definedName name="Therm_upload">#REF!</definedName>
    <definedName name="ThermalBookLife">'[4]Assumptions'!$C$25</definedName>
    <definedName name="therms">#REF!</definedName>
    <definedName name="Title">'[4]Assumptions'!$A$1</definedName>
    <definedName name="top">#REF!</definedName>
    <definedName name="TRADING_NET" localSheetId="0">'[1]DT_A_DOL93'!#REF!</definedName>
    <definedName name="TRADING_NET">'[1]DT_A_DOL93'!#REF!</definedName>
    <definedName name="tran_revenue">#REF!</definedName>
    <definedName name="UBakerAvail">#REF!</definedName>
    <definedName name="UNITCOMPARE">#REF!</definedName>
    <definedName name="UNITCOSTS">#REF!</definedName>
    <definedName name="UTG">#REF!</definedName>
    <definedName name="UTN">#REF!</definedName>
    <definedName name="VOMEsc">'[4]Assumptions'!$C$21</definedName>
    <definedName name="WACC">'[4]Assumptions'!$I$61</definedName>
    <definedName name="WAGES" localSheetId="0">'[3]model'!#REF!</definedName>
    <definedName name="WAGES">'[3]model'!#REF!</definedName>
    <definedName name="WindDate" localSheetId="0">'[8]Dispatch Cases'!#REF!</definedName>
    <definedName name="WindDate">'[8]Dispatch Cases'!#REF!</definedName>
    <definedName name="WRKCAP" localSheetId="0">'[3]model'!#REF!</definedName>
    <definedName name="WRKCAP">'[3]model'!#REF!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Years_evaluated">'[20]Revison Inputs'!$B$6</definedName>
  </definedNames>
  <calcPr calcMode="autoNoTable" fullCalcOnLoad="1"/>
</workbook>
</file>

<file path=xl/sharedStrings.xml><?xml version="1.0" encoding="utf-8"?>
<sst xmlns="http://schemas.openxmlformats.org/spreadsheetml/2006/main" count="398" uniqueCount="104">
  <si>
    <t>INCREASE (DECREASE) NOI</t>
  </si>
  <si>
    <t>INCREASE (DECREASE) FIT @ 35%</t>
  </si>
  <si>
    <t>AMORTIZATION OF DEFERRED NET GAIN FOR TEST YEAR</t>
  </si>
  <si>
    <t>1</t>
  </si>
  <si>
    <t>AMOUNT</t>
  </si>
  <si>
    <t>DESCRIPTION</t>
  </si>
  <si>
    <t>NO.</t>
  </si>
  <si>
    <t>LINE</t>
  </si>
  <si>
    <t>DEFERRED GAINS/LOSSES ON PROPERTY SALES</t>
  </si>
  <si>
    <t>PUGET SOUND ENERGY - ELECTRIC</t>
  </si>
  <si>
    <t>- Activities in accounts 18700061 and 25600101 represent amortization of deferred gains and losses approved in the 2009 GRC.</t>
  </si>
  <si>
    <t xml:space="preserve">   transferred to 25600101.</t>
  </si>
  <si>
    <t xml:space="preserve">- In April 2010 balances in accounts 25600031, 25600051, 25600061, 25600071, 25400141, 25400151 and 25400161 were </t>
  </si>
  <si>
    <t>- In April 2010 balances in accounts 18700001, 18700011, 18700021 and 18700031 were transferred to 18700061.</t>
  </si>
  <si>
    <t>4/2010 - Monthly Activity</t>
  </si>
  <si>
    <t>4/2010 - Transfer Activity</t>
  </si>
  <si>
    <t>Activities through the beginning of rate year:</t>
  </si>
  <si>
    <t>Balance on April 1, 2010</t>
  </si>
  <si>
    <t>Def Gain pt 10/31/09</t>
  </si>
  <si>
    <t xml:space="preserve">Def Gain pt </t>
  </si>
  <si>
    <t xml:space="preserve">Def Loss post </t>
  </si>
  <si>
    <t xml:space="preserve">Def Loss pt </t>
  </si>
  <si>
    <t>Approved in 2009 GRC</t>
  </si>
  <si>
    <t>2010 Rate Filing Pending Approval</t>
  </si>
  <si>
    <t>Electric</t>
  </si>
  <si>
    <t>on Property Sales - Electric</t>
  </si>
  <si>
    <t xml:space="preserve"> on Property Sales -</t>
  </si>
  <si>
    <t>Deferred Gains</t>
  </si>
  <si>
    <t>Deferred Losses</t>
  </si>
  <si>
    <t>Depreciation Expense</t>
  </si>
  <si>
    <t>64000100</t>
  </si>
  <si>
    <t>Amort of Plant Losses - Electric</t>
  </si>
  <si>
    <t>41170001</t>
  </si>
  <si>
    <t>Name of offsetting account</t>
  </si>
  <si>
    <t>Offsetting acct no.</t>
  </si>
  <si>
    <t>Posting Date</t>
  </si>
  <si>
    <t>Val.in rep.cur.</t>
  </si>
  <si>
    <t>Name</t>
  </si>
  <si>
    <t>Cost element name</t>
  </si>
  <si>
    <t>Cost Element</t>
  </si>
  <si>
    <t>Order</t>
  </si>
  <si>
    <t>Losses from disposition of Utility Plant - Electric</t>
  </si>
  <si>
    <t>E Prop Gain UE090704</t>
  </si>
  <si>
    <t>Amort of Plant Gains - Electric</t>
  </si>
  <si>
    <t>41160001</t>
  </si>
  <si>
    <t>Gain on Sale Skagit</t>
  </si>
  <si>
    <t>25400161</t>
  </si>
  <si>
    <t>Gains from disposition of Utility Plant - Electric</t>
  </si>
  <si>
    <t>Downloaded from SAP</t>
  </si>
  <si>
    <t>SAP Download</t>
  </si>
  <si>
    <t>Account 18700061 -  Electric Def Property Losses UE-090704</t>
  </si>
  <si>
    <t>Total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</si>
  <si>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</si>
  <si>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</si>
  <si>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</si>
  <si>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</si>
  <si>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</si>
  <si>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</si>
  <si>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</si>
  <si>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</si>
  <si>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</si>
  <si>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</si>
  <si>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</si>
  <si>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</si>
  <si>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</si>
  <si>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</si>
  <si>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</si>
  <si>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Balance Carryforward</t>
  </si>
  <si>
    <t>Balance</t>
  </si>
  <si>
    <t>Credit</t>
  </si>
  <si>
    <t>Debit</t>
  </si>
  <si>
    <t>Period</t>
  </si>
  <si>
    <t>Account 25600101 -  Electric Def Property Gains UE-090704</t>
  </si>
  <si>
    <t>Account 25600081 -  Electric Def Property Gains Unapproved</t>
  </si>
  <si>
    <t>Note 1:</t>
  </si>
  <si>
    <t>Note 2:</t>
  </si>
  <si>
    <t>Net Deferred Gains - 2009 GRC</t>
  </si>
  <si>
    <t>2009 GRC approved Deferred Losses - Account 18700061</t>
  </si>
  <si>
    <t>2009 GRC approved Deferred Gains - Account 25600101</t>
  </si>
  <si>
    <t xml:space="preserve">The original amortization period for the Net Deferred Gain on Property Sales approved </t>
  </si>
  <si>
    <t xml:space="preserve">for electric operations in the 2009 GRC was 36 months from April 2010 through March 2013.  </t>
  </si>
  <si>
    <t>2011 GENERAL RATE CASE</t>
  </si>
  <si>
    <t>FOR THE TWELVE MONTHS ENDED DECEMBER 31, 2010</t>
  </si>
  <si>
    <t>Docket Number UE-11____</t>
  </si>
  <si>
    <t>Cumulative balance</t>
  </si>
  <si>
    <t>December 2010</t>
  </si>
  <si>
    <t>Balance as of April, 2012</t>
  </si>
  <si>
    <t xml:space="preserve">At May 1, 2012, the start of the rate year for the 2011 General Rate Case, the remaining </t>
  </si>
  <si>
    <t>amortization period is 11 months (May 1, 2012through March 31, 2013).</t>
  </si>
  <si>
    <t>Account 18700041 -  Electric Def Property Losses Pending Approval</t>
  </si>
  <si>
    <t>25600101</t>
  </si>
  <si>
    <t>2011</t>
  </si>
  <si>
    <t>Page 6.16</t>
  </si>
  <si>
    <t>March 2011</t>
  </si>
  <si>
    <t>Exhibit No. ______ (JHS-06)</t>
  </si>
  <si>
    <t>DEFERRED GAIN RECORDED FOR UE-090704, et al. at 4/30/2012</t>
  </si>
  <si>
    <t>DEFERRED LOSS RECORDED FOR UE-090704, et al. at 4/30/2012</t>
  </si>
  <si>
    <t>DEFERRED GAIN PENDING APPROVAL SINCE UE-090704</t>
  </si>
  <si>
    <t>DEFERRED LOSS PENDING APPROVAL SINCE UE-090704</t>
  </si>
  <si>
    <t>INCREASE (DECREASE) EXPENSE  (Line 9 - Line 11)</t>
  </si>
  <si>
    <t>NET GAIN (Line 3 + Line 7)</t>
  </si>
  <si>
    <t>ANNUAL AMORTIZATION (Line 9 ÷ 36) x 12</t>
  </si>
  <si>
    <t>TOTAL DEFERRED NET GAIN FOR UE-090704, et al. at 4/30/2012 TO AMORTIZE (Line 1 + Line 2)</t>
  </si>
  <si>
    <t>NET LOSS PENDING APPROVAL (Line 5 + Line 6)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</si>
</sst>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00000"/>
    <numFmt numFmtId="166" formatCode="0.00_)"/>
    <numFmt numFmtId="167" formatCode="&quot;Yes&quot;;&quot;Yes&quot;;&quot;No&quot;"/>
    <numFmt numFmtId="168" formatCode="0.000000"/>
    <numFmt numFmtId="169" formatCode="_(&quot;$&quot;* #,##0_);_(&quot;$&quot;* \(#,##0\);_(&quot;$&quot;* &quot;-&quot;??_);_(@_)"/>
    <numFmt numFmtId="170" formatCode="[$-409]mmm\-yy;@"/>
    <numFmt numFmtId="171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2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6"/>
      <name val="Helv"/>
      <family val="0"/>
    </font>
    <font>
      <sz val="11"/>
      <name val="Tahoma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DDDDD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2" fillId="0" borderId="0">
      <alignment/>
      <protection/>
    </xf>
    <xf numFmtId="165" fontId="2" fillId="0" borderId="0">
      <alignment/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38" fontId="5" fillId="30" borderId="0" applyNumberFormat="0" applyBorder="0" applyAlignment="0" applyProtection="0"/>
    <xf numFmtId="38" fontId="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38" fontId="6" fillId="0" borderId="0">
      <alignment/>
      <protection/>
    </xf>
    <xf numFmtId="38" fontId="6" fillId="0" borderId="0">
      <alignment/>
      <protection/>
    </xf>
    <xf numFmtId="40" fontId="6" fillId="0" borderId="0">
      <alignment/>
      <protection/>
    </xf>
    <xf numFmtId="40" fontId="6" fillId="0" borderId="0">
      <alignment/>
      <protection/>
    </xf>
    <xf numFmtId="0" fontId="39" fillId="31" borderId="1" applyNumberFormat="0" applyAlignment="0" applyProtection="0"/>
    <xf numFmtId="10" fontId="5" fillId="32" borderId="6" applyNumberFormat="0" applyBorder="0" applyAlignment="0" applyProtection="0"/>
    <xf numFmtId="10" fontId="5" fillId="32" borderId="6" applyNumberFormat="0" applyBorder="0" applyAlignment="0" applyProtection="0"/>
    <xf numFmtId="0" fontId="40" fillId="0" borderId="7" applyNumberFormat="0" applyFill="0" applyAlignment="0" applyProtection="0"/>
    <xf numFmtId="44" fontId="7" fillId="0" borderId="8" applyNumberFormat="0" applyFont="0" applyAlignment="0">
      <protection/>
    </xf>
    <xf numFmtId="44" fontId="7" fillId="0" borderId="8" applyNumberFormat="0" applyFont="0" applyAlignment="0">
      <protection/>
    </xf>
    <xf numFmtId="44" fontId="7" fillId="0" borderId="9" applyNumberFormat="0" applyFont="0" applyAlignment="0">
      <protection/>
    </xf>
    <xf numFmtId="44" fontId="7" fillId="0" borderId="9" applyNumberFormat="0" applyFont="0" applyAlignment="0">
      <protection/>
    </xf>
    <xf numFmtId="0" fontId="41" fillId="33" borderId="0" applyNumberFormat="0" applyBorder="0" applyAlignment="0" applyProtection="0"/>
    <xf numFmtId="166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2" fillId="0" borderId="0">
      <alignment horizontal="left" wrapText="1"/>
      <protection/>
    </xf>
    <xf numFmtId="167" fontId="2" fillId="0" borderId="0">
      <alignment horizontal="left" wrapText="1"/>
      <protection/>
    </xf>
    <xf numFmtId="39" fontId="9" fillId="0" borderId="0">
      <alignment/>
      <protection/>
    </xf>
    <xf numFmtId="0" fontId="2" fillId="0" borderId="0">
      <alignment/>
      <protection/>
    </xf>
    <xf numFmtId="0" fontId="0" fillId="34" borderId="10" applyNumberFormat="0" applyFont="0" applyAlignment="0" applyProtection="0"/>
    <xf numFmtId="0" fontId="42" fillId="27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38" fontId="5" fillId="0" borderId="12">
      <alignment/>
      <protection/>
    </xf>
    <xf numFmtId="38" fontId="5" fillId="0" borderId="12">
      <alignment/>
      <protection/>
    </xf>
    <xf numFmtId="38" fontId="6" fillId="0" borderId="13">
      <alignment/>
      <protection/>
    </xf>
    <xf numFmtId="38" fontId="6" fillId="0" borderId="13">
      <alignment/>
      <protection/>
    </xf>
    <xf numFmtId="168" fontId="2" fillId="0" borderId="0">
      <alignment horizontal="left" wrapText="1"/>
      <protection/>
    </xf>
    <xf numFmtId="168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2" fillId="0" borderId="0" xfId="78">
      <alignment/>
      <protection/>
    </xf>
    <xf numFmtId="37" fontId="3" fillId="0" borderId="15" xfId="78" applyNumberFormat="1" applyFont="1" applyFill="1" applyBorder="1" applyAlignment="1">
      <alignment/>
      <protection/>
    </xf>
    <xf numFmtId="37" fontId="3" fillId="0" borderId="0" xfId="78" applyNumberFormat="1" applyFont="1" applyFill="1" applyAlignment="1">
      <alignment/>
      <protection/>
    </xf>
    <xf numFmtId="0" fontId="3" fillId="0" borderId="0" xfId="79" applyFont="1">
      <alignment/>
      <protection/>
    </xf>
    <xf numFmtId="169" fontId="3" fillId="0" borderId="0" xfId="78" applyNumberFormat="1" applyFont="1" applyFill="1" applyAlignment="1">
      <alignment/>
      <protection/>
    </xf>
    <xf numFmtId="0" fontId="3" fillId="0" borderId="0" xfId="78" applyFont="1" applyFill="1" applyAlignment="1">
      <alignment/>
      <protection/>
    </xf>
    <xf numFmtId="0" fontId="3" fillId="0" borderId="0" xfId="78" applyFont="1" applyFill="1" applyAlignment="1" applyProtection="1">
      <alignment horizontal="center"/>
      <protection locked="0"/>
    </xf>
    <xf numFmtId="169" fontId="3" fillId="0" borderId="16" xfId="78" applyNumberFormat="1" applyFont="1" applyFill="1" applyBorder="1" applyAlignment="1">
      <alignment/>
      <protection/>
    </xf>
    <xf numFmtId="0" fontId="10" fillId="0" borderId="13" xfId="78" applyFont="1" applyFill="1" applyBorder="1" applyAlignment="1">
      <alignment/>
      <protection/>
    </xf>
    <xf numFmtId="37" fontId="3" fillId="0" borderId="0" xfId="78" applyNumberFormat="1" applyFont="1" applyFill="1" applyBorder="1" applyAlignment="1">
      <alignment/>
      <protection/>
    </xf>
    <xf numFmtId="37" fontId="10" fillId="0" borderId="0" xfId="78" applyNumberFormat="1" applyFont="1" applyFill="1" applyBorder="1" applyAlignment="1">
      <alignment/>
      <protection/>
    </xf>
    <xf numFmtId="0" fontId="10" fillId="0" borderId="15" xfId="78" applyFont="1" applyFill="1" applyBorder="1" applyAlignment="1">
      <alignment/>
      <protection/>
    </xf>
    <xf numFmtId="168" fontId="3" fillId="0" borderId="0" xfId="80" applyNumberFormat="1" applyFont="1" applyFill="1" applyAlignment="1">
      <alignment/>
      <protection/>
    </xf>
    <xf numFmtId="0" fontId="2" fillId="0" borderId="0" xfId="78" applyFont="1">
      <alignment/>
      <protection/>
    </xf>
    <xf numFmtId="2" fontId="2" fillId="0" borderId="0" xfId="78" applyNumberFormat="1">
      <alignment/>
      <protection/>
    </xf>
    <xf numFmtId="39" fontId="2" fillId="0" borderId="0" xfId="78" applyNumberFormat="1" applyBorder="1">
      <alignment/>
      <protection/>
    </xf>
    <xf numFmtId="169" fontId="10" fillId="0" borderId="0" xfId="78" applyNumberFormat="1" applyFont="1" applyFill="1" applyBorder="1" applyAlignment="1">
      <alignment/>
      <protection/>
    </xf>
    <xf numFmtId="169" fontId="2" fillId="0" borderId="0" xfId="78" applyNumberFormat="1" applyBorder="1">
      <alignment/>
      <protection/>
    </xf>
    <xf numFmtId="43" fontId="0" fillId="0" borderId="0" xfId="44" applyFont="1" applyBorder="1" applyAlignment="1">
      <alignment/>
    </xf>
    <xf numFmtId="169" fontId="3" fillId="0" borderId="0" xfId="78" applyNumberFormat="1" applyFont="1" applyFill="1" applyBorder="1" applyAlignment="1">
      <alignment/>
      <protection/>
    </xf>
    <xf numFmtId="0" fontId="11" fillId="0" borderId="15" xfId="78" applyFont="1" applyFill="1" applyBorder="1" applyAlignment="1">
      <alignment horizontal="right"/>
      <protection/>
    </xf>
    <xf numFmtId="0" fontId="11" fillId="0" borderId="15" xfId="78" applyFont="1" applyFill="1" applyBorder="1" applyAlignment="1">
      <alignment/>
      <protection/>
    </xf>
    <xf numFmtId="0" fontId="11" fillId="0" borderId="15" xfId="78" applyFont="1" applyFill="1" applyBorder="1" applyAlignment="1" applyProtection="1">
      <alignment horizontal="center"/>
      <protection locked="0"/>
    </xf>
    <xf numFmtId="0" fontId="11" fillId="0" borderId="0" xfId="78" applyFont="1" applyFill="1" applyAlignment="1">
      <alignment/>
      <protection/>
    </xf>
    <xf numFmtId="0" fontId="11" fillId="0" borderId="0" xfId="78" applyFont="1" applyFill="1" applyAlignment="1" applyProtection="1">
      <alignment/>
      <protection locked="0"/>
    </xf>
    <xf numFmtId="0" fontId="11" fillId="0" borderId="0" xfId="78" applyFont="1" applyFill="1" applyAlignment="1" applyProtection="1">
      <alignment horizontal="center"/>
      <protection locked="0"/>
    </xf>
    <xf numFmtId="0" fontId="11" fillId="0" borderId="0" xfId="78" applyFont="1" applyFill="1" applyAlignment="1">
      <alignment horizontal="centerContinuous"/>
      <protection/>
    </xf>
    <xf numFmtId="0" fontId="11" fillId="0" borderId="0" xfId="78" applyFont="1" applyFill="1" applyAlignment="1" applyProtection="1">
      <alignment horizontal="centerContinuous"/>
      <protection locked="0"/>
    </xf>
    <xf numFmtId="168" fontId="11" fillId="0" borderId="0" xfId="97" applyFont="1" applyFill="1" applyAlignment="1">
      <alignment horizontal="right"/>
      <protection/>
    </xf>
    <xf numFmtId="0" fontId="11" fillId="0" borderId="17" xfId="80" applyNumberFormat="1" applyFont="1" applyFill="1" applyBorder="1" applyAlignment="1">
      <alignment horizontal="right"/>
      <protection/>
    </xf>
    <xf numFmtId="168" fontId="11" fillId="0" borderId="0" xfId="80" applyNumberFormat="1" applyFont="1" applyFill="1" applyAlignment="1">
      <alignment horizontal="right"/>
      <protection/>
    </xf>
    <xf numFmtId="15" fontId="3" fillId="0" borderId="0" xfId="78" applyNumberFormat="1" applyFont="1" applyFill="1" applyAlignment="1">
      <alignment/>
      <protection/>
    </xf>
    <xf numFmtId="0" fontId="12" fillId="0" borderId="0" xfId="78" applyFont="1" applyFill="1" applyAlignment="1">
      <alignment/>
      <protection/>
    </xf>
    <xf numFmtId="0" fontId="3" fillId="0" borderId="0" xfId="80" applyFont="1">
      <alignment/>
      <protection/>
    </xf>
    <xf numFmtId="0" fontId="3" fillId="0" borderId="0" xfId="80" applyFont="1" quotePrefix="1">
      <alignment/>
      <protection/>
    </xf>
    <xf numFmtId="0" fontId="13" fillId="0" borderId="0" xfId="80" applyFont="1">
      <alignment/>
      <protection/>
    </xf>
    <xf numFmtId="170" fontId="3" fillId="0" borderId="0" xfId="80" applyNumberFormat="1" applyFont="1">
      <alignment/>
      <protection/>
    </xf>
    <xf numFmtId="43" fontId="3" fillId="0" borderId="0" xfId="80" applyNumberFormat="1" applyFont="1">
      <alignment/>
      <protection/>
    </xf>
    <xf numFmtId="44" fontId="11" fillId="0" borderId="18" xfId="80" applyNumberFormat="1" applyFont="1" applyBorder="1">
      <alignment/>
      <protection/>
    </xf>
    <xf numFmtId="170" fontId="11" fillId="0" borderId="18" xfId="80" applyNumberFormat="1" applyFont="1" applyBorder="1" applyAlignment="1">
      <alignment wrapText="1"/>
      <protection/>
    </xf>
    <xf numFmtId="43" fontId="3" fillId="0" borderId="19" xfId="80" applyNumberFormat="1" applyFont="1" applyBorder="1">
      <alignment/>
      <protection/>
    </xf>
    <xf numFmtId="43" fontId="3" fillId="0" borderId="19" xfId="80" applyNumberFormat="1" applyFont="1" applyFill="1" applyBorder="1">
      <alignment/>
      <protection/>
    </xf>
    <xf numFmtId="170" fontId="3" fillId="0" borderId="19" xfId="80" applyNumberFormat="1" applyFont="1" applyBorder="1" applyAlignment="1">
      <alignment horizontal="center"/>
      <protection/>
    </xf>
    <xf numFmtId="170" fontId="3" fillId="0" borderId="19" xfId="80" applyNumberFormat="1" applyFont="1" applyBorder="1" applyAlignment="1" quotePrefix="1">
      <alignment horizontal="center"/>
      <protection/>
    </xf>
    <xf numFmtId="0" fontId="13" fillId="0" borderId="19" xfId="80" applyFont="1" applyBorder="1" applyAlignment="1">
      <alignment wrapText="1"/>
      <protection/>
    </xf>
    <xf numFmtId="44" fontId="3" fillId="0" borderId="19" xfId="80" applyNumberFormat="1" applyFont="1" applyFill="1" applyBorder="1">
      <alignment/>
      <protection/>
    </xf>
    <xf numFmtId="0" fontId="11" fillId="0" borderId="20" xfId="80" applyFont="1" applyBorder="1">
      <alignment/>
      <protection/>
    </xf>
    <xf numFmtId="171" fontId="3" fillId="0" borderId="0" xfId="80" applyNumberFormat="1" applyFont="1">
      <alignment/>
      <protection/>
    </xf>
    <xf numFmtId="0" fontId="11" fillId="30" borderId="21" xfId="80" applyFont="1" applyFill="1" applyBorder="1" applyAlignment="1">
      <alignment horizontal="center"/>
      <protection/>
    </xf>
    <xf numFmtId="14" fontId="11" fillId="30" borderId="21" xfId="80" applyNumberFormat="1" applyFont="1" applyFill="1" applyBorder="1" applyAlignment="1">
      <alignment horizontal="center"/>
      <protection/>
    </xf>
    <xf numFmtId="0" fontId="11" fillId="30" borderId="22" xfId="80" applyFont="1" applyFill="1" applyBorder="1" applyAlignment="1">
      <alignment horizontal="center"/>
      <protection/>
    </xf>
    <xf numFmtId="0" fontId="11" fillId="30" borderId="22" xfId="80" applyFont="1" applyFill="1" applyBorder="1" applyAlignment="1">
      <alignment horizontal="center" wrapText="1"/>
      <protection/>
    </xf>
    <xf numFmtId="0" fontId="11" fillId="30" borderId="23" xfId="80" applyFont="1" applyFill="1" applyBorder="1" applyAlignment="1">
      <alignment horizontal="center"/>
      <protection/>
    </xf>
    <xf numFmtId="0" fontId="11" fillId="35" borderId="24" xfId="80" applyFont="1" applyFill="1" applyBorder="1" applyAlignment="1">
      <alignment horizontal="centerContinuous" vertical="center"/>
      <protection/>
    </xf>
    <xf numFmtId="0" fontId="11" fillId="35" borderId="25" xfId="80" applyFont="1" applyFill="1" applyBorder="1" applyAlignment="1">
      <alignment horizontal="centerContinuous" vertical="center"/>
      <protection/>
    </xf>
    <xf numFmtId="0" fontId="2" fillId="0" borderId="0" xfId="80" applyFont="1">
      <alignment/>
      <protection/>
    </xf>
    <xf numFmtId="0" fontId="11" fillId="0" borderId="0" xfId="81" applyFont="1" applyFill="1">
      <alignment/>
      <protection/>
    </xf>
    <xf numFmtId="0" fontId="11" fillId="0" borderId="0" xfId="80" applyFont="1" applyFill="1">
      <alignment/>
      <protection/>
    </xf>
    <xf numFmtId="0" fontId="7" fillId="0" borderId="0" xfId="80" applyFont="1">
      <alignment/>
      <protection/>
    </xf>
    <xf numFmtId="17" fontId="7" fillId="0" borderId="0" xfId="79" applyNumberFormat="1" applyFont="1" quotePrefix="1">
      <alignment/>
      <protection/>
    </xf>
    <xf numFmtId="0" fontId="7" fillId="0" borderId="0" xfId="79" applyFont="1">
      <alignment/>
      <protection/>
    </xf>
    <xf numFmtId="44" fontId="3" fillId="0" borderId="0" xfId="79" applyNumberFormat="1" applyFont="1">
      <alignment/>
      <protection/>
    </xf>
    <xf numFmtId="43" fontId="3" fillId="0" borderId="15" xfId="79" applyNumberFormat="1" applyFont="1" applyBorder="1">
      <alignment/>
      <protection/>
    </xf>
    <xf numFmtId="43" fontId="3" fillId="0" borderId="0" xfId="79" applyNumberFormat="1" applyFont="1" applyBorder="1">
      <alignment/>
      <protection/>
    </xf>
    <xf numFmtId="0" fontId="11" fillId="0" borderId="0" xfId="79" applyFont="1">
      <alignment/>
      <protection/>
    </xf>
    <xf numFmtId="0" fontId="2" fillId="36" borderId="6" xfId="78" applyFont="1" applyFill="1" applyBorder="1">
      <alignment/>
      <protection/>
    </xf>
    <xf numFmtId="43" fontId="2" fillId="0" borderId="0" xfId="78" applyNumberFormat="1" applyFont="1" applyAlignment="1">
      <alignment horizontal="right"/>
      <protection/>
    </xf>
    <xf numFmtId="0" fontId="2" fillId="0" borderId="0" xfId="78" applyFont="1" applyFill="1" applyAlignment="1">
      <alignment horizontal="center"/>
      <protection/>
    </xf>
    <xf numFmtId="0" fontId="3" fillId="0" borderId="0" xfId="79" applyFont="1" applyFill="1">
      <alignment/>
      <protection/>
    </xf>
    <xf numFmtId="0" fontId="2" fillId="0" borderId="0" xfId="78" applyFill="1">
      <alignment/>
      <protection/>
    </xf>
    <xf numFmtId="0" fontId="2" fillId="36" borderId="6" xfId="86" applyFont="1" applyFill="1" applyBorder="1">
      <alignment/>
      <protection/>
    </xf>
    <xf numFmtId="0" fontId="2" fillId="0" borderId="0" xfId="86" applyFont="1">
      <alignment/>
      <protection/>
    </xf>
    <xf numFmtId="14" fontId="2" fillId="0" borderId="0" xfId="86" applyNumberFormat="1" applyFont="1" applyAlignment="1">
      <alignment horizontal="right"/>
      <protection/>
    </xf>
    <xf numFmtId="0" fontId="0" fillId="36" borderId="6" xfId="0" applyFont="1" applyFill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right"/>
    </xf>
    <xf numFmtId="0" fontId="2" fillId="0" borderId="13" xfId="86" applyFont="1" applyFill="1" applyBorder="1">
      <alignment/>
      <protection/>
    </xf>
    <xf numFmtId="0" fontId="2" fillId="0" borderId="0" xfId="86" applyFont="1" applyFill="1" applyBorder="1">
      <alignment/>
      <protection/>
    </xf>
    <xf numFmtId="14" fontId="2" fillId="0" borderId="13" xfId="86" applyNumberFormat="1" applyFont="1" applyFill="1" applyBorder="1" applyAlignment="1">
      <alignment horizontal="right"/>
      <protection/>
    </xf>
    <xf numFmtId="14" fontId="2" fillId="0" borderId="0" xfId="86" applyNumberFormat="1" applyFont="1" applyFill="1" applyBorder="1" applyAlignment="1">
      <alignment horizontal="right"/>
      <protection/>
    </xf>
    <xf numFmtId="43" fontId="2" fillId="0" borderId="0" xfId="86" applyNumberFormat="1" applyFont="1" applyAlignment="1">
      <alignment horizontal="right"/>
      <protection/>
    </xf>
    <xf numFmtId="0" fontId="2" fillId="0" borderId="0" xfId="86" applyFont="1" applyBorder="1">
      <alignment/>
      <protection/>
    </xf>
    <xf numFmtId="43" fontId="0" fillId="0" borderId="0" xfId="0" applyNumberFormat="1" applyFont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2" fillId="0" borderId="0" xfId="86" applyNumberFormat="1" applyFont="1" applyFill="1" applyBorder="1" applyAlignment="1">
      <alignment horizontal="right"/>
      <protection/>
    </xf>
    <xf numFmtId="43" fontId="7" fillId="0" borderId="26" xfId="86" applyNumberFormat="1" applyFont="1" applyFill="1" applyBorder="1" applyAlignment="1">
      <alignment horizontal="right"/>
      <protection/>
    </xf>
    <xf numFmtId="14" fontId="0" fillId="0" borderId="13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/>
    </xf>
    <xf numFmtId="43" fontId="0" fillId="0" borderId="26" xfId="0" applyNumberFormat="1" applyFont="1" applyFill="1" applyBorder="1" applyAlignment="1">
      <alignment horizontal="right"/>
    </xf>
    <xf numFmtId="43" fontId="0" fillId="0" borderId="27" xfId="0" applyNumberFormat="1" applyFont="1" applyFill="1" applyBorder="1" applyAlignment="1">
      <alignment horizontal="right"/>
    </xf>
    <xf numFmtId="43" fontId="2" fillId="0" borderId="0" xfId="86" applyNumberFormat="1" applyFont="1">
      <alignment/>
      <protection/>
    </xf>
    <xf numFmtId="43" fontId="2" fillId="0" borderId="15" xfId="86" applyNumberFormat="1" applyFont="1" applyBorder="1">
      <alignment/>
      <protection/>
    </xf>
    <xf numFmtId="43" fontId="7" fillId="0" borderId="26" xfId="86" applyNumberFormat="1" applyFont="1" applyBorder="1">
      <alignment/>
      <protection/>
    </xf>
    <xf numFmtId="0" fontId="2" fillId="36" borderId="6" xfId="86" applyFont="1" applyFill="1" applyBorder="1" applyAlignment="1">
      <alignment horizontal="center"/>
      <protection/>
    </xf>
    <xf numFmtId="0" fontId="2" fillId="0" borderId="0" xfId="86" applyFont="1" applyAlignment="1">
      <alignment horizontal="center"/>
      <protection/>
    </xf>
    <xf numFmtId="0" fontId="2" fillId="0" borderId="13" xfId="86" applyFont="1" applyFill="1" applyBorder="1" applyAlignment="1">
      <alignment horizontal="center"/>
      <protection/>
    </xf>
    <xf numFmtId="0" fontId="2" fillId="0" borderId="0" xfId="86" applyFont="1" applyFill="1" applyBorder="1" applyAlignment="1">
      <alignment horizontal="center"/>
      <protection/>
    </xf>
    <xf numFmtId="0" fontId="0" fillId="36" borderId="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79" applyFont="1" applyBorder="1">
      <alignment/>
      <protection/>
    </xf>
    <xf numFmtId="44" fontId="11" fillId="0" borderId="0" xfId="79" applyNumberFormat="1" applyFont="1" applyBorder="1">
      <alignment/>
      <protection/>
    </xf>
    <xf numFmtId="43" fontId="3" fillId="0" borderId="16" xfId="79" applyNumberFormat="1" applyFont="1" applyBorder="1">
      <alignment/>
      <protection/>
    </xf>
    <xf numFmtId="41" fontId="3" fillId="0" borderId="13" xfId="78" applyNumberFormat="1" applyFont="1" applyFill="1" applyBorder="1" applyAlignment="1">
      <alignment/>
      <protection/>
    </xf>
    <xf numFmtId="0" fontId="10" fillId="0" borderId="0" xfId="78" applyFont="1" applyFill="1" applyBorder="1" applyAlignment="1">
      <alignment/>
      <protection/>
    </xf>
    <xf numFmtId="37" fontId="3" fillId="0" borderId="13" xfId="78" applyNumberFormat="1" applyFont="1" applyFill="1" applyBorder="1" applyAlignment="1">
      <alignment/>
      <protection/>
    </xf>
    <xf numFmtId="41" fontId="3" fillId="0" borderId="0" xfId="78" applyNumberFormat="1" applyFont="1" applyFill="1" applyBorder="1" applyAlignment="1">
      <alignment/>
      <protection/>
    </xf>
    <xf numFmtId="0" fontId="11" fillId="35" borderId="25" xfId="80" applyFont="1" applyFill="1" applyBorder="1" applyAlignment="1">
      <alignment horizontal="center" vertical="center"/>
      <protection/>
    </xf>
    <xf numFmtId="0" fontId="11" fillId="35" borderId="24" xfId="80" applyFont="1" applyFill="1" applyBorder="1" applyAlignment="1">
      <alignment horizontal="center" vertical="center"/>
      <protection/>
    </xf>
    <xf numFmtId="0" fontId="11" fillId="35" borderId="28" xfId="80" applyFont="1" applyFill="1" applyBorder="1" applyAlignment="1">
      <alignment horizontal="center"/>
      <protection/>
    </xf>
    <xf numFmtId="0" fontId="11" fillId="35" borderId="29" xfId="80" applyFont="1" applyFill="1" applyBorder="1" applyAlignment="1">
      <alignment horizontal="center"/>
      <protection/>
    </xf>
    <xf numFmtId="0" fontId="11" fillId="35" borderId="30" xfId="80" applyFont="1" applyFill="1" applyBorder="1" applyAlignment="1">
      <alignment horizontal="center"/>
      <protection/>
    </xf>
    <xf numFmtId="0" fontId="11" fillId="35" borderId="31" xfId="80" applyFont="1" applyFill="1" applyBorder="1" applyAlignment="1">
      <alignment horizontal="center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0" xfId="45"/>
    <cellStyle name="Comma0 2" xfId="46"/>
    <cellStyle name="Currency" xfId="47"/>
    <cellStyle name="Currency [0]" xfId="48"/>
    <cellStyle name="Currency 2" xfId="49"/>
    <cellStyle name="Currency0" xfId="50"/>
    <cellStyle name="Currency0 2" xfId="51"/>
    <cellStyle name="Date" xfId="52"/>
    <cellStyle name="Date 2" xfId="53"/>
    <cellStyle name="Entered" xfId="54"/>
    <cellStyle name="Entered 2" xfId="55"/>
    <cellStyle name="Explanatory Text" xfId="56"/>
    <cellStyle name="Good" xfId="57"/>
    <cellStyle name="Grey" xfId="58"/>
    <cellStyle name="Grey 2" xfId="59"/>
    <cellStyle name="Heading 1" xfId="60"/>
    <cellStyle name="Heading 2" xfId="61"/>
    <cellStyle name="Heading 3" xfId="62"/>
    <cellStyle name="Heading 4" xfId="63"/>
    <cellStyle name="Heading1" xfId="64"/>
    <cellStyle name="Heading1 2" xfId="65"/>
    <cellStyle name="Heading2" xfId="66"/>
    <cellStyle name="Heading2 2" xfId="67"/>
    <cellStyle name="Input" xfId="68"/>
    <cellStyle name="Input [yellow]" xfId="69"/>
    <cellStyle name="Input [yellow] 2" xfId="70"/>
    <cellStyle name="Linked Cell" xfId="71"/>
    <cellStyle name="modified border" xfId="72"/>
    <cellStyle name="modified border 2" xfId="73"/>
    <cellStyle name="modified border1" xfId="74"/>
    <cellStyle name="modified border1 2" xfId="75"/>
    <cellStyle name="Neutral" xfId="76"/>
    <cellStyle name="Normal - Style1" xfId="77"/>
    <cellStyle name="Normal 2" xfId="78"/>
    <cellStyle name="Normal 2 2" xfId="79"/>
    <cellStyle name="Normal 3" xfId="80"/>
    <cellStyle name="Normal 3 2" xfId="81"/>
    <cellStyle name="Normal 4" xfId="82"/>
    <cellStyle name="Normal 5" xfId="83"/>
    <cellStyle name="Normal 6" xfId="84"/>
    <cellStyle name="Normal 7" xfId="85"/>
    <cellStyle name="Normal 8" xfId="86"/>
    <cellStyle name="Note" xfId="87"/>
    <cellStyle name="Output" xfId="88"/>
    <cellStyle name="Percent" xfId="89"/>
    <cellStyle name="Percent [2]" xfId="90"/>
    <cellStyle name="Percent [2] 2" xfId="91"/>
    <cellStyle name="StmtTtl1" xfId="92"/>
    <cellStyle name="StmtTtl1 2" xfId="93"/>
    <cellStyle name="StmtTtl2" xfId="94"/>
    <cellStyle name="StmtTtl2 2" xfId="95"/>
    <cellStyle name="Style 1" xfId="96"/>
    <cellStyle name="Style 1 2" xfId="97"/>
    <cellStyle name="Style 1 3" xfId="98"/>
    <cellStyle name="Title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Semi%20Annual%20Report\Dec_31_04\WC-RB%202003%20CommBasisRp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Semi%20Annual%20Report\Dec_31_04\WC-RB%202004-12%20Monthly%20Report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C0\Aurora%20Prices%20for%20RORC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cartwri\My%20Documents\Projects\PSE\Projects\BHP\Due%20Diligence\BHP%20IS.BS.CF%20Mode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Semi%20Annual%20Report\Jun_30_01\Proforma%20Adj_not%20used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Semi%20Annual%20Report\Dec_31_02\Gas\semi1202.rev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PCA%20&amp;%20RC%2006_2003%20TY\GRC\LaborInctvOH%200903%20GRC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06%20GRC\2006%20GRC%20Original%20Filing\Models&amp;Adjs\3.05E%20&amp;%203.05G%20ALLOC%20METHOD%20working%20file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Semi%20Annual%20Report\Jun_30_99\Electric\cb06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2F\Due%20Diligence\August%20New%20Model\Fred%20Value%209.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09%20GRC\Rebuttal%20Filing%202009\16.22E%20Deferred%20Gains%20or%20Losses%20on%20Property%20Sa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Quarterly%20Reporting\2005\3rd%20Quarter%202005\WC_RB%203Q2005\WC-RB%20Overvi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Semi%20Annual%20Report\Dec_31_04\WC-RB%202004-12%20Monthly%20Rp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PCA%20&amp;%20RC%2006_2003%20TY\PCA\New%20Plant-093003\FredDispatch%209.3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ECOY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</v>
          </cell>
          <cell r="AG10">
            <v>3899156234.736666</v>
          </cell>
          <cell r="AH10">
            <v>3901360698.6633334</v>
          </cell>
          <cell r="AI10">
            <v>3903843295.1800003</v>
          </cell>
          <cell r="AJ10">
            <v>3906774146.016667</v>
          </cell>
        </row>
        <row r="11">
          <cell r="Q11">
            <v>1676897416.12</v>
          </cell>
          <cell r="R11">
            <v>1681058015.97</v>
          </cell>
          <cell r="S11">
            <v>1693490892.36</v>
          </cell>
          <cell r="T11">
            <v>1707559074.17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373101802.14</v>
          </cell>
          <cell r="R12">
            <v>376116175.24</v>
          </cell>
          <cell r="S12">
            <v>377054803.73</v>
          </cell>
          <cell r="T12">
            <v>387074441.1</v>
          </cell>
          <cell r="AG12">
            <v>370185426.1933333</v>
          </cell>
          <cell r="AH12">
            <v>370939750.65875</v>
          </cell>
          <cell r="AI12">
            <v>371842386.7845833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</v>
          </cell>
          <cell r="R22">
            <v>7585846.97</v>
          </cell>
          <cell r="S22">
            <v>7585839.43</v>
          </cell>
          <cell r="T22">
            <v>7585839.43</v>
          </cell>
          <cell r="AG22">
            <v>6772283.680000001</v>
          </cell>
          <cell r="AH22">
            <v>6790791.734166667</v>
          </cell>
          <cell r="AI22">
            <v>6858412.2425</v>
          </cell>
          <cell r="AJ22">
            <v>6917891.398750001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</v>
          </cell>
          <cell r="AI23">
            <v>803600.8958333331</v>
          </cell>
          <cell r="AJ23">
            <v>661553.4474999999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</v>
          </cell>
          <cell r="R25">
            <v>95984277.55</v>
          </cell>
          <cell r="S25">
            <v>94690119.4</v>
          </cell>
          <cell r="T25">
            <v>80270723.47</v>
          </cell>
          <cell r="AG25">
            <v>83909888.50958334</v>
          </cell>
          <cell r="AH25">
            <v>85020088.96375</v>
          </cell>
          <cell r="AI25">
            <v>86166586.63291666</v>
          </cell>
          <cell r="AJ25">
            <v>86725029.59625</v>
          </cell>
        </row>
        <row r="26">
          <cell r="Q26">
            <v>32727175.1</v>
          </cell>
          <cell r="R26">
            <v>34898021.28</v>
          </cell>
          <cell r="S26">
            <v>32701040.55</v>
          </cell>
          <cell r="T26">
            <v>37170259.86</v>
          </cell>
          <cell r="AG26">
            <v>24020721.867083337</v>
          </cell>
          <cell r="AH26">
            <v>24766535.980833337</v>
          </cell>
          <cell r="AI26">
            <v>25556697.58875</v>
          </cell>
          <cell r="AJ26">
            <v>26512829.249583334</v>
          </cell>
        </row>
        <row r="27">
          <cell r="Q27">
            <v>11531074.14</v>
          </cell>
          <cell r="R27">
            <v>8875788.31</v>
          </cell>
          <cell r="S27">
            <v>9639238.21</v>
          </cell>
          <cell r="T27">
            <v>4554441.48</v>
          </cell>
          <cell r="AG27">
            <v>9591058.523333333</v>
          </cell>
          <cell r="AH27">
            <v>9604860.811666666</v>
          </cell>
          <cell r="AI27">
            <v>9525381.177083334</v>
          </cell>
          <cell r="AJ27">
            <v>9429426.527500002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3747963.185416667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</v>
          </cell>
          <cell r="AH29">
            <v>42735.120416666665</v>
          </cell>
          <cell r="AI29">
            <v>63367.19791666666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-528465119.71</v>
          </cell>
          <cell r="R34">
            <v>-531129994.49</v>
          </cell>
          <cell r="S34">
            <v>-535726091.85</v>
          </cell>
          <cell r="T34">
            <v>-539556126.05</v>
          </cell>
          <cell r="AG34">
            <v>-513210444.23708326</v>
          </cell>
          <cell r="AH34">
            <v>-515047643.6375</v>
          </cell>
          <cell r="AI34">
            <v>-516900165.0054167</v>
          </cell>
          <cell r="AJ34">
            <v>-519488640.44249994</v>
          </cell>
        </row>
        <row r="35">
          <cell r="Q35">
            <v>-30146922.46</v>
          </cell>
          <cell r="R35">
            <v>-30069607.45</v>
          </cell>
          <cell r="S35">
            <v>-30542894.53</v>
          </cell>
          <cell r="T35">
            <v>-31046232.6</v>
          </cell>
          <cell r="AG35">
            <v>-32186693.927916672</v>
          </cell>
          <cell r="AH35">
            <v>-31681579.99333333</v>
          </cell>
          <cell r="AI35">
            <v>-31160688.426666662</v>
          </cell>
          <cell r="AJ35">
            <v>-30823952.141666662</v>
          </cell>
        </row>
        <row r="36">
          <cell r="Q36">
            <v>20321734.58</v>
          </cell>
          <cell r="R36">
            <v>21294535.94</v>
          </cell>
          <cell r="S36">
            <v>21584792.78</v>
          </cell>
          <cell r="T36">
            <v>22402585.56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22864448.85625</v>
          </cell>
        </row>
        <row r="37">
          <cell r="Q37">
            <v>18159663.66</v>
          </cell>
          <cell r="R37">
            <v>17815782.01</v>
          </cell>
          <cell r="S37">
            <v>17888144.42</v>
          </cell>
          <cell r="T37">
            <v>18027466.99</v>
          </cell>
          <cell r="AG37">
            <v>18910570.395833332</v>
          </cell>
          <cell r="AH37">
            <v>18815345.3125</v>
          </cell>
          <cell r="AI37">
            <v>18667931.7275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3514428.233333333</v>
          </cell>
          <cell r="AI38">
            <v>3435191.0024999995</v>
          </cell>
          <cell r="AJ38">
            <v>3482614.490833333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</v>
          </cell>
          <cell r="AH39">
            <v>-4503663.535416666</v>
          </cell>
          <cell r="AI39">
            <v>-4413424.8575</v>
          </cell>
          <cell r="AJ39">
            <v>-4388580.395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398163.8079166667</v>
          </cell>
          <cell r="AH40">
            <v>623695.7529166667</v>
          </cell>
          <cell r="AI40">
            <v>850061.36375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</v>
          </cell>
          <cell r="AH45">
            <v>1868057.9825</v>
          </cell>
          <cell r="AI45">
            <v>622685.9941666666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</v>
          </cell>
          <cell r="AI46">
            <v>623139.89125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176298.335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-82542.28500000002</v>
          </cell>
          <cell r="AH49">
            <v>-74681.115</v>
          </cell>
          <cell r="AI49">
            <v>-66819.945</v>
          </cell>
          <cell r="AJ49">
            <v>-58958.775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-2242289.977916667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-874880.9895833335</v>
          </cell>
          <cell r="AJ51">
            <v>-759303.7683333334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</v>
          </cell>
          <cell r="R57">
            <v>-82696427.69</v>
          </cell>
          <cell r="S57">
            <v>-83046849.32</v>
          </cell>
          <cell r="T57">
            <v>-83397270.86</v>
          </cell>
          <cell r="AG57">
            <v>-80246014.89083333</v>
          </cell>
          <cell r="AH57">
            <v>-80595677.78875</v>
          </cell>
          <cell r="AI57">
            <v>-80944974.12666667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-13639797.62</v>
          </cell>
          <cell r="R59">
            <v>-13895294.11</v>
          </cell>
          <cell r="S59">
            <v>-14150833.99</v>
          </cell>
          <cell r="T59">
            <v>-14406343.54</v>
          </cell>
          <cell r="AG59">
            <v>-17367913.75625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-13969091.45</v>
          </cell>
          <cell r="S60">
            <v>-14118512.38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</v>
          </cell>
          <cell r="R61">
            <v>-97847916.28</v>
          </cell>
          <cell r="S61">
            <v>-100054476.23</v>
          </cell>
          <cell r="T61">
            <v>-102268919.06</v>
          </cell>
          <cell r="AG61">
            <v>-81381462.30375</v>
          </cell>
          <cell r="AH61">
            <v>-83657731.69083333</v>
          </cell>
          <cell r="AI61">
            <v>-85944274.08791666</v>
          </cell>
          <cell r="AJ61">
            <v>-88243508.26875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-2985532.45375</v>
          </cell>
          <cell r="AH66">
            <v>-2701196.029583333</v>
          </cell>
          <cell r="AI66">
            <v>-2416859.6054166667</v>
          </cell>
          <cell r="AJ66">
            <v>-2132523.18125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317009.91</v>
          </cell>
          <cell r="R68">
            <v>317009.91</v>
          </cell>
          <cell r="S68">
            <v>317009.91</v>
          </cell>
          <cell r="T68">
            <v>317009.91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</v>
          </cell>
          <cell r="R71">
            <v>76622596.84</v>
          </cell>
          <cell r="S71">
            <v>76622596.84</v>
          </cell>
          <cell r="T71">
            <v>76622596.84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-317009.91</v>
          </cell>
          <cell r="R73">
            <v>-317009.91</v>
          </cell>
          <cell r="S73">
            <v>-317009.91</v>
          </cell>
          <cell r="T73">
            <v>-317009.91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3246533.970416667</v>
          </cell>
          <cell r="AH77">
            <v>3263552.7295833337</v>
          </cell>
          <cell r="AI77">
            <v>3283014.0170833333</v>
          </cell>
          <cell r="AJ77">
            <v>3312005.740833333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-286906.47</v>
          </cell>
          <cell r="S79">
            <v>-195283.41</v>
          </cell>
          <cell r="T79">
            <v>-237095.37</v>
          </cell>
          <cell r="AG79">
            <v>-654955.2279166667</v>
          </cell>
          <cell r="AH79">
            <v>-636267.955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-423312.44625</v>
          </cell>
          <cell r="AI81">
            <v>-423333.1954166666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74954526.07</v>
          </cell>
          <cell r="R83">
            <v>75056291.02</v>
          </cell>
          <cell r="S83">
            <v>75058552.07</v>
          </cell>
          <cell r="T83">
            <v>76636451.66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40670863.94</v>
          </cell>
          <cell r="R87">
            <v>39228330.24</v>
          </cell>
          <cell r="S87">
            <v>39228330.24</v>
          </cell>
          <cell r="T87">
            <v>40873166.46</v>
          </cell>
          <cell r="AG87">
            <v>37362672.0525</v>
          </cell>
          <cell r="AH87">
            <v>37730748.78416667</v>
          </cell>
          <cell r="AI87">
            <v>38018348.52041667</v>
          </cell>
          <cell r="AJ87">
            <v>38329324.03166667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</v>
          </cell>
          <cell r="AH88">
            <v>-87500</v>
          </cell>
          <cell r="AI88">
            <v>-95833.33333333333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69889.99375</v>
          </cell>
          <cell r="AH97">
            <v>61545.92458333333</v>
          </cell>
          <cell r="AI97">
            <v>53282.34416666667</v>
          </cell>
          <cell r="AJ97">
            <v>45059.45583333333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-620534.83</v>
          </cell>
          <cell r="R99">
            <v>-620880.72</v>
          </cell>
          <cell r="S99">
            <v>-620750.31</v>
          </cell>
          <cell r="T99">
            <v>-621105.74</v>
          </cell>
          <cell r="AG99">
            <v>-308356.2229166667</v>
          </cell>
          <cell r="AH99">
            <v>-337929.24</v>
          </cell>
          <cell r="AI99">
            <v>-367360.185</v>
          </cell>
          <cell r="AJ99">
            <v>-406187.63625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39357.33541666667</v>
          </cell>
          <cell r="AH106">
            <v>39028.061250000006</v>
          </cell>
          <cell r="AI106">
            <v>38698.787083333336</v>
          </cell>
          <cell r="AJ106">
            <v>38365.90000000001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80.9075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98444.43416666666</v>
          </cell>
          <cell r="AH112">
            <v>98224.76833333333</v>
          </cell>
          <cell r="AI112">
            <v>98003.455</v>
          </cell>
          <cell r="AJ112">
            <v>97780.48208333332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</v>
          </cell>
          <cell r="AH120">
            <v>94990.83041666665</v>
          </cell>
          <cell r="AI120">
            <v>94804.75458333333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17475.97125</v>
          </cell>
          <cell r="AJ121">
            <v>15132.129583333333</v>
          </cell>
        </row>
        <row r="122">
          <cell r="Q122">
            <v>9013.6</v>
          </cell>
          <cell r="R122">
            <v>8981.21</v>
          </cell>
          <cell r="S122">
            <v>8948.57</v>
          </cell>
          <cell r="T122">
            <v>8915.69</v>
          </cell>
          <cell r="AG122">
            <v>9198.925833333333</v>
          </cell>
          <cell r="AH122">
            <v>9169.167083333334</v>
          </cell>
          <cell r="AI122">
            <v>9139.194583333334</v>
          </cell>
          <cell r="AJ122">
            <v>9107.762916666668</v>
          </cell>
        </row>
        <row r="123">
          <cell r="Q123">
            <v>75308.08</v>
          </cell>
          <cell r="R123">
            <v>75046.54</v>
          </cell>
          <cell r="S123">
            <v>74783.04</v>
          </cell>
          <cell r="T123">
            <v>74517.56</v>
          </cell>
          <cell r="AG123">
            <v>76825.60291666667</v>
          </cell>
          <cell r="AH123">
            <v>76575.44583333332</v>
          </cell>
          <cell r="AI123">
            <v>76323.41249999999</v>
          </cell>
          <cell r="AJ123">
            <v>76069.48875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</v>
          </cell>
          <cell r="R127">
            <v>41781.48</v>
          </cell>
          <cell r="S127">
            <v>41699.58</v>
          </cell>
          <cell r="T127">
            <v>41617.2</v>
          </cell>
          <cell r="AG127">
            <v>8739.610416666666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</v>
          </cell>
          <cell r="R129">
            <v>1234200789.69</v>
          </cell>
          <cell r="S129">
            <v>1234200789.69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</v>
          </cell>
          <cell r="R130">
            <v>-18076005.8</v>
          </cell>
          <cell r="S130">
            <v>-18076005.8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-17333144.79791667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-97491.90375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423.7795833333333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</v>
          </cell>
          <cell r="R143">
            <v>-1226371867.39</v>
          </cell>
          <cell r="S143">
            <v>-1226371867.39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</v>
          </cell>
          <cell r="AH145">
            <v>-8397.847083333332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16941.19</v>
          </cell>
          <cell r="AI152">
            <v>17837.505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</v>
          </cell>
          <cell r="AI159">
            <v>10188907.415833334</v>
          </cell>
          <cell r="AJ159">
            <v>9530043.539166667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-781.1033333333334</v>
          </cell>
          <cell r="AI161">
            <v>-296.1870833333333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-9665.370416666667</v>
          </cell>
          <cell r="AH163">
            <v>-4792.314583333334</v>
          </cell>
          <cell r="AI163">
            <v>19.57125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</v>
          </cell>
          <cell r="T164">
            <v>0</v>
          </cell>
          <cell r="AG164">
            <v>-4889.517916666667</v>
          </cell>
          <cell r="AH164">
            <v>-5770.355833333332</v>
          </cell>
          <cell r="AI164">
            <v>-6583.884999999999</v>
          </cell>
          <cell r="AJ164">
            <v>-5881.269166666665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</v>
          </cell>
          <cell r="AJ165">
            <v>450915.8804166667</v>
          </cell>
        </row>
        <row r="166">
          <cell r="Q166">
            <v>167167.14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12270666.86</v>
          </cell>
          <cell r="AI166">
            <v>10426655.90125</v>
          </cell>
          <cell r="AJ166">
            <v>8777880.436666666</v>
          </cell>
        </row>
        <row r="167">
          <cell r="Q167">
            <v>-5.1</v>
          </cell>
          <cell r="R167">
            <v>-5.1</v>
          </cell>
          <cell r="S167">
            <v>-5.1</v>
          </cell>
          <cell r="T167">
            <v>-5.1</v>
          </cell>
          <cell r="AG167">
            <v>1572.804166666666</v>
          </cell>
          <cell r="AH167">
            <v>-1546.7083333333328</v>
          </cell>
          <cell r="AI167">
            <v>-1330.9675000000002</v>
          </cell>
          <cell r="AJ167">
            <v>-742.2745833333335</v>
          </cell>
        </row>
        <row r="168">
          <cell r="Q168">
            <v>6767941.88</v>
          </cell>
          <cell r="R168">
            <v>5952280.51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24208946.21625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-5046.533333333334</v>
          </cell>
          <cell r="AJ169">
            <v>-2336.5441666666666</v>
          </cell>
        </row>
        <row r="170">
          <cell r="Q170">
            <v>6035469.89</v>
          </cell>
          <cell r="R170">
            <v>7376564.91</v>
          </cell>
          <cell r="S170">
            <v>5482028.77</v>
          </cell>
          <cell r="T170">
            <v>20539548.38</v>
          </cell>
          <cell r="AG170">
            <v>21787935.76458333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-5536455.02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466.8720833333335</v>
          </cell>
          <cell r="AH172">
            <v>674.7979166666668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34052.24</v>
          </cell>
          <cell r="AG175">
            <v>35333.8525</v>
          </cell>
          <cell r="AH175">
            <v>38610.23375</v>
          </cell>
          <cell r="AI175">
            <v>36129.466250000005</v>
          </cell>
          <cell r="AJ175">
            <v>34313.28291666667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-5094438.27</v>
          </cell>
          <cell r="R178">
            <v>-9236157.2</v>
          </cell>
          <cell r="S178">
            <v>-11682858.88</v>
          </cell>
          <cell r="T178">
            <v>-10465196.8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-67407.32333333335</v>
          </cell>
          <cell r="AH179">
            <v>-104043.80416666668</v>
          </cell>
          <cell r="AI179">
            <v>-139351.9975</v>
          </cell>
          <cell r="AJ179">
            <v>-167758.2725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-46459.2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</v>
          </cell>
          <cell r="AH184">
            <v>-118326.42041666668</v>
          </cell>
          <cell r="AI184">
            <v>-71032.68500000001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308482.5883333334</v>
          </cell>
          <cell r="AH190">
            <v>449053.56625</v>
          </cell>
          <cell r="AI190">
            <v>658940.3020833334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633028.2083333334</v>
          </cell>
          <cell r="AH197">
            <v>651936.2916666666</v>
          </cell>
          <cell r="AI197">
            <v>670844.375</v>
          </cell>
          <cell r="AJ197">
            <v>689752.4583333334</v>
          </cell>
        </row>
        <row r="198">
          <cell r="Q198">
            <v>4675.73</v>
          </cell>
          <cell r="R198">
            <v>4675.73</v>
          </cell>
          <cell r="S198">
            <v>4675.73</v>
          </cell>
          <cell r="T198">
            <v>0</v>
          </cell>
          <cell r="AG198">
            <v>4675.729999999999</v>
          </cell>
          <cell r="AH198">
            <v>4675.729999999999</v>
          </cell>
          <cell r="AI198">
            <v>4675.729999999999</v>
          </cell>
          <cell r="AJ198">
            <v>4480.907916666665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4060.035833333334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-3227.534166666667</v>
          </cell>
          <cell r="AH201">
            <v>-3241.1275</v>
          </cell>
          <cell r="AI201">
            <v>-3254.720833333333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</v>
          </cell>
          <cell r="AG208">
            <v>58181.324583333335</v>
          </cell>
          <cell r="AH208">
            <v>59531.0225</v>
          </cell>
          <cell r="AI208">
            <v>58518.62375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</v>
          </cell>
          <cell r="AH210">
            <v>5991164.7625</v>
          </cell>
          <cell r="AI210">
            <v>5991164.7625</v>
          </cell>
          <cell r="AJ210">
            <v>5866164.7625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620534.83</v>
          </cell>
          <cell r="R216">
            <v>620880.72</v>
          </cell>
          <cell r="S216">
            <v>620750.31</v>
          </cell>
          <cell r="T216">
            <v>621105.74</v>
          </cell>
          <cell r="AG216">
            <v>308356.2229166667</v>
          </cell>
          <cell r="AH216">
            <v>337929.24</v>
          </cell>
          <cell r="AI216">
            <v>367360.185</v>
          </cell>
          <cell r="AJ216">
            <v>406187.63625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-386126.0533333333</v>
          </cell>
        </row>
        <row r="221">
          <cell r="Q221">
            <v>81271879.18</v>
          </cell>
          <cell r="R221">
            <v>82098651.03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</v>
          </cell>
          <cell r="AI221">
            <v>95007865.90791667</v>
          </cell>
          <cell r="AJ221">
            <v>95668138.96291666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</v>
          </cell>
          <cell r="S225">
            <v>65101277.91</v>
          </cell>
          <cell r="T225">
            <v>80899216.28</v>
          </cell>
          <cell r="AG225">
            <v>38562477.24958334</v>
          </cell>
          <cell r="AH225">
            <v>38652359.240416676</v>
          </cell>
          <cell r="AI225">
            <v>39578084.29958334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</v>
          </cell>
          <cell r="AI226">
            <v>-81982254.16666667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-24960275.61</v>
          </cell>
          <cell r="R232">
            <v>-27527019.94</v>
          </cell>
          <cell r="S232">
            <v>-24466777.55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-1.14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3288.349166666667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973.5279166666666</v>
          </cell>
          <cell r="AI237">
            <v>366.2604166666667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-1388.6325</v>
          </cell>
          <cell r="AI238">
            <v>-1080.0475</v>
          </cell>
          <cell r="AJ238">
            <v>-771.4625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11180435.56125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140299.6679166667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</v>
          </cell>
          <cell r="T245">
            <v>10374461.55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573427.57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</v>
          </cell>
          <cell r="AI246">
            <v>908563.4329166668</v>
          </cell>
          <cell r="AJ246">
            <v>849292.2020833333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41967.10583333333</v>
          </cell>
          <cell r="AH249">
            <v>41967.10583333333</v>
          </cell>
          <cell r="AI249">
            <v>38272.16875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-21041.14375</v>
          </cell>
          <cell r="AH250">
            <v>-16669.688749999998</v>
          </cell>
          <cell r="AI250">
            <v>-12025.125</v>
          </cell>
          <cell r="AJ250">
            <v>-9629.2525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285756.47</v>
          </cell>
          <cell r="S255">
            <v>285756.47</v>
          </cell>
          <cell r="T255">
            <v>285756.47</v>
          </cell>
          <cell r="AG255">
            <v>298000.9366666667</v>
          </cell>
          <cell r="AH255">
            <v>296321.82333333336</v>
          </cell>
          <cell r="AI255">
            <v>294807.7833333334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2850274.167083333</v>
          </cell>
          <cell r="AI256">
            <v>2981286.6675</v>
          </cell>
          <cell r="AJ256">
            <v>3103621.294583333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6441.557916666668</v>
          </cell>
          <cell r="AH257">
            <v>6439.3275</v>
          </cell>
          <cell r="AI257">
            <v>6439.3275</v>
          </cell>
          <cell r="AJ257">
            <v>6439.3275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50997.32791666667</v>
          </cell>
          <cell r="AH259">
            <v>51153.94875</v>
          </cell>
          <cell r="AI259">
            <v>51482.43958333333</v>
          </cell>
          <cell r="AJ259">
            <v>53477.46083333334</v>
          </cell>
        </row>
        <row r="260">
          <cell r="Q260">
            <v>11407303.92</v>
          </cell>
          <cell r="R260">
            <v>9999076.6</v>
          </cell>
          <cell r="S260">
            <v>9399801.65</v>
          </cell>
          <cell r="T260">
            <v>12226150.96</v>
          </cell>
          <cell r="AG260">
            <v>9947142.529166667</v>
          </cell>
          <cell r="AH260">
            <v>9917092.402083334</v>
          </cell>
          <cell r="AI260">
            <v>9873465.620833334</v>
          </cell>
          <cell r="AJ260">
            <v>9932660.795000002</v>
          </cell>
        </row>
        <row r="261">
          <cell r="Q261">
            <v>65557704.82</v>
          </cell>
          <cell r="R261">
            <v>65557704.82</v>
          </cell>
          <cell r="S261">
            <v>65093539.77</v>
          </cell>
          <cell r="T261">
            <v>65093539.77</v>
          </cell>
          <cell r="AG261">
            <v>66505247.61833335</v>
          </cell>
          <cell r="AH261">
            <v>66351683.13208335</v>
          </cell>
          <cell r="AI261">
            <v>66224965.25250002</v>
          </cell>
          <cell r="AJ261">
            <v>66078907.1625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737.6733333333333</v>
          </cell>
          <cell r="AI262">
            <v>827.7933333333334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-4553.250416666667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</v>
          </cell>
          <cell r="AH267">
            <v>23500.038749999996</v>
          </cell>
          <cell r="AI267">
            <v>18277.80791666667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686901.1125000002</v>
          </cell>
          <cell r="AH268">
            <v>562242.0375000002</v>
          </cell>
          <cell r="AI268">
            <v>437582.9625000002</v>
          </cell>
          <cell r="AJ268">
            <v>312870.71250000014</v>
          </cell>
        </row>
        <row r="269">
          <cell r="Q269">
            <v>67516.46</v>
          </cell>
          <cell r="R269">
            <v>38819.6</v>
          </cell>
          <cell r="S269">
            <v>35341.09</v>
          </cell>
          <cell r="T269">
            <v>0</v>
          </cell>
          <cell r="AG269">
            <v>59841.26583333334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8574.023333333333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</v>
          </cell>
          <cell r="AH271">
            <v>39004.65666666667</v>
          </cell>
          <cell r="AI271">
            <v>33820.592083333344</v>
          </cell>
          <cell r="AJ271">
            <v>28731.386666666673</v>
          </cell>
        </row>
        <row r="272">
          <cell r="Q272">
            <v>167308.73</v>
          </cell>
          <cell r="R272">
            <v>162629.26</v>
          </cell>
          <cell r="S272">
            <v>158918.92</v>
          </cell>
          <cell r="T272">
            <v>148957.36</v>
          </cell>
          <cell r="AG272">
            <v>470316.98499999987</v>
          </cell>
          <cell r="AH272">
            <v>392125.9983333333</v>
          </cell>
          <cell r="AI272">
            <v>329276.66624999995</v>
          </cell>
          <cell r="AJ272">
            <v>283928.8466666667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</v>
          </cell>
          <cell r="AH273">
            <v>917979.4595833333</v>
          </cell>
          <cell r="AI273">
            <v>858240.6533333333</v>
          </cell>
          <cell r="AJ273">
            <v>801590.6470833332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</v>
          </cell>
          <cell r="AH274">
            <v>400351.07000000007</v>
          </cell>
          <cell r="AI274">
            <v>356537.1554166666</v>
          </cell>
          <cell r="AJ274">
            <v>414923.58625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143698.17375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588802.12125</v>
          </cell>
          <cell r="AH277">
            <v>649450.6187499999</v>
          </cell>
          <cell r="AI277">
            <v>710099.1162499998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79024.29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</v>
          </cell>
          <cell r="AH282">
            <v>-769728.8458333332</v>
          </cell>
          <cell r="AI282">
            <v>-783463.1858333334</v>
          </cell>
          <cell r="AJ282">
            <v>-793875.1333333334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</v>
          </cell>
          <cell r="AH287">
            <v>670943.4166666666</v>
          </cell>
          <cell r="AI287">
            <v>753344.9166666666</v>
          </cell>
          <cell r="AJ287">
            <v>846849.8333333334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-73613.86333333333</v>
          </cell>
          <cell r="AI289">
            <v>-25103.1125</v>
          </cell>
          <cell r="AJ289">
            <v>-798.0733333333334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</v>
          </cell>
          <cell r="AH290">
            <v>-562815.9216666666</v>
          </cell>
          <cell r="AI290">
            <v>-606502.4716666667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3843.232083333334</v>
          </cell>
          <cell r="AH291">
            <v>2307.2775</v>
          </cell>
          <cell r="AI291">
            <v>769.0925000000001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</v>
          </cell>
          <cell r="AI292">
            <v>53031.87833333333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</v>
          </cell>
          <cell r="AH293">
            <v>41608.38041666666</v>
          </cell>
          <cell r="AI293">
            <v>11866.335833333333</v>
          </cell>
          <cell r="AJ293">
            <v>-3133.7475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</v>
          </cell>
          <cell r="AH294">
            <v>67547.65374999998</v>
          </cell>
          <cell r="AI294">
            <v>57056.48875</v>
          </cell>
          <cell r="AJ294">
            <v>45044.76958333334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-6668.417083333334</v>
          </cell>
          <cell r="AI296">
            <v>-21910.857500000002</v>
          </cell>
          <cell r="AJ296">
            <v>-41834.85166666666</v>
          </cell>
        </row>
        <row r="297">
          <cell r="Q297">
            <v>7231614.88</v>
          </cell>
          <cell r="R297">
            <v>7765142.45</v>
          </cell>
          <cell r="S297">
            <v>8348264.64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4734747.591666668</v>
          </cell>
          <cell r="AJ297">
            <v>5452054.771250001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586686.19</v>
          </cell>
          <cell r="S299">
            <v>540262.16</v>
          </cell>
          <cell r="T299">
            <v>669427.55</v>
          </cell>
          <cell r="AG299">
            <v>657716.0370833334</v>
          </cell>
          <cell r="AH299">
            <v>654062.9633333334</v>
          </cell>
          <cell r="AI299">
            <v>647513.3566666667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934256.2629166666</v>
          </cell>
          <cell r="AH300">
            <v>943059.1641666666</v>
          </cell>
          <cell r="AI300">
            <v>948099.0116666667</v>
          </cell>
          <cell r="AJ300">
            <v>948764.8166666665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18935.42</v>
          </cell>
          <cell r="S302">
            <v>25145.76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2535409.82</v>
          </cell>
          <cell r="S307">
            <v>2485089.05</v>
          </cell>
          <cell r="T307">
            <v>2485089.05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</v>
          </cell>
          <cell r="AH308">
            <v>7359.289999999998</v>
          </cell>
          <cell r="AI308">
            <v>7359.289999999998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</v>
          </cell>
          <cell r="AH314">
            <v>78275.42499999999</v>
          </cell>
          <cell r="AI314">
            <v>86458.98833333333</v>
          </cell>
          <cell r="AJ314">
            <v>94642.53499999999</v>
          </cell>
        </row>
        <row r="315">
          <cell r="Q315">
            <v>65.9</v>
          </cell>
          <cell r="R315">
            <v>342.4</v>
          </cell>
          <cell r="S315">
            <v>909.61</v>
          </cell>
          <cell r="T315">
            <v>555.19</v>
          </cell>
          <cell r="AG315">
            <v>110.46124999999996</v>
          </cell>
          <cell r="AH315">
            <v>-266.6020833333334</v>
          </cell>
          <cell r="AI315">
            <v>-608.5108333333334</v>
          </cell>
          <cell r="AJ315">
            <v>-1017.1829166666663</v>
          </cell>
        </row>
        <row r="316">
          <cell r="Q316">
            <v>156778.11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142770.36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</v>
          </cell>
          <cell r="AH319">
            <v>554819.00625</v>
          </cell>
          <cell r="AI319">
            <v>546321.8783333334</v>
          </cell>
          <cell r="AJ319">
            <v>537938.6525</v>
          </cell>
        </row>
        <row r="320">
          <cell r="Q320">
            <v>338925.45</v>
          </cell>
          <cell r="R320">
            <v>263276.4</v>
          </cell>
          <cell r="S320">
            <v>527410.33</v>
          </cell>
          <cell r="T320">
            <v>742563.47</v>
          </cell>
          <cell r="AG320">
            <v>82554.49166666667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-1264.26625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4721021.27</v>
          </cell>
          <cell r="R328">
            <v>5022948.61</v>
          </cell>
          <cell r="S328">
            <v>4706055.6</v>
          </cell>
          <cell r="T328">
            <v>4975534.68</v>
          </cell>
          <cell r="AG328">
            <v>5227346.22625</v>
          </cell>
          <cell r="AH328">
            <v>5170696.979166667</v>
          </cell>
          <cell r="AI328">
            <v>5127446.356666666</v>
          </cell>
          <cell r="AJ328">
            <v>5097574.172916667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</v>
          </cell>
          <cell r="AI329">
            <v>2865009.4533333336</v>
          </cell>
          <cell r="AJ329">
            <v>2860710.036666667</v>
          </cell>
        </row>
        <row r="330">
          <cell r="Q330">
            <v>-4721021.27</v>
          </cell>
          <cell r="R330">
            <v>-5022948.61</v>
          </cell>
          <cell r="S330">
            <v>-4706055.6</v>
          </cell>
          <cell r="T330">
            <v>-4975534.68</v>
          </cell>
          <cell r="AG330">
            <v>-5199695.92375</v>
          </cell>
          <cell r="AH330">
            <v>-5144945.271666667</v>
          </cell>
          <cell r="AI330">
            <v>-5110875.855416667</v>
          </cell>
          <cell r="AJ330">
            <v>-5094196.822083334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11552468.87</v>
          </cell>
          <cell r="S333">
            <v>11917323.93</v>
          </cell>
          <cell r="T333">
            <v>11910163.23</v>
          </cell>
          <cell r="AG333">
            <v>11436204.515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</v>
          </cell>
          <cell r="AG334">
            <v>3872220.080833333</v>
          </cell>
          <cell r="AH334">
            <v>3883457.6766666663</v>
          </cell>
          <cell r="AI334">
            <v>3909833.4575</v>
          </cell>
          <cell r="AJ334">
            <v>3946353.260833334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</v>
          </cell>
          <cell r="AH335">
            <v>2133282.8966666665</v>
          </cell>
          <cell r="AI335">
            <v>2133379.129583333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</v>
          </cell>
          <cell r="AH341">
            <v>52580.5725</v>
          </cell>
          <cell r="AI341">
            <v>50102.60125</v>
          </cell>
          <cell r="AJ341">
            <v>48123.13333333333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-24856.05041666667</v>
          </cell>
          <cell r="AJ342">
            <v>-24296.507500000007</v>
          </cell>
        </row>
        <row r="343">
          <cell r="Q343">
            <v>22845369.13</v>
          </cell>
          <cell r="R343">
            <v>20681262.19</v>
          </cell>
          <cell r="S343">
            <v>19418665.23</v>
          </cell>
          <cell r="T343">
            <v>17992124.49</v>
          </cell>
          <cell r="AG343">
            <v>9032550.867083335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5021162.85</v>
          </cell>
          <cell r="T344">
            <v>4228866.89</v>
          </cell>
          <cell r="AG344">
            <v>6095338.384999999</v>
          </cell>
          <cell r="AH344">
            <v>5811603.871666666</v>
          </cell>
          <cell r="AI344">
            <v>5354133.292916667</v>
          </cell>
          <cell r="AJ344">
            <v>4716344.930416667</v>
          </cell>
        </row>
        <row r="345">
          <cell r="Q345">
            <v>16505606.88</v>
          </cell>
          <cell r="R345">
            <v>18142782.53</v>
          </cell>
          <cell r="S345">
            <v>17396206.16</v>
          </cell>
          <cell r="T345">
            <v>14258360.63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</v>
          </cell>
          <cell r="R346">
            <v>576201.3</v>
          </cell>
          <cell r="S346">
            <v>576201.3</v>
          </cell>
          <cell r="T346">
            <v>576201.3</v>
          </cell>
          <cell r="AG346">
            <v>541186.2999999999</v>
          </cell>
          <cell r="AH346">
            <v>555192.2999999999</v>
          </cell>
          <cell r="AI346">
            <v>569198.2999999999</v>
          </cell>
          <cell r="AJ346">
            <v>576201.2999999999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3630.079166666668</v>
          </cell>
          <cell r="AH348">
            <v>3722.185000000001</v>
          </cell>
          <cell r="AI348">
            <v>3797.5425</v>
          </cell>
          <cell r="AJ348">
            <v>3856.151666666667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680741.7345833333</v>
          </cell>
          <cell r="AH350">
            <v>687369.4416666665</v>
          </cell>
          <cell r="AI350">
            <v>704366.1545833332</v>
          </cell>
          <cell r="AJ350">
            <v>727803.9616666666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6106.710416666666</v>
          </cell>
          <cell r="AH351">
            <v>5456.175</v>
          </cell>
          <cell r="AI351">
            <v>4892.437083333334</v>
          </cell>
          <cell r="AJ351">
            <v>4415.496666666667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7432.663333333334</v>
          </cell>
          <cell r="AI352">
            <v>7411.6016666666665</v>
          </cell>
          <cell r="AJ352">
            <v>7398.963333333333</v>
          </cell>
        </row>
        <row r="353">
          <cell r="Q353">
            <v>823670.69</v>
          </cell>
          <cell r="R353">
            <v>696952.12</v>
          </cell>
          <cell r="S353">
            <v>570233.55</v>
          </cell>
          <cell r="T353">
            <v>443514.98</v>
          </cell>
          <cell r="AG353">
            <v>646609.0841666666</v>
          </cell>
          <cell r="AH353">
            <v>678762.7224999999</v>
          </cell>
          <cell r="AI353">
            <v>705557.4141666666</v>
          </cell>
          <cell r="AJ353">
            <v>726993.1591666666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</v>
          </cell>
          <cell r="AH356">
            <v>37163.35625</v>
          </cell>
          <cell r="AI356">
            <v>37334.25416666667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</v>
          </cell>
          <cell r="AH358">
            <v>673328.7879166667</v>
          </cell>
          <cell r="AI358">
            <v>681834.94375</v>
          </cell>
          <cell r="AJ358">
            <v>688450.8429166666</v>
          </cell>
        </row>
        <row r="359">
          <cell r="Q359">
            <v>4313.4</v>
          </cell>
          <cell r="R359">
            <v>2156.74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33333.34</v>
          </cell>
          <cell r="S361">
            <v>16666.68</v>
          </cell>
          <cell r="T361">
            <v>0</v>
          </cell>
          <cell r="AG361">
            <v>28968.7525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6125.975833333334</v>
          </cell>
          <cell r="AH374">
            <v>6051.383333333334</v>
          </cell>
          <cell r="AI374">
            <v>5972.929166666666</v>
          </cell>
          <cell r="AJ374">
            <v>5941.057916666666</v>
          </cell>
        </row>
        <row r="375">
          <cell r="Q375">
            <v>634331.06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</v>
          </cell>
          <cell r="AI375">
            <v>394916.465</v>
          </cell>
          <cell r="AJ375">
            <v>361459.99374999997</v>
          </cell>
        </row>
        <row r="376">
          <cell r="Q376">
            <v>68080.51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83791.51</v>
          </cell>
        </row>
        <row r="377">
          <cell r="Q377">
            <v>166029.36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359726.4183333333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</v>
          </cell>
          <cell r="AH381">
            <v>5495.446250000001</v>
          </cell>
          <cell r="AI381">
            <v>6018.822083333335</v>
          </cell>
          <cell r="AJ381">
            <v>6535.245000000002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17780.01875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46197.72666666668</v>
          </cell>
          <cell r="AJ386">
            <v>46201.595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46197.72208333333</v>
          </cell>
          <cell r="AJ387">
            <v>46201.58583333332</v>
          </cell>
        </row>
        <row r="388">
          <cell r="Q388">
            <v>598138.19</v>
          </cell>
          <cell r="R388">
            <v>586409.98</v>
          </cell>
          <cell r="S388">
            <v>574681.77</v>
          </cell>
          <cell r="T388">
            <v>562953.56</v>
          </cell>
          <cell r="AG388">
            <v>668507.4500000002</v>
          </cell>
          <cell r="AH388">
            <v>656779.2400000002</v>
          </cell>
          <cell r="AI388">
            <v>645051.0300000001</v>
          </cell>
          <cell r="AJ388">
            <v>633322.82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</v>
          </cell>
          <cell r="T393">
            <v>29832.04</v>
          </cell>
          <cell r="AG393">
            <v>43442.52333333332</v>
          </cell>
          <cell r="AH393">
            <v>43811.85999999999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</v>
          </cell>
          <cell r="AI394">
            <v>72319.18000000001</v>
          </cell>
          <cell r="AJ394">
            <v>77964.7375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22501.6</v>
          </cell>
          <cell r="AG396">
            <v>7594.294583333333</v>
          </cell>
          <cell r="AH396">
            <v>10161.4425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273544.6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</v>
          </cell>
          <cell r="AI405">
            <v>35465.27958333333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649.1270833333332</v>
          </cell>
          <cell r="AH408">
            <v>523.4845833333333</v>
          </cell>
          <cell r="AI408">
            <v>523.3058333333332</v>
          </cell>
          <cell r="AJ408">
            <v>554.3575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</v>
          </cell>
          <cell r="AH411">
            <v>98928.60375000001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</v>
          </cell>
          <cell r="AH419">
            <v>736.6866666666668</v>
          </cell>
          <cell r="AI419">
            <v>735.0270833333334</v>
          </cell>
          <cell r="AJ419">
            <v>733.3545833333334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</v>
          </cell>
          <cell r="AH424">
            <v>-0.9729166666666665</v>
          </cell>
          <cell r="AI424">
            <v>-0.9183333333333333</v>
          </cell>
          <cell r="AJ424">
            <v>-0.9183333333333333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13122447.78</v>
          </cell>
          <cell r="R430">
            <v>27049081.45</v>
          </cell>
          <cell r="S430">
            <v>51367848.54</v>
          </cell>
          <cell r="T430">
            <v>54822019.44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</v>
          </cell>
          <cell r="R434">
            <v>10396908.32</v>
          </cell>
          <cell r="S434">
            <v>6464341.41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81903.38875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212115.30375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7572.337083333333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9068.270833333334</v>
          </cell>
          <cell r="AI452">
            <v>6986.072083333333</v>
          </cell>
          <cell r="AJ452">
            <v>4942.7925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</v>
          </cell>
        </row>
        <row r="458">
          <cell r="Q458">
            <v>93821.56</v>
          </cell>
          <cell r="R458">
            <v>84871.82</v>
          </cell>
          <cell r="S458">
            <v>75922.08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78496.30500000001</v>
          </cell>
          <cell r="AI460">
            <v>76383.40000000001</v>
          </cell>
          <cell r="AJ460">
            <v>74268.425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0.0025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</v>
          </cell>
          <cell r="AI467">
            <v>-0.0033333333333333335</v>
          </cell>
          <cell r="AJ467">
            <v>0</v>
          </cell>
        </row>
        <row r="468">
          <cell r="Q468">
            <v>42998.27</v>
          </cell>
          <cell r="R468">
            <v>39926.96</v>
          </cell>
          <cell r="S468">
            <v>36855.65</v>
          </cell>
          <cell r="T468">
            <v>33784.34</v>
          </cell>
          <cell r="AG468">
            <v>61426.11499999999</v>
          </cell>
          <cell r="AH468">
            <v>58354.80958333333</v>
          </cell>
          <cell r="AI468">
            <v>55283.503333333334</v>
          </cell>
          <cell r="AJ468">
            <v>52212.19625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</v>
          </cell>
          <cell r="AH469">
            <v>78339.71625000001</v>
          </cell>
          <cell r="AI469">
            <v>66009.68208333333</v>
          </cell>
          <cell r="AJ469">
            <v>53781.38125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844.7929166666667</v>
          </cell>
          <cell r="AI471">
            <v>375.46125</v>
          </cell>
          <cell r="AJ471">
            <v>93.86458333333333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6426.785</v>
          </cell>
          <cell r="AH473">
            <v>5623.439583333333</v>
          </cell>
          <cell r="AI473">
            <v>4820.093333333333</v>
          </cell>
          <cell r="AJ473">
            <v>4050.219166666667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904385.5800000001</v>
          </cell>
        </row>
        <row r="477">
          <cell r="Q477">
            <v>2445081.71</v>
          </cell>
          <cell r="R477">
            <v>2436650.39</v>
          </cell>
          <cell r="S477">
            <v>2428219.07</v>
          </cell>
          <cell r="T477">
            <v>2419787.75</v>
          </cell>
          <cell r="AG477">
            <v>2497800.4912500004</v>
          </cell>
          <cell r="AH477">
            <v>2489366.7175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651522.33</v>
          </cell>
          <cell r="AH478">
            <v>642384.57</v>
          </cell>
          <cell r="AI478">
            <v>633246.81</v>
          </cell>
          <cell r="AJ478">
            <v>624109.05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823708.9945833334</v>
          </cell>
          <cell r="AH479">
            <v>821058.46</v>
          </cell>
          <cell r="AI479">
            <v>818407.9179166667</v>
          </cell>
          <cell r="AJ479">
            <v>815757.3683333333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</v>
          </cell>
          <cell r="AH480">
            <v>1165467.36</v>
          </cell>
          <cell r="AI480">
            <v>1151210.88</v>
          </cell>
          <cell r="AJ480">
            <v>1136954.4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</v>
          </cell>
          <cell r="S482">
            <v>1309862.15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6363369.52</v>
          </cell>
          <cell r="R484">
            <v>6349322.35</v>
          </cell>
          <cell r="S484">
            <v>6335275.18</v>
          </cell>
          <cell r="T484">
            <v>6321228.01</v>
          </cell>
          <cell r="AG484">
            <v>6447608.1925</v>
          </cell>
          <cell r="AH484">
            <v>6433578.788333333</v>
          </cell>
          <cell r="AI484">
            <v>6419549.345833332</v>
          </cell>
          <cell r="AJ484">
            <v>6405511.03</v>
          </cell>
        </row>
        <row r="485">
          <cell r="Q485">
            <v>28665.13</v>
          </cell>
          <cell r="R485">
            <v>19110.09</v>
          </cell>
          <cell r="S485">
            <v>9555.04</v>
          </cell>
          <cell r="T485">
            <v>0</v>
          </cell>
          <cell r="AG485">
            <v>85995.42125</v>
          </cell>
          <cell r="AH485">
            <v>76440.37250000001</v>
          </cell>
          <cell r="AI485">
            <v>66885.32416666667</v>
          </cell>
          <cell r="AJ485">
            <v>57330.27625</v>
          </cell>
        </row>
        <row r="486">
          <cell r="Q486">
            <v>6054166.08</v>
          </cell>
          <cell r="R486">
            <v>6035764.36</v>
          </cell>
          <cell r="S486">
            <v>6017362.64</v>
          </cell>
          <cell r="T486">
            <v>5999531.23</v>
          </cell>
          <cell r="AG486">
            <v>3220944.573333333</v>
          </cell>
          <cell r="AH486">
            <v>3724691.6749999993</v>
          </cell>
          <cell r="AI486">
            <v>4226905.3</v>
          </cell>
          <cell r="AJ486">
            <v>4727609.21125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544345.6791666666</v>
          </cell>
          <cell r="AH487">
            <v>629479.8837499999</v>
          </cell>
          <cell r="AI487">
            <v>714354.9274999999</v>
          </cell>
          <cell r="AJ487">
            <v>798974.81875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</v>
          </cell>
          <cell r="AG491">
            <v>512487.51666666666</v>
          </cell>
          <cell r="AH491">
            <v>589501.2766666667</v>
          </cell>
          <cell r="AI491">
            <v>657474.9983333333</v>
          </cell>
          <cell r="AJ491">
            <v>716496.83625</v>
          </cell>
        </row>
        <row r="492">
          <cell r="Q492">
            <v>584944.07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</v>
          </cell>
          <cell r="AH492">
            <v>424063.3245833334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</v>
          </cell>
          <cell r="R497">
            <v>9369228.72</v>
          </cell>
          <cell r="S497">
            <v>8869228.72</v>
          </cell>
          <cell r="T497">
            <v>8369228.72</v>
          </cell>
          <cell r="AG497">
            <v>12869228.72</v>
          </cell>
          <cell r="AH497">
            <v>12369228.72</v>
          </cell>
          <cell r="AI497">
            <v>11869228.72</v>
          </cell>
          <cell r="AJ497">
            <v>11369228.72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20447448.72</v>
          </cell>
          <cell r="AG509">
            <v>9473741.284166666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30208871.47</v>
          </cell>
          <cell r="R511">
            <v>30210576.92</v>
          </cell>
          <cell r="S511">
            <v>30197572.17</v>
          </cell>
          <cell r="T511">
            <v>30311431.04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30134000.19708334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</v>
          </cell>
        </row>
        <row r="515">
          <cell r="Q515">
            <v>-9656167.2</v>
          </cell>
          <cell r="R515">
            <v>-9704207.09</v>
          </cell>
          <cell r="S515">
            <v>-9752246.98</v>
          </cell>
          <cell r="T515">
            <v>-9800286.87</v>
          </cell>
          <cell r="AG515">
            <v>-9367927.86</v>
          </cell>
          <cell r="AH515">
            <v>-9415967.75</v>
          </cell>
          <cell r="AI515">
            <v>-9464007.64</v>
          </cell>
          <cell r="AJ515">
            <v>-9512047.530000001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</v>
          </cell>
          <cell r="R519">
            <v>-65435872.99</v>
          </cell>
          <cell r="S519">
            <v>-65729757.99</v>
          </cell>
          <cell r="T519">
            <v>-66023642.99</v>
          </cell>
          <cell r="AG519">
            <v>-63378677.99</v>
          </cell>
          <cell r="AH519">
            <v>-63672562.99</v>
          </cell>
          <cell r="AI519">
            <v>-63966447.99</v>
          </cell>
          <cell r="AJ519">
            <v>-64260332.99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2603.45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11568032.87</v>
          </cell>
          <cell r="R529">
            <v>11450616.2</v>
          </cell>
          <cell r="S529">
            <v>11333199.53</v>
          </cell>
          <cell r="T529">
            <v>11033032.9</v>
          </cell>
          <cell r="AG529">
            <v>12239095.37375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156130.7725</v>
          </cell>
          <cell r="AI543">
            <v>145600.49458333332</v>
          </cell>
          <cell r="AJ543">
            <v>134390.3975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5586.189583333333</v>
          </cell>
          <cell r="AH545">
            <v>4570.51875</v>
          </cell>
          <cell r="AI545">
            <v>3554.847916666666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214717.6429166667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</v>
          </cell>
          <cell r="AH552">
            <v>-356498.0629166667</v>
          </cell>
          <cell r="AI552">
            <v>-375450.3295833333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</v>
          </cell>
          <cell r="AH553">
            <v>-11061853.745833332</v>
          </cell>
          <cell r="AI553">
            <v>-12797553.3175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28199826.38</v>
          </cell>
          <cell r="R566">
            <v>28716647.7</v>
          </cell>
          <cell r="S566">
            <v>28867264.81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</v>
          </cell>
          <cell r="R569">
            <v>283223.96</v>
          </cell>
          <cell r="S569">
            <v>283223.96</v>
          </cell>
          <cell r="T569">
            <v>0</v>
          </cell>
          <cell r="AG569">
            <v>281517.1770833333</v>
          </cell>
          <cell r="AH569">
            <v>282211.27833333326</v>
          </cell>
          <cell r="AI569">
            <v>282320.4058333333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1502216.317083333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41891.93750000001</v>
          </cell>
          <cell r="AH581">
            <v>46688.19583333333</v>
          </cell>
          <cell r="AI581">
            <v>51543.83583333334</v>
          </cell>
          <cell r="AJ581">
            <v>54431.20541666667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73572.84208333334</v>
          </cell>
          <cell r="AH582">
            <v>81711.57541666666</v>
          </cell>
          <cell r="AI582">
            <v>89978.72541666667</v>
          </cell>
          <cell r="AJ582">
            <v>94857.55041666665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7062.536666666667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</v>
          </cell>
          <cell r="AI615">
            <v>351373.08958333335</v>
          </cell>
          <cell r="AJ615">
            <v>352721.5420833334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1374.03875</v>
          </cell>
          <cell r="AI618">
            <v>1009.5020833333333</v>
          </cell>
          <cell r="AJ618">
            <v>701.0470833333334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841.0875</v>
          </cell>
          <cell r="AI619">
            <v>463.8025</v>
          </cell>
          <cell r="AJ619">
            <v>200.4608333333333</v>
          </cell>
        </row>
        <row r="620">
          <cell r="Q620">
            <v>51551.63</v>
          </cell>
          <cell r="R620">
            <v>51551.63</v>
          </cell>
          <cell r="S620">
            <v>66049.92</v>
          </cell>
          <cell r="T620">
            <v>66049.92</v>
          </cell>
          <cell r="AG620">
            <v>50447.73291666667</v>
          </cell>
          <cell r="AH620">
            <v>50625.055</v>
          </cell>
          <cell r="AI620">
            <v>51374.87708333333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</v>
          </cell>
          <cell r="AH621">
            <v>2550.105833333333</v>
          </cell>
          <cell r="AI621">
            <v>2138.91625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</v>
          </cell>
          <cell r="AG624">
            <v>8473.544583333334</v>
          </cell>
          <cell r="AH624">
            <v>12052.725833333332</v>
          </cell>
          <cell r="AI624">
            <v>16772.88875</v>
          </cell>
          <cell r="AJ624">
            <v>22358.68375</v>
          </cell>
        </row>
        <row r="625">
          <cell r="R625">
            <v>41011.76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</v>
          </cell>
          <cell r="AJ625">
            <v>8798.575833333334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2453242.794166667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261877.02125</v>
          </cell>
          <cell r="AJ633">
            <v>325007.49125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69604.72000000002</v>
          </cell>
          <cell r="AJ635">
            <v>76431.4575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</v>
          </cell>
          <cell r="AG637">
            <v>403096.9116666667</v>
          </cell>
          <cell r="AH637">
            <v>470200.08666666667</v>
          </cell>
          <cell r="AI637">
            <v>541601.83</v>
          </cell>
          <cell r="AJ637">
            <v>619291.29625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-5574310.6</v>
          </cell>
          <cell r="S639">
            <v>-5952871.33</v>
          </cell>
          <cell r="T639">
            <v>-6399631.31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2346554.82</v>
          </cell>
          <cell r="T641">
            <v>3199913.3</v>
          </cell>
          <cell r="AG641">
            <v>549882.8770833332</v>
          </cell>
          <cell r="AH641">
            <v>717108.6816666666</v>
          </cell>
          <cell r="AI641">
            <v>905827.7999999999</v>
          </cell>
          <cell r="AJ641">
            <v>1136930.6383333334</v>
          </cell>
        </row>
        <row r="642">
          <cell r="R642">
            <v>0</v>
          </cell>
          <cell r="S642">
            <v>-2346554.82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-97773.1175</v>
          </cell>
          <cell r="AJ642">
            <v>-328875.9558333333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2411.882916666667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72189.94625</v>
          </cell>
          <cell r="AH645">
            <v>88165.66541666667</v>
          </cell>
          <cell r="AI645">
            <v>104466.27833333334</v>
          </cell>
          <cell r="AJ645">
            <v>112615.3975</v>
          </cell>
        </row>
        <row r="646">
          <cell r="Q646">
            <v>17878.21</v>
          </cell>
          <cell r="R646">
            <v>67693.26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-1053090.16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</v>
          </cell>
          <cell r="AH648">
            <v>-564312.1504166666</v>
          </cell>
          <cell r="AI648">
            <v>-568464.6283333333</v>
          </cell>
          <cell r="AJ648">
            <v>-571129.1366666667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338701.0916666667</v>
          </cell>
          <cell r="AI650">
            <v>337868.025</v>
          </cell>
          <cell r="AJ650">
            <v>337490.3433333333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</v>
          </cell>
          <cell r="AJ651">
            <v>-545593.3858333334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</v>
          </cell>
          <cell r="AH656">
            <v>-37.30458333333333</v>
          </cell>
          <cell r="AI656">
            <v>-341.6870833333333</v>
          </cell>
          <cell r="AJ656">
            <v>-676.4166666666666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-80959.55500000001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-89.58333333333333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</v>
          </cell>
          <cell r="AH664">
            <v>549.10875</v>
          </cell>
          <cell r="AI664">
            <v>478.37125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</v>
          </cell>
          <cell r="AH667">
            <v>912.4808333333334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-261.0541666666667</v>
          </cell>
          <cell r="AH670">
            <v>-410.06125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</v>
          </cell>
          <cell r="AH671">
            <v>60.58833333333333</v>
          </cell>
          <cell r="AI671">
            <v>60.58833333333333</v>
          </cell>
          <cell r="AJ671">
            <v>60.58833333333333</v>
          </cell>
        </row>
        <row r="672">
          <cell r="Q672">
            <v>0</v>
          </cell>
          <cell r="R672">
            <v>1200</v>
          </cell>
          <cell r="S672">
            <v>17.65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262.6475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-163837.86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</v>
          </cell>
          <cell r="AH683">
            <v>-95333.83916666667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</v>
          </cell>
          <cell r="AH687">
            <v>669031.1345833333</v>
          </cell>
          <cell r="AI687">
            <v>715453.8225000001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1241972.534166667</v>
          </cell>
          <cell r="AH689">
            <v>1246900.53</v>
          </cell>
          <cell r="AI689">
            <v>1258855.925</v>
          </cell>
          <cell r="AJ689">
            <v>1286810.93375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</v>
          </cell>
          <cell r="AI690">
            <v>550.2354166666667</v>
          </cell>
          <cell r="AJ690">
            <v>614.5925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4472.44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6959.77625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</v>
          </cell>
          <cell r="AH694">
            <v>86641836.10416667</v>
          </cell>
          <cell r="AI694">
            <v>89973362.97916667</v>
          </cell>
          <cell r="AJ694">
            <v>93271439.10416667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4104.474166666667</v>
          </cell>
          <cell r="AI695">
            <v>4889.0925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99135.32124999998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</v>
          </cell>
          <cell r="AH699">
            <v>-37.099999999999994</v>
          </cell>
          <cell r="AI699">
            <v>-78.95666666666666</v>
          </cell>
          <cell r="AJ699">
            <v>-99.88499999999999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</v>
          </cell>
          <cell r="AH700">
            <v>795.67125</v>
          </cell>
          <cell r="AI700">
            <v>853.3137499999999</v>
          </cell>
          <cell r="AJ700">
            <v>880.3483333333334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</v>
          </cell>
          <cell r="AI702">
            <v>719985.9520833334</v>
          </cell>
          <cell r="AJ702">
            <v>679845.1045833334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271.6666666666667</v>
          </cell>
          <cell r="AJ704">
            <v>271.6666666666667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632940.8333333334</v>
          </cell>
          <cell r="AH705">
            <v>577902.5</v>
          </cell>
          <cell r="AI705">
            <v>522864.1666666667</v>
          </cell>
          <cell r="AJ705">
            <v>467825.8333333333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26.04875</v>
          </cell>
          <cell r="AI717">
            <v>8.682916666666666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</v>
          </cell>
          <cell r="AH721">
            <v>5042.689583333333</v>
          </cell>
          <cell r="AI721">
            <v>5416.790416666666</v>
          </cell>
          <cell r="AJ721">
            <v>5831.97125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-879905.2083333334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258.84</v>
          </cell>
          <cell r="AG735">
            <v>7580.035833333329</v>
          </cell>
          <cell r="AH735">
            <v>4867.408333333335</v>
          </cell>
          <cell r="AI735">
            <v>1944.5500000000002</v>
          </cell>
          <cell r="AJ735">
            <v>491.9433333333332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</v>
          </cell>
          <cell r="AJ739">
            <v>330020.4295833334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60431.48500000001</v>
          </cell>
          <cell r="AH740">
            <v>60431.48500000001</v>
          </cell>
          <cell r="AI740">
            <v>60805.23500000001</v>
          </cell>
          <cell r="AJ740">
            <v>61178.98500000001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31524576.99</v>
          </cell>
          <cell r="R745">
            <v>31524576.99</v>
          </cell>
          <cell r="S745">
            <v>31524576.99</v>
          </cell>
          <cell r="T745">
            <v>31881857.5</v>
          </cell>
          <cell r="AG745">
            <v>34386858.559999995</v>
          </cell>
          <cell r="AH745">
            <v>33626831.4</v>
          </cell>
          <cell r="AI745">
            <v>32866804.24</v>
          </cell>
          <cell r="AJ745">
            <v>32427435.762083333</v>
          </cell>
        </row>
        <row r="746">
          <cell r="Q746">
            <v>-58100975.34</v>
          </cell>
          <cell r="R746">
            <v>-58100975.34</v>
          </cell>
          <cell r="S746">
            <v>-58100975.34</v>
          </cell>
          <cell r="T746">
            <v>-58177768.28</v>
          </cell>
          <cell r="AG746">
            <v>-58328050.00666667</v>
          </cell>
          <cell r="AH746">
            <v>-58306886.91374999</v>
          </cell>
          <cell r="AI746">
            <v>-58275958.685</v>
          </cell>
          <cell r="AJ746">
            <v>-58234411.91625</v>
          </cell>
        </row>
        <row r="747">
          <cell r="Q747">
            <v>36510290.5</v>
          </cell>
          <cell r="R747">
            <v>36532764.61</v>
          </cell>
          <cell r="S747">
            <v>36555252.95</v>
          </cell>
          <cell r="T747">
            <v>36565939.08</v>
          </cell>
          <cell r="AG747">
            <v>36348109.22291667</v>
          </cell>
          <cell r="AH747">
            <v>36376926.46208333</v>
          </cell>
          <cell r="AI747">
            <v>36406188.699999996</v>
          </cell>
          <cell r="AJ747">
            <v>36434992.295833334</v>
          </cell>
        </row>
        <row r="748">
          <cell r="Q748">
            <v>9350129.53</v>
          </cell>
          <cell r="R748">
            <v>9350129.53</v>
          </cell>
          <cell r="S748">
            <v>9350129.53</v>
          </cell>
          <cell r="T748">
            <v>9350129.53</v>
          </cell>
          <cell r="AG748">
            <v>9349896.459999999</v>
          </cell>
          <cell r="AH748">
            <v>9350082.13625</v>
          </cell>
          <cell r="AI748">
            <v>9350113.732083334</v>
          </cell>
          <cell r="AJ748">
            <v>9350129.53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2576768.51</v>
          </cell>
          <cell r="R753">
            <v>2576768.51</v>
          </cell>
          <cell r="S753">
            <v>2576768.51</v>
          </cell>
          <cell r="T753">
            <v>2576812.03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</v>
          </cell>
          <cell r="S754">
            <v>656333.44</v>
          </cell>
          <cell r="T754">
            <v>709003.06</v>
          </cell>
          <cell r="AG754">
            <v>535505.8666666666</v>
          </cell>
          <cell r="AH754">
            <v>547569.5841666666</v>
          </cell>
          <cell r="AI754">
            <v>560990.9299999999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673468.3537499999</v>
          </cell>
          <cell r="AH758">
            <v>676050.5804166667</v>
          </cell>
          <cell r="AI758">
            <v>678374.3766666668</v>
          </cell>
          <cell r="AJ758">
            <v>680556.0795833335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2298942.55</v>
          </cell>
          <cell r="S761">
            <v>2316818.34</v>
          </cell>
          <cell r="T761">
            <v>2354799.8</v>
          </cell>
          <cell r="AG761">
            <v>2097071.9595833335</v>
          </cell>
          <cell r="AH761">
            <v>2122633.405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</v>
          </cell>
          <cell r="AH764">
            <v>32784.62125</v>
          </cell>
          <cell r="AI764">
            <v>39921.95208333333</v>
          </cell>
          <cell r="AJ764">
            <v>47142.26208333333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</v>
          </cell>
          <cell r="AH767">
            <v>-700293.83875</v>
          </cell>
          <cell r="AI767">
            <v>-807007.8229166666</v>
          </cell>
          <cell r="AJ767">
            <v>-919335.0958333333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66942.15</v>
          </cell>
          <cell r="R770">
            <v>66942.15</v>
          </cell>
          <cell r="S770">
            <v>66942.15</v>
          </cell>
          <cell r="T770">
            <v>66942.15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</v>
          </cell>
          <cell r="AH772">
            <v>3155204.3425</v>
          </cell>
          <cell r="AI772">
            <v>3063156.0275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855.8425000000001</v>
          </cell>
          <cell r="AH778">
            <v>481.40875</v>
          </cell>
          <cell r="AI778">
            <v>213.95749999999998</v>
          </cell>
          <cell r="AJ778">
            <v>53.48875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</v>
          </cell>
          <cell r="T780">
            <v>73521</v>
          </cell>
          <cell r="AG780">
            <v>96295.335</v>
          </cell>
          <cell r="AH780">
            <v>93773.12791666668</v>
          </cell>
          <cell r="AI780">
            <v>91248.55666666669</v>
          </cell>
          <cell r="AJ780">
            <v>88721.62125000001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418517.8787500001</v>
          </cell>
          <cell r="AH783">
            <v>409419.6641666666</v>
          </cell>
          <cell r="AI783">
            <v>400321.4491666667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-0.0008333333333333334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</v>
          </cell>
          <cell r="AI785">
            <v>3490189.6133333333</v>
          </cell>
          <cell r="AJ785">
            <v>3476116.26625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38990.29875000001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375013.89625</v>
          </cell>
          <cell r="AH787">
            <v>305695.08083333337</v>
          </cell>
          <cell r="AI787">
            <v>236885.61958333335</v>
          </cell>
          <cell r="AJ787">
            <v>168585.5125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</v>
          </cell>
          <cell r="AJ789">
            <v>72688.42666666668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81999.43</v>
          </cell>
          <cell r="AG790">
            <v>451013.74500000005</v>
          </cell>
          <cell r="AH790">
            <v>410008.8954166667</v>
          </cell>
          <cell r="AI790">
            <v>369004.9766666666</v>
          </cell>
          <cell r="AJ790">
            <v>328001.9891666666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52482.30750000002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</v>
          </cell>
          <cell r="AH792">
            <v>785801.2641666667</v>
          </cell>
          <cell r="AI792">
            <v>889237.7241666667</v>
          </cell>
          <cell r="AJ792">
            <v>992358.3475000001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</v>
          </cell>
          <cell r="AI793">
            <v>675747.5104166666</v>
          </cell>
          <cell r="AJ793">
            <v>754110.6995833333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2309052.3425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</v>
          </cell>
          <cell r="AH795">
            <v>518934.30124999996</v>
          </cell>
          <cell r="AI795">
            <v>592389.3804166666</v>
          </cell>
          <cell r="AJ795">
            <v>665620.1695833333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</v>
          </cell>
          <cell r="AI797">
            <v>34769.91124999999</v>
          </cell>
          <cell r="AJ797">
            <v>38772.92374999999</v>
          </cell>
        </row>
        <row r="798">
          <cell r="Q798">
            <v>21683.19</v>
          </cell>
          <cell r="R798">
            <v>21178.93</v>
          </cell>
          <cell r="S798">
            <v>20674.67</v>
          </cell>
          <cell r="T798">
            <v>20170.41</v>
          </cell>
          <cell r="AG798">
            <v>12627.51625</v>
          </cell>
          <cell r="AH798">
            <v>14413.437916666668</v>
          </cell>
          <cell r="AI798">
            <v>16157.337916666665</v>
          </cell>
          <cell r="AJ798">
            <v>17859.21625</v>
          </cell>
        </row>
        <row r="799">
          <cell r="Q799">
            <v>1182021.14</v>
          </cell>
          <cell r="R799">
            <v>1176814</v>
          </cell>
          <cell r="S799">
            <v>1171606.86</v>
          </cell>
          <cell r="T799">
            <v>1166399.72</v>
          </cell>
          <cell r="AG799">
            <v>447597.2108333334</v>
          </cell>
          <cell r="AH799">
            <v>545882.0083333333</v>
          </cell>
          <cell r="AI799">
            <v>643732.8775</v>
          </cell>
          <cell r="AJ799">
            <v>741149.8183333334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349365.44125</v>
          </cell>
          <cell r="AH800">
            <v>425210.7508333333</v>
          </cell>
          <cell r="AI800">
            <v>500369.67791666667</v>
          </cell>
          <cell r="AJ800">
            <v>574842.2225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</v>
          </cell>
          <cell r="AJ801">
            <v>82477.31874999999</v>
          </cell>
        </row>
        <row r="802">
          <cell r="Q802">
            <v>211343.67</v>
          </cell>
          <cell r="R802">
            <v>210455.68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44066.93083333334</v>
          </cell>
          <cell r="AI802">
            <v>61567.90458333333</v>
          </cell>
          <cell r="AJ802">
            <v>78994.87916666667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16933402.65</v>
          </cell>
          <cell r="R804">
            <v>13097949.35</v>
          </cell>
          <cell r="S804">
            <v>8583069.68</v>
          </cell>
          <cell r="T804">
            <v>4214314.88</v>
          </cell>
          <cell r="AG804">
            <v>2423547.345</v>
          </cell>
          <cell r="AH804">
            <v>3342005.2016666667</v>
          </cell>
          <cell r="AI804">
            <v>3933484.6733333333</v>
          </cell>
          <cell r="AJ804">
            <v>4367690.281249999</v>
          </cell>
        </row>
        <row r="805">
          <cell r="Q805">
            <v>-7524234.44</v>
          </cell>
          <cell r="R805">
            <v>-11000918.65</v>
          </cell>
          <cell r="S805">
            <v>-10455352.13</v>
          </cell>
          <cell r="T805">
            <v>-9729307.67</v>
          </cell>
          <cell r="AG805">
            <v>-24274078.70541667</v>
          </cell>
          <cell r="AH805">
            <v>-16632148.704583332</v>
          </cell>
          <cell r="AI805">
            <v>-9079055.260833332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-949375.49625</v>
          </cell>
          <cell r="AH808">
            <v>-716499.9133333334</v>
          </cell>
          <cell r="AI808">
            <v>-455400.9420833333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4449982.39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529282.5179166667</v>
          </cell>
          <cell r="AJ810">
            <v>817381.7258333332</v>
          </cell>
        </row>
        <row r="811">
          <cell r="R811">
            <v>-13917373.39</v>
          </cell>
          <cell r="S811">
            <v>-11900349.74</v>
          </cell>
          <cell r="T811">
            <v>-9701246.24</v>
          </cell>
          <cell r="AG811">
            <v>0</v>
          </cell>
          <cell r="AH811">
            <v>-579890.5579166667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</v>
          </cell>
          <cell r="S813">
            <v>5248037725.64</v>
          </cell>
          <cell r="T813">
            <v>5202564468.220003</v>
          </cell>
          <cell r="AG813">
            <v>5231517078.7645855</v>
          </cell>
          <cell r="AH813">
            <v>5236581341.717497</v>
          </cell>
          <cell r="AI813">
            <v>5237726315.539168</v>
          </cell>
          <cell r="AJ813">
            <v>5235690841.920832</v>
          </cell>
        </row>
        <row r="815">
          <cell r="Q815">
            <v>-77201680.3</v>
          </cell>
          <cell r="R815">
            <v>-80982448.99</v>
          </cell>
          <cell r="S815">
            <v>-103711150.29</v>
          </cell>
          <cell r="T815">
            <v>-123845658.05</v>
          </cell>
          <cell r="AG815">
            <v>-63598251.92291667</v>
          </cell>
          <cell r="AH815">
            <v>-64862614.49083332</v>
          </cell>
          <cell r="AI815">
            <v>-66192832.275</v>
          </cell>
          <cell r="AJ815">
            <v>-67627889.39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</v>
          </cell>
          <cell r="AH823">
            <v>39459.24666666668</v>
          </cell>
          <cell r="AI823">
            <v>38417.58000000001</v>
          </cell>
          <cell r="AJ823">
            <v>37334.24666666668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</v>
          </cell>
          <cell r="AH831">
            <v>633047.75</v>
          </cell>
          <cell r="AI831">
            <v>553596.0833333334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340907.2916666667</v>
          </cell>
          <cell r="AH838">
            <v>343809.375</v>
          </cell>
          <cell r="AI838">
            <v>346711.4583333333</v>
          </cell>
          <cell r="AJ838">
            <v>349613.5416666667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6564036.763750001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900333.3333333334</v>
          </cell>
          <cell r="AI856">
            <v>944458.3333333334</v>
          </cell>
          <cell r="AJ856">
            <v>937791.6666666666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82318.70833333333</v>
          </cell>
          <cell r="AJ863">
            <v>89326.79166666667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</v>
          </cell>
          <cell r="AI888">
            <v>-84364583.33333333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</v>
          </cell>
          <cell r="R894">
            <v>-34883290.67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-35437013.58958334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</v>
          </cell>
          <cell r="R901">
            <v>2148854.72</v>
          </cell>
          <cell r="S901">
            <v>2148854.72</v>
          </cell>
          <cell r="T901">
            <v>2148854.72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-780108.8333333334</v>
          </cell>
          <cell r="AH906">
            <v>-784140.5</v>
          </cell>
          <cell r="AI906">
            <v>-788172.1666666666</v>
          </cell>
          <cell r="AJ906">
            <v>-792652.7916666666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77562549.52</v>
          </cell>
          <cell r="R910">
            <v>77562549.52</v>
          </cell>
          <cell r="S910">
            <v>77562549.52</v>
          </cell>
          <cell r="T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16359946.11</v>
          </cell>
          <cell r="R913">
            <v>16359946.11</v>
          </cell>
          <cell r="S913">
            <v>16359946.11</v>
          </cell>
          <cell r="T913">
            <v>16359946.11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</v>
          </cell>
          <cell r="R915">
            <v>-79330806.81</v>
          </cell>
          <cell r="S915">
            <v>-79330806.81</v>
          </cell>
          <cell r="T915">
            <v>-79330806.81</v>
          </cell>
          <cell r="AG915">
            <v>-75442765.76833332</v>
          </cell>
          <cell r="AH915">
            <v>-76083319.01833332</v>
          </cell>
          <cell r="AI915">
            <v>-76723872.26833332</v>
          </cell>
          <cell r="AJ915">
            <v>-77364425.51833332</v>
          </cell>
        </row>
        <row r="916">
          <cell r="Q916">
            <v>27022509.05</v>
          </cell>
          <cell r="R916">
            <v>27022509.05</v>
          </cell>
          <cell r="S916">
            <v>27022509.05</v>
          </cell>
          <cell r="T916">
            <v>27022509.05</v>
          </cell>
          <cell r="AG916">
            <v>26661328.41208334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</v>
          </cell>
          <cell r="AI921">
            <v>1903772.3075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-2165211.025</v>
          </cell>
          <cell r="AI989">
            <v>-2511736.805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</v>
          </cell>
          <cell r="AH1000">
            <v>-86537500</v>
          </cell>
          <cell r="AI1000">
            <v>-98075833.33333333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</v>
          </cell>
          <cell r="AH1013">
            <v>11.761666666666668</v>
          </cell>
          <cell r="AI1013">
            <v>0.0033333333333333335</v>
          </cell>
          <cell r="AJ1013">
            <v>0</v>
          </cell>
        </row>
        <row r="1014">
          <cell r="Q1014">
            <v>16907.33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</v>
          </cell>
          <cell r="AI1015">
            <v>-811979.1666666666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-31873025.36</v>
          </cell>
          <cell r="R1017">
            <v>-31873025.36</v>
          </cell>
          <cell r="S1017">
            <v>-31873025.36</v>
          </cell>
          <cell r="T1017">
            <v>-32315807.58</v>
          </cell>
          <cell r="AG1017">
            <v>-34746823.587916665</v>
          </cell>
          <cell r="AH1017">
            <v>-33982500.45875</v>
          </cell>
          <cell r="AI1017">
            <v>-33218177.329583336</v>
          </cell>
          <cell r="AJ1017">
            <v>-32780157.30416667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-1502216.317083333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</v>
          </cell>
          <cell r="R1021">
            <v>-8761.45</v>
          </cell>
          <cell r="S1021">
            <v>-8761.45</v>
          </cell>
          <cell r="T1021">
            <v>-8761.45</v>
          </cell>
          <cell r="AG1021">
            <v>-10447.554166666667</v>
          </cell>
          <cell r="AH1021">
            <v>-10119.148333333333</v>
          </cell>
          <cell r="AI1021">
            <v>-9840.888333333332</v>
          </cell>
          <cell r="AJ1021">
            <v>-9572.045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-61499.56416666668</v>
          </cell>
          <cell r="AH1023">
            <v>-61233.872500000005</v>
          </cell>
          <cell r="AI1023">
            <v>-60984.20166666667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-833.3333333333334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-341835.7816666667</v>
          </cell>
          <cell r="AI1025">
            <v>-342435.1666666667</v>
          </cell>
          <cell r="AJ1025">
            <v>-342629.1604166667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-141657.8045833333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-287110.4166666667</v>
          </cell>
          <cell r="AH1031">
            <v>-331281.25</v>
          </cell>
          <cell r="AI1031">
            <v>-375452.0833333333</v>
          </cell>
          <cell r="AJ1031">
            <v>-419622.9166666667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-547763.9583333334</v>
          </cell>
          <cell r="AH1033">
            <v>-633292.375</v>
          </cell>
          <cell r="AI1033">
            <v>-719154.2916666666</v>
          </cell>
          <cell r="AJ1033">
            <v>-805016.2083333334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-338718.9791666667</v>
          </cell>
          <cell r="AH1034">
            <v>-391606.9166666667</v>
          </cell>
          <cell r="AI1034">
            <v>-444701.0833333333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-617650.35125</v>
          </cell>
          <cell r="AH1035">
            <v>-693857.05375</v>
          </cell>
          <cell r="AI1035">
            <v>-770357.6729166666</v>
          </cell>
          <cell r="AJ1035">
            <v>-846900.0225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</v>
          </cell>
          <cell r="R1056">
            <v>-3819611.43</v>
          </cell>
          <cell r="S1056">
            <v>-4362291.74</v>
          </cell>
          <cell r="T1056">
            <v>-5692441.06</v>
          </cell>
          <cell r="AG1056">
            <v>-6722402.009999999</v>
          </cell>
          <cell r="AH1056">
            <v>-4905512.973333334</v>
          </cell>
          <cell r="AI1056">
            <v>-5046630.892499999</v>
          </cell>
          <cell r="AJ1056">
            <v>-5135598.467083334</v>
          </cell>
        </row>
        <row r="1057">
          <cell r="Q1057">
            <v>-734148.67</v>
          </cell>
          <cell r="R1057">
            <v>-1120076.66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-856705.28375</v>
          </cell>
          <cell r="AI1057">
            <v>-886506.9608333334</v>
          </cell>
          <cell r="AJ1057">
            <v>-889854.0254166666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-11104733.12</v>
          </cell>
          <cell r="R1059">
            <v>-11413540.63</v>
          </cell>
          <cell r="S1059">
            <v>-6510305.54</v>
          </cell>
          <cell r="T1059">
            <v>-5479897.51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-9770567.86</v>
          </cell>
          <cell r="S1060">
            <v>-16261245.36</v>
          </cell>
          <cell r="T1060">
            <v>-24511517.4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-619853.8633333333</v>
          </cell>
          <cell r="AH1061">
            <v>-609897.125</v>
          </cell>
          <cell r="AI1061">
            <v>-609251.6691666667</v>
          </cell>
          <cell r="AJ1061">
            <v>-608027.1133333334</v>
          </cell>
        </row>
        <row r="1062">
          <cell r="Q1062">
            <v>-26552128.91</v>
          </cell>
          <cell r="R1062">
            <v>-27459818.19</v>
          </cell>
          <cell r="S1062">
            <v>-28185127.87</v>
          </cell>
          <cell r="T1062">
            <v>-25455779.13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-148039.7725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-64711.47333333333</v>
          </cell>
          <cell r="AJ1066">
            <v>-64715.55875</v>
          </cell>
        </row>
        <row r="1067">
          <cell r="Q1067">
            <v>-11734.42</v>
          </cell>
          <cell r="R1067">
            <v>-12589.88</v>
          </cell>
          <cell r="S1067">
            <v>-18558.58</v>
          </cell>
          <cell r="T1067">
            <v>-3910.46</v>
          </cell>
          <cell r="AG1067">
            <v>-48264.88749999999</v>
          </cell>
          <cell r="AH1067">
            <v>-47581.63916666667</v>
          </cell>
          <cell r="AI1067">
            <v>-41225.74583333333</v>
          </cell>
          <cell r="AJ1067">
            <v>-35016.96791666667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-53349.60833333334</v>
          </cell>
          <cell r="AI1070">
            <v>-40286.37541666667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</v>
          </cell>
          <cell r="AH1071">
            <v>862508.5458333334</v>
          </cell>
          <cell r="AI1071">
            <v>809211.2475</v>
          </cell>
          <cell r="AJ1071">
            <v>791527.6154166668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-802081.3908333335</v>
          </cell>
          <cell r="AH1073">
            <v>-841483.8158333335</v>
          </cell>
          <cell r="AI1073">
            <v>-865712.8016666669</v>
          </cell>
          <cell r="AJ1073">
            <v>-892135.2745833335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</v>
          </cell>
          <cell r="AJ1074">
            <v>-3432915.5604166663</v>
          </cell>
        </row>
        <row r="1075">
          <cell r="Q1075">
            <v>-36996994.1</v>
          </cell>
          <cell r="R1075">
            <v>-39669308.15</v>
          </cell>
          <cell r="S1075">
            <v>-57713774.68</v>
          </cell>
          <cell r="T1075">
            <v>-67911237.45</v>
          </cell>
          <cell r="AG1075">
            <v>-43869424.62083334</v>
          </cell>
          <cell r="AH1075">
            <v>-44804800.61041667</v>
          </cell>
          <cell r="AI1075">
            <v>-45700673.25083333</v>
          </cell>
          <cell r="AJ1075">
            <v>-47127786.71875001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</v>
          </cell>
          <cell r="AH1077">
            <v>-1193.4529166666666</v>
          </cell>
          <cell r="AI1077">
            <v>-1050.7470833333334</v>
          </cell>
          <cell r="AJ1077">
            <v>-908.0412499999999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</v>
          </cell>
          <cell r="AH1082">
            <v>-2139.7925</v>
          </cell>
          <cell r="AI1082">
            <v>-2136.441666666667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</v>
          </cell>
          <cell r="R1085">
            <v>-8074800.98</v>
          </cell>
          <cell r="S1085">
            <v>-8738659.74</v>
          </cell>
          <cell r="T1085">
            <v>-7744277</v>
          </cell>
          <cell r="AG1085">
            <v>-7782708.514166665</v>
          </cell>
          <cell r="AH1085">
            <v>-7734301.937499999</v>
          </cell>
          <cell r="AI1085">
            <v>-7682291.194583334</v>
          </cell>
          <cell r="AJ1085">
            <v>-7672375.7575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</v>
          </cell>
          <cell r="AH1094">
            <v>-4205769.642499999</v>
          </cell>
          <cell r="AI1094">
            <v>-3749316.994166666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</v>
          </cell>
          <cell r="R1096">
            <v>-19801345.96</v>
          </cell>
          <cell r="S1096">
            <v>-26427913.71</v>
          </cell>
          <cell r="T1096">
            <v>-36034934.59</v>
          </cell>
          <cell r="AG1096">
            <v>-21845882.999166664</v>
          </cell>
          <cell r="AH1096">
            <v>-21799845.046666663</v>
          </cell>
          <cell r="AI1096">
            <v>-22069381.29375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-737606.5291666667</v>
          </cell>
          <cell r="AI1107">
            <v>-755718.8766666666</v>
          </cell>
          <cell r="AJ1107">
            <v>-766630.8741666665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</v>
          </cell>
          <cell r="AH1111">
            <v>495.94666666666666</v>
          </cell>
          <cell r="AI1111">
            <v>452.9783333333333</v>
          </cell>
          <cell r="AJ1111">
            <v>385.785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</v>
          </cell>
          <cell r="AH1112">
            <v>-450849.3229166667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-280735.6666666667</v>
          </cell>
          <cell r="AH1113">
            <v>-281005.1708333334</v>
          </cell>
          <cell r="AI1113">
            <v>-280888.67208333337</v>
          </cell>
          <cell r="AJ1113">
            <v>-276298.77125</v>
          </cell>
        </row>
        <row r="1114">
          <cell r="Q1114">
            <v>-16763019.72</v>
          </cell>
          <cell r="R1114">
            <v>-13694616.21</v>
          </cell>
          <cell r="S1114">
            <v>-13418513.25</v>
          </cell>
          <cell r="T1114">
            <v>-18231892.8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-12492969.47125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-88403.2</v>
          </cell>
          <cell r="R1116">
            <v>-1606085.36</v>
          </cell>
          <cell r="S1116">
            <v>-2975105.16</v>
          </cell>
          <cell r="T1116">
            <v>-4281065.39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</v>
          </cell>
          <cell r="R1119">
            <v>-47237.8</v>
          </cell>
          <cell r="S1119">
            <v>-41166.01</v>
          </cell>
          <cell r="T1119">
            <v>-39435.88</v>
          </cell>
          <cell r="AG1119">
            <v>-28887.732083333336</v>
          </cell>
          <cell r="AH1119">
            <v>-31822.446249999994</v>
          </cell>
          <cell r="AI1119">
            <v>-34772.05916666666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-2926.56625</v>
          </cell>
          <cell r="AH1121">
            <v>-4217.914583333333</v>
          </cell>
          <cell r="AI1121">
            <v>-5515.50375</v>
          </cell>
          <cell r="AJ1121">
            <v>-6822.025416666666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-44998.55833333333</v>
          </cell>
          <cell r="AI1122">
            <v>-48377.43041666666</v>
          </cell>
          <cell r="AJ1122">
            <v>-63632.67375000001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-7948.102500000001</v>
          </cell>
          <cell r="AH1123">
            <v>-7940.09</v>
          </cell>
          <cell r="AI1123">
            <v>-7951.356666666667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0.04958333333333333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-17834.0375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</v>
          </cell>
          <cell r="AH1130">
            <v>-4438893.55875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-108276.85375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</v>
          </cell>
          <cell r="T1134">
            <v>-1702.53</v>
          </cell>
          <cell r="AG1134">
            <v>-16979.72375</v>
          </cell>
          <cell r="AH1134">
            <v>-17858.67958333333</v>
          </cell>
          <cell r="AI1134">
            <v>-21300.624999999996</v>
          </cell>
          <cell r="AJ1134">
            <v>-24402.48375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-989921.9695833335</v>
          </cell>
          <cell r="AH1139">
            <v>-993630.0141666667</v>
          </cell>
          <cell r="AI1139">
            <v>-1000604.2783333333</v>
          </cell>
          <cell r="AJ1139">
            <v>-923920.0837500001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</v>
          </cell>
          <cell r="AH1142">
            <v>-871057.4058333333</v>
          </cell>
          <cell r="AI1142">
            <v>-915501.7808333333</v>
          </cell>
          <cell r="AJ1142">
            <v>-960383.6558333333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</v>
          </cell>
          <cell r="AH1143">
            <v>-2738469.5358333336</v>
          </cell>
          <cell r="AI1143">
            <v>-2787379.5529166674</v>
          </cell>
          <cell r="AJ1143">
            <v>-2821951.648750001</v>
          </cell>
        </row>
        <row r="1144">
          <cell r="Q1144">
            <v>-7988139.88</v>
          </cell>
          <cell r="R1144">
            <v>-7988139.88</v>
          </cell>
          <cell r="S1144">
            <v>-7988139.88</v>
          </cell>
          <cell r="T1144">
            <v>-7988139.88</v>
          </cell>
          <cell r="AG1144">
            <v>-7704791.23875</v>
          </cell>
          <cell r="AH1144">
            <v>-7794312.340833333</v>
          </cell>
          <cell r="AI1144">
            <v>-7866197.422083333</v>
          </cell>
          <cell r="AJ1144">
            <v>-7922028.969166666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-1296860.4</v>
          </cell>
          <cell r="T1147">
            <v>-1344649.1</v>
          </cell>
          <cell r="AG1147">
            <v>-221378.1445833333</v>
          </cell>
          <cell r="AH1147">
            <v>-306110.2108333333</v>
          </cell>
          <cell r="AI1147">
            <v>-406983.0075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</v>
          </cell>
          <cell r="T1151">
            <v>-20660612.55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-80.20958333333333</v>
          </cell>
          <cell r="AJ1153">
            <v>-96.62666666666667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-270434.1575</v>
          </cell>
          <cell r="AH1156">
            <v>-276225.99833333335</v>
          </cell>
          <cell r="AI1156">
            <v>-279385.4791666666</v>
          </cell>
          <cell r="AJ1156">
            <v>-283961.8720833333</v>
          </cell>
        </row>
        <row r="1157">
          <cell r="Q1157">
            <v>-8678.46</v>
          </cell>
          <cell r="R1157">
            <v>-8678.46</v>
          </cell>
          <cell r="S1157">
            <v>-8678.46</v>
          </cell>
          <cell r="T1157">
            <v>-8678.46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</v>
          </cell>
          <cell r="R1159">
            <v>-20918532.18</v>
          </cell>
          <cell r="S1159">
            <v>-22884583.04</v>
          </cell>
          <cell r="T1159">
            <v>-24848199.28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-6898099.85</v>
          </cell>
          <cell r="R1160">
            <v>-7664183.85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</v>
          </cell>
          <cell r="AI1160">
            <v>-5875760.369166668</v>
          </cell>
          <cell r="AJ1160">
            <v>-5698384.761250001</v>
          </cell>
        </row>
        <row r="1161">
          <cell r="Q1161">
            <v>-214450.37</v>
          </cell>
          <cell r="R1161">
            <v>-285527.37</v>
          </cell>
          <cell r="S1161">
            <v>583187.7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</v>
          </cell>
          <cell r="R1162">
            <v>-10163600.06</v>
          </cell>
          <cell r="S1162">
            <v>-11179934.06</v>
          </cell>
          <cell r="T1162">
            <v>-12196340.06</v>
          </cell>
          <cell r="AG1162">
            <v>-12111448.281666666</v>
          </cell>
          <cell r="AH1162">
            <v>-12089390.14875</v>
          </cell>
          <cell r="AI1162">
            <v>-12070635.30791667</v>
          </cell>
          <cell r="AJ1162">
            <v>-12085571.910833335</v>
          </cell>
        </row>
        <row r="1163">
          <cell r="Q1163">
            <v>-2278.32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-4317687.52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</v>
          </cell>
          <cell r="AH1164">
            <v>-3676175.627916666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</v>
          </cell>
          <cell r="AI1168">
            <v>-437146.1641666666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-4490665.1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</v>
          </cell>
          <cell r="AH1174">
            <v>-702475.6499999999</v>
          </cell>
          <cell r="AI1174">
            <v>-611422.8866666666</v>
          </cell>
          <cell r="AJ1174">
            <v>-520370.12333333323</v>
          </cell>
        </row>
        <row r="1175">
          <cell r="Q1175">
            <v>-1098.87</v>
          </cell>
          <cell r="R1175">
            <v>-1203.85</v>
          </cell>
          <cell r="S1175">
            <v>-1185.36</v>
          </cell>
          <cell r="T1175">
            <v>-1333.16</v>
          </cell>
          <cell r="AG1175">
            <v>-1944.3308333333334</v>
          </cell>
          <cell r="AH1175">
            <v>-1940.5475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</v>
          </cell>
          <cell r="AH1178">
            <v>-58489.91416666666</v>
          </cell>
          <cell r="AI1178">
            <v>-60603.14541666667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-311.4</v>
          </cell>
          <cell r="S1180">
            <v>-1561.4</v>
          </cell>
          <cell r="T1180">
            <v>-14314.4</v>
          </cell>
          <cell r="AG1180">
            <v>-3361.652083333333</v>
          </cell>
          <cell r="AH1180">
            <v>-3413.8725</v>
          </cell>
          <cell r="AI1180">
            <v>-3445.8741666666665</v>
          </cell>
          <cell r="AJ1180">
            <v>-3470.2875</v>
          </cell>
        </row>
        <row r="1181">
          <cell r="Q1181">
            <v>-322.34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</v>
          </cell>
          <cell r="AH1181">
            <v>-569.2275</v>
          </cell>
          <cell r="AI1181">
            <v>-552.94875</v>
          </cell>
          <cell r="AJ1181">
            <v>-525.44875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</v>
          </cell>
          <cell r="AH1197">
            <v>-785069.6583333333</v>
          </cell>
          <cell r="AI1197">
            <v>-681771.0020833333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-70353.73708333333</v>
          </cell>
          <cell r="AH1198">
            <v>-62196.77666666667</v>
          </cell>
          <cell r="AI1198">
            <v>-49961.34375</v>
          </cell>
          <cell r="AJ1198">
            <v>-33647.43833333333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-304361.9791666667</v>
          </cell>
          <cell r="AH1201">
            <v>-275716.1458333333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-57137.30333333334</v>
          </cell>
          <cell r="AH1203">
            <v>-57137.30000000001</v>
          </cell>
          <cell r="AI1203">
            <v>-57137.29666666667</v>
          </cell>
          <cell r="AJ1203">
            <v>-57137.29333333333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-69563.53791666667</v>
          </cell>
          <cell r="AH1204">
            <v>-60799.63416666666</v>
          </cell>
          <cell r="AI1204">
            <v>-49844.75791666666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-45811.37416666667</v>
          </cell>
          <cell r="AH1209">
            <v>-39986.13416666667</v>
          </cell>
          <cell r="AI1209">
            <v>-32662.977500000005</v>
          </cell>
          <cell r="AJ1209">
            <v>-28335.65416666667</v>
          </cell>
        </row>
        <row r="1210">
          <cell r="Q1210">
            <v>-151228.95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-25291.44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-161333.11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-87999.79666666668</v>
          </cell>
          <cell r="AJ1217">
            <v>-87999.79333333333</v>
          </cell>
        </row>
        <row r="1218">
          <cell r="Q1218">
            <v>-145366.45</v>
          </cell>
          <cell r="R1218">
            <v>-186899.78</v>
          </cell>
          <cell r="S1218">
            <v>-228433.11</v>
          </cell>
          <cell r="T1218">
            <v>-20766.44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</v>
          </cell>
          <cell r="AH1220">
            <v>-36800.200000000004</v>
          </cell>
          <cell r="AI1220">
            <v>-36800.20333333333</v>
          </cell>
          <cell r="AJ1220">
            <v>-36800.20666666666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-151708.11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-82749.79666666668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-63380.13791666667</v>
          </cell>
          <cell r="AH1228">
            <v>-54432.344583333346</v>
          </cell>
          <cell r="AI1228">
            <v>-51449.82958333334</v>
          </cell>
          <cell r="AJ1228">
            <v>-45484.67625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-88958.33333333333</v>
          </cell>
          <cell r="AH1229">
            <v>-71458.33333333333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-926900.0870833333</v>
          </cell>
          <cell r="AI1231">
            <v>-926900.085</v>
          </cell>
          <cell r="AJ1231">
            <v>-926900.0837500001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</v>
          </cell>
          <cell r="AJ1238">
            <v>0</v>
          </cell>
        </row>
        <row r="1239">
          <cell r="Q1239">
            <v>-802132.01</v>
          </cell>
          <cell r="R1239">
            <v>-1122965.34</v>
          </cell>
          <cell r="S1239">
            <v>-1443798.67</v>
          </cell>
          <cell r="T1239">
            <v>-1764632</v>
          </cell>
          <cell r="AG1239">
            <v>-962548.6966666667</v>
          </cell>
          <cell r="AH1239">
            <v>-962548.6933333332</v>
          </cell>
          <cell r="AI1239">
            <v>-962548.69</v>
          </cell>
          <cell r="AJ1239">
            <v>-962548.6866666665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</v>
          </cell>
          <cell r="AH1240">
            <v>-337395.8333333333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-63117.79750000001</v>
          </cell>
          <cell r="AH1248">
            <v>-64910.628333333356</v>
          </cell>
          <cell r="AI1248">
            <v>-68714.19708333335</v>
          </cell>
          <cell r="AJ1248">
            <v>-78156.26916666667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-21791.49166666667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</v>
          </cell>
          <cell r="AH1251">
            <v>-7028.315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-4498.726250000001</v>
          </cell>
        </row>
        <row r="1256">
          <cell r="Q1256">
            <v>-45879.18</v>
          </cell>
          <cell r="R1256">
            <v>-44448.16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-21369.495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-20071.35375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-69210.07874999999</v>
          </cell>
          <cell r="AH1259">
            <v>-71658.19916666666</v>
          </cell>
          <cell r="AI1259">
            <v>-74203.86833333333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</v>
          </cell>
          <cell r="S1261">
            <v>-237812.52</v>
          </cell>
          <cell r="T1261">
            <v>-396354.19</v>
          </cell>
          <cell r="AG1261">
            <v>-481350.1716666667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-7497750.02</v>
          </cell>
          <cell r="R1265">
            <v>-9163916.69</v>
          </cell>
          <cell r="S1265">
            <v>-833083.36</v>
          </cell>
          <cell r="T1265">
            <v>-2499250.03</v>
          </cell>
          <cell r="AG1265">
            <v>-5028282.783333333</v>
          </cell>
          <cell r="AH1265">
            <v>-5023700.82</v>
          </cell>
          <cell r="AI1265">
            <v>-5019118.856666666</v>
          </cell>
          <cell r="AJ1265">
            <v>-5014536.893333334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-631365.715</v>
          </cell>
          <cell r="AI1268">
            <v>-630208.3083333335</v>
          </cell>
          <cell r="AJ1268">
            <v>-616030.0695833334</v>
          </cell>
        </row>
        <row r="1269">
          <cell r="Q1269">
            <v>-576916.69</v>
          </cell>
          <cell r="R1269">
            <v>-1153833.36</v>
          </cell>
          <cell r="S1269">
            <v>-1730750.03</v>
          </cell>
          <cell r="T1269">
            <v>-2307666.7</v>
          </cell>
          <cell r="AG1269">
            <v>-937489.5879166668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</v>
          </cell>
          <cell r="R1272">
            <v>2345.32</v>
          </cell>
          <cell r="S1272">
            <v>2345.32</v>
          </cell>
          <cell r="T1272">
            <v>0</v>
          </cell>
          <cell r="AG1272">
            <v>-3529.935833333333</v>
          </cell>
          <cell r="AH1272">
            <v>-3334.4925</v>
          </cell>
          <cell r="AI1272">
            <v>-3139.049166666666</v>
          </cell>
          <cell r="AJ1272">
            <v>-3041.3275</v>
          </cell>
        </row>
        <row r="1273">
          <cell r="Q1273">
            <v>-25878.49</v>
          </cell>
          <cell r="R1273">
            <v>-26043.2</v>
          </cell>
          <cell r="S1273">
            <v>-19798.15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-68156.29</v>
          </cell>
          <cell r="S1279">
            <v>-27492.53</v>
          </cell>
          <cell r="T1279">
            <v>-78660.91</v>
          </cell>
          <cell r="AG1279">
            <v>-5100.744166666667</v>
          </cell>
          <cell r="AH1279">
            <v>-10807.308333333334</v>
          </cell>
          <cell r="AI1279">
            <v>-16533.8975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</v>
          </cell>
          <cell r="AH1281">
            <v>902.2591666666667</v>
          </cell>
          <cell r="AI1281">
            <v>902.2591666666667</v>
          </cell>
          <cell r="AJ1281">
            <v>902.2591666666667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-2013055.826666667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-40464.24</v>
          </cell>
          <cell r="R1296">
            <v>-60696.36</v>
          </cell>
          <cell r="S1296">
            <v>-80928.48</v>
          </cell>
          <cell r="T1296">
            <v>-101160.6</v>
          </cell>
          <cell r="AG1296">
            <v>-82731.85333333333</v>
          </cell>
          <cell r="AH1296">
            <v>-84336.3575</v>
          </cell>
          <cell r="AI1296">
            <v>-86582.66333333333</v>
          </cell>
          <cell r="AJ1296">
            <v>-89470.77083333333</v>
          </cell>
        </row>
        <row r="1297">
          <cell r="Q1297">
            <v>-40464.24</v>
          </cell>
          <cell r="R1297">
            <v>-60696.36</v>
          </cell>
          <cell r="S1297">
            <v>-80928.48</v>
          </cell>
          <cell r="T1297">
            <v>-101160.6</v>
          </cell>
          <cell r="AG1297">
            <v>-82731.85333333333</v>
          </cell>
          <cell r="AH1297">
            <v>-84336.3575</v>
          </cell>
          <cell r="AI1297">
            <v>-86582.66333333333</v>
          </cell>
          <cell r="AJ1297">
            <v>-89470.77083333333</v>
          </cell>
        </row>
        <row r="1298">
          <cell r="Q1298">
            <v>-6876.8</v>
          </cell>
          <cell r="R1298">
            <v>-10315.2</v>
          </cell>
          <cell r="S1298">
            <v>-13753.6</v>
          </cell>
          <cell r="T1298">
            <v>-17192</v>
          </cell>
          <cell r="AG1298">
            <v>-56341.23333333334</v>
          </cell>
          <cell r="AH1298">
            <v>-55223.0875</v>
          </cell>
          <cell r="AI1298">
            <v>-53657.68333333334</v>
          </cell>
          <cell r="AJ1298">
            <v>-51645.020833333336</v>
          </cell>
        </row>
        <row r="1299">
          <cell r="Q1299">
            <v>-6876.8</v>
          </cell>
          <cell r="R1299">
            <v>-10315.2</v>
          </cell>
          <cell r="S1299">
            <v>-13753.6</v>
          </cell>
          <cell r="T1299">
            <v>-17192</v>
          </cell>
          <cell r="AG1299">
            <v>-56341.23333333334</v>
          </cell>
          <cell r="AH1299">
            <v>-55223.0875</v>
          </cell>
          <cell r="AI1299">
            <v>-53657.68333333334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</v>
          </cell>
          <cell r="AH1300">
            <v>-68850.28</v>
          </cell>
          <cell r="AI1300">
            <v>-67805.55333333333</v>
          </cell>
          <cell r="AJ1300">
            <v>-66462.33333333333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</v>
          </cell>
          <cell r="AH1302">
            <v>-837546.3095833333</v>
          </cell>
          <cell r="AI1302">
            <v>-861072.92375</v>
          </cell>
          <cell r="AJ1302">
            <v>-887701.8912499999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-4422.11</v>
          </cell>
          <cell r="AH1304">
            <v>-2477.9149999999995</v>
          </cell>
          <cell r="AI1304">
            <v>-533.7200000000001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</v>
          </cell>
          <cell r="AH1307">
            <v>-1044869.9766666666</v>
          </cell>
          <cell r="AI1307">
            <v>-1013082.6016666666</v>
          </cell>
          <cell r="AJ1307">
            <v>-985980.8516666666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</v>
          </cell>
          <cell r="AH1308">
            <v>-920407.7300000001</v>
          </cell>
          <cell r="AI1308">
            <v>-934628.7908333334</v>
          </cell>
          <cell r="AJ1308">
            <v>-949485.3504166668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</v>
          </cell>
          <cell r="AH1310">
            <v>-769856.0783333335</v>
          </cell>
          <cell r="AI1310">
            <v>-764959.4116666667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</v>
          </cell>
          <cell r="AJ1316">
            <v>-616666.6666666666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-633689.45</v>
          </cell>
          <cell r="R1323">
            <v>-633689.45</v>
          </cell>
          <cell r="S1323">
            <v>-633689.45</v>
          </cell>
          <cell r="T1323">
            <v>-633689.45</v>
          </cell>
          <cell r="AG1323">
            <v>-695651.3070833335</v>
          </cell>
          <cell r="AH1323">
            <v>-676484.6987500001</v>
          </cell>
          <cell r="AI1323">
            <v>-657896.68</v>
          </cell>
          <cell r="AJ1323">
            <v>-646790.0516666668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</v>
          </cell>
          <cell r="AH1324">
            <v>-4571534.220833334</v>
          </cell>
          <cell r="AI1324">
            <v>-4413978.149583335</v>
          </cell>
          <cell r="AJ1324">
            <v>-4195858.443750001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-344081.605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-432482.3704166667</v>
          </cell>
          <cell r="AH1332">
            <v>-258107.38125</v>
          </cell>
          <cell r="AI1332">
            <v>-86010.75166666668</v>
          </cell>
          <cell r="AJ1332">
            <v>-1101.6166666666666</v>
          </cell>
        </row>
        <row r="1333">
          <cell r="Q1333">
            <v>-2555632.53</v>
          </cell>
          <cell r="R1333">
            <v>-2524598.05</v>
          </cell>
          <cell r="S1333">
            <v>-2524598.05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-2606838.242083334</v>
          </cell>
          <cell r="AJ1333">
            <v>-2488315.071666667</v>
          </cell>
        </row>
        <row r="1334">
          <cell r="Q1334">
            <v>-18889759.53</v>
          </cell>
          <cell r="R1334">
            <v>-18504846.4</v>
          </cell>
          <cell r="S1334">
            <v>-18318794.23</v>
          </cell>
          <cell r="T1334">
            <v>-18237691.74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-446087.5929166666</v>
          </cell>
          <cell r="AH1336">
            <v>-448650.8870833333</v>
          </cell>
          <cell r="AI1336">
            <v>-450603.84791666665</v>
          </cell>
          <cell r="AJ1336">
            <v>-452589.68375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-21935.03583333334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</v>
          </cell>
          <cell r="AH1339">
            <v>-53942.474166666674</v>
          </cell>
          <cell r="AI1339">
            <v>-51847.07666666666</v>
          </cell>
          <cell r="AJ1339">
            <v>-51593.69833333334</v>
          </cell>
        </row>
        <row r="1340">
          <cell r="Q1340">
            <v>-652279.2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</v>
          </cell>
          <cell r="AH1340">
            <v>-335600.39416666667</v>
          </cell>
          <cell r="AI1340">
            <v>-399029.6166666667</v>
          </cell>
          <cell r="AJ1340">
            <v>-468978.6312500001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-678524.1345833334</v>
          </cell>
          <cell r="AH1342">
            <v>-819880.6366666666</v>
          </cell>
          <cell r="AI1342">
            <v>-965124.53875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</v>
          </cell>
          <cell r="AJ1343">
            <v>-637717.3795833333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-645.0833333333334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-26557967.81</v>
          </cell>
          <cell r="T1354">
            <v>-27795522.61</v>
          </cell>
          <cell r="AG1354">
            <v>-24835876.16625</v>
          </cell>
          <cell r="AH1354">
            <v>-25149565.30666666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</v>
          </cell>
        </row>
        <row r="1358">
          <cell r="Q1358">
            <v>-9934029.56</v>
          </cell>
          <cell r="R1358">
            <v>-10055279.56</v>
          </cell>
          <cell r="S1358">
            <v>-10176529.56</v>
          </cell>
          <cell r="T1358">
            <v>-10190533.56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4750.981666666667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</v>
          </cell>
          <cell r="R1367">
            <v>-8273285.78</v>
          </cell>
          <cell r="S1367">
            <v>-8250942.4</v>
          </cell>
          <cell r="T1367">
            <v>-8631142</v>
          </cell>
          <cell r="AG1367">
            <v>-6191500.315416667</v>
          </cell>
          <cell r="AH1367">
            <v>-6446678.749583334</v>
          </cell>
          <cell r="AI1367">
            <v>-6701387.017499999</v>
          </cell>
          <cell r="AJ1367">
            <v>-6913644.078333333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-66899.4</v>
          </cell>
          <cell r="AG1368">
            <v>-18947.524999999998</v>
          </cell>
          <cell r="AH1368">
            <v>-19559.830833333333</v>
          </cell>
          <cell r="AI1368">
            <v>-17539.01208333333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-68000.20833333333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</v>
          </cell>
          <cell r="AH1378">
            <v>-2585.9429166666664</v>
          </cell>
          <cell r="AI1378">
            <v>-4599.90875</v>
          </cell>
          <cell r="AJ1378">
            <v>-5206.727916666667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12539.42208333333</v>
          </cell>
          <cell r="AH1382">
            <v>7203.794999999999</v>
          </cell>
          <cell r="AI1382">
            <v>3103.947083333333</v>
          </cell>
          <cell r="AJ1382">
            <v>4250.535833333333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</v>
          </cell>
          <cell r="AH1383">
            <v>24.17125</v>
          </cell>
          <cell r="AI1383">
            <v>8.057083333333333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-8686177.86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-17205758.13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-19900488.38</v>
          </cell>
          <cell r="R1389">
            <v>-20301164.41</v>
          </cell>
          <cell r="S1389">
            <v>-20701840.44</v>
          </cell>
          <cell r="T1389">
            <v>-21102516.47</v>
          </cell>
          <cell r="AG1389">
            <v>-17458741.54916667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-291666.6666666667</v>
          </cell>
          <cell r="AH1397">
            <v>-291666.6666666667</v>
          </cell>
          <cell r="AI1397">
            <v>-291666.6666666667</v>
          </cell>
          <cell r="AJ1397">
            <v>-291666.6666666667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</v>
          </cell>
          <cell r="AI1402">
            <v>-1119031.34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</row>
        <row r="1410">
          <cell r="Q1410">
            <v>-5140.36</v>
          </cell>
          <cell r="R1410">
            <v>-5140.36</v>
          </cell>
          <cell r="S1410">
            <v>-5140.36</v>
          </cell>
          <cell r="T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-865.1658333333335</v>
          </cell>
          <cell r="AH1414">
            <v>-871.1879166666666</v>
          </cell>
          <cell r="AI1414">
            <v>-874.7733333333334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-519.4129166666667</v>
          </cell>
          <cell r="AJ1415">
            <v>-602.0016666666667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</v>
          </cell>
          <cell r="AJ1424">
            <v>-4796094.669166666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-294955.2375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</v>
          </cell>
          <cell r="R1426">
            <v>-7546837.81</v>
          </cell>
          <cell r="S1426">
            <v>-8112863.37</v>
          </cell>
          <cell r="T1426">
            <v>-7579467.56</v>
          </cell>
          <cell r="AG1426">
            <v>-4269235.635416667</v>
          </cell>
          <cell r="AH1426">
            <v>-4757318.165416666</v>
          </cell>
          <cell r="AI1426">
            <v>-5248666.339583334</v>
          </cell>
          <cell r="AJ1426">
            <v>-5696779.878333333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-1787976.96125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5574310.6</v>
          </cell>
          <cell r="S1428">
            <v>5952871.33</v>
          </cell>
          <cell r="T1428">
            <v>6399631.31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-33720.09</v>
          </cell>
          <cell r="T1430">
            <v>-45158.6</v>
          </cell>
          <cell r="AG1430">
            <v>-6514.111249999999</v>
          </cell>
          <cell r="AH1430">
            <v>-8940.93625</v>
          </cell>
          <cell r="AI1430">
            <v>-11623.21625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-1628926.211666667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-2827086.452083333</v>
          </cell>
          <cell r="AI1439">
            <v>-2803735.6162499995</v>
          </cell>
          <cell r="AJ1439">
            <v>-2778103.397083333</v>
          </cell>
        </row>
        <row r="1440">
          <cell r="Q1440">
            <v>-33762.98</v>
          </cell>
          <cell r="R1440">
            <v>-33392.92</v>
          </cell>
          <cell r="S1440">
            <v>-33022.86</v>
          </cell>
          <cell r="T1440">
            <v>-32652.8</v>
          </cell>
          <cell r="AG1440">
            <v>-30999.49916666666</v>
          </cell>
          <cell r="AH1440">
            <v>-31174.413749999996</v>
          </cell>
          <cell r="AI1440">
            <v>-31345.05416666667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</v>
          </cell>
          <cell r="AH1442">
            <v>-97461.03749999999</v>
          </cell>
          <cell r="AI1442">
            <v>-96424.21916666666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-10135707.04</v>
          </cell>
          <cell r="R1445">
            <v>-9661376.11</v>
          </cell>
          <cell r="S1445">
            <v>-9241170.23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-11622112.4775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</v>
          </cell>
          <cell r="AJ1447">
            <v>-917562.9199999999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-8746.68125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-561.1920833333334</v>
          </cell>
        </row>
        <row r="1451">
          <cell r="Q1451">
            <v>-71851894.8</v>
          </cell>
          <cell r="R1451">
            <v>-71851894.8</v>
          </cell>
          <cell r="S1451">
            <v>-71851894.8</v>
          </cell>
          <cell r="T1451">
            <v>-71851894.8</v>
          </cell>
          <cell r="AG1451">
            <v>-71851894.79999998</v>
          </cell>
          <cell r="AH1451">
            <v>-71851894.79999998</v>
          </cell>
          <cell r="AI1451">
            <v>-71851894.79999998</v>
          </cell>
          <cell r="AJ1451">
            <v>-71851894.79999998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-956924.2083333334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</v>
          </cell>
          <cell r="AH1454">
            <v>-329851809.0416667</v>
          </cell>
          <cell r="AI1454">
            <v>-330967626.125</v>
          </cell>
          <cell r="AJ1454">
            <v>-332370749.6666667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-942583.3333333334</v>
          </cell>
          <cell r="AH1455">
            <v>-942041.6666666666</v>
          </cell>
          <cell r="AI1455">
            <v>-941416.6666666666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904152.9700000001</v>
          </cell>
          <cell r="AH1463">
            <v>904152.9700000001</v>
          </cell>
          <cell r="AI1463">
            <v>904152.9700000001</v>
          </cell>
          <cell r="AJ1463">
            <v>904152.9700000001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-266416.6666666667</v>
          </cell>
          <cell r="AH1464">
            <v>-336291.6666666667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-269554.91</v>
          </cell>
          <cell r="R1469">
            <v>-269554.91</v>
          </cell>
          <cell r="S1469">
            <v>-269554.91</v>
          </cell>
          <cell r="T1469">
            <v>-269554.91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360206.6666666667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</v>
          </cell>
          <cell r="AI1506">
            <v>-78842.75</v>
          </cell>
          <cell r="AJ1506">
            <v>-68560.66666666667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</v>
          </cell>
          <cell r="AH1507">
            <v>-218750</v>
          </cell>
          <cell r="AI1507">
            <v>-72916.66666666667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-297916.6666666667</v>
          </cell>
          <cell r="AJ1509">
            <v>-409291.6666666667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</v>
          </cell>
          <cell r="AH1510">
            <v>-73010696.375</v>
          </cell>
          <cell r="AI1510">
            <v>-73663167.45833333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</v>
          </cell>
          <cell r="AH1512">
            <v>41394.93041666666</v>
          </cell>
          <cell r="AI1512">
            <v>39143.87625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60710442.05</v>
          </cell>
          <cell r="R1518">
            <v>60710442.05</v>
          </cell>
          <cell r="S1518">
            <v>81108562.74</v>
          </cell>
          <cell r="T1518">
            <v>81108562.74</v>
          </cell>
          <cell r="AG1518">
            <v>46484716.79833334</v>
          </cell>
          <cell r="AH1518">
            <v>45646765.82833334</v>
          </cell>
          <cell r="AI1518">
            <v>44881609.965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</v>
          </cell>
          <cell r="S1520">
            <v>-5248037725.640003</v>
          </cell>
          <cell r="T1520">
            <v>-5202564468.220001</v>
          </cell>
          <cell r="AG1520">
            <v>-5231517078.764586</v>
          </cell>
          <cell r="AH1520">
            <v>-5236581341.717507</v>
          </cell>
          <cell r="AI1520">
            <v>-5237726315.539171</v>
          </cell>
          <cell r="AJ1520">
            <v>-5235690841.920835</v>
          </cell>
        </row>
        <row r="1521">
          <cell r="Q1521">
            <v>9.5367431640625E-06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-1.049041748046875E-05</v>
          </cell>
          <cell r="AI1521">
            <v>0</v>
          </cell>
          <cell r="AJ1521">
            <v>0</v>
          </cell>
        </row>
        <row r="1536">
          <cell r="Q1536">
            <v>2.574920654296875E-05</v>
          </cell>
          <cell r="R1536">
            <v>1.1444091796875E-05</v>
          </cell>
          <cell r="S1536">
            <v>2.86102294921875E-06</v>
          </cell>
          <cell r="T1536">
            <v>1.049041748046875E-05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1">
        <row r="4">
          <cell r="B4">
            <v>37987</v>
          </cell>
          <cell r="C4">
            <v>39.17664</v>
          </cell>
          <cell r="D4">
            <v>42.19</v>
          </cell>
          <cell r="E4">
            <v>35.00437</v>
          </cell>
          <cell r="F4">
            <v>5.2663</v>
          </cell>
          <cell r="G4">
            <v>4.991099999999999</v>
          </cell>
          <cell r="H4">
            <v>7.439120445094278</v>
          </cell>
        </row>
        <row r="5">
          <cell r="B5">
            <v>38018</v>
          </cell>
          <cell r="C5">
            <v>39.40437</v>
          </cell>
          <cell r="D5">
            <v>41.47747</v>
          </cell>
          <cell r="E5">
            <v>36.85291</v>
          </cell>
          <cell r="F5">
            <v>5.0219000000000005</v>
          </cell>
          <cell r="G5">
            <v>4.8822</v>
          </cell>
          <cell r="H5">
            <v>7.846506302395507</v>
          </cell>
        </row>
        <row r="6">
          <cell r="B6">
            <v>38047</v>
          </cell>
          <cell r="C6">
            <v>36.95374</v>
          </cell>
          <cell r="D6">
            <v>40.10224</v>
          </cell>
          <cell r="E6">
            <v>32.59429</v>
          </cell>
          <cell r="F6">
            <v>4.7445</v>
          </cell>
          <cell r="G6">
            <v>4.6963</v>
          </cell>
          <cell r="H6">
            <v>7.788753293286964</v>
          </cell>
        </row>
        <row r="7">
          <cell r="B7">
            <v>38078</v>
          </cell>
          <cell r="C7">
            <v>33.32847</v>
          </cell>
          <cell r="D7">
            <v>36.76641</v>
          </cell>
          <cell r="E7">
            <v>28.62387</v>
          </cell>
          <cell r="F7">
            <v>4.0925</v>
          </cell>
          <cell r="G7">
            <v>4.0851</v>
          </cell>
          <cell r="H7">
            <v>8.143792302993281</v>
          </cell>
        </row>
        <row r="8">
          <cell r="B8">
            <v>38108</v>
          </cell>
          <cell r="C8">
            <v>25.42792</v>
          </cell>
          <cell r="D8">
            <v>27.76834</v>
          </cell>
          <cell r="E8">
            <v>22.45955</v>
          </cell>
          <cell r="F8">
            <v>3.9844999999999997</v>
          </cell>
          <cell r="G8">
            <v>4.0101</v>
          </cell>
          <cell r="H8">
            <v>6.381709122851048</v>
          </cell>
        </row>
        <row r="9">
          <cell r="B9">
            <v>38139</v>
          </cell>
          <cell r="C9">
            <v>24.46627</v>
          </cell>
          <cell r="D9">
            <v>24.7635</v>
          </cell>
          <cell r="E9">
            <v>24.05955</v>
          </cell>
          <cell r="F9">
            <v>3.9931000000000005</v>
          </cell>
          <cell r="G9">
            <v>4.047199999999999</v>
          </cell>
          <cell r="H9">
            <v>6.127136810998973</v>
          </cell>
        </row>
        <row r="10">
          <cell r="B10">
            <v>38169</v>
          </cell>
          <cell r="C10">
            <v>38.75232</v>
          </cell>
          <cell r="D10">
            <v>40.77219</v>
          </cell>
          <cell r="E10">
            <v>35.9557</v>
          </cell>
          <cell r="F10">
            <v>4.1988</v>
          </cell>
          <cell r="G10">
            <v>4.0464</v>
          </cell>
          <cell r="H10">
            <v>9.229379822806514</v>
          </cell>
        </row>
        <row r="11">
          <cell r="B11">
            <v>38200</v>
          </cell>
          <cell r="C11">
            <v>45.31782</v>
          </cell>
          <cell r="D11">
            <v>49.28526</v>
          </cell>
          <cell r="E11">
            <v>40.28597</v>
          </cell>
          <cell r="F11">
            <v>4.193299999999999</v>
          </cell>
          <cell r="G11">
            <v>4.0924</v>
          </cell>
          <cell r="H11">
            <v>10.807197195526198</v>
          </cell>
        </row>
        <row r="12">
          <cell r="B12">
            <v>38231</v>
          </cell>
          <cell r="C12">
            <v>47.74405</v>
          </cell>
          <cell r="D12">
            <v>50.8201</v>
          </cell>
          <cell r="E12">
            <v>43.53482</v>
          </cell>
          <cell r="F12">
            <v>4.1754999999999995</v>
          </cell>
          <cell r="G12">
            <v>4.0816</v>
          </cell>
          <cell r="H12">
            <v>11.434331217818228</v>
          </cell>
        </row>
        <row r="13">
          <cell r="B13">
            <v>38261</v>
          </cell>
          <cell r="C13">
            <v>42.09536</v>
          </cell>
          <cell r="D13">
            <v>44.05708</v>
          </cell>
          <cell r="E13">
            <v>39.60743</v>
          </cell>
          <cell r="F13">
            <v>4.197</v>
          </cell>
          <cell r="G13">
            <v>4.1196</v>
          </cell>
          <cell r="H13">
            <v>10.029868954014772</v>
          </cell>
        </row>
        <row r="14">
          <cell r="B14">
            <v>38292</v>
          </cell>
          <cell r="C14">
            <v>41.22456</v>
          </cell>
          <cell r="D14">
            <v>43.19208</v>
          </cell>
          <cell r="E14">
            <v>38.53219</v>
          </cell>
          <cell r="F14">
            <v>4.451400000000001</v>
          </cell>
          <cell r="G14">
            <v>4.2835</v>
          </cell>
          <cell r="H14">
            <v>9.261032484162282</v>
          </cell>
        </row>
        <row r="15">
          <cell r="B15">
            <v>38322</v>
          </cell>
          <cell r="C15">
            <v>41.98825</v>
          </cell>
          <cell r="D15">
            <v>44.75999</v>
          </cell>
          <cell r="E15">
            <v>38.15046</v>
          </cell>
          <cell r="F15">
            <v>4.773200000000001</v>
          </cell>
          <cell r="G15">
            <v>4.4853000000000005</v>
          </cell>
          <cell r="H15">
            <v>8.79666680633537</v>
          </cell>
        </row>
        <row r="16">
          <cell r="B16">
            <v>38353</v>
          </cell>
          <cell r="C16">
            <v>41.49961</v>
          </cell>
          <cell r="D16">
            <v>44.22619</v>
          </cell>
          <cell r="E16">
            <v>38.04152</v>
          </cell>
          <cell r="F16">
            <v>4.947</v>
          </cell>
          <cell r="G16">
            <v>4.6511</v>
          </cell>
          <cell r="H16">
            <v>8.38884374368304</v>
          </cell>
        </row>
        <row r="17">
          <cell r="B17">
            <v>38384</v>
          </cell>
          <cell r="C17">
            <v>39.47995</v>
          </cell>
          <cell r="D17">
            <v>41.22335</v>
          </cell>
          <cell r="E17">
            <v>37.15538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37.59672</v>
          </cell>
          <cell r="D18">
            <v>39.52715</v>
          </cell>
          <cell r="E18">
            <v>34.92384</v>
          </cell>
          <cell r="F18">
            <v>4.458200000000001</v>
          </cell>
          <cell r="G18">
            <v>4.299300000000001</v>
          </cell>
          <cell r="H18">
            <v>8.433161365573548</v>
          </cell>
        </row>
        <row r="19">
          <cell r="B19">
            <v>38443</v>
          </cell>
          <cell r="C19">
            <v>34.90058</v>
          </cell>
          <cell r="D19">
            <v>37.94429</v>
          </cell>
          <cell r="E19">
            <v>30.73551</v>
          </cell>
          <cell r="F19">
            <v>3.9565999999999995</v>
          </cell>
          <cell r="G19">
            <v>3.8695999999999997</v>
          </cell>
          <cell r="H19">
            <v>8.82085123590962</v>
          </cell>
        </row>
        <row r="20">
          <cell r="B20">
            <v>38473</v>
          </cell>
          <cell r="C20">
            <v>27.753</v>
          </cell>
          <cell r="D20">
            <v>30.35071</v>
          </cell>
          <cell r="E20">
            <v>24.45834</v>
          </cell>
          <cell r="F20">
            <v>3.8623000000000003</v>
          </cell>
          <cell r="G20">
            <v>3.7753</v>
          </cell>
          <cell r="H20">
            <v>7.185614789115293</v>
          </cell>
        </row>
        <row r="21">
          <cell r="B21">
            <v>38504</v>
          </cell>
          <cell r="C21">
            <v>27.04305</v>
          </cell>
          <cell r="D21">
            <v>27.64748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7.01069373152901</v>
          </cell>
        </row>
        <row r="22">
          <cell r="B22">
            <v>38534</v>
          </cell>
          <cell r="C22">
            <v>37.02167</v>
          </cell>
          <cell r="D22">
            <v>39.61342</v>
          </cell>
          <cell r="E22">
            <v>33.73462</v>
          </cell>
          <cell r="F22">
            <v>3.8649</v>
          </cell>
          <cell r="G22">
            <v>3.7779</v>
          </cell>
          <cell r="H22">
            <v>9.57894641517245</v>
          </cell>
        </row>
        <row r="23">
          <cell r="B23">
            <v>38565</v>
          </cell>
          <cell r="C23">
            <v>42.32841</v>
          </cell>
          <cell r="D23">
            <v>46.31932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</v>
          </cell>
          <cell r="D24">
            <v>48.70933</v>
          </cell>
          <cell r="E24">
            <v>42.36545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42.18787</v>
          </cell>
          <cell r="D25">
            <v>43.81466</v>
          </cell>
          <cell r="E25">
            <v>40.12469</v>
          </cell>
          <cell r="F25">
            <v>3.8989000000000003</v>
          </cell>
          <cell r="G25">
            <v>3.8119</v>
          </cell>
          <cell r="H25">
            <v>10.820454487163044</v>
          </cell>
        </row>
        <row r="26">
          <cell r="B26">
            <v>38657</v>
          </cell>
          <cell r="C26">
            <v>44.06923</v>
          </cell>
          <cell r="D26">
            <v>45.90159</v>
          </cell>
          <cell r="E26">
            <v>41.56183</v>
          </cell>
          <cell r="F26">
            <v>4.8037</v>
          </cell>
          <cell r="G26">
            <v>4.1947</v>
          </cell>
          <cell r="H26">
            <v>9.174017944501113</v>
          </cell>
        </row>
        <row r="27">
          <cell r="B27">
            <v>38687</v>
          </cell>
          <cell r="C27">
            <v>45.4031</v>
          </cell>
          <cell r="D27">
            <v>47.66645</v>
          </cell>
          <cell r="E27">
            <v>42.26926</v>
          </cell>
          <cell r="F27">
            <v>4.988899999999999</v>
          </cell>
          <cell r="G27">
            <v>4.379900000000001</v>
          </cell>
          <cell r="H27">
            <v>9.10082382890016</v>
          </cell>
        </row>
        <row r="28">
          <cell r="C28">
            <v>37.30259714285714</v>
          </cell>
          <cell r="D28">
            <v>39.11635</v>
          </cell>
          <cell r="E28">
            <v>34.88426</v>
          </cell>
          <cell r="F28">
            <v>4.15445441688321</v>
          </cell>
          <cell r="G28">
            <v>3.886646968071966</v>
          </cell>
          <cell r="H28">
            <v>8.978940048364427</v>
          </cell>
        </row>
        <row r="29">
          <cell r="C29">
            <v>35.586639999999996</v>
          </cell>
          <cell r="D29">
            <v>37.1431</v>
          </cell>
          <cell r="E29">
            <v>33.51136</v>
          </cell>
          <cell r="F29">
            <v>3.8224354832672676</v>
          </cell>
          <cell r="G29">
            <v>3.5760308793656628</v>
          </cell>
          <cell r="H29">
            <v>9.309938691125256</v>
          </cell>
        </row>
        <row r="30">
          <cell r="C30">
            <v>32.02798</v>
          </cell>
          <cell r="D30">
            <v>33.29773</v>
          </cell>
          <cell r="E30">
            <v>30.33498</v>
          </cell>
          <cell r="F30">
            <v>3.53043643122269</v>
          </cell>
          <cell r="G30">
            <v>3.302854881646959</v>
          </cell>
          <cell r="H30">
            <v>9.071960541974072</v>
          </cell>
        </row>
        <row r="31">
          <cell r="C31">
            <v>32.43072</v>
          </cell>
          <cell r="D31">
            <v>34.37577</v>
          </cell>
          <cell r="E31">
            <v>29.83732</v>
          </cell>
          <cell r="F31">
            <v>3.67262743044842</v>
          </cell>
          <cell r="G31">
            <v>3.435879861721819</v>
          </cell>
          <cell r="H31">
            <v>8.830386586760389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</v>
          </cell>
          <cell r="G32">
            <v>3.3664478564770355</v>
          </cell>
          <cell r="H32">
            <v>7.70406225854544</v>
          </cell>
        </row>
        <row r="33">
          <cell r="C33">
            <v>26.474161428571428</v>
          </cell>
          <cell r="D33">
            <v>27.19261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</v>
          </cell>
        </row>
        <row r="34">
          <cell r="C34">
            <v>36.27896428571428</v>
          </cell>
          <cell r="D34">
            <v>38.5175</v>
          </cell>
          <cell r="E34">
            <v>33.29425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</v>
          </cell>
          <cell r="D35">
            <v>48.21252</v>
          </cell>
          <cell r="E35">
            <v>38.27744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51.7658</v>
          </cell>
          <cell r="E36">
            <v>43.65741</v>
          </cell>
          <cell r="F36">
            <v>3.619549393544618</v>
          </cell>
          <cell r="G36">
            <v>3.386223379666074</v>
          </cell>
          <cell r="H36">
            <v>13.341654019257533</v>
          </cell>
        </row>
        <row r="37">
          <cell r="C37">
            <v>44.45857714285714</v>
          </cell>
          <cell r="D37">
            <v>46.34418</v>
          </cell>
          <cell r="E37">
            <v>41.94444</v>
          </cell>
          <cell r="F37">
            <v>4.02654574427646</v>
          </cell>
          <cell r="G37">
            <v>3.7669836369359126</v>
          </cell>
          <cell r="H37">
            <v>11.041368946584765</v>
          </cell>
        </row>
        <row r="38">
          <cell r="C38">
            <v>45.10565857142856</v>
          </cell>
          <cell r="D38">
            <v>47.48381</v>
          </cell>
          <cell r="E38">
            <v>41.93479</v>
          </cell>
          <cell r="F38">
            <v>4.52777937876902</v>
          </cell>
          <cell r="G38">
            <v>4.23590638594461</v>
          </cell>
          <cell r="H38">
            <v>9.96198241966718</v>
          </cell>
        </row>
        <row r="39">
          <cell r="C39">
            <v>47.31153</v>
          </cell>
          <cell r="D39">
            <v>50.05539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</v>
          </cell>
        </row>
        <row r="40">
          <cell r="C40">
            <v>37.08998285714286</v>
          </cell>
          <cell r="D40">
            <v>39.25579</v>
          </cell>
          <cell r="E40">
            <v>34.20224</v>
          </cell>
          <cell r="F40">
            <v>4.06412548583391</v>
          </cell>
          <cell r="G40">
            <v>3.7301653122988565</v>
          </cell>
          <cell r="H40">
            <v>9.126190366519266</v>
          </cell>
        </row>
        <row r="41">
          <cell r="C41">
            <v>35.25208714285714</v>
          </cell>
          <cell r="D41">
            <v>36.96162</v>
          </cell>
          <cell r="E41">
            <v>32.97271</v>
          </cell>
          <cell r="F41">
            <v>3.7393255302959973</v>
          </cell>
          <cell r="G41">
            <v>3.4320550468046473</v>
          </cell>
          <cell r="H41">
            <v>9.427391880499545</v>
          </cell>
        </row>
        <row r="42">
          <cell r="C42">
            <v>31.166675714285713</v>
          </cell>
          <cell r="D42">
            <v>32.72302</v>
          </cell>
          <cell r="E42">
            <v>29.09155</v>
          </cell>
          <cell r="F42">
            <v>3.4536753172545405</v>
          </cell>
          <cell r="G42">
            <v>3.169877483672787</v>
          </cell>
          <cell r="H42">
            <v>9.024205477155654</v>
          </cell>
        </row>
        <row r="43">
          <cell r="C43">
            <v>31.833902857142853</v>
          </cell>
          <cell r="D43">
            <v>33.70142</v>
          </cell>
          <cell r="E43">
            <v>29.34388</v>
          </cell>
          <cell r="F43">
            <v>3.5927747045196976</v>
          </cell>
          <cell r="G43">
            <v>3.2975466984022743</v>
          </cell>
          <cell r="H43">
            <v>8.860534120632702</v>
          </cell>
        </row>
        <row r="44">
          <cell r="C44">
            <v>26.86353857142857</v>
          </cell>
          <cell r="D44">
            <v>28.58538</v>
          </cell>
          <cell r="E44">
            <v>24.56775</v>
          </cell>
          <cell r="F44">
            <v>3.520172179935927</v>
          </cell>
          <cell r="G44">
            <v>3.2309101194551717</v>
          </cell>
          <cell r="H44">
            <v>7.631313810314111</v>
          </cell>
        </row>
        <row r="45">
          <cell r="C45">
            <v>25.917077142857142</v>
          </cell>
          <cell r="D45">
            <v>26.29317</v>
          </cell>
          <cell r="E45">
            <v>25.41562</v>
          </cell>
          <cell r="F45">
            <v>3.341444638195396</v>
          </cell>
          <cell r="G45">
            <v>3.066869102789521</v>
          </cell>
          <cell r="H45">
            <v>7.756249152418727</v>
          </cell>
        </row>
        <row r="46">
          <cell r="C46">
            <v>36.544448571428575</v>
          </cell>
          <cell r="D46">
            <v>38.97816</v>
          </cell>
          <cell r="E46">
            <v>33.2995</v>
          </cell>
          <cell r="F46">
            <v>3.260139356231092</v>
          </cell>
          <cell r="G46">
            <v>2.9922448955530414</v>
          </cell>
          <cell r="H46">
            <v>11.209474374640246</v>
          </cell>
        </row>
        <row r="47">
          <cell r="C47">
            <v>46.86511285714286</v>
          </cell>
          <cell r="D47">
            <v>53.3661</v>
          </cell>
          <cell r="E47">
            <v>38.19713</v>
          </cell>
          <cell r="F47">
            <v>3.44382378292878</v>
          </cell>
          <cell r="G47">
            <v>3.160835476544079</v>
          </cell>
          <cell r="H47">
            <v>13.60845264193126</v>
          </cell>
        </row>
        <row r="48">
          <cell r="C48">
            <v>52.34204142857142</v>
          </cell>
          <cell r="D48">
            <v>58.31604</v>
          </cell>
          <cell r="E48">
            <v>44.37671</v>
          </cell>
          <cell r="F48">
            <v>3.540850725851853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</v>
          </cell>
          <cell r="E49">
            <v>41.89365</v>
          </cell>
          <cell r="F49">
            <v>3.938997889274485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47.2172</v>
          </cell>
          <cell r="E50">
            <v>41.93289</v>
          </cell>
          <cell r="F50">
            <v>4.4293333663036565</v>
          </cell>
          <cell r="G50">
            <v>4.065363074340132</v>
          </cell>
          <cell r="H50">
            <v>10.148817439722137</v>
          </cell>
        </row>
        <row r="51">
          <cell r="C51">
            <v>47.25863714285714</v>
          </cell>
          <cell r="D51">
            <v>49.5814</v>
          </cell>
          <cell r="E51">
            <v>44.16162</v>
          </cell>
          <cell r="F51">
            <v>4.781259702967933</v>
          </cell>
          <cell r="G51">
            <v>4.388370672920749</v>
          </cell>
          <cell r="H51">
            <v>9.88413934376367</v>
          </cell>
        </row>
        <row r="52">
          <cell r="C52">
            <v>35.58406857142857</v>
          </cell>
          <cell r="D52">
            <v>37.15696</v>
          </cell>
          <cell r="E52">
            <v>33.48688</v>
          </cell>
          <cell r="F52">
            <v>3.9814788280768263</v>
          </cell>
          <cell r="G52">
            <v>3.694866304533617</v>
          </cell>
          <cell r="H52">
            <v>8.937399922987092</v>
          </cell>
        </row>
        <row r="53">
          <cell r="C53">
            <v>33.65109285714286</v>
          </cell>
          <cell r="D53">
            <v>34.79543</v>
          </cell>
          <cell r="E53">
            <v>32.12531</v>
          </cell>
          <cell r="F53">
            <v>3.66328389269846</v>
          </cell>
          <cell r="G53">
            <v>3.39957709271815</v>
          </cell>
          <cell r="H53">
            <v>9.18604559264848</v>
          </cell>
        </row>
        <row r="54">
          <cell r="C54">
            <v>30.22406</v>
          </cell>
          <cell r="D54">
            <v>31.46186</v>
          </cell>
          <cell r="E54">
            <v>28.57366</v>
          </cell>
          <cell r="F54">
            <v>3.3834425641212658</v>
          </cell>
          <cell r="G54">
            <v>3.139880547734829</v>
          </cell>
          <cell r="H54">
            <v>8.932931305086207</v>
          </cell>
        </row>
        <row r="55">
          <cell r="C55">
            <v>30.63569857142857</v>
          </cell>
          <cell r="D55">
            <v>32.25284</v>
          </cell>
          <cell r="E55">
            <v>28.47951</v>
          </cell>
          <cell r="F55">
            <v>3.519713274099367</v>
          </cell>
          <cell r="G55">
            <v>3.2663416131666803</v>
          </cell>
          <cell r="H55">
            <v>8.704032455390193</v>
          </cell>
        </row>
        <row r="56">
          <cell r="C56">
            <v>26.30063714285714</v>
          </cell>
          <cell r="D56">
            <v>27.99463</v>
          </cell>
          <cell r="E56">
            <v>24.04198</v>
          </cell>
          <cell r="F56">
            <v>3.448587169479126</v>
          </cell>
          <cell r="G56">
            <v>3.200335624266069</v>
          </cell>
          <cell r="H56">
            <v>7.626496257836969</v>
          </cell>
        </row>
        <row r="57">
          <cell r="C57">
            <v>26.42565714285714</v>
          </cell>
          <cell r="D57">
            <v>27.25043</v>
          </cell>
          <cell r="E57">
            <v>25.32596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35.69510571428572</v>
          </cell>
          <cell r="D58">
            <v>38.19084</v>
          </cell>
          <cell r="E58">
            <v>32.36746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</v>
          </cell>
          <cell r="D59">
            <v>64.18821</v>
          </cell>
          <cell r="E59">
            <v>37.78504</v>
          </cell>
          <cell r="F59">
            <v>3.3737913672084723</v>
          </cell>
          <cell r="G59">
            <v>3.130924106218668</v>
          </cell>
          <cell r="H59">
            <v>15.671557591906847</v>
          </cell>
        </row>
        <row r="60">
          <cell r="C60">
            <v>54.69925285714285</v>
          </cell>
          <cell r="D60">
            <v>63.0075</v>
          </cell>
          <cell r="E60">
            <v>43.62159</v>
          </cell>
          <cell r="F60">
            <v>3.46884520359905</v>
          </cell>
          <cell r="G60">
            <v>3.219135354441189</v>
          </cell>
          <cell r="H60">
            <v>15.768721187209632</v>
          </cell>
        </row>
        <row r="61">
          <cell r="C61">
            <v>43.879859999999994</v>
          </cell>
          <cell r="D61">
            <v>45.8622</v>
          </cell>
          <cell r="E61">
            <v>41.23674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46.17453</v>
          </cell>
          <cell r="E62">
            <v>41.72979</v>
          </cell>
          <cell r="F62">
            <v>4.339259966726572</v>
          </cell>
          <cell r="G62">
            <v>4.0268920494082066</v>
          </cell>
          <cell r="H62">
            <v>10.202117819174434</v>
          </cell>
        </row>
        <row r="63">
          <cell r="C63">
            <v>46.51470714285714</v>
          </cell>
          <cell r="D63">
            <v>48.52691</v>
          </cell>
          <cell r="E63">
            <v>43.83177</v>
          </cell>
          <cell r="F63">
            <v>4.684029650476617</v>
          </cell>
          <cell r="G63">
            <v>4.346842987820724</v>
          </cell>
          <cell r="H63">
            <v>9.9304894746181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1">
        <row r="111">
          <cell r="E111">
            <v>0.003</v>
          </cell>
        </row>
        <row r="112">
          <cell r="E112">
            <v>0.00225</v>
          </cell>
        </row>
        <row r="129">
          <cell r="E129">
            <v>0.55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8524719.85</v>
          </cell>
          <cell r="AJ13">
            <v>8524719.85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8524719.85</v>
          </cell>
          <cell r="AJ18">
            <v>8524719.85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-8524719.85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-2983651.9475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2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</v>
          </cell>
          <cell r="H3">
            <v>27569.4659116951</v>
          </cell>
          <cell r="I3">
            <v>53077.8881573025</v>
          </cell>
          <cell r="J3">
            <v>214677.050683852</v>
          </cell>
          <cell r="K3">
            <v>809096.63523382</v>
          </cell>
          <cell r="L3">
            <v>2029492.19614232</v>
          </cell>
          <cell r="M3">
            <v>1312661.97559335</v>
          </cell>
          <cell r="N3">
            <v>907588.105074792</v>
          </cell>
          <cell r="O3">
            <v>764518.71465521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</v>
          </cell>
          <cell r="H6">
            <v>3442125.57782035</v>
          </cell>
          <cell r="I6">
            <v>2518481.39349017</v>
          </cell>
          <cell r="J6">
            <v>2931341.02229607</v>
          </cell>
          <cell r="K6">
            <v>3432449.72530822</v>
          </cell>
          <cell r="L6">
            <v>3715174.19670905</v>
          </cell>
          <cell r="M6">
            <v>3514962.96497305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11502084.78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149222.4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4640209.02</v>
          </cell>
          <cell r="F13">
            <v>4732709.29</v>
          </cell>
          <cell r="G13">
            <v>4559964.9</v>
          </cell>
          <cell r="H13">
            <v>5694487.2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5489525.6</v>
          </cell>
          <cell r="M13">
            <v>5676120.9</v>
          </cell>
          <cell r="N13">
            <v>6158769.2</v>
          </cell>
          <cell r="O13">
            <v>6158769.2</v>
          </cell>
          <cell r="P13">
            <v>15140172</v>
          </cell>
        </row>
        <row r="14">
          <cell r="D14" t="str">
            <v>MPC Firm Contract</v>
          </cell>
          <cell r="E14">
            <v>2568482.3</v>
          </cell>
          <cell r="F14">
            <v>2582370.9</v>
          </cell>
          <cell r="G14">
            <v>2598497.8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</v>
          </cell>
          <cell r="I18">
            <v>419287.1</v>
          </cell>
          <cell r="J18">
            <v>583347.3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5217.9</v>
          </cell>
          <cell r="I22">
            <v>4543.1</v>
          </cell>
          <cell r="J22">
            <v>5180.9</v>
          </cell>
          <cell r="K22">
            <v>6704.4</v>
          </cell>
          <cell r="L22">
            <v>7187.6</v>
          </cell>
          <cell r="M22">
            <v>5616</v>
          </cell>
          <cell r="N22">
            <v>5171.6</v>
          </cell>
          <cell r="O22">
            <v>3495</v>
          </cell>
          <cell r="P22">
            <v>4275.6</v>
          </cell>
        </row>
        <row r="23">
          <cell r="D23" t="str">
            <v>QF Shipp Hutch Creek</v>
          </cell>
          <cell r="F23">
            <v>-0.07</v>
          </cell>
          <cell r="G23">
            <v>3622.9</v>
          </cell>
          <cell r="H23">
            <v>2803.2</v>
          </cell>
          <cell r="I23">
            <v>4248.7</v>
          </cell>
          <cell r="J23">
            <v>8237.7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</v>
          </cell>
          <cell r="M24">
            <v>67936.3</v>
          </cell>
          <cell r="N24">
            <v>72340</v>
          </cell>
          <cell r="O24">
            <v>67997</v>
          </cell>
          <cell r="P24">
            <v>72771.6</v>
          </cell>
        </row>
        <row r="25">
          <cell r="D25" t="str">
            <v>QF Spokane MSW</v>
          </cell>
          <cell r="E25">
            <v>1289937.6</v>
          </cell>
          <cell r="F25">
            <v>827369.6</v>
          </cell>
          <cell r="G25">
            <v>1243152.4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</v>
          </cell>
          <cell r="F26">
            <v>7210950.57</v>
          </cell>
          <cell r="G26">
            <v>7946502.4</v>
          </cell>
          <cell r="H26">
            <v>4971531.3</v>
          </cell>
          <cell r="I26">
            <v>4965193.1</v>
          </cell>
          <cell r="J26">
            <v>4029615.3</v>
          </cell>
          <cell r="K26">
            <v>5396484.2</v>
          </cell>
          <cell r="L26">
            <v>5536933.2</v>
          </cell>
          <cell r="M26">
            <v>7506756.6</v>
          </cell>
          <cell r="N26">
            <v>7584124.1</v>
          </cell>
          <cell r="O26">
            <v>7171850.5</v>
          </cell>
          <cell r="P26">
            <v>7382332.8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</v>
          </cell>
          <cell r="I27">
            <v>3968</v>
          </cell>
          <cell r="J27">
            <v>1736</v>
          </cell>
          <cell r="K27">
            <v>644.8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9526760.79</v>
          </cell>
          <cell r="F28">
            <v>9103545.43</v>
          </cell>
          <cell r="G28">
            <v>10976058.9</v>
          </cell>
          <cell r="H28">
            <v>8534090.7</v>
          </cell>
          <cell r="I28">
            <v>1770019.9</v>
          </cell>
          <cell r="J28">
            <v>9059685.4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</v>
          </cell>
          <cell r="M29">
            <v>14175</v>
          </cell>
          <cell r="N29">
            <v>145002.3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68860.9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</v>
          </cell>
          <cell r="G34">
            <v>428056.6</v>
          </cell>
          <cell r="H34">
            <v>572544.8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</v>
          </cell>
          <cell r="F36">
            <v>13888070.575</v>
          </cell>
          <cell r="G36">
            <v>8195084.06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</v>
          </cell>
          <cell r="G37">
            <v>-4892268.8</v>
          </cell>
          <cell r="H37">
            <v>-5717742.70000001</v>
          </cell>
          <cell r="I37">
            <v>-2437888.94</v>
          </cell>
          <cell r="J37">
            <v>-6003885.61</v>
          </cell>
          <cell r="K37">
            <v>-12206586.67</v>
          </cell>
          <cell r="L37">
            <v>-7344071.45</v>
          </cell>
          <cell r="M37">
            <v>-1606725.15</v>
          </cell>
          <cell r="N37">
            <v>-1606417.44</v>
          </cell>
          <cell r="O37">
            <v>-3902278.36000001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</v>
          </cell>
          <cell r="H38">
            <v>27768.9166666667</v>
          </cell>
          <cell r="I38">
            <v>27768.9166666667</v>
          </cell>
          <cell r="J38">
            <v>27768.9166666667</v>
          </cell>
          <cell r="K38">
            <v>27768.9166666667</v>
          </cell>
          <cell r="L38">
            <v>27768.9166666667</v>
          </cell>
          <cell r="M38">
            <v>27768.9166666667</v>
          </cell>
          <cell r="N38">
            <v>27768.9166666667</v>
          </cell>
          <cell r="O38">
            <v>27768.9166666667</v>
          </cell>
          <cell r="P38">
            <v>27768.9166666667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</v>
          </cell>
          <cell r="H42">
            <v>274940.4</v>
          </cell>
          <cell r="I42">
            <v>274940.4</v>
          </cell>
          <cell r="J42">
            <v>274940.4</v>
          </cell>
          <cell r="K42">
            <v>274940.4</v>
          </cell>
          <cell r="L42">
            <v>274940.4</v>
          </cell>
          <cell r="M42">
            <v>274940.4</v>
          </cell>
          <cell r="N42">
            <v>274940.4</v>
          </cell>
          <cell r="O42">
            <v>274940.4</v>
          </cell>
          <cell r="P42">
            <v>274940.4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</v>
          </cell>
          <cell r="G53">
            <v>616104.1425000001</v>
          </cell>
          <cell r="H53">
            <v>616104.1425000001</v>
          </cell>
          <cell r="I53">
            <v>616104.1425000001</v>
          </cell>
          <cell r="J53">
            <v>616104.1425000001</v>
          </cell>
          <cell r="K53">
            <v>616104.1425000001</v>
          </cell>
          <cell r="L53">
            <v>616104.1425000001</v>
          </cell>
          <cell r="M53">
            <v>616104.1425000001</v>
          </cell>
          <cell r="N53">
            <v>616104.1425000001</v>
          </cell>
          <cell r="O53">
            <v>616104.1425000001</v>
          </cell>
          <cell r="P53">
            <v>616104.1425000001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>
        <row r="6">
          <cell r="B6">
            <v>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ctual"/>
      <sheetName val="ROR"/>
      <sheetName val="Common Allocation"/>
      <sheetName val="Adjust Explanation"/>
      <sheetName val="model"/>
      <sheetName val="cost of debt"/>
      <sheetName val="Restating Print Macros"/>
      <sheetName val="Module13"/>
      <sheetName val="Module14"/>
      <sheetName val="Module15"/>
      <sheetName val="Modul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3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0.025</v>
          </cell>
        </row>
        <row r="22">
          <cell r="H22">
            <v>0.016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0.0724</v>
          </cell>
        </row>
        <row r="58">
          <cell r="I58">
            <v>0.5757</v>
          </cell>
        </row>
        <row r="61">
          <cell r="I61">
            <v>0.072982982</v>
          </cell>
        </row>
        <row r="62">
          <cell r="I62">
            <v>0.08757122</v>
          </cell>
        </row>
        <row r="65">
          <cell r="I65">
            <v>0.65</v>
          </cell>
        </row>
      </sheetData>
      <sheetData sheetId="9">
        <row r="8">
          <cell r="C8" t="str">
            <v>Fred CC</v>
          </cell>
        </row>
        <row r="70">
          <cell r="C70" t="str">
            <v>Fred DF</v>
          </cell>
        </row>
      </sheetData>
      <sheetData sheetId="10">
        <row r="11">
          <cell r="C11" t="str">
            <v>B2 10% Wind with Frederickson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view Checklist"/>
      <sheetName val="16.22 - Electric"/>
      <sheetName val="Charged to IS - Elec"/>
      <sheetName val="Rate Year - Electric"/>
      <sheetName val="2008 Summar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13">
        <row r="10">
          <cell r="R10">
            <v>3871477030.53</v>
          </cell>
          <cell r="S10">
            <v>3876238793.35</v>
          </cell>
          <cell r="T10">
            <v>3887849773.24</v>
          </cell>
          <cell r="U10">
            <v>3895299276.99</v>
          </cell>
          <cell r="V10">
            <v>3983452675.42</v>
          </cell>
          <cell r="W10">
            <v>3993575373.81</v>
          </cell>
          <cell r="X10">
            <v>4013234948.19</v>
          </cell>
          <cell r="Y10">
            <v>4018036430.83</v>
          </cell>
          <cell r="Z10">
            <v>4029485681.86</v>
          </cell>
          <cell r="AA10">
            <v>4033441400.93</v>
          </cell>
          <cell r="AB10">
            <v>4046237553.57</v>
          </cell>
          <cell r="AC10">
            <v>4058238947.12</v>
          </cell>
          <cell r="AD10">
            <v>3907117139.0795827</v>
          </cell>
          <cell r="AE10">
            <v>3904959677.218333</v>
          </cell>
          <cell r="AF10">
            <v>3903264167.181667</v>
          </cell>
          <cell r="AG10">
            <v>3902339170.5454164</v>
          </cell>
          <cell r="AH10">
            <v>3905429794.153333</v>
          </cell>
          <cell r="AI10">
            <v>3912567805.337916</v>
          </cell>
          <cell r="AJ10">
            <v>3921462926.2691655</v>
          </cell>
          <cell r="AK10">
            <v>3931365617.6616664</v>
          </cell>
          <cell r="AL10">
            <v>3941251001.275</v>
          </cell>
          <cell r="AM10">
            <v>3951135175.4137497</v>
          </cell>
          <cell r="AN10">
            <v>3960856785.644583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</v>
          </cell>
          <cell r="S11">
            <v>1728467904.85</v>
          </cell>
          <cell r="T11">
            <v>1735530041.91</v>
          </cell>
          <cell r="U11">
            <v>1741784273.15</v>
          </cell>
          <cell r="V11">
            <v>1749352141.56</v>
          </cell>
          <cell r="W11">
            <v>1757867101.78</v>
          </cell>
          <cell r="X11">
            <v>1764385563.39</v>
          </cell>
          <cell r="Y11">
            <v>1772737342.4</v>
          </cell>
          <cell r="Z11">
            <v>1779232909.64</v>
          </cell>
          <cell r="AA11">
            <v>1787149147.85</v>
          </cell>
          <cell r="AB11">
            <v>1825350421.07</v>
          </cell>
          <cell r="AC11">
            <v>1848842977.94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388383189.77</v>
          </cell>
          <cell r="S12">
            <v>389164866.72</v>
          </cell>
          <cell r="T12">
            <v>389755919.71</v>
          </cell>
          <cell r="U12">
            <v>390656505.77</v>
          </cell>
          <cell r="V12">
            <v>390866394.24</v>
          </cell>
          <cell r="W12">
            <v>391152569.23</v>
          </cell>
          <cell r="X12">
            <v>391295725.3</v>
          </cell>
          <cell r="Y12">
            <v>392529799.97</v>
          </cell>
          <cell r="Z12">
            <v>393025565.3</v>
          </cell>
          <cell r="AA12">
            <v>393139475.78</v>
          </cell>
          <cell r="AB12">
            <v>393301429.44</v>
          </cell>
          <cell r="AC12">
            <v>395697469.21</v>
          </cell>
          <cell r="AD12">
            <v>374021144.97791666</v>
          </cell>
          <cell r="AE12">
            <v>375476602.4237499</v>
          </cell>
          <cell r="AF12">
            <v>377212545.1458333</v>
          </cell>
          <cell r="AG12">
            <v>378996455.97541666</v>
          </cell>
          <cell r="AH12">
            <v>380799331.5620834</v>
          </cell>
          <cell r="AI12">
            <v>382495067.7058334</v>
          </cell>
          <cell r="AJ12">
            <v>384044691.78375</v>
          </cell>
          <cell r="AK12">
            <v>385612450.46125</v>
          </cell>
          <cell r="AL12">
            <v>387259506.2083333</v>
          </cell>
          <cell r="AM12">
            <v>388798967.1958334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3321222.466666667</v>
          </cell>
          <cell r="AH20">
            <v>6642444.933333334</v>
          </cell>
          <cell r="AI20">
            <v>6642444.933333334</v>
          </cell>
          <cell r="AJ20">
            <v>6642444.933333334</v>
          </cell>
          <cell r="AK20">
            <v>6642444.933333334</v>
          </cell>
          <cell r="AL20">
            <v>6642444.933333334</v>
          </cell>
          <cell r="AM20">
            <v>6798200.577083333</v>
          </cell>
          <cell r="AN20">
            <v>6953956.220833334</v>
          </cell>
          <cell r="AO20">
            <v>6953956.220833334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-166150.05</v>
          </cell>
          <cell r="AM21">
            <v>21527.083333333332</v>
          </cell>
          <cell r="AN21">
            <v>64581.25</v>
          </cell>
          <cell r="AO21">
            <v>79185.41458333333</v>
          </cell>
          <cell r="AQ21" t="str">
            <v>4</v>
          </cell>
          <cell r="AR21" t="str">
            <v>50</v>
          </cell>
        </row>
        <row r="22">
          <cell r="R22">
            <v>7542946.16</v>
          </cell>
          <cell r="S22">
            <v>7320316.54</v>
          </cell>
          <cell r="T22">
            <v>7193518.07</v>
          </cell>
          <cell r="U22">
            <v>7124919.32</v>
          </cell>
          <cell r="V22">
            <v>7574440.68</v>
          </cell>
          <cell r="W22">
            <v>7574440.68</v>
          </cell>
          <cell r="X22">
            <v>7574440.68</v>
          </cell>
          <cell r="Y22">
            <v>7574440.68</v>
          </cell>
          <cell r="Z22">
            <v>7574440.68</v>
          </cell>
          <cell r="AA22">
            <v>7632878.82</v>
          </cell>
          <cell r="AB22">
            <v>7632878.82</v>
          </cell>
          <cell r="AC22">
            <v>7273503.59</v>
          </cell>
          <cell r="AD22">
            <v>6964709.409999999</v>
          </cell>
          <cell r="AE22">
            <v>6973975.915416665</v>
          </cell>
          <cell r="AF22">
            <v>6942194.864999999</v>
          </cell>
          <cell r="AG22">
            <v>6965256.621666667</v>
          </cell>
          <cell r="AH22">
            <v>7067174.511666666</v>
          </cell>
          <cell r="AI22">
            <v>7171476.622916669</v>
          </cell>
          <cell r="AJ22">
            <v>7259432.89875</v>
          </cell>
          <cell r="AK22">
            <v>7347943.787916667</v>
          </cell>
          <cell r="AL22">
            <v>7438381.157916668</v>
          </cell>
          <cell r="AM22">
            <v>7486245.437083333</v>
          </cell>
          <cell r="AN22">
            <v>7490165.072083332</v>
          </cell>
          <cell r="AO22">
            <v>7479111.053333334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519505.9991666665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</v>
          </cell>
          <cell r="S25">
            <v>76447513.74</v>
          </cell>
          <cell r="T25">
            <v>75686441.24</v>
          </cell>
          <cell r="U25">
            <v>76070152.3</v>
          </cell>
          <cell r="V25">
            <v>78241112.77</v>
          </cell>
          <cell r="W25">
            <v>82747577.26</v>
          </cell>
          <cell r="X25">
            <v>71242273.4</v>
          </cell>
          <cell r="Y25">
            <v>77629563.73</v>
          </cell>
          <cell r="Z25">
            <v>80230379.48</v>
          </cell>
          <cell r="AA25">
            <v>83983860.27</v>
          </cell>
          <cell r="AB25">
            <v>87338671.03</v>
          </cell>
          <cell r="AC25">
            <v>87290212.25</v>
          </cell>
          <cell r="AD25">
            <v>86431761.08375</v>
          </cell>
          <cell r="AE25">
            <v>86110715.7475</v>
          </cell>
          <cell r="AF25">
            <v>85945258.36375</v>
          </cell>
          <cell r="AG25">
            <v>85634542.15541667</v>
          </cell>
          <cell r="AH25">
            <v>85255363.11333333</v>
          </cell>
          <cell r="AI25">
            <v>84784057.40625</v>
          </cell>
          <cell r="AJ25">
            <v>83662096.62791666</v>
          </cell>
          <cell r="AK25">
            <v>82268110.645</v>
          </cell>
          <cell r="AL25">
            <v>80978391.24875</v>
          </cell>
          <cell r="AM25">
            <v>79742828.98916666</v>
          </cell>
          <cell r="AN25">
            <v>78936501.25375001</v>
          </cell>
          <cell r="AO25">
            <v>78922669.60416667</v>
          </cell>
          <cell r="AR25" t="str">
            <v>62</v>
          </cell>
        </row>
        <row r="26">
          <cell r="R26">
            <v>35467182.56</v>
          </cell>
          <cell r="S26">
            <v>25440250.66</v>
          </cell>
          <cell r="T26">
            <v>27258734.35</v>
          </cell>
          <cell r="U26">
            <v>30727053.72</v>
          </cell>
          <cell r="V26">
            <v>35453907.56</v>
          </cell>
          <cell r="W26">
            <v>38683611.94</v>
          </cell>
          <cell r="X26">
            <v>43694153.4</v>
          </cell>
          <cell r="Y26">
            <v>47890980.34</v>
          </cell>
          <cell r="Z26">
            <v>55443848.35</v>
          </cell>
          <cell r="AA26">
            <v>59806997.52</v>
          </cell>
          <cell r="AB26">
            <v>30168891.18</v>
          </cell>
          <cell r="AC26">
            <v>28091043.28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</v>
          </cell>
          <cell r="AL26">
            <v>36122558.99541667</v>
          </cell>
          <cell r="AM26">
            <v>38106961.0575</v>
          </cell>
          <cell r="AN26">
            <v>39039328.84375</v>
          </cell>
          <cell r="AO26">
            <v>38555521.92916667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4639547.56</v>
          </cell>
          <cell r="U27">
            <v>4999586.87</v>
          </cell>
          <cell r="V27">
            <v>5962529.09</v>
          </cell>
          <cell r="W27">
            <v>7543291</v>
          </cell>
          <cell r="X27">
            <v>9162110.55</v>
          </cell>
          <cell r="Y27">
            <v>9568125.74</v>
          </cell>
          <cell r="Z27">
            <v>10423392.11</v>
          </cell>
          <cell r="AA27">
            <v>11448197.18</v>
          </cell>
          <cell r="AB27">
            <v>12303970.82</v>
          </cell>
          <cell r="AC27">
            <v>13768029.61</v>
          </cell>
          <cell r="AD27">
            <v>9241961.302083336</v>
          </cell>
          <cell r="AE27">
            <v>8918861.845833335</v>
          </cell>
          <cell r="AF27">
            <v>8522831.832083335</v>
          </cell>
          <cell r="AG27">
            <v>8095869.875000001</v>
          </cell>
          <cell r="AH27">
            <v>7650178.096250001</v>
          </cell>
          <cell r="AI27">
            <v>7314332.337083335</v>
          </cell>
          <cell r="AJ27">
            <v>7122501.933333333</v>
          </cell>
          <cell r="AK27">
            <v>7008447.407916666</v>
          </cell>
          <cell r="AL27">
            <v>6923381.667916666</v>
          </cell>
          <cell r="AM27">
            <v>6984411.952916667</v>
          </cell>
          <cell r="AN27">
            <v>7202626.181249999</v>
          </cell>
          <cell r="AO27">
            <v>7697556.212083333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3775575.91625</v>
          </cell>
          <cell r="AE28">
            <v>3815329.255833333</v>
          </cell>
          <cell r="AF28">
            <v>3842606.309999999</v>
          </cell>
          <cell r="AG28">
            <v>3848554.4245833326</v>
          </cell>
          <cell r="AH28">
            <v>3802263.172916667</v>
          </cell>
          <cell r="AI28">
            <v>3735517.70875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3191559.953750001</v>
          </cell>
          <cell r="AN28">
            <v>2936298.7025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141706.2975</v>
          </cell>
          <cell r="AG29">
            <v>158871.9075</v>
          </cell>
          <cell r="AH29">
            <v>176037.5175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</v>
          </cell>
          <cell r="AO29">
            <v>144452.6970833334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-1668531415.85</v>
          </cell>
          <cell r="S33">
            <v>-1676828732.72</v>
          </cell>
          <cell r="T33">
            <v>-1685016917.31</v>
          </cell>
          <cell r="U33">
            <v>-1691543550.29</v>
          </cell>
          <cell r="V33">
            <v>-1699948068.25</v>
          </cell>
          <cell r="W33">
            <v>-1708815525.37</v>
          </cell>
          <cell r="X33">
            <v>-1710322179.61</v>
          </cell>
          <cell r="Y33">
            <v>-1716275804.87</v>
          </cell>
          <cell r="Z33">
            <v>-1721884334.67</v>
          </cell>
          <cell r="AA33">
            <v>-1728914145.97</v>
          </cell>
          <cell r="AB33">
            <v>-1732912042.02</v>
          </cell>
          <cell r="AC33">
            <v>-1731357164.84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-543579527.42</v>
          </cell>
          <cell r="S34">
            <v>-547926469.37</v>
          </cell>
          <cell r="T34">
            <v>-552703439.42</v>
          </cell>
          <cell r="U34">
            <v>-557474805.02</v>
          </cell>
          <cell r="V34">
            <v>-561432192.61</v>
          </cell>
          <cell r="W34">
            <v>-565947718.15</v>
          </cell>
          <cell r="X34">
            <v>-567357159.93</v>
          </cell>
          <cell r="Y34">
            <v>-571076751.65</v>
          </cell>
          <cell r="Z34">
            <v>-574137682.87</v>
          </cell>
          <cell r="AA34">
            <v>-577667533.55</v>
          </cell>
          <cell r="AB34">
            <v>-568926489.41</v>
          </cell>
          <cell r="AC34">
            <v>-571396668.52</v>
          </cell>
          <cell r="AD34">
            <v>-522663883.8166668</v>
          </cell>
          <cell r="AE34">
            <v>-525951478.09041667</v>
          </cell>
          <cell r="AF34">
            <v>-529448759.28666663</v>
          </cell>
          <cell r="AG34">
            <v>-533126263.1545833</v>
          </cell>
          <cell r="AH34">
            <v>-536888690.7879167</v>
          </cell>
          <cell r="AI34">
            <v>-540665924.1066667</v>
          </cell>
          <cell r="AJ34">
            <v>-544429659.5295833</v>
          </cell>
          <cell r="AK34">
            <v>-548247253.1466666</v>
          </cell>
          <cell r="AL34">
            <v>-552100973.1041666</v>
          </cell>
          <cell r="AM34">
            <v>-555943060.6966667</v>
          </cell>
          <cell r="AN34">
            <v>-559265474.7225</v>
          </cell>
          <cell r="AO34">
            <v>-561975513.8904166</v>
          </cell>
          <cell r="AR34" t="str">
            <v>14</v>
          </cell>
          <cell r="AS34" t="str">
            <v>5</v>
          </cell>
        </row>
        <row r="35">
          <cell r="R35">
            <v>-31511027.83</v>
          </cell>
          <cell r="S35">
            <v>-31976381.4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</v>
          </cell>
          <cell r="X35">
            <v>-34329318.21</v>
          </cell>
          <cell r="Y35">
            <v>-34802407.6</v>
          </cell>
          <cell r="Z35">
            <v>-35276010.83</v>
          </cell>
          <cell r="AA35">
            <v>-35289285.16</v>
          </cell>
          <cell r="AB35">
            <v>-35743953.39</v>
          </cell>
          <cell r="AC35">
            <v>-36261422.92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</v>
          </cell>
          <cell r="AH35">
            <v>-31202318.76458333</v>
          </cell>
          <cell r="AI35">
            <v>-31437556.554583337</v>
          </cell>
          <cell r="AJ35">
            <v>-31704761.343750004</v>
          </cell>
          <cell r="AK35">
            <v>-32045110.925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22103805.9</v>
          </cell>
          <cell r="S36">
            <v>22746927.42</v>
          </cell>
          <cell r="T36">
            <v>23496586.59</v>
          </cell>
          <cell r="U36">
            <v>23888593.71</v>
          </cell>
          <cell r="V36">
            <v>23707356.37</v>
          </cell>
          <cell r="W36">
            <v>24176481.97</v>
          </cell>
          <cell r="X36">
            <v>20607878.3</v>
          </cell>
          <cell r="Y36">
            <v>20119925.01</v>
          </cell>
          <cell r="Z36">
            <v>19722633.3</v>
          </cell>
          <cell r="AA36">
            <v>19062926.07</v>
          </cell>
          <cell r="AB36">
            <v>18898670.39</v>
          </cell>
          <cell r="AC36">
            <v>19672280.13</v>
          </cell>
          <cell r="AD36">
            <v>22562172.719166666</v>
          </cell>
          <cell r="AE36">
            <v>22302266.55875</v>
          </cell>
          <cell r="AF36">
            <v>22100311.9975</v>
          </cell>
          <cell r="AG36">
            <v>22004642.620416667</v>
          </cell>
          <cell r="AH36">
            <v>22055491.47125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18699373.04</v>
          </cell>
          <cell r="U37">
            <v>18906557.35</v>
          </cell>
          <cell r="V37">
            <v>19073595.36</v>
          </cell>
          <cell r="W37">
            <v>19252150.11</v>
          </cell>
          <cell r="X37">
            <v>18072524.1</v>
          </cell>
          <cell r="Y37">
            <v>18049028.19</v>
          </cell>
          <cell r="Z37">
            <v>17959526.25</v>
          </cell>
          <cell r="AA37">
            <v>17966936.82</v>
          </cell>
          <cell r="AB37">
            <v>6764885.06</v>
          </cell>
          <cell r="AC37">
            <v>6728989.61</v>
          </cell>
          <cell r="AD37">
            <v>18384273.214583334</v>
          </cell>
          <cell r="AE37">
            <v>18278964.13375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</v>
          </cell>
          <cell r="AE38">
            <v>3844486.932916667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-4419105.452500001</v>
          </cell>
          <cell r="AE39">
            <v>-4397936.04</v>
          </cell>
          <cell r="AF39">
            <v>-4333459.857083334</v>
          </cell>
          <cell r="AG39">
            <v>-4263874.540000001</v>
          </cell>
          <cell r="AH39">
            <v>-4184746.849583334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-3769928.93125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2126052.55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1650365.701666667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-69605.26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</v>
          </cell>
          <cell r="AE49">
            <v>-43236.435</v>
          </cell>
          <cell r="AF49">
            <v>-35375.265</v>
          </cell>
          <cell r="AG49">
            <v>-27514.095</v>
          </cell>
          <cell r="AH49">
            <v>-19652.925</v>
          </cell>
          <cell r="AI49">
            <v>-11791.755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</v>
          </cell>
          <cell r="AH50">
            <v>-647877.6237499999</v>
          </cell>
          <cell r="AI50">
            <v>-328995.1529166666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214659.7954166667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</v>
          </cell>
          <cell r="AE51">
            <v>-573266.2283333334</v>
          </cell>
          <cell r="AF51">
            <v>-480247.45833333343</v>
          </cell>
          <cell r="AG51">
            <v>-387228.6883333334</v>
          </cell>
          <cell r="AH51">
            <v>-294209.9183333334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</v>
          </cell>
          <cell r="AM51">
            <v>-80932.67875</v>
          </cell>
          <cell r="AN51">
            <v>-88640.55291666667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</v>
          </cell>
          <cell r="AF52">
            <v>809353.6820833334</v>
          </cell>
          <cell r="AG52">
            <v>669969.2179166665</v>
          </cell>
          <cell r="AH52">
            <v>530584.7537499999</v>
          </cell>
          <cell r="AI52">
            <v>391200.28958333336</v>
          </cell>
          <cell r="AJ52">
            <v>251815.8254166667</v>
          </cell>
          <cell r="AK52">
            <v>193506.3179166667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273185.3900000001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-83747692.44</v>
          </cell>
          <cell r="S57">
            <v>-84098114</v>
          </cell>
          <cell r="T57">
            <v>-84448535.58</v>
          </cell>
          <cell r="U57">
            <v>-84798957.14</v>
          </cell>
          <cell r="V57">
            <v>-85149378.72</v>
          </cell>
          <cell r="W57">
            <v>-85499800.27</v>
          </cell>
          <cell r="X57">
            <v>-85850221.86</v>
          </cell>
          <cell r="Y57">
            <v>-86200643.4</v>
          </cell>
          <cell r="Z57">
            <v>-86551064.99</v>
          </cell>
          <cell r="AA57">
            <v>-86901486.53</v>
          </cell>
          <cell r="AB57">
            <v>-87251908.16</v>
          </cell>
          <cell r="AC57">
            <v>-87602329.7</v>
          </cell>
          <cell r="AD57">
            <v>-81645163.01083331</v>
          </cell>
          <cell r="AE57">
            <v>-81995584.58083333</v>
          </cell>
          <cell r="AF57">
            <v>-82346006.15083332</v>
          </cell>
          <cell r="AG57">
            <v>-82696427.72083333</v>
          </cell>
          <cell r="AH57">
            <v>-83046849.29083334</v>
          </cell>
          <cell r="AI57">
            <v>-83397270.86083333</v>
          </cell>
          <cell r="AJ57">
            <v>-83747692.43083334</v>
          </cell>
          <cell r="AK57">
            <v>-84098114.00083333</v>
          </cell>
          <cell r="AL57">
            <v>-84448535.57083333</v>
          </cell>
          <cell r="AM57">
            <v>-84798957.14083333</v>
          </cell>
          <cell r="AN57">
            <v>-85149378.71083333</v>
          </cell>
          <cell r="AO57">
            <v>-85499800.28083332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</v>
          </cell>
          <cell r="S59">
            <v>-8469767.49</v>
          </cell>
          <cell r="T59">
            <v>-8618147.93</v>
          </cell>
          <cell r="U59">
            <v>-8791718.96</v>
          </cell>
          <cell r="V59">
            <v>-8965290.47</v>
          </cell>
          <cell r="W59">
            <v>-9138861.3</v>
          </cell>
          <cell r="X59">
            <v>-9343845</v>
          </cell>
          <cell r="Y59">
            <v>-9548914.1</v>
          </cell>
          <cell r="Z59">
            <v>-13789925.14</v>
          </cell>
          <cell r="AA59">
            <v>-13995079.89</v>
          </cell>
          <cell r="AB59">
            <v>-14200235.95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-10785308.63375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-10630369.59625</v>
          </cell>
          <cell r="AQ59">
            <v>19</v>
          </cell>
          <cell r="AR59" t="str">
            <v>58</v>
          </cell>
        </row>
        <row r="60">
          <cell r="R60">
            <v>-14175580.05</v>
          </cell>
          <cell r="S60">
            <v>-14318785.89</v>
          </cell>
          <cell r="T60">
            <v>-14461991.77</v>
          </cell>
          <cell r="U60">
            <v>-14605197.61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-15178021.04</v>
          </cell>
          <cell r="Z60">
            <v>-15321226.97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-106416762.46</v>
          </cell>
          <cell r="T61">
            <v>-108555898.04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-117129679.85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</v>
          </cell>
          <cell r="AF61">
            <v>-95120573.6729167</v>
          </cell>
          <cell r="AG61">
            <v>-97399129.40333332</v>
          </cell>
          <cell r="AH61">
            <v>-99675638.38583334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</v>
          </cell>
          <cell r="AE62">
            <v>197297.82125000004</v>
          </cell>
          <cell r="AF62">
            <v>197297.8220833334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-208602.3520833334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</v>
          </cell>
          <cell r="AI64">
            <v>555494.55625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156788.0875</v>
          </cell>
          <cell r="AF65">
            <v>128281.16249999999</v>
          </cell>
          <cell r="AG65">
            <v>99774.23749999999</v>
          </cell>
          <cell r="AH65">
            <v>71267.3125</v>
          </cell>
          <cell r="AI65">
            <v>42760.3875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-1279513.90875</v>
          </cell>
          <cell r="AG66">
            <v>-995177.4845833333</v>
          </cell>
          <cell r="AH66">
            <v>-710841.0604166667</v>
          </cell>
          <cell r="AI66">
            <v>-426504.63625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317009.91</v>
          </cell>
          <cell r="S68">
            <v>317009.91</v>
          </cell>
          <cell r="T68">
            <v>317009.91</v>
          </cell>
          <cell r="U68">
            <v>317009.91</v>
          </cell>
          <cell r="V68">
            <v>317009.91</v>
          </cell>
          <cell r="W68">
            <v>317009.91</v>
          </cell>
          <cell r="X68">
            <v>317009.91</v>
          </cell>
          <cell r="Y68">
            <v>317009.91</v>
          </cell>
          <cell r="Z68">
            <v>317009.91</v>
          </cell>
          <cell r="AA68">
            <v>317009.91</v>
          </cell>
          <cell r="AB68">
            <v>317009.91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</v>
          </cell>
          <cell r="S71">
            <v>76622596.84</v>
          </cell>
          <cell r="T71">
            <v>76622596.84</v>
          </cell>
          <cell r="U71">
            <v>76622596.84</v>
          </cell>
          <cell r="V71">
            <v>76622596.84</v>
          </cell>
          <cell r="W71">
            <v>76622596.84</v>
          </cell>
          <cell r="X71">
            <v>76622596.84</v>
          </cell>
          <cell r="Y71">
            <v>76622596.84</v>
          </cell>
          <cell r="Z71">
            <v>76622596.84</v>
          </cell>
          <cell r="AA71">
            <v>76622596.84</v>
          </cell>
          <cell r="AB71">
            <v>76622596.84</v>
          </cell>
          <cell r="AC71">
            <v>76622596.84</v>
          </cell>
          <cell r="AD71">
            <v>76622596.84000002</v>
          </cell>
          <cell r="AE71">
            <v>76622596.84000002</v>
          </cell>
          <cell r="AF71">
            <v>76622596.84000002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  <cell r="AK71">
            <v>76622596.84000002</v>
          </cell>
          <cell r="AL71">
            <v>76622596.84000002</v>
          </cell>
          <cell r="AM71">
            <v>76622596.84000002</v>
          </cell>
          <cell r="AN71">
            <v>76622596.84000002</v>
          </cell>
          <cell r="AO71">
            <v>76622596.84000002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-317009.91</v>
          </cell>
          <cell r="S73">
            <v>-317009.91</v>
          </cell>
          <cell r="T73">
            <v>-317009.91</v>
          </cell>
          <cell r="U73">
            <v>-317009.91</v>
          </cell>
          <cell r="V73">
            <v>-317009.91</v>
          </cell>
          <cell r="W73">
            <v>-317009.91</v>
          </cell>
          <cell r="X73">
            <v>-317009.91</v>
          </cell>
          <cell r="Y73">
            <v>-317009.91</v>
          </cell>
          <cell r="Z73">
            <v>-317009.91</v>
          </cell>
          <cell r="AA73">
            <v>-317009.91</v>
          </cell>
          <cell r="AB73">
            <v>-317009.91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-533684.8841666667</v>
          </cell>
          <cell r="AE79">
            <v>-420176.46125</v>
          </cell>
          <cell r="AF79">
            <v>-306419.3329166667</v>
          </cell>
          <cell r="AG79">
            <v>-277262.22</v>
          </cell>
          <cell r="AH79">
            <v>-272455.055</v>
          </cell>
          <cell r="AI79">
            <v>-285366.0208333333</v>
          </cell>
          <cell r="AJ79">
            <v>-295752.42375</v>
          </cell>
          <cell r="AK79">
            <v>-302624.6175</v>
          </cell>
          <cell r="AL79">
            <v>-299442.0275</v>
          </cell>
          <cell r="AM79">
            <v>-283599.90458333335</v>
          </cell>
          <cell r="AN79">
            <v>-270630.0158333333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</v>
          </cell>
          <cell r="AG80">
            <v>2821728.268333333</v>
          </cell>
          <cell r="AH80">
            <v>2824894.026666666</v>
          </cell>
          <cell r="AI80">
            <v>2826444.512916666</v>
          </cell>
          <cell r="AJ80">
            <v>2826458.344166666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2830541.445833333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</v>
          </cell>
          <cell r="AI81">
            <v>-431660.575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</v>
          </cell>
          <cell r="AN81">
            <v>-440901.6916666667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69686584.88</v>
          </cell>
          <cell r="S83">
            <v>69689493.8</v>
          </cell>
          <cell r="T83">
            <v>69741972.16</v>
          </cell>
          <cell r="U83">
            <v>69753450.03999999</v>
          </cell>
          <cell r="V83">
            <v>68758728.72</v>
          </cell>
          <cell r="W83">
            <v>68868900.81</v>
          </cell>
          <cell r="X83">
            <v>68872691.78</v>
          </cell>
          <cell r="Y83">
            <v>68877451.19</v>
          </cell>
          <cell r="Z83">
            <v>66426921.910000004</v>
          </cell>
          <cell r="AA83">
            <v>66435591.85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97277030.49583334</v>
          </cell>
          <cell r="AF83">
            <v>92711167.50083332</v>
          </cell>
          <cell r="AG83">
            <v>88143195.07291666</v>
          </cell>
          <cell r="AH83">
            <v>83533855.28291665</v>
          </cell>
          <cell r="AI83">
            <v>78867453.74208333</v>
          </cell>
          <cell r="AJ83">
            <v>74185710.26958333</v>
          </cell>
          <cell r="AK83">
            <v>71587236.05541666</v>
          </cell>
          <cell r="AL83">
            <v>70974274.34333335</v>
          </cell>
          <cell r="AM83">
            <v>70259761.70458333</v>
          </cell>
          <cell r="AN83">
            <v>69529356.49125</v>
          </cell>
          <cell r="AO83">
            <v>68775555.02833335</v>
          </cell>
          <cell r="AR83" t="str">
            <v>62</v>
          </cell>
        </row>
        <row r="84">
          <cell r="R84">
            <v>29129920.85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</v>
          </cell>
          <cell r="Z84">
            <v>9913217.9</v>
          </cell>
          <cell r="AA84">
            <v>14334636.04</v>
          </cell>
          <cell r="AB84">
            <v>17923783.36</v>
          </cell>
          <cell r="AC84">
            <v>21847870.16</v>
          </cell>
          <cell r="AD84">
            <v>19498737.11541667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19329545.01791667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18317565.32166667</v>
          </cell>
          <cell r="AM84">
            <v>18108610.16958334</v>
          </cell>
          <cell r="AN84">
            <v>17746550.797083337</v>
          </cell>
          <cell r="AO84">
            <v>17217453.61583333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</v>
          </cell>
          <cell r="S87">
            <v>40873166.46</v>
          </cell>
          <cell r="T87">
            <v>40873166.46</v>
          </cell>
          <cell r="U87">
            <v>42412422.64</v>
          </cell>
          <cell r="V87">
            <v>42412422.64</v>
          </cell>
          <cell r="W87">
            <v>43825634.7</v>
          </cell>
          <cell r="X87">
            <v>43825634.7</v>
          </cell>
          <cell r="Y87">
            <v>43825634.7</v>
          </cell>
          <cell r="Z87">
            <v>43783181.73</v>
          </cell>
          <cell r="AA87">
            <v>43899846.03</v>
          </cell>
          <cell r="AB87">
            <v>44272095.92</v>
          </cell>
          <cell r="AC87">
            <v>44786679.63</v>
          </cell>
          <cell r="AD87">
            <v>38686159.240833335</v>
          </cell>
          <cell r="AE87">
            <v>39049967.96083333</v>
          </cell>
          <cell r="AF87">
            <v>39413776.68083333</v>
          </cell>
          <cell r="AG87">
            <v>39841721.074999996</v>
          </cell>
          <cell r="AH87">
            <v>40268219.20249999</v>
          </cell>
          <cell r="AI87">
            <v>40636702.46375</v>
          </cell>
          <cell r="AJ87">
            <v>41012752.79958333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</v>
          </cell>
          <cell r="AO87">
            <v>42808857.95708334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28613.67916666667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</v>
          </cell>
          <cell r="AE99">
            <v>-413912.0733333333</v>
          </cell>
          <cell r="AF99">
            <v>-394898.24291666667</v>
          </cell>
          <cell r="AG99">
            <v>-384179.00375</v>
          </cell>
          <cell r="AH99">
            <v>-373418.69249999995</v>
          </cell>
          <cell r="AI99">
            <v>-341495.48291666666</v>
          </cell>
          <cell r="AJ99">
            <v>-289546.6091666667</v>
          </cell>
          <cell r="AK99">
            <v>-238602.55166666664</v>
          </cell>
          <cell r="AL99">
            <v>-187496.42916666667</v>
          </cell>
          <cell r="AM99">
            <v>-136358.9175</v>
          </cell>
          <cell r="AN99">
            <v>-85226.91041666667</v>
          </cell>
          <cell r="AO99">
            <v>-34087.51333333333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</v>
          </cell>
          <cell r="AE100">
            <v>532000</v>
          </cell>
          <cell r="AF100">
            <v>481333.3333333333</v>
          </cell>
          <cell r="AG100">
            <v>430666.6666666667</v>
          </cell>
          <cell r="AH100">
            <v>380000</v>
          </cell>
          <cell r="AI100">
            <v>329333.3333333333</v>
          </cell>
          <cell r="AJ100">
            <v>278666.6666666667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32249.44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</v>
          </cell>
          <cell r="AH106">
            <v>36682.84375</v>
          </cell>
          <cell r="AI106">
            <v>36338.46791666667</v>
          </cell>
          <cell r="AJ106">
            <v>35986.43875</v>
          </cell>
          <cell r="AK106">
            <v>35634.409583333334</v>
          </cell>
          <cell r="AL106">
            <v>35300.239166666666</v>
          </cell>
          <cell r="AM106">
            <v>34983.9275</v>
          </cell>
          <cell r="AN106">
            <v>34667.61583333332</v>
          </cell>
          <cell r="AO106">
            <v>34355.92874999999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2184836.9825</v>
          </cell>
          <cell r="AH108">
            <v>2220418.9254166665</v>
          </cell>
          <cell r="AI108">
            <v>2261829.82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97555.83666666666</v>
          </cell>
          <cell r="AE112">
            <v>97329.50583333334</v>
          </cell>
          <cell r="AF112">
            <v>97101.4775</v>
          </cell>
          <cell r="AG112">
            <v>96871.81374999999</v>
          </cell>
          <cell r="AH112">
            <v>96640.42708333331</v>
          </cell>
          <cell r="AI112">
            <v>96387.63083333334</v>
          </cell>
          <cell r="AJ112">
            <v>96133.08541666665</v>
          </cell>
          <cell r="AK112">
            <v>95896.37666666666</v>
          </cell>
          <cell r="AL112">
            <v>95657.8925</v>
          </cell>
          <cell r="AM112">
            <v>95417.61999999998</v>
          </cell>
          <cell r="AN112">
            <v>95175.54541666668</v>
          </cell>
          <cell r="AO112">
            <v>94931.65500000001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</v>
          </cell>
          <cell r="V113">
            <v>1221575.52</v>
          </cell>
          <cell r="W113">
            <v>1208933.11</v>
          </cell>
          <cell r="X113">
            <v>1169447.01</v>
          </cell>
          <cell r="Y113">
            <v>1084048.85</v>
          </cell>
          <cell r="Z113">
            <v>1082680.73</v>
          </cell>
          <cell r="AA113">
            <v>1054402.89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</v>
          </cell>
          <cell r="AM113">
            <v>1245153.7525</v>
          </cell>
          <cell r="AN113">
            <v>1219506.264166667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1650239.32625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94428.51750000002</v>
          </cell>
          <cell r="AE120">
            <v>94238.28041666669</v>
          </cell>
          <cell r="AF120">
            <v>94046.61666666668</v>
          </cell>
          <cell r="AG120">
            <v>93853.40125</v>
          </cell>
          <cell r="AH120">
            <v>93658.50875</v>
          </cell>
          <cell r="AI120">
            <v>93462.27083333333</v>
          </cell>
          <cell r="AJ120">
            <v>93271.81208333334</v>
          </cell>
          <cell r="AK120">
            <v>89281.44583333335</v>
          </cell>
          <cell r="AL120">
            <v>81464.23333333334</v>
          </cell>
          <cell r="AM120">
            <v>73634.40749999999</v>
          </cell>
          <cell r="AN120">
            <v>65820.7275</v>
          </cell>
          <cell r="AO120">
            <v>58023.315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10457.02875</v>
          </cell>
          <cell r="AF121">
            <v>8125.8325</v>
          </cell>
          <cell r="AG121">
            <v>5798.914583333334</v>
          </cell>
          <cell r="AH121">
            <v>3476.307083333333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8705.988749999999</v>
          </cell>
          <cell r="AE122">
            <v>7935.26125</v>
          </cell>
          <cell r="AF122">
            <v>7167.08625</v>
          </cell>
          <cell r="AG122">
            <v>6401.482499999999</v>
          </cell>
          <cell r="AH122">
            <v>5638.469583333333</v>
          </cell>
          <cell r="AI122">
            <v>4878.067083333333</v>
          </cell>
          <cell r="AJ122">
            <v>4120.294583333333</v>
          </cell>
          <cell r="AK122">
            <v>3365.162083333333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371.4870833333334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72719.90666666668</v>
          </cell>
          <cell r="AE123">
            <v>66285.87999999999</v>
          </cell>
          <cell r="AF123">
            <v>59872.46041666667</v>
          </cell>
          <cell r="AG123">
            <v>53479.8025</v>
          </cell>
          <cell r="AH123">
            <v>47108.06208333333</v>
          </cell>
          <cell r="AI123">
            <v>40757.39625</v>
          </cell>
          <cell r="AJ123">
            <v>34427.962916666664</v>
          </cell>
          <cell r="AK123">
            <v>28119.92125</v>
          </cell>
          <cell r="AL123">
            <v>21833.431666666667</v>
          </cell>
          <cell r="AM123">
            <v>15568.65583333333</v>
          </cell>
          <cell r="AN123">
            <v>9325.756666666666</v>
          </cell>
          <cell r="AO123">
            <v>3104.898333333333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28796.295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-1650239.32625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41534.34</v>
          </cell>
          <cell r="S127">
            <v>41450.99</v>
          </cell>
          <cell r="T127">
            <v>41367.16</v>
          </cell>
          <cell r="U127">
            <v>41282.84</v>
          </cell>
          <cell r="V127">
            <v>41198.03</v>
          </cell>
          <cell r="W127">
            <v>41112.72</v>
          </cell>
          <cell r="X127">
            <v>41112.72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</v>
          </cell>
          <cell r="AI127">
            <v>39857.89666666667</v>
          </cell>
          <cell r="AJ127">
            <v>41533.956666666665</v>
          </cell>
          <cell r="AK127">
            <v>39746.61708333333</v>
          </cell>
          <cell r="AL127">
            <v>36251.95958333333</v>
          </cell>
          <cell r="AM127">
            <v>32766.77666666666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977075620.5879169</v>
          </cell>
          <cell r="AF129">
            <v>874225559.3637501</v>
          </cell>
          <cell r="AG129">
            <v>771375493.5562501</v>
          </cell>
          <cell r="AH129">
            <v>668525427.7487501</v>
          </cell>
          <cell r="AI129">
            <v>565675361.9412501</v>
          </cell>
          <cell r="AJ129">
            <v>462825296.13375</v>
          </cell>
          <cell r="AK129">
            <v>359975230.32625</v>
          </cell>
          <cell r="AL129">
            <v>257125164.51875004</v>
          </cell>
          <cell r="AM129">
            <v>154275098.71125</v>
          </cell>
          <cell r="AN129">
            <v>51425032.90375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-9837068.24875</v>
          </cell>
          <cell r="AI130">
            <v>-8337900.774583332</v>
          </cell>
          <cell r="AJ130">
            <v>-6838796.850833333</v>
          </cell>
          <cell r="AK130">
            <v>-5339756.477499998</v>
          </cell>
          <cell r="AL130">
            <v>-3840716.1041666656</v>
          </cell>
          <cell r="AM130">
            <v>-2341955.4233333343</v>
          </cell>
          <cell r="AN130">
            <v>-839548.0208333334</v>
          </cell>
          <cell r="AO130">
            <v>-82454.69791666666</v>
          </cell>
          <cell r="AR130" t="str">
            <v>50a</v>
          </cell>
        </row>
        <row r="131">
          <cell r="R131">
            <v>-38267.62</v>
          </cell>
          <cell r="S131">
            <v>-38267.62</v>
          </cell>
          <cell r="T131">
            <v>-38267.62</v>
          </cell>
          <cell r="U131">
            <v>-38267.62</v>
          </cell>
          <cell r="V131">
            <v>-38267.62</v>
          </cell>
          <cell r="W131">
            <v>-38267.62</v>
          </cell>
          <cell r="X131">
            <v>-38267.62</v>
          </cell>
          <cell r="Y131">
            <v>-38267.62</v>
          </cell>
          <cell r="Z131">
            <v>-38267.62</v>
          </cell>
          <cell r="AA131">
            <v>-38267.62</v>
          </cell>
          <cell r="AB131">
            <v>-38267.62</v>
          </cell>
          <cell r="AC131">
            <v>0</v>
          </cell>
          <cell r="AD131">
            <v>-91834.24458333333</v>
          </cell>
          <cell r="AE131">
            <v>-86176.58541666667</v>
          </cell>
          <cell r="AF131">
            <v>-80518.92625</v>
          </cell>
          <cell r="AG131">
            <v>-74850.56916666667</v>
          </cell>
          <cell r="AH131">
            <v>-69171.51416666666</v>
          </cell>
          <cell r="AI131">
            <v>-63492.45916666666</v>
          </cell>
          <cell r="AJ131">
            <v>-57813.40416666667</v>
          </cell>
          <cell r="AK131">
            <v>-52786.08541666667</v>
          </cell>
          <cell r="AL131">
            <v>-48410.50291666667</v>
          </cell>
          <cell r="AM131">
            <v>-44233.93875</v>
          </cell>
          <cell r="AN131">
            <v>-40256.39291666667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-1073075383.96625</v>
          </cell>
          <cell r="AE143">
            <v>-970877728.3504167</v>
          </cell>
          <cell r="AF143">
            <v>-868680072.7345834</v>
          </cell>
          <cell r="AG143">
            <v>-766482417.1187501</v>
          </cell>
          <cell r="AH143">
            <v>-664284761.5029167</v>
          </cell>
          <cell r="AI143">
            <v>-562087105.8870834</v>
          </cell>
          <cell r="AJ143">
            <v>-459889450.27125</v>
          </cell>
          <cell r="AK143">
            <v>-357691794.65541667</v>
          </cell>
          <cell r="AL143">
            <v>-255494139.03958336</v>
          </cell>
          <cell r="AM143">
            <v>-153296483.42375</v>
          </cell>
          <cell r="AN143">
            <v>-51098827.80791667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</v>
          </cell>
          <cell r="AE145">
            <v>-7050.354583333333</v>
          </cell>
          <cell r="AF145">
            <v>-6639.643749999999</v>
          </cell>
          <cell r="AG145">
            <v>-6228.932916666666</v>
          </cell>
          <cell r="AH145">
            <v>-5818.222083333333</v>
          </cell>
          <cell r="AI145">
            <v>-5407.5112500000005</v>
          </cell>
          <cell r="AJ145">
            <v>-4996.800416666667</v>
          </cell>
          <cell r="AK145">
            <v>-4586.089583333333</v>
          </cell>
          <cell r="AL145">
            <v>-4175.378750000001</v>
          </cell>
          <cell r="AM145">
            <v>-3851.6075</v>
          </cell>
          <cell r="AN145">
            <v>-3614.775833333333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89833.92</v>
          </cell>
          <cell r="Y152">
            <v>133407.94</v>
          </cell>
          <cell r="Z152">
            <v>157295.69</v>
          </cell>
          <cell r="AA152">
            <v>2344.45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</v>
          </cell>
          <cell r="AF152">
            <v>23086.684166666662</v>
          </cell>
          <cell r="AG152">
            <v>24569.128333333327</v>
          </cell>
          <cell r="AH152">
            <v>25753.78708333333</v>
          </cell>
          <cell r="AI152">
            <v>26395.617499999997</v>
          </cell>
          <cell r="AJ152">
            <v>26691.43625</v>
          </cell>
          <cell r="AK152">
            <v>30623.56125</v>
          </cell>
          <cell r="AL152">
            <v>40844.92208333334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1084592.13</v>
          </cell>
          <cell r="Z154">
            <v>1154929.01</v>
          </cell>
          <cell r="AA154">
            <v>1217261.67</v>
          </cell>
          <cell r="AB154">
            <v>1279125.15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1347363.69125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-526937.2</v>
          </cell>
          <cell r="AB155">
            <v>-539206.08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-394903.4337500001</v>
          </cell>
          <cell r="AG155">
            <v>-405096.90666666673</v>
          </cell>
          <cell r="AH155">
            <v>-415524.1829166667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</v>
          </cell>
          <cell r="AM155">
            <v>-467321.9016666667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</v>
          </cell>
          <cell r="AK156">
            <v>-75246.56208333334</v>
          </cell>
          <cell r="AL156">
            <v>-62227.13958333333</v>
          </cell>
          <cell r="AM156">
            <v>-55115.805</v>
          </cell>
          <cell r="AN156">
            <v>-51831.88541666666</v>
          </cell>
          <cell r="AO156">
            <v>-46913.59083333333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8476083.337916667</v>
          </cell>
          <cell r="AE159">
            <v>7640454.225833334</v>
          </cell>
          <cell r="AF159">
            <v>6976874.8875</v>
          </cell>
          <cell r="AG159">
            <v>6310332.135416667</v>
          </cell>
          <cell r="AH159">
            <v>5468776.173333333</v>
          </cell>
          <cell r="AI159">
            <v>4627328.98375</v>
          </cell>
          <cell r="AJ159">
            <v>3785996.44125</v>
          </cell>
          <cell r="AK159">
            <v>2944663.89875</v>
          </cell>
          <cell r="AL159">
            <v>2103331.3562499997</v>
          </cell>
          <cell r="AM159">
            <v>1261998.81375</v>
          </cell>
          <cell r="AN159">
            <v>420666.27125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</v>
          </cell>
          <cell r="AE164">
            <v>-4848.947499999999</v>
          </cell>
          <cell r="AF164">
            <v>-4323.2074999999995</v>
          </cell>
          <cell r="AG164">
            <v>-3797.4675</v>
          </cell>
          <cell r="AH164">
            <v>-3271.7275000000004</v>
          </cell>
          <cell r="AI164">
            <v>-2745.9874999999997</v>
          </cell>
          <cell r="AJ164">
            <v>-2220.2475</v>
          </cell>
          <cell r="AK164">
            <v>-1694.5075</v>
          </cell>
          <cell r="AL164">
            <v>-1168.7675000000002</v>
          </cell>
          <cell r="AM164">
            <v>-643.0275</v>
          </cell>
          <cell r="AN164">
            <v>-190.07875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1289479.68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510749.8458333334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531684.00625</v>
          </cell>
          <cell r="AI165">
            <v>573105.6083333334</v>
          </cell>
          <cell r="AJ165">
            <v>657671.0183333334</v>
          </cell>
          <cell r="AK165">
            <v>676487.8266666668</v>
          </cell>
          <cell r="AL165">
            <v>580091.4179166667</v>
          </cell>
          <cell r="AM165">
            <v>518606.5208333333</v>
          </cell>
          <cell r="AN165">
            <v>498784.69625</v>
          </cell>
          <cell r="AO165">
            <v>434415.9725000001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7427307.373333335</v>
          </cell>
          <cell r="AE166">
            <v>6207690.3933333345</v>
          </cell>
          <cell r="AF166">
            <v>5132609.845416667</v>
          </cell>
          <cell r="AG166">
            <v>4201961.013333334</v>
          </cell>
          <cell r="AH166">
            <v>3271381.765</v>
          </cell>
          <cell r="AI166">
            <v>2340789.3812499996</v>
          </cell>
          <cell r="AJ166">
            <v>1410214.937916667</v>
          </cell>
          <cell r="AK166">
            <v>479597.7833333334</v>
          </cell>
          <cell r="AL166">
            <v>74245.23916666668</v>
          </cell>
          <cell r="AM166">
            <v>343906.70375000004</v>
          </cell>
          <cell r="AN166">
            <v>774163.3683333335</v>
          </cell>
          <cell r="AO166">
            <v>1001524.1883333334</v>
          </cell>
          <cell r="AR166" t="str">
            <v>62</v>
          </cell>
        </row>
        <row r="167">
          <cell r="R167">
            <v>-5.1</v>
          </cell>
          <cell r="S167">
            <v>-5.1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</v>
          </cell>
          <cell r="AI167">
            <v>9.190833333333332</v>
          </cell>
          <cell r="AJ167">
            <v>-3.1875</v>
          </cell>
          <cell r="AK167">
            <v>-2.7624999999999997</v>
          </cell>
          <cell r="AL167">
            <v>-2.3375</v>
          </cell>
          <cell r="AM167">
            <v>-98.97833333333334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</v>
          </cell>
          <cell r="AB168">
            <v>2447438.2</v>
          </cell>
          <cell r="AC168">
            <v>2552470.09</v>
          </cell>
          <cell r="AD168">
            <v>18984068.73666667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13410716.11</v>
          </cell>
          <cell r="AI168">
            <v>10421214.694166668</v>
          </cell>
          <cell r="AJ168">
            <v>6933979.001249999</v>
          </cell>
          <cell r="AK168">
            <v>4644124.991666666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</v>
          </cell>
          <cell r="S170">
            <v>11413662.1</v>
          </cell>
          <cell r="T170">
            <v>5800258.11</v>
          </cell>
          <cell r="U170">
            <v>6390527.56</v>
          </cell>
          <cell r="V170">
            <v>6067565.99</v>
          </cell>
          <cell r="W170">
            <v>7292429.95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17865398.04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9645146.88875</v>
          </cell>
          <cell r="AG170">
            <v>9743944.860416666</v>
          </cell>
          <cell r="AH170">
            <v>9953257.094999999</v>
          </cell>
          <cell r="AI170">
            <v>9589910.544583334</v>
          </cell>
          <cell r="AJ170">
            <v>9245317.386666665</v>
          </cell>
          <cell r="AK170">
            <v>9031365.922916666</v>
          </cell>
          <cell r="AL170">
            <v>8721745.466666669</v>
          </cell>
          <cell r="AM170">
            <v>8640768.66375</v>
          </cell>
          <cell r="AN170">
            <v>9065527.523750002</v>
          </cell>
          <cell r="AO170">
            <v>8756620.597083332</v>
          </cell>
          <cell r="AR170" t="str">
            <v>50a</v>
          </cell>
        </row>
        <row r="171">
          <cell r="R171">
            <v>-10282793.79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</v>
          </cell>
          <cell r="AA171">
            <v>378828.8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</v>
          </cell>
          <cell r="AF171">
            <v>-2319039.924583333</v>
          </cell>
          <cell r="AG171">
            <v>-2345041.1183333336</v>
          </cell>
          <cell r="AH171">
            <v>-2323696.15875</v>
          </cell>
          <cell r="AI171">
            <v>-2316118.0375</v>
          </cell>
          <cell r="AJ171">
            <v>-2312885.71625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1185.86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</v>
          </cell>
          <cell r="AK172">
            <v>25731.65375</v>
          </cell>
          <cell r="AL172">
            <v>49954.05125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258.71</v>
          </cell>
          <cell r="S173">
            <v>-2126.26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</v>
          </cell>
          <cell r="AG173">
            <v>388.4437500000001</v>
          </cell>
          <cell r="AH173">
            <v>438.48875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55.5470833333333</v>
          </cell>
          <cell r="AM173">
            <v>230.64416666666662</v>
          </cell>
          <cell r="AN173">
            <v>261.96374999999995</v>
          </cell>
          <cell r="AO173">
            <v>264.715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</v>
          </cell>
          <cell r="AC174">
            <v>-125820.42</v>
          </cell>
          <cell r="AD174">
            <v>-63550.345</v>
          </cell>
          <cell r="AE174">
            <v>-63550.761666666665</v>
          </cell>
          <cell r="AF174">
            <v>-63535.34875</v>
          </cell>
          <cell r="AG174">
            <v>-63519.519166666665</v>
          </cell>
          <cell r="AH174">
            <v>-63501.068333333336</v>
          </cell>
          <cell r="AI174">
            <v>-63482.53416666667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-46644.07666666667</v>
          </cell>
          <cell r="AN174">
            <v>-25658.32416666667</v>
          </cell>
          <cell r="AO174">
            <v>-9915.505833333335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80493.28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37081.3875</v>
          </cell>
          <cell r="AE175">
            <v>38411.85</v>
          </cell>
          <cell r="AF175">
            <v>40043.16625000001</v>
          </cell>
          <cell r="AG175">
            <v>41390.76291666667</v>
          </cell>
          <cell r="AH175">
            <v>44829.59458333333</v>
          </cell>
          <cell r="AI175">
            <v>47662.65416666667</v>
          </cell>
          <cell r="AJ175">
            <v>47362.95583333333</v>
          </cell>
          <cell r="AK175">
            <v>46880.84416666667</v>
          </cell>
          <cell r="AL175">
            <v>46765.0575</v>
          </cell>
          <cell r="AM175">
            <v>47288.439999999995</v>
          </cell>
          <cell r="AN175">
            <v>52028.881250000006</v>
          </cell>
          <cell r="AO175">
            <v>47436.02041666667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-110461.76</v>
          </cell>
          <cell r="X176">
            <v>-118642.08</v>
          </cell>
          <cell r="Y176">
            <v>-582765.07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-252701.43125</v>
          </cell>
          <cell r="AF176">
            <v>-252723.49458333335</v>
          </cell>
          <cell r="AG176">
            <v>-268944.8720833333</v>
          </cell>
          <cell r="AH176">
            <v>-288547.09</v>
          </cell>
          <cell r="AI176">
            <v>-288371.1229166667</v>
          </cell>
          <cell r="AJ176">
            <v>-285238.95166666666</v>
          </cell>
          <cell r="AK176">
            <v>-304629.30374999996</v>
          </cell>
          <cell r="AL176">
            <v>-322341.8908333333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</v>
          </cell>
          <cell r="V177">
            <v>-72399.38</v>
          </cell>
          <cell r="W177">
            <v>-62442.24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-268973.6404166667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</v>
          </cell>
          <cell r="AK177">
            <v>-104464.27500000002</v>
          </cell>
          <cell r="AL177">
            <v>-92468.86041666666</v>
          </cell>
          <cell r="AM177">
            <v>-83232.94499999999</v>
          </cell>
          <cell r="AN177">
            <v>-75161.98291666668</v>
          </cell>
          <cell r="AO177">
            <v>-65479.522083333344</v>
          </cell>
          <cell r="AR177" t="str">
            <v>50a</v>
          </cell>
        </row>
        <row r="178">
          <cell r="R178">
            <v>-13595474.89</v>
          </cell>
          <cell r="S178">
            <v>-9417196.7</v>
          </cell>
          <cell r="T178">
            <v>-7157683.73</v>
          </cell>
          <cell r="U178">
            <v>-32447469.65</v>
          </cell>
          <cell r="V178">
            <v>-12268270.22</v>
          </cell>
          <cell r="W178">
            <v>-7168704.1</v>
          </cell>
          <cell r="X178">
            <v>-10821969.04</v>
          </cell>
          <cell r="Y178">
            <v>-5669030.22</v>
          </cell>
          <cell r="Z178">
            <v>-6021756.34</v>
          </cell>
          <cell r="AA178">
            <v>-9205624.18</v>
          </cell>
          <cell r="AB178">
            <v>-12922434.85</v>
          </cell>
          <cell r="AC178">
            <v>-7408084.68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-645499.58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</v>
          </cell>
          <cell r="AL179">
            <v>-500232.82</v>
          </cell>
          <cell r="AM179">
            <v>-517681.8175000001</v>
          </cell>
          <cell r="AN179">
            <v>-537474.8229166666</v>
          </cell>
          <cell r="AO179">
            <v>-569732.69875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</v>
          </cell>
          <cell r="AK180">
            <v>-60.91916666666666</v>
          </cell>
          <cell r="AL180">
            <v>-60.91916666666666</v>
          </cell>
          <cell r="AM180">
            <v>-60.91916666666666</v>
          </cell>
          <cell r="AN180">
            <v>-60.91916666666666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-99835.11041666668</v>
          </cell>
          <cell r="AG181">
            <v>-98899.13625</v>
          </cell>
          <cell r="AH181">
            <v>-97963.16208333334</v>
          </cell>
          <cell r="AI181">
            <v>-97027.18791666668</v>
          </cell>
          <cell r="AJ181">
            <v>-96091.21375000001</v>
          </cell>
          <cell r="AK181">
            <v>-95158.91416666668</v>
          </cell>
          <cell r="AL181">
            <v>-94230.28916666668</v>
          </cell>
          <cell r="AM181">
            <v>-92535.55875000003</v>
          </cell>
          <cell r="AN181">
            <v>-89372.88000000002</v>
          </cell>
          <cell r="AO181">
            <v>-83652.84375000001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-46099.91916666667</v>
          </cell>
          <cell r="AE184">
            <v>-39608.09291666667</v>
          </cell>
          <cell r="AF184">
            <v>-33221.38208333334</v>
          </cell>
          <cell r="AG184">
            <v>-26936.9525</v>
          </cell>
          <cell r="AH184">
            <v>-20739.470833333336</v>
          </cell>
          <cell r="AI184">
            <v>-14698.302916666667</v>
          </cell>
          <cell r="AJ184">
            <v>-9795.696249999999</v>
          </cell>
          <cell r="AK184">
            <v>-5892.516666666666</v>
          </cell>
          <cell r="AL184">
            <v>-2016.5083333333332</v>
          </cell>
          <cell r="AM184">
            <v>-79.375</v>
          </cell>
          <cell r="AN184">
            <v>-68.33333333333333</v>
          </cell>
          <cell r="AO184">
            <v>-58.625</v>
          </cell>
          <cell r="AR184" t="str">
            <v>50a</v>
          </cell>
        </row>
        <row r="185">
          <cell r="R185">
            <v>262565.28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242458.7016666667</v>
          </cell>
          <cell r="AF185">
            <v>252625.05333333332</v>
          </cell>
          <cell r="AG185">
            <v>254113.18500000003</v>
          </cell>
          <cell r="AH185">
            <v>252856.1545833333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416.6666666666667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</v>
          </cell>
          <cell r="AL189">
            <v>11517.539999999995</v>
          </cell>
          <cell r="AM189">
            <v>9850.87333333333</v>
          </cell>
          <cell r="AN189">
            <v>8184.206666666665</v>
          </cell>
          <cell r="AO189">
            <v>6517.540000000001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2687845.2775</v>
          </cell>
          <cell r="AN190">
            <v>2689169.8491666666</v>
          </cell>
          <cell r="AO190">
            <v>2709365.22125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</v>
          </cell>
          <cell r="W194">
            <v>115652</v>
          </cell>
          <cell r="X194">
            <v>115652</v>
          </cell>
          <cell r="Y194">
            <v>311327.22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</v>
          </cell>
          <cell r="AM194">
            <v>111069.07208333333</v>
          </cell>
          <cell r="AN194">
            <v>130578.46125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</v>
          </cell>
          <cell r="AE197">
            <v>727568.625</v>
          </cell>
          <cell r="AF197">
            <v>746476.7083333334</v>
          </cell>
          <cell r="AG197">
            <v>765384.7916666666</v>
          </cell>
          <cell r="AH197">
            <v>784292.875</v>
          </cell>
          <cell r="AI197">
            <v>803200.9583333334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</v>
          </cell>
          <cell r="AG198">
            <v>2922.3312499999997</v>
          </cell>
          <cell r="AH198">
            <v>2532.687083333333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</v>
          </cell>
          <cell r="AM198">
            <v>584.46625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</v>
          </cell>
          <cell r="AM200">
            <v>3924.5750000000003</v>
          </cell>
          <cell r="AN200">
            <v>3915.7483333333334</v>
          </cell>
          <cell r="AO200">
            <v>3770.542916666667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56991.84</v>
          </cell>
          <cell r="AB205">
            <v>46620.94</v>
          </cell>
          <cell r="AC205">
            <v>-72165.75</v>
          </cell>
          <cell r="AD205">
            <v>366017.1583333334</v>
          </cell>
          <cell r="AE205">
            <v>354992.425</v>
          </cell>
          <cell r="AF205">
            <v>342562.9995833333</v>
          </cell>
          <cell r="AG205">
            <v>335767.4479166667</v>
          </cell>
          <cell r="AH205">
            <v>328607.68125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770.1741666666667</v>
          </cell>
          <cell r="AH206">
            <v>703.2025</v>
          </cell>
          <cell r="AI206">
            <v>636.2308333333333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368.3441666666667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246.7508333333334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-62.3433333333333</v>
          </cell>
          <cell r="AI207">
            <v>-90.98541666666661</v>
          </cell>
          <cell r="AJ207">
            <v>-64.9520833333333</v>
          </cell>
          <cell r="AK207">
            <v>40.27166666666668</v>
          </cell>
          <cell r="AL207">
            <v>100.40583333333335</v>
          </cell>
          <cell r="AM207">
            <v>77.1675</v>
          </cell>
          <cell r="AN207">
            <v>54.34583333333334</v>
          </cell>
          <cell r="AO207">
            <v>31.940833333333334</v>
          </cell>
        </row>
        <row r="208">
          <cell r="R208">
            <v>89120.69</v>
          </cell>
          <cell r="S208">
            <v>63910.08</v>
          </cell>
          <cell r="T208">
            <v>8490.53</v>
          </cell>
          <cell r="U208">
            <v>36145.06</v>
          </cell>
          <cell r="V208">
            <v>74347.94</v>
          </cell>
          <cell r="W208">
            <v>37649.55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58878.29416666666</v>
          </cell>
          <cell r="AG208">
            <v>58531.57166666666</v>
          </cell>
          <cell r="AH208">
            <v>56623.311250000006</v>
          </cell>
          <cell r="AI208">
            <v>54006.30499999999</v>
          </cell>
          <cell r="AJ208">
            <v>54665.92375000001</v>
          </cell>
          <cell r="AK208">
            <v>58334.72291666668</v>
          </cell>
          <cell r="AL208">
            <v>57182.9625</v>
          </cell>
          <cell r="AM208">
            <v>55118.67500000001</v>
          </cell>
          <cell r="AN208">
            <v>53215.775833333326</v>
          </cell>
          <cell r="AO208">
            <v>52489.00083333333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7170845.055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</v>
          </cell>
          <cell r="AE210">
            <v>6574498.095833334</v>
          </cell>
          <cell r="AF210">
            <v>5659498.095833334</v>
          </cell>
          <cell r="AG210">
            <v>4265331.429166666</v>
          </cell>
          <cell r="AH210">
            <v>3914211.56375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</v>
          </cell>
          <cell r="AE216">
            <v>413912.0733333333</v>
          </cell>
          <cell r="AF216">
            <v>394898.24291666667</v>
          </cell>
          <cell r="AG216">
            <v>384179.00375</v>
          </cell>
          <cell r="AH216">
            <v>373418.69249999995</v>
          </cell>
          <cell r="AI216">
            <v>341495.48291666666</v>
          </cell>
          <cell r="AJ216">
            <v>289546.6091666667</v>
          </cell>
          <cell r="AK216">
            <v>238602.55166666664</v>
          </cell>
          <cell r="AL216">
            <v>187496.42916666667</v>
          </cell>
          <cell r="AM216">
            <v>136358.9175</v>
          </cell>
          <cell r="AN216">
            <v>85226.91041666667</v>
          </cell>
          <cell r="AO216">
            <v>34087.51333333333</v>
          </cell>
          <cell r="AR216" t="str">
            <v>62</v>
          </cell>
        </row>
        <row r="217">
          <cell r="R217">
            <v>612566.94</v>
          </cell>
          <cell r="S217">
            <v>612566.94</v>
          </cell>
          <cell r="T217">
            <v>612566.94</v>
          </cell>
          <cell r="U217">
            <v>612566.94</v>
          </cell>
          <cell r="V217">
            <v>612566.94</v>
          </cell>
          <cell r="W217">
            <v>612566.94</v>
          </cell>
          <cell r="X217">
            <v>612566.94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</v>
          </cell>
          <cell r="AK217">
            <v>533933.6237499999</v>
          </cell>
          <cell r="AL217">
            <v>529445.3770833332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-191550.08</v>
          </cell>
          <cell r="AA220">
            <v>-157496.48</v>
          </cell>
          <cell r="AB220">
            <v>-63196.77</v>
          </cell>
          <cell r="AC220">
            <v>-54371.22</v>
          </cell>
          <cell r="AD220">
            <v>-370905.9404166666</v>
          </cell>
          <cell r="AE220">
            <v>-353892.2720833333</v>
          </cell>
          <cell r="AF220">
            <v>-336048.8695833333</v>
          </cell>
          <cell r="AG220">
            <v>-326989.90083333326</v>
          </cell>
          <cell r="AH220">
            <v>-305619.9566666666</v>
          </cell>
          <cell r="AI220">
            <v>-289095.8545833333</v>
          </cell>
          <cell r="AJ220">
            <v>-265766.9558333333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126606489.07</v>
          </cell>
          <cell r="T221">
            <v>110825919.32</v>
          </cell>
          <cell r="U221">
            <v>96428332.53</v>
          </cell>
          <cell r="V221">
            <v>91004908.51</v>
          </cell>
          <cell r="W221">
            <v>87079897.83</v>
          </cell>
          <cell r="X221">
            <v>87880215.32</v>
          </cell>
          <cell r="Y221">
            <v>85696975.45</v>
          </cell>
          <cell r="Z221">
            <v>84023890.49</v>
          </cell>
          <cell r="AA221">
            <v>91309033.65</v>
          </cell>
          <cell r="AB221">
            <v>104860659.65</v>
          </cell>
          <cell r="AC221">
            <v>116471057.51</v>
          </cell>
          <cell r="AD221">
            <v>96823954.69916666</v>
          </cell>
          <cell r="AE221">
            <v>98317548.68041666</v>
          </cell>
          <cell r="AF221">
            <v>99053275.82041667</v>
          </cell>
          <cell r="AG221">
            <v>99024123.53541666</v>
          </cell>
          <cell r="AH221">
            <v>98941903.10333334</v>
          </cell>
          <cell r="AI221">
            <v>99026958.7075</v>
          </cell>
          <cell r="AJ221">
            <v>99340446.67916666</v>
          </cell>
          <cell r="AK221">
            <v>99735025.01708335</v>
          </cell>
          <cell r="AL221">
            <v>99978523.20125002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</v>
          </cell>
          <cell r="S225">
            <v>95964074.53</v>
          </cell>
          <cell r="T225">
            <v>77921232.35</v>
          </cell>
          <cell r="U225">
            <v>61410171.39</v>
          </cell>
          <cell r="V225">
            <v>49003609.79</v>
          </cell>
          <cell r="W225">
            <v>38110029.79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40748108.19</v>
          </cell>
          <cell r="AB225">
            <v>71473875.06</v>
          </cell>
          <cell r="AC225">
            <v>94692912.98</v>
          </cell>
          <cell r="AD225">
            <v>44950035.94916666</v>
          </cell>
          <cell r="AE225">
            <v>48685570.30416667</v>
          </cell>
          <cell r="AF225">
            <v>51579495.369166665</v>
          </cell>
          <cell r="AG225">
            <v>53463054.145833336</v>
          </cell>
          <cell r="AH225">
            <v>54635093.6225</v>
          </cell>
          <cell r="AI225">
            <v>55396783.403749995</v>
          </cell>
          <cell r="AJ225">
            <v>55945185.17083333</v>
          </cell>
          <cell r="AK225">
            <v>56339873.14708332</v>
          </cell>
          <cell r="AL225">
            <v>56713317.94916666</v>
          </cell>
          <cell r="AM225">
            <v>57387806.90375</v>
          </cell>
          <cell r="AN225">
            <v>58121934.77458335</v>
          </cell>
          <cell r="AO225">
            <v>58962197.01833332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-96851195.20833333</v>
          </cell>
          <cell r="AE226">
            <v>-98317548.66666667</v>
          </cell>
          <cell r="AF226">
            <v>-99053275.79166667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-99340446.70833333</v>
          </cell>
          <cell r="AK226">
            <v>-99735025.04166667</v>
          </cell>
          <cell r="AL226">
            <v>-99978523.20833333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</v>
          </cell>
          <cell r="T232">
            <v>-9281484.44</v>
          </cell>
          <cell r="U232">
            <v>-9720420.92</v>
          </cell>
          <cell r="V232">
            <v>-9821244.3</v>
          </cell>
          <cell r="W232">
            <v>-11412603</v>
          </cell>
          <cell r="X232">
            <v>-13846729.32</v>
          </cell>
          <cell r="Y232">
            <v>-18306163.8</v>
          </cell>
          <cell r="Z232">
            <v>-23492828.81</v>
          </cell>
          <cell r="AA232">
            <v>-25733689.09</v>
          </cell>
          <cell r="AB232">
            <v>-21302592.68</v>
          </cell>
          <cell r="AC232">
            <v>-15611417.44</v>
          </cell>
          <cell r="AD232">
            <v>-19373108.66166667</v>
          </cell>
          <cell r="AE232">
            <v>-18360445.045000006</v>
          </cell>
          <cell r="AF232">
            <v>-17555681.76541667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-15710625.9325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19014.19</v>
          </cell>
          <cell r="AC233">
            <v>33552.59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</v>
          </cell>
          <cell r="AM235">
            <v>-804.1795833333334</v>
          </cell>
          <cell r="AN235">
            <v>-327.32375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-154.2925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9377321.27</v>
          </cell>
          <cell r="AC239">
            <v>8623146.68</v>
          </cell>
          <cell r="AM239">
            <v>421944.7708333333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11080959.79</v>
          </cell>
          <cell r="T240">
            <v>9373095.86</v>
          </cell>
          <cell r="U240">
            <v>15360866.45</v>
          </cell>
          <cell r="V240">
            <v>17037575.48</v>
          </cell>
          <cell r="W240">
            <v>14357315.62</v>
          </cell>
          <cell r="X240">
            <v>22469550.98</v>
          </cell>
          <cell r="Y240">
            <v>17401027.28</v>
          </cell>
          <cell r="Z240">
            <v>6704431.21</v>
          </cell>
          <cell r="AA240">
            <v>9278709.68</v>
          </cell>
          <cell r="AB240">
            <v>4314722.67</v>
          </cell>
          <cell r="AC240">
            <v>16624230.47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11911691.94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12529114.43291667</v>
          </cell>
          <cell r="AN240">
            <v>12554491.597500002</v>
          </cell>
          <cell r="AO240">
            <v>12706284.069166668</v>
          </cell>
        </row>
        <row r="241">
          <cell r="R241">
            <v>110394.24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</v>
          </cell>
          <cell r="AG241">
            <v>153257.3854166667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144075.7675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</v>
          </cell>
          <cell r="T245">
            <v>7882702.87</v>
          </cell>
          <cell r="U245">
            <v>6950187.97</v>
          </cell>
          <cell r="V245">
            <v>2562824.27</v>
          </cell>
          <cell r="W245">
            <v>7126446.17</v>
          </cell>
          <cell r="X245">
            <v>10845740.02</v>
          </cell>
          <cell r="Y245">
            <v>11352968.2</v>
          </cell>
          <cell r="Z245">
            <v>9665943.13</v>
          </cell>
          <cell r="AA245">
            <v>8668805.11</v>
          </cell>
          <cell r="AB245">
            <v>6710315.13</v>
          </cell>
          <cell r="AC245">
            <v>10107003.81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9379953.645416666</v>
          </cell>
          <cell r="AN245">
            <v>8912139.770833334</v>
          </cell>
          <cell r="AO245">
            <v>8738048.534999998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</v>
          </cell>
          <cell r="AE246">
            <v>791086.1312500001</v>
          </cell>
          <cell r="AF246">
            <v>757726.6683333333</v>
          </cell>
          <cell r="AG246">
            <v>720772.7741666668</v>
          </cell>
          <cell r="AH246">
            <v>699889.4691666667</v>
          </cell>
          <cell r="AI246">
            <v>685887.9812500001</v>
          </cell>
          <cell r="AJ246">
            <v>668815.63625</v>
          </cell>
          <cell r="AK246">
            <v>661941.7358333335</v>
          </cell>
          <cell r="AL246">
            <v>659692.0162500001</v>
          </cell>
          <cell r="AM246">
            <v>681326.1154166668</v>
          </cell>
          <cell r="AN246">
            <v>702950.68125</v>
          </cell>
          <cell r="AO246">
            <v>703373.4970833333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</v>
          </cell>
          <cell r="AC247">
            <v>14628967.2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</v>
          </cell>
          <cell r="AH249">
            <v>4889.163333333333</v>
          </cell>
          <cell r="AI249">
            <v>4330.919166666667</v>
          </cell>
          <cell r="AJ249">
            <v>4417.46875</v>
          </cell>
          <cell r="AK249">
            <v>4065.087916666667</v>
          </cell>
          <cell r="AL249">
            <v>3601.0116666666668</v>
          </cell>
          <cell r="AM249">
            <v>3611.5608333333334</v>
          </cell>
          <cell r="AN249">
            <v>3697.81125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</v>
          </cell>
          <cell r="AE250">
            <v>-6500.845</v>
          </cell>
          <cell r="AF250">
            <v>-5623.462500000001</v>
          </cell>
          <cell r="AG250">
            <v>-5028.085416666668</v>
          </cell>
          <cell r="AH250">
            <v>-3506.4912500000005</v>
          </cell>
          <cell r="AI250">
            <v>-2903.5045833333334</v>
          </cell>
          <cell r="AJ250">
            <v>-2576.615</v>
          </cell>
          <cell r="AK250">
            <v>-1652.3812500000001</v>
          </cell>
          <cell r="AL250">
            <v>-1212.8475</v>
          </cell>
          <cell r="AM250">
            <v>-836.0450000000001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</v>
          </cell>
          <cell r="S255">
            <v>277725.59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270514.47</v>
          </cell>
          <cell r="AB255">
            <v>270514.47</v>
          </cell>
          <cell r="AC255">
            <v>266178.71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282302.5366666667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275466.7866666667</v>
          </cell>
          <cell r="AO255">
            <v>274015.9633333333</v>
          </cell>
          <cell r="AR255" t="str">
            <v>50a</v>
          </cell>
        </row>
        <row r="256">
          <cell r="R256">
            <v>4417994.12</v>
          </cell>
          <cell r="S256">
            <v>4244405.35</v>
          </cell>
          <cell r="T256">
            <v>4410152.44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4795002.27</v>
          </cell>
          <cell r="Z256">
            <v>5025271.35</v>
          </cell>
          <cell r="AA256">
            <v>5340321.97</v>
          </cell>
          <cell r="AB256">
            <v>5431759.76</v>
          </cell>
          <cell r="AC256">
            <v>5813712.14</v>
          </cell>
          <cell r="AD256">
            <v>3249789.6679166663</v>
          </cell>
          <cell r="AE256">
            <v>3396265.933333333</v>
          </cell>
          <cell r="AF256">
            <v>3540863.1779166665</v>
          </cell>
          <cell r="AG256">
            <v>3691615.434583333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</v>
          </cell>
          <cell r="AL256">
            <v>4367454.433750001</v>
          </cell>
          <cell r="AM256">
            <v>4489676.1137500005</v>
          </cell>
          <cell r="AN256">
            <v>4627058.943333334</v>
          </cell>
          <cell r="AO256">
            <v>4762040.937083333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6186.783333333333</v>
          </cell>
          <cell r="AF257">
            <v>5986.859166666666</v>
          </cell>
          <cell r="AG257">
            <v>5095.775416666667</v>
          </cell>
          <cell r="AH257">
            <v>4301.645</v>
          </cell>
          <cell r="AI257">
            <v>4523.58875</v>
          </cell>
          <cell r="AJ257">
            <v>5003.766250000001</v>
          </cell>
          <cell r="AK257">
            <v>5511.757500000001</v>
          </cell>
          <cell r="AL257">
            <v>6012.4800000000005</v>
          </cell>
          <cell r="AM257">
            <v>6510.130833333334</v>
          </cell>
          <cell r="AN257">
            <v>6991.098333333335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44804.7475</v>
          </cell>
          <cell r="AJ259">
            <v>44164.918333333335</v>
          </cell>
          <cell r="AK259">
            <v>47179.362499999996</v>
          </cell>
          <cell r="AL259">
            <v>48768.87875</v>
          </cell>
          <cell r="AM259">
            <v>46988.043750000004</v>
          </cell>
          <cell r="AN259">
            <v>44969.89500000001</v>
          </cell>
          <cell r="AO259">
            <v>44685.65208333334</v>
          </cell>
          <cell r="AR259" t="str">
            <v>50a</v>
          </cell>
        </row>
        <row r="260">
          <cell r="R260">
            <v>9546880.22</v>
          </cell>
          <cell r="S260">
            <v>9560927.23</v>
          </cell>
          <cell r="T260">
            <v>10981546.21</v>
          </cell>
          <cell r="U260">
            <v>10275321.93</v>
          </cell>
          <cell r="V260">
            <v>12282219.56</v>
          </cell>
          <cell r="W260">
            <v>11604314.27</v>
          </cell>
          <cell r="X260">
            <v>10984031.36</v>
          </cell>
          <cell r="Y260">
            <v>9382520.04</v>
          </cell>
          <cell r="Z260">
            <v>11233094.51</v>
          </cell>
          <cell r="AA260">
            <v>9293783.07</v>
          </cell>
          <cell r="AB260">
            <v>7734180.77</v>
          </cell>
          <cell r="AC260">
            <v>10997239.45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</v>
          </cell>
          <cell r="S261">
            <v>64822348.49</v>
          </cell>
          <cell r="T261">
            <v>62836406.34</v>
          </cell>
          <cell r="U261">
            <v>62836406.34</v>
          </cell>
          <cell r="V261">
            <v>62836406.34</v>
          </cell>
          <cell r="W261">
            <v>62836406.34</v>
          </cell>
          <cell r="X261">
            <v>62836406.34</v>
          </cell>
          <cell r="Y261">
            <v>62836406.34</v>
          </cell>
          <cell r="Z261">
            <v>62836406.34</v>
          </cell>
          <cell r="AA261">
            <v>62836406.34</v>
          </cell>
          <cell r="AB261">
            <v>62836406.34</v>
          </cell>
          <cell r="AC261">
            <v>62836406.34</v>
          </cell>
          <cell r="AD261">
            <v>65932849.07249999</v>
          </cell>
          <cell r="AE261">
            <v>65776910.62166666</v>
          </cell>
          <cell r="AF261">
            <v>65528344.220416665</v>
          </cell>
          <cell r="AG261">
            <v>65197030.22958333</v>
          </cell>
          <cell r="AH261">
            <v>64865716.23875</v>
          </cell>
          <cell r="AI261">
            <v>64586671.80666667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63284043.19791669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905.1500000000001</v>
          </cell>
          <cell r="AJ262">
            <v>784.4633333333335</v>
          </cell>
          <cell r="AK262">
            <v>663.7766666666666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7833.34625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</v>
          </cell>
          <cell r="AG268">
            <v>797.625</v>
          </cell>
          <cell r="AH268">
            <v>691.275</v>
          </cell>
          <cell r="AI268">
            <v>584.9250000000001</v>
          </cell>
          <cell r="AJ268">
            <v>478.57500000000005</v>
          </cell>
          <cell r="AK268">
            <v>372.2250000000001</v>
          </cell>
          <cell r="AL268">
            <v>265.875</v>
          </cell>
          <cell r="AM268">
            <v>159.525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37507.38</v>
          </cell>
          <cell r="AD269">
            <v>57728.61833333334</v>
          </cell>
          <cell r="AE269">
            <v>59470.438333333324</v>
          </cell>
          <cell r="AF269">
            <v>55977.65208333333</v>
          </cell>
          <cell r="AG269">
            <v>47969.282916666656</v>
          </cell>
          <cell r="AH269">
            <v>42358.3825</v>
          </cell>
          <cell r="AI269">
            <v>39524.96916666667</v>
          </cell>
          <cell r="AJ269">
            <v>41972.8325</v>
          </cell>
          <cell r="AK269">
            <v>42634.36583333333</v>
          </cell>
          <cell r="AL269">
            <v>38034.85</v>
          </cell>
          <cell r="AM269">
            <v>35763.04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665145.58</v>
          </cell>
          <cell r="AB270">
            <v>690545.03</v>
          </cell>
          <cell r="AC270">
            <v>655619.65</v>
          </cell>
          <cell r="AD270">
            <v>53744.32874999999</v>
          </cell>
          <cell r="AE270">
            <v>78743.6375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2615.7</v>
          </cell>
          <cell r="V271">
            <v>2540.7</v>
          </cell>
          <cell r="W271">
            <v>2390.7</v>
          </cell>
          <cell r="X271">
            <v>2115.7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</v>
          </cell>
          <cell r="AG271">
            <v>11213.744166666665</v>
          </cell>
          <cell r="AH271">
            <v>7343.467083333334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</v>
          </cell>
          <cell r="AE272">
            <v>212052.01166666663</v>
          </cell>
          <cell r="AF272">
            <v>182403.81208333335</v>
          </cell>
          <cell r="AG272">
            <v>159338.225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</v>
          </cell>
          <cell r="AL272">
            <v>68071.48708333336</v>
          </cell>
          <cell r="AM272">
            <v>54394.68708333335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</v>
          </cell>
          <cell r="AE273">
            <v>696433.0104166666</v>
          </cell>
          <cell r="AF273">
            <v>649511.2579166667</v>
          </cell>
          <cell r="AG273">
            <v>604148.7158333333</v>
          </cell>
          <cell r="AH273">
            <v>559997.2220833333</v>
          </cell>
          <cell r="AI273">
            <v>516417.07375</v>
          </cell>
          <cell r="AJ273">
            <v>473361.34</v>
          </cell>
          <cell r="AK273">
            <v>434203.2750000001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482289.1866666666</v>
          </cell>
          <cell r="AE274">
            <v>472526.65625000006</v>
          </cell>
          <cell r="AF274">
            <v>497375.0316666667</v>
          </cell>
          <cell r="AG274">
            <v>525382.6108333333</v>
          </cell>
          <cell r="AH274">
            <v>539249.3266666667</v>
          </cell>
          <cell r="AI274">
            <v>553804.9775</v>
          </cell>
          <cell r="AJ274">
            <v>581600.7225</v>
          </cell>
          <cell r="AK274">
            <v>591590.0504166667</v>
          </cell>
          <cell r="AL274">
            <v>584668.1904166666</v>
          </cell>
          <cell r="AM274">
            <v>592188.3925</v>
          </cell>
          <cell r="AN274">
            <v>597273.6758333334</v>
          </cell>
          <cell r="AO274">
            <v>493965.6699999999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</v>
          </cell>
          <cell r="AF275">
            <v>61397.84791666667</v>
          </cell>
          <cell r="AG275">
            <v>36781.78375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</v>
          </cell>
          <cell r="AG276">
            <v>5282.982083333333</v>
          </cell>
          <cell r="AH276">
            <v>2041.5495833333334</v>
          </cell>
          <cell r="AI276">
            <v>386.6666666666667</v>
          </cell>
          <cell r="AJ276">
            <v>348</v>
          </cell>
          <cell r="AK276">
            <v>270.6666666666667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</v>
          </cell>
          <cell r="AE277">
            <v>723777.2791666664</v>
          </cell>
          <cell r="AF277">
            <v>717595.9866666665</v>
          </cell>
          <cell r="AG277">
            <v>713521.5933333333</v>
          </cell>
          <cell r="AH277">
            <v>709447.1999999998</v>
          </cell>
          <cell r="AI277">
            <v>705372.8066666666</v>
          </cell>
          <cell r="AJ277">
            <v>701298.4133333332</v>
          </cell>
          <cell r="AK277">
            <v>690475.6204166667</v>
          </cell>
          <cell r="AL277">
            <v>670610.1779166666</v>
          </cell>
          <cell r="AM277">
            <v>650744.7354166666</v>
          </cell>
          <cell r="AN277">
            <v>633173.5429166667</v>
          </cell>
          <cell r="AO277">
            <v>615602.3504166667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82199.9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156653.92875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90918.15874999999</v>
          </cell>
          <cell r="AL278">
            <v>90918.77666666666</v>
          </cell>
          <cell r="AM278">
            <v>94090.87791666668</v>
          </cell>
          <cell r="AN278">
            <v>96956.62208333332</v>
          </cell>
          <cell r="AO278">
            <v>99920.59499999999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76917.465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</v>
          </cell>
          <cell r="X282">
            <v>-562548.38</v>
          </cell>
          <cell r="Y282">
            <v>-556638.68</v>
          </cell>
          <cell r="Z282">
            <v>-516022.5</v>
          </cell>
          <cell r="AA282">
            <v>-552130.57</v>
          </cell>
          <cell r="AB282">
            <v>-652576.75</v>
          </cell>
          <cell r="AC282">
            <v>-733329.84</v>
          </cell>
          <cell r="AD282">
            <v>-799385.1558333334</v>
          </cell>
          <cell r="AE282">
            <v>-806043.0783333333</v>
          </cell>
          <cell r="AF282">
            <v>-808352.5</v>
          </cell>
          <cell r="AG282">
            <v>-806635.69875</v>
          </cell>
          <cell r="AH282">
            <v>-804690.6625</v>
          </cell>
          <cell r="AI282">
            <v>-801148.05875</v>
          </cell>
          <cell r="AJ282">
            <v>-790845.4429166667</v>
          </cell>
          <cell r="AK282">
            <v>-776577.3058333335</v>
          </cell>
          <cell r="AL282">
            <v>-761498.3766666666</v>
          </cell>
          <cell r="AM282">
            <v>-745152.3908333333</v>
          </cell>
          <cell r="AN282">
            <v>-722259.2545833333</v>
          </cell>
          <cell r="AO282">
            <v>-701311.4737499999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-551163.33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-321486.0466666667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</v>
          </cell>
          <cell r="AJ284">
            <v>-346792.44875000004</v>
          </cell>
          <cell r="AK284">
            <v>-338990.1762500001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904106.2083333334</v>
          </cell>
          <cell r="AE287">
            <v>922514.0416666666</v>
          </cell>
          <cell r="AF287">
            <v>937326.8333333334</v>
          </cell>
          <cell r="AG287">
            <v>946806.1666666666</v>
          </cell>
          <cell r="AH287">
            <v>954982.125</v>
          </cell>
          <cell r="AI287">
            <v>963802.5416666666</v>
          </cell>
          <cell r="AJ287">
            <v>970522.2083333334</v>
          </cell>
          <cell r="AK287">
            <v>974080.3333333334</v>
          </cell>
          <cell r="AL287">
            <v>975709.7916666666</v>
          </cell>
          <cell r="AM287">
            <v>978507.5</v>
          </cell>
          <cell r="AN287">
            <v>979612.9583333334</v>
          </cell>
          <cell r="AO287">
            <v>978689.4583333334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</v>
          </cell>
          <cell r="AE288">
            <v>424455.9166666667</v>
          </cell>
          <cell r="AF288">
            <v>455275.625</v>
          </cell>
          <cell r="AG288">
            <v>476843.5416666667</v>
          </cell>
          <cell r="AH288">
            <v>491891.2916666667</v>
          </cell>
          <cell r="AI288">
            <v>504158.8333333333</v>
          </cell>
          <cell r="AJ288">
            <v>512945.25</v>
          </cell>
          <cell r="AK288">
            <v>517819.0833333333</v>
          </cell>
          <cell r="AL288">
            <v>522303.9166666667</v>
          </cell>
          <cell r="AM288">
            <v>531239.625</v>
          </cell>
          <cell r="AN288">
            <v>540191.4583333334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-740.1129166666666</v>
          </cell>
          <cell r="AE289">
            <v>-553.37125</v>
          </cell>
          <cell r="AF289">
            <v>-212.295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</v>
          </cell>
          <cell r="AD290">
            <v>-646762.2558333334</v>
          </cell>
          <cell r="AE290">
            <v>-657040.2729166667</v>
          </cell>
          <cell r="AF290">
            <v>-666880.945</v>
          </cell>
          <cell r="AG290">
            <v>-679420.2695833333</v>
          </cell>
          <cell r="AH290">
            <v>-693131.6525000001</v>
          </cell>
          <cell r="AI290">
            <v>-704012.4212500001</v>
          </cell>
          <cell r="AJ290">
            <v>-711359.7141666667</v>
          </cell>
          <cell r="AK290">
            <v>-717251.8775000001</v>
          </cell>
          <cell r="AL290">
            <v>-714189.9383333334</v>
          </cell>
          <cell r="AM290">
            <v>-709214.6666666666</v>
          </cell>
          <cell r="AN290">
            <v>-711121.4795833332</v>
          </cell>
          <cell r="AO290">
            <v>-713889.7770833332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38782.90458333333</v>
          </cell>
          <cell r="AF292">
            <v>43854.79750000001</v>
          </cell>
          <cell r="AG292">
            <v>45533.459583333344</v>
          </cell>
          <cell r="AH292">
            <v>44809.16541666668</v>
          </cell>
          <cell r="AI292">
            <v>41637.7425</v>
          </cell>
          <cell r="AJ292">
            <v>34364.03791666667</v>
          </cell>
          <cell r="AK292">
            <v>28846.69541666667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-4110.487916666667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</v>
          </cell>
          <cell r="AM293">
            <v>-3347.11375</v>
          </cell>
          <cell r="AN293">
            <v>-2821.132916666667</v>
          </cell>
          <cell r="AO293">
            <v>-2354.266666666667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-19781.01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</v>
          </cell>
          <cell r="AB294">
            <v>-5884.15</v>
          </cell>
          <cell r="AC294">
            <v>0</v>
          </cell>
          <cell r="AD294">
            <v>39416.55416666667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</v>
          </cell>
          <cell r="AK294">
            <v>-1098.92375</v>
          </cell>
          <cell r="AL294">
            <v>-5190.777916666666</v>
          </cell>
          <cell r="AM294">
            <v>-7668.183333333333</v>
          </cell>
          <cell r="AN294">
            <v>-8683.115</v>
          </cell>
          <cell r="AO294">
            <v>-8732.5975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</v>
          </cell>
          <cell r="AE295">
            <v>387.7575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-665145.58</v>
          </cell>
          <cell r="AB296">
            <v>-690545.03</v>
          </cell>
          <cell r="AC296">
            <v>-655619.65</v>
          </cell>
          <cell r="AD296">
            <v>-67081.16291666667</v>
          </cell>
          <cell r="AE296">
            <v>-92080.47166666668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</v>
          </cell>
          <cell r="AK296">
            <v>-249576.21708333332</v>
          </cell>
          <cell r="AL296">
            <v>-287655.31916666665</v>
          </cell>
          <cell r="AM296">
            <v>-330472.41375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</v>
          </cell>
          <cell r="S297">
            <v>11912914.84</v>
          </cell>
          <cell r="T297">
            <v>13739925.58</v>
          </cell>
          <cell r="U297">
            <v>14598570.12</v>
          </cell>
          <cell r="V297">
            <v>14862263.25</v>
          </cell>
          <cell r="W297">
            <v>15105201.79</v>
          </cell>
          <cell r="X297">
            <v>15589500.42</v>
          </cell>
          <cell r="Y297">
            <v>16207491.12</v>
          </cell>
          <cell r="Z297">
            <v>16898312.44</v>
          </cell>
          <cell r="AA297">
            <v>17630813.37</v>
          </cell>
          <cell r="AB297">
            <v>16090573.65</v>
          </cell>
          <cell r="AC297">
            <v>17089938.81</v>
          </cell>
          <cell r="AD297">
            <v>6278384.623333334</v>
          </cell>
          <cell r="AE297">
            <v>7075922.152916666</v>
          </cell>
          <cell r="AF297">
            <v>7876497.429583334</v>
          </cell>
          <cell r="AG297">
            <v>8721610.753333332</v>
          </cell>
          <cell r="AH297">
            <v>9560080.434583334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</v>
          </cell>
          <cell r="S299">
            <v>639360.43</v>
          </cell>
          <cell r="T299">
            <v>619039.8</v>
          </cell>
          <cell r="U299">
            <v>706882.76</v>
          </cell>
          <cell r="V299">
            <v>613021.3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635684.7183333334</v>
          </cell>
          <cell r="AE299">
            <v>627410.97125</v>
          </cell>
          <cell r="AF299">
            <v>618414.3220833334</v>
          </cell>
          <cell r="AG299">
            <v>612251.5087499999</v>
          </cell>
          <cell r="AH299">
            <v>612065.27375</v>
          </cell>
          <cell r="AI299">
            <v>620657.2970833333</v>
          </cell>
          <cell r="AJ299">
            <v>635925.6987499999</v>
          </cell>
          <cell r="AK299">
            <v>646095.0329166666</v>
          </cell>
          <cell r="AL299">
            <v>656764.6795833334</v>
          </cell>
          <cell r="AM299">
            <v>672984.3220833334</v>
          </cell>
          <cell r="AN299">
            <v>689980.1983333334</v>
          </cell>
          <cell r="AO299">
            <v>703424.8341666668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1060390.13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</v>
          </cell>
          <cell r="AE300">
            <v>940311.6058333331</v>
          </cell>
          <cell r="AF300">
            <v>921881.7416666667</v>
          </cell>
          <cell r="AG300">
            <v>899325.9775</v>
          </cell>
          <cell r="AH300">
            <v>879641.5004166666</v>
          </cell>
          <cell r="AI300">
            <v>870773.8099999999</v>
          </cell>
          <cell r="AJ300">
            <v>864238.5499999998</v>
          </cell>
          <cell r="AK300">
            <v>856494.9425</v>
          </cell>
          <cell r="AL300">
            <v>853093.5587499999</v>
          </cell>
          <cell r="AM300">
            <v>845448.4154166667</v>
          </cell>
          <cell r="AN300">
            <v>833055.9787499999</v>
          </cell>
          <cell r="AO300">
            <v>834560.6979166666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</v>
          </cell>
          <cell r="X302">
            <v>19153.58</v>
          </cell>
          <cell r="Y302">
            <v>19090.01</v>
          </cell>
          <cell r="Z302">
            <v>18945.45</v>
          </cell>
          <cell r="AA302">
            <v>17404.74</v>
          </cell>
          <cell r="AB302">
            <v>17404.74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</v>
          </cell>
          <cell r="AG302">
            <v>20614.18583333333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</v>
          </cell>
          <cell r="AK304">
            <v>3735342.1441666665</v>
          </cell>
          <cell r="AL304">
            <v>3709535.997083334</v>
          </cell>
          <cell r="AM304">
            <v>3683628.227916667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</v>
          </cell>
          <cell r="AJ305">
            <v>977437.0191666665</v>
          </cell>
          <cell r="AK305">
            <v>956368.0258333333</v>
          </cell>
          <cell r="AL305">
            <v>935299.0325000001</v>
          </cell>
          <cell r="AM305">
            <v>914230.0391666667</v>
          </cell>
          <cell r="AN305">
            <v>892644.90375</v>
          </cell>
          <cell r="AO305">
            <v>870927.4758333334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2125135.983333334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6439.37875</v>
          </cell>
          <cell r="AE308">
            <v>5826.104583333334</v>
          </cell>
          <cell r="AF308">
            <v>5212.830416666667</v>
          </cell>
          <cell r="AG308">
            <v>4599.55625</v>
          </cell>
          <cell r="AH308">
            <v>3986.282083333333</v>
          </cell>
          <cell r="AI308">
            <v>3373.007916666666</v>
          </cell>
          <cell r="AJ308">
            <v>2759.73375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351575.88375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</v>
          </cell>
          <cell r="AG312">
            <v>843510.81875</v>
          </cell>
          <cell r="AH312">
            <v>730980.3312499999</v>
          </cell>
          <cell r="AI312">
            <v>618806.0979166668</v>
          </cell>
          <cell r="AJ312">
            <v>506988.1187500001</v>
          </cell>
          <cell r="AK312">
            <v>395170.1395833334</v>
          </cell>
          <cell r="AL312">
            <v>282717.625</v>
          </cell>
          <cell r="AM312">
            <v>169630.575</v>
          </cell>
          <cell r="AN312">
            <v>56543.525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</v>
          </cell>
          <cell r="AK313">
            <v>-614.8408333333333</v>
          </cell>
          <cell r="AL313">
            <v>-798.1487500000002</v>
          </cell>
          <cell r="AM313">
            <v>-804.60125</v>
          </cell>
          <cell r="AN313">
            <v>-810.2949999999997</v>
          </cell>
          <cell r="AO313">
            <v>-819.1295833333332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91826.03499999999</v>
          </cell>
          <cell r="AG314">
            <v>78009.50499999999</v>
          </cell>
          <cell r="AH314">
            <v>64192.975</v>
          </cell>
          <cell r="AI314">
            <v>53192.94500000001</v>
          </cell>
          <cell r="AJ314">
            <v>45009.415</v>
          </cell>
          <cell r="AK314">
            <v>36825.885</v>
          </cell>
          <cell r="AL314">
            <v>28642.355</v>
          </cell>
          <cell r="AM314">
            <v>20458.825</v>
          </cell>
          <cell r="AN314">
            <v>12275.295</v>
          </cell>
          <cell r="AO314">
            <v>4091.765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</v>
          </cell>
          <cell r="AF315">
            <v>-716.2091666666662</v>
          </cell>
          <cell r="AG315">
            <v>-430.0629166666663</v>
          </cell>
          <cell r="AH315">
            <v>603.3804166666667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132834.11</v>
          </cell>
          <cell r="T316">
            <v>140727.11</v>
          </cell>
          <cell r="U316">
            <v>131404.11</v>
          </cell>
          <cell r="V316">
            <v>125325.11</v>
          </cell>
          <cell r="W316">
            <v>124639.11</v>
          </cell>
          <cell r="X316">
            <v>133730.11</v>
          </cell>
          <cell r="Y316">
            <v>124673.11</v>
          </cell>
          <cell r="Z316">
            <v>167013.11</v>
          </cell>
          <cell r="AA316">
            <v>162561.11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136874.985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</v>
          </cell>
          <cell r="AG318">
            <v>498337.51375</v>
          </cell>
          <cell r="AH318">
            <v>609355.9779166667</v>
          </cell>
          <cell r="AI318">
            <v>720719.01125</v>
          </cell>
          <cell r="AJ318">
            <v>832426.61375</v>
          </cell>
          <cell r="AK318">
            <v>944134.21625</v>
          </cell>
          <cell r="AL318">
            <v>1055851.675</v>
          </cell>
          <cell r="AM318">
            <v>1167578.99</v>
          </cell>
          <cell r="AN318">
            <v>1279306.305</v>
          </cell>
          <cell r="AO318">
            <v>1335095.61875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521468.3466666667</v>
          </cell>
          <cell r="AF319">
            <v>514338.04833333334</v>
          </cell>
          <cell r="AG319">
            <v>508323.9950000001</v>
          </cell>
          <cell r="AH319">
            <v>502241.5995833334</v>
          </cell>
          <cell r="AI319">
            <v>496090.8620833335</v>
          </cell>
          <cell r="AJ319">
            <v>490623.54</v>
          </cell>
          <cell r="AK319">
            <v>486750.8533333333</v>
          </cell>
          <cell r="AL319">
            <v>484723.38666666654</v>
          </cell>
          <cell r="AM319">
            <v>483903.2858333332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</v>
          </cell>
          <cell r="W320">
            <v>405810.23</v>
          </cell>
          <cell r="X320">
            <v>308442.65</v>
          </cell>
          <cell r="Y320">
            <v>342808.47</v>
          </cell>
          <cell r="Z320">
            <v>1274.54</v>
          </cell>
          <cell r="AA320">
            <v>61554.24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</v>
          </cell>
          <cell r="AF320">
            <v>264330.14166666666</v>
          </cell>
          <cell r="AG320">
            <v>271360.3741666666</v>
          </cell>
          <cell r="AH320">
            <v>279550.62333333335</v>
          </cell>
          <cell r="AI320">
            <v>298535.79375</v>
          </cell>
          <cell r="AJ320">
            <v>325730.7891666666</v>
          </cell>
          <cell r="AK320">
            <v>346275.2183333333</v>
          </cell>
          <cell r="AL320">
            <v>341924.6770833333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</v>
          </cell>
          <cell r="X328">
            <v>5338066.72</v>
          </cell>
          <cell r="Y328">
            <v>5639524.29</v>
          </cell>
          <cell r="Z328">
            <v>5671980.37</v>
          </cell>
          <cell r="AA328">
            <v>5848690.82</v>
          </cell>
          <cell r="AB328">
            <v>6125200.82</v>
          </cell>
          <cell r="AC328">
            <v>6102391.71</v>
          </cell>
          <cell r="AD328">
            <v>5073596.056249999</v>
          </cell>
          <cell r="AE328">
            <v>5050561.960416667</v>
          </cell>
          <cell r="AF328">
            <v>5025026.992500001</v>
          </cell>
          <cell r="AG328">
            <v>4990195.152500001</v>
          </cell>
          <cell r="AH328">
            <v>4975958.168333334</v>
          </cell>
          <cell r="AI328">
            <v>4979599.05</v>
          </cell>
          <cell r="AJ328">
            <v>5004459.650833333</v>
          </cell>
          <cell r="AK328">
            <v>5061852.37875</v>
          </cell>
          <cell r="AL328">
            <v>5136483.765</v>
          </cell>
          <cell r="AM328">
            <v>5210512.986249999</v>
          </cell>
          <cell r="AN328">
            <v>5304049.962499999</v>
          </cell>
          <cell r="AO328">
            <v>5410133.389583333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</v>
          </cell>
          <cell r="AF329">
            <v>2848679.3700000006</v>
          </cell>
          <cell r="AG329">
            <v>2852910.036666667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</v>
          </cell>
          <cell r="X330">
            <v>-5338066.72</v>
          </cell>
          <cell r="Y330">
            <v>-5640416.25</v>
          </cell>
          <cell r="Z330">
            <v>-5672872.33</v>
          </cell>
          <cell r="AA330">
            <v>-5849582.78</v>
          </cell>
          <cell r="AB330">
            <v>-6125200.82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-4989987.367500001</v>
          </cell>
          <cell r="AH330">
            <v>-4975861.352916666</v>
          </cell>
          <cell r="AI330">
            <v>-4979883.386666667</v>
          </cell>
          <cell r="AJ330">
            <v>-5005014.169999999</v>
          </cell>
          <cell r="AK330">
            <v>-5062436.985833333</v>
          </cell>
          <cell r="AL330">
            <v>-5137135.624999999</v>
          </cell>
          <cell r="AM330">
            <v>-5211239.17625</v>
          </cell>
          <cell r="AN330">
            <v>-5304813.3175</v>
          </cell>
          <cell r="AO330">
            <v>-5410896.744583334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</v>
          </cell>
          <cell r="AJ331">
            <v>2221310.706666666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</v>
          </cell>
          <cell r="T333">
            <v>12103290.72</v>
          </cell>
          <cell r="U333">
            <v>11767250.17</v>
          </cell>
          <cell r="V333">
            <v>12118123.88</v>
          </cell>
          <cell r="W333">
            <v>12128014.23</v>
          </cell>
          <cell r="X333">
            <v>12703908.22</v>
          </cell>
          <cell r="Y333">
            <v>13932732.8</v>
          </cell>
          <cell r="Z333">
            <v>14452396.43</v>
          </cell>
          <cell r="AA333">
            <v>15006854.12</v>
          </cell>
          <cell r="AB333">
            <v>13503424.57</v>
          </cell>
          <cell r="AC333">
            <v>14127941.86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12744706.065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3998893.4625</v>
          </cell>
          <cell r="AF334">
            <v>4010512.0766666676</v>
          </cell>
          <cell r="AG334">
            <v>4029900.342916666</v>
          </cell>
          <cell r="AH334">
            <v>4060968.060833333</v>
          </cell>
          <cell r="AI334">
            <v>4102014.00125</v>
          </cell>
          <cell r="AJ334">
            <v>4157073.3425000007</v>
          </cell>
          <cell r="AK334">
            <v>4213887.80625</v>
          </cell>
          <cell r="AL334">
            <v>4269875.83125</v>
          </cell>
          <cell r="AM334">
            <v>4317575.195416667</v>
          </cell>
          <cell r="AN334">
            <v>4352482.968333334</v>
          </cell>
          <cell r="AO334">
            <v>4387075.317916667</v>
          </cell>
        </row>
        <row r="335">
          <cell r="R335">
            <v>2157014.95</v>
          </cell>
          <cell r="S335">
            <v>2133074.05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2128435.01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2263237.8</v>
          </cell>
          <cell r="AB335">
            <v>2324446.05</v>
          </cell>
          <cell r="AC335">
            <v>2387278.23</v>
          </cell>
          <cell r="AD335">
            <v>2121306.075416667</v>
          </cell>
          <cell r="AE335">
            <v>2116850.817916667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2098454.214166667</v>
          </cell>
          <cell r="AJ335">
            <v>2102387.4579166663</v>
          </cell>
          <cell r="AK335">
            <v>2109477.32875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2948736.012916667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1242237.14</v>
          </cell>
          <cell r="U338">
            <v>1130941.08</v>
          </cell>
          <cell r="V338">
            <v>1148415.87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</v>
          </cell>
          <cell r="AG338">
            <v>1376994.2154166668</v>
          </cell>
          <cell r="AH338">
            <v>1351361.04625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260720.70375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</v>
          </cell>
          <cell r="AE341">
            <v>46089.963749999995</v>
          </cell>
          <cell r="AF341">
            <v>45505.68458333333</v>
          </cell>
          <cell r="AG341">
            <v>44884.18541666667</v>
          </cell>
          <cell r="AH341">
            <v>44567.12625</v>
          </cell>
          <cell r="AI341">
            <v>44910.99166666666</v>
          </cell>
          <cell r="AJ341">
            <v>45311.621666666666</v>
          </cell>
          <cell r="AK341">
            <v>43641.32458333333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</v>
          </cell>
          <cell r="V342">
            <v>-8463.7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-10163.22375</v>
          </cell>
          <cell r="AN342">
            <v>-8403.404583333331</v>
          </cell>
          <cell r="AO342">
            <v>-6643.585416666666</v>
          </cell>
          <cell r="AR342" t="str">
            <v>50a</v>
          </cell>
        </row>
        <row r="343">
          <cell r="R343">
            <v>13367794.52</v>
          </cell>
          <cell r="S343">
            <v>8298625.12</v>
          </cell>
          <cell r="T343">
            <v>10703825.66</v>
          </cell>
          <cell r="U343">
            <v>15069363.23</v>
          </cell>
          <cell r="V343">
            <v>20461836.97</v>
          </cell>
          <cell r="W343">
            <v>21135555.96</v>
          </cell>
          <cell r="X343">
            <v>18991479.68</v>
          </cell>
          <cell r="Y343">
            <v>22704969.45</v>
          </cell>
          <cell r="Z343">
            <v>28118767.51</v>
          </cell>
          <cell r="AA343">
            <v>25314520.03</v>
          </cell>
          <cell r="AB343">
            <v>26119013.67</v>
          </cell>
          <cell r="AC343">
            <v>25718627.24</v>
          </cell>
          <cell r="AD343">
            <v>14365795.98375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</v>
          </cell>
          <cell r="AJ343">
            <v>17178900.666666668</v>
          </cell>
          <cell r="AK343">
            <v>17484199.03875</v>
          </cell>
          <cell r="AL343">
            <v>17858964.235</v>
          </cell>
          <cell r="AM343">
            <v>18271741.5775</v>
          </cell>
          <cell r="AN343">
            <v>18743975.1725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</v>
          </cell>
          <cell r="Z344">
            <v>6155978.68</v>
          </cell>
          <cell r="AA344">
            <v>6161354.4</v>
          </cell>
          <cell r="AB344">
            <v>6409437.32</v>
          </cell>
          <cell r="AC344">
            <v>5852077.9</v>
          </cell>
          <cell r="AD344">
            <v>4005398.341666667</v>
          </cell>
          <cell r="AE344">
            <v>3699495.908750001</v>
          </cell>
          <cell r="AF344">
            <v>3803044.490416667</v>
          </cell>
          <cell r="AG344">
            <v>3881190.844583334</v>
          </cell>
          <cell r="AH344">
            <v>3943554.4562500003</v>
          </cell>
          <cell r="AI344">
            <v>4046868.599583334</v>
          </cell>
          <cell r="AJ344">
            <v>4165989.1462500007</v>
          </cell>
          <cell r="AK344">
            <v>4239197.296666666</v>
          </cell>
          <cell r="AL344">
            <v>4317190.872083333</v>
          </cell>
          <cell r="AM344">
            <v>4400401.194166667</v>
          </cell>
          <cell r="AN344">
            <v>4502742.427083333</v>
          </cell>
          <cell r="AO344">
            <v>4628220.98875</v>
          </cell>
        </row>
        <row r="345">
          <cell r="R345">
            <v>9805614.19</v>
          </cell>
          <cell r="S345">
            <v>8605986.98</v>
          </cell>
          <cell r="T345">
            <v>13883558.85</v>
          </cell>
          <cell r="U345">
            <v>15309021.7</v>
          </cell>
          <cell r="V345">
            <v>21248381.03</v>
          </cell>
          <cell r="W345">
            <v>26277347.73</v>
          </cell>
          <cell r="X345">
            <v>22711051.18</v>
          </cell>
          <cell r="Y345">
            <v>25001490.22</v>
          </cell>
          <cell r="Z345">
            <v>30076768.72</v>
          </cell>
          <cell r="AA345">
            <v>29835113.38</v>
          </cell>
          <cell r="AB345">
            <v>32734715.3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</v>
          </cell>
          <cell r="AN345">
            <v>20173179.611666664</v>
          </cell>
          <cell r="AO345">
            <v>21178606.96708333</v>
          </cell>
        </row>
        <row r="346">
          <cell r="R346">
            <v>576201.3</v>
          </cell>
          <cell r="S346">
            <v>576201.3</v>
          </cell>
          <cell r="T346">
            <v>576201.3</v>
          </cell>
          <cell r="U346">
            <v>576201.3</v>
          </cell>
          <cell r="V346">
            <v>576201.3</v>
          </cell>
          <cell r="W346">
            <v>576201.3</v>
          </cell>
          <cell r="X346">
            <v>576201.3</v>
          </cell>
          <cell r="Y346">
            <v>576201.3</v>
          </cell>
          <cell r="Z346">
            <v>576201.3</v>
          </cell>
          <cell r="AA346">
            <v>576201.3</v>
          </cell>
          <cell r="AB346">
            <v>576201.3</v>
          </cell>
          <cell r="AC346">
            <v>576201.3</v>
          </cell>
          <cell r="AD346">
            <v>576201.2999999999</v>
          </cell>
          <cell r="AE346">
            <v>576201.2999999999</v>
          </cell>
          <cell r="AF346">
            <v>576201.2999999999</v>
          </cell>
          <cell r="AG346">
            <v>576201.2999999999</v>
          </cell>
          <cell r="AH346">
            <v>576201.2999999999</v>
          </cell>
          <cell r="AI346">
            <v>576201.2999999999</v>
          </cell>
          <cell r="AJ346">
            <v>576201.2999999999</v>
          </cell>
          <cell r="AK346">
            <v>576201.2999999999</v>
          </cell>
          <cell r="AL346">
            <v>576201.2999999999</v>
          </cell>
          <cell r="AM346">
            <v>576201.2999999999</v>
          </cell>
          <cell r="AN346">
            <v>576201.2999999999</v>
          </cell>
          <cell r="AO346">
            <v>576201.2999999999</v>
          </cell>
        </row>
        <row r="347">
          <cell r="R347">
            <v>0</v>
          </cell>
          <cell r="S347">
            <v>0</v>
          </cell>
          <cell r="T347">
            <v>36683.36</v>
          </cell>
          <cell r="U347">
            <v>36683.36</v>
          </cell>
          <cell r="V347">
            <v>36683.36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8909.38</v>
          </cell>
          <cell r="AA347">
            <v>8909.38</v>
          </cell>
          <cell r="AB347">
            <v>8909.38</v>
          </cell>
          <cell r="AC347">
            <v>44223.52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7642.366666666666</v>
          </cell>
          <cell r="AI347">
            <v>9403.565416666666</v>
          </cell>
          <cell r="AJ347">
            <v>9869.01625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4952.44</v>
          </cell>
          <cell r="AA348">
            <v>4127.04</v>
          </cell>
          <cell r="AB348">
            <v>3301.64</v>
          </cell>
          <cell r="AC348">
            <v>2476.24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3821.290833333334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</v>
          </cell>
          <cell r="AM348">
            <v>4790.179166666667</v>
          </cell>
          <cell r="AN348">
            <v>4700.016250000001</v>
          </cell>
          <cell r="AO348">
            <v>4629.890833333334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</v>
          </cell>
          <cell r="Y350">
            <v>470929.16</v>
          </cell>
          <cell r="Z350">
            <v>326634.54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</v>
          </cell>
          <cell r="AE350">
            <v>757687.4491666667</v>
          </cell>
          <cell r="AF350">
            <v>767243.3070833333</v>
          </cell>
          <cell r="AG350">
            <v>776585.0108333332</v>
          </cell>
          <cell r="AH350">
            <v>785793.2770833332</v>
          </cell>
          <cell r="AI350">
            <v>793704.0658333334</v>
          </cell>
          <cell r="AJ350">
            <v>800317.3770833332</v>
          </cell>
          <cell r="AK350">
            <v>805633.2108333333</v>
          </cell>
          <cell r="AL350">
            <v>809594.4275000001</v>
          </cell>
          <cell r="AM350">
            <v>812201.0270833332</v>
          </cell>
          <cell r="AN350">
            <v>799562.2324999998</v>
          </cell>
          <cell r="AO350">
            <v>792658.42125</v>
          </cell>
          <cell r="AR350" t="str">
            <v>50a</v>
          </cell>
        </row>
        <row r="351">
          <cell r="R351">
            <v>2425.45</v>
          </cell>
          <cell r="S351">
            <v>1820.43</v>
          </cell>
          <cell r="T351">
            <v>1215.41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</v>
          </cell>
          <cell r="AJ351">
            <v>4611.615416666667</v>
          </cell>
          <cell r="AK351">
            <v>5370.75625</v>
          </cell>
          <cell r="AL351">
            <v>6049.940416666667</v>
          </cell>
          <cell r="AM351">
            <v>6649.167916666668</v>
          </cell>
          <cell r="AN351">
            <v>7168.43875</v>
          </cell>
          <cell r="AO351">
            <v>7607.752916666667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</v>
          </cell>
          <cell r="AG352">
            <v>7701.102916666667</v>
          </cell>
          <cell r="AH352">
            <v>7803.220000000001</v>
          </cell>
          <cell r="AI352">
            <v>7893.322916666668</v>
          </cell>
          <cell r="AJ352">
            <v>7971.411666666667</v>
          </cell>
          <cell r="AK352">
            <v>8037.486249999999</v>
          </cell>
          <cell r="AL352">
            <v>8091.546666666666</v>
          </cell>
          <cell r="AM352">
            <v>8133.592916666666</v>
          </cell>
          <cell r="AN352">
            <v>8163.624999999999</v>
          </cell>
          <cell r="AO352">
            <v>8181.642916666667</v>
          </cell>
          <cell r="AR352" t="str">
            <v>50a</v>
          </cell>
        </row>
        <row r="353">
          <cell r="R353">
            <v>316796.41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</v>
          </cell>
          <cell r="AD353">
            <v>743069.9575</v>
          </cell>
          <cell r="AE353">
            <v>753722.1633333334</v>
          </cell>
          <cell r="AF353">
            <v>758993.5558333333</v>
          </cell>
          <cell r="AG353">
            <v>775198.50875</v>
          </cell>
          <cell r="AH353">
            <v>803678.1854166667</v>
          </cell>
          <cell r="AI353">
            <v>829568.8004166665</v>
          </cell>
          <cell r="AJ353">
            <v>852870.3537499999</v>
          </cell>
          <cell r="AK353">
            <v>873582.8454166666</v>
          </cell>
          <cell r="AL353">
            <v>891706.2754166666</v>
          </cell>
          <cell r="AM353">
            <v>907240.6437500002</v>
          </cell>
          <cell r="AN353">
            <v>920185.9504166668</v>
          </cell>
          <cell r="AO353">
            <v>930542.1954166666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22956.84833333334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</v>
          </cell>
          <cell r="T356">
            <v>64415.08</v>
          </cell>
          <cell r="U356">
            <v>56363.2</v>
          </cell>
          <cell r="V356">
            <v>48311.32</v>
          </cell>
          <cell r="W356">
            <v>40259.44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41055.02833333333</v>
          </cell>
          <cell r="AG356">
            <v>41812.14375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</v>
          </cell>
          <cell r="AL356">
            <v>44083.48333333334</v>
          </cell>
          <cell r="AM356">
            <v>44234.903750000005</v>
          </cell>
          <cell r="AN356">
            <v>44285.37666666667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</v>
          </cell>
          <cell r="Y357">
            <v>38443.16</v>
          </cell>
          <cell r="Z357">
            <v>34576.24</v>
          </cell>
          <cell r="AA357">
            <v>30709.32</v>
          </cell>
          <cell r="AB357">
            <v>26842.4</v>
          </cell>
          <cell r="AC357">
            <v>22975.48</v>
          </cell>
          <cell r="AD357">
            <v>20968.735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24336.7175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547302.94</v>
          </cell>
          <cell r="AB358">
            <v>437842.36</v>
          </cell>
          <cell r="AC358">
            <v>328381.78</v>
          </cell>
          <cell r="AD358">
            <v>693212.31875</v>
          </cell>
          <cell r="AE358">
            <v>695838.9545833333</v>
          </cell>
          <cell r="AF358">
            <v>696539.5</v>
          </cell>
          <cell r="AG358">
            <v>688672.9341666667</v>
          </cell>
          <cell r="AH358">
            <v>673654.945</v>
          </cell>
          <cell r="AI358">
            <v>660067.2408333333</v>
          </cell>
          <cell r="AJ358">
            <v>647909.8216666667</v>
          </cell>
          <cell r="AK358">
            <v>637182.6874999999</v>
          </cell>
          <cell r="AL358">
            <v>627885.8383333333</v>
          </cell>
          <cell r="AM358">
            <v>620019.2741666666</v>
          </cell>
          <cell r="AN358">
            <v>613582.9949999998</v>
          </cell>
          <cell r="AO358">
            <v>608577.0008333331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-16666.67</v>
          </cell>
          <cell r="S361">
            <v>16666.67</v>
          </cell>
          <cell r="T361">
            <v>50000</v>
          </cell>
          <cell r="U361">
            <v>33333.34</v>
          </cell>
          <cell r="V361">
            <v>16666.68</v>
          </cell>
          <cell r="W361">
            <v>50000.02</v>
          </cell>
          <cell r="X361">
            <v>33333.36</v>
          </cell>
          <cell r="Y361">
            <v>16666.7</v>
          </cell>
          <cell r="Z361">
            <v>50000.04</v>
          </cell>
          <cell r="AA361">
            <v>33333.38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20833.3425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2409.721666666667</v>
          </cell>
          <cell r="AO364">
            <v>4653.12375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4845.11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</v>
          </cell>
          <cell r="AF374">
            <v>5676.030833333333</v>
          </cell>
          <cell r="AG374">
            <v>5570.489166666666</v>
          </cell>
          <cell r="AH374">
            <v>5489.280833333333</v>
          </cell>
          <cell r="AI374">
            <v>5634.239166666666</v>
          </cell>
          <cell r="AJ374">
            <v>5765.635000000001</v>
          </cell>
          <cell r="AK374">
            <v>5550.029583333334</v>
          </cell>
          <cell r="AL374">
            <v>5266.905416666667</v>
          </cell>
          <cell r="AM374">
            <v>5101.291666666667</v>
          </cell>
          <cell r="AN374">
            <v>5044.793333333334</v>
          </cell>
          <cell r="AO374">
            <v>5724.262083333332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</v>
          </cell>
          <cell r="AE375">
            <v>328003.5225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20947.51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78554.51</v>
          </cell>
          <cell r="AE376">
            <v>73317.51</v>
          </cell>
          <cell r="AF376">
            <v>68080.51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166029.36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264.96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</v>
          </cell>
          <cell r="AE381">
            <v>7554.185</v>
          </cell>
          <cell r="AF381">
            <v>7547.232083333333</v>
          </cell>
          <cell r="AG381">
            <v>7023.856250000001</v>
          </cell>
          <cell r="AH381">
            <v>6500.480416666668</v>
          </cell>
          <cell r="AI381">
            <v>5977.104583333334</v>
          </cell>
          <cell r="AJ381">
            <v>5453.72875</v>
          </cell>
          <cell r="AK381">
            <v>4930.352916666667</v>
          </cell>
          <cell r="AL381">
            <v>4406.977083333333</v>
          </cell>
          <cell r="AM381">
            <v>3883.6012499999997</v>
          </cell>
          <cell r="AN381">
            <v>3360.225416666666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</v>
          </cell>
          <cell r="W382">
            <v>74550.69</v>
          </cell>
          <cell r="X382">
            <v>72065.67</v>
          </cell>
          <cell r="Y382">
            <v>69580.65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</v>
          </cell>
          <cell r="AG382">
            <v>24436.056249999998</v>
          </cell>
          <cell r="AH382">
            <v>30959.241249999995</v>
          </cell>
          <cell r="AI382">
            <v>37275.34125</v>
          </cell>
          <cell r="AJ382">
            <v>43384.356250000004</v>
          </cell>
          <cell r="AK382">
            <v>49286.28625</v>
          </cell>
          <cell r="AL382">
            <v>54981.13125</v>
          </cell>
          <cell r="AM382">
            <v>60468.89125000001</v>
          </cell>
          <cell r="AN382">
            <v>65749.56625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9296.17125</v>
          </cell>
          <cell r="AJ384">
            <v>7786.811249999999</v>
          </cell>
          <cell r="AK384">
            <v>6193.573333333334</v>
          </cell>
          <cell r="AL384">
            <v>4986.111666666667</v>
          </cell>
          <cell r="AM384">
            <v>4808.59125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</v>
          </cell>
          <cell r="AK385">
            <v>7649.982916666667</v>
          </cell>
          <cell r="AL385">
            <v>6044.428333333333</v>
          </cell>
          <cell r="AM385">
            <v>4627.762916666667</v>
          </cell>
          <cell r="AN385">
            <v>3399.986666666666</v>
          </cell>
          <cell r="AO385">
            <v>2361.099583333333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</v>
          </cell>
          <cell r="V386">
            <v>59675.62</v>
          </cell>
          <cell r="W386">
            <v>51150.53</v>
          </cell>
          <cell r="X386">
            <v>42625.44</v>
          </cell>
          <cell r="Y386">
            <v>34100.35</v>
          </cell>
          <cell r="Z386">
            <v>25575.26</v>
          </cell>
          <cell r="AA386">
            <v>17050.17</v>
          </cell>
          <cell r="AB386">
            <v>8525.08</v>
          </cell>
          <cell r="AC386">
            <v>0</v>
          </cell>
          <cell r="AD386">
            <v>46258.79666666667</v>
          </cell>
          <cell r="AE386">
            <v>46367.99958333333</v>
          </cell>
          <cell r="AF386">
            <v>46466.801666666666</v>
          </cell>
          <cell r="AG386">
            <v>46555.20291666667</v>
          </cell>
          <cell r="AH386">
            <v>46633.20333333333</v>
          </cell>
          <cell r="AI386">
            <v>46700.80291666667</v>
          </cell>
          <cell r="AJ386">
            <v>46758.001666666656</v>
          </cell>
          <cell r="AK386">
            <v>46804.79958333334</v>
          </cell>
          <cell r="AL386">
            <v>46841.19666666666</v>
          </cell>
          <cell r="AM386">
            <v>46867.19291666666</v>
          </cell>
          <cell r="AN386">
            <v>46882.78833333333</v>
          </cell>
          <cell r="AO386">
            <v>46887.98583333333</v>
          </cell>
          <cell r="AR386" t="str">
            <v>50b</v>
          </cell>
        </row>
        <row r="387">
          <cell r="R387">
            <v>93775.97</v>
          </cell>
          <cell r="S387">
            <v>85250.88</v>
          </cell>
          <cell r="T387">
            <v>76725.79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34100.34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46367.99041666667</v>
          </cell>
          <cell r="AF387">
            <v>46466.7925</v>
          </cell>
          <cell r="AG387">
            <v>46555.19375</v>
          </cell>
          <cell r="AH387">
            <v>46633.19416666666</v>
          </cell>
          <cell r="AI387">
            <v>46700.79374999999</v>
          </cell>
          <cell r="AJ387">
            <v>46757.99249999999</v>
          </cell>
          <cell r="AK387">
            <v>46804.79041666666</v>
          </cell>
          <cell r="AL387">
            <v>46841.1875</v>
          </cell>
          <cell r="AM387">
            <v>46867.18375</v>
          </cell>
          <cell r="AN387">
            <v>46882.77916666667</v>
          </cell>
          <cell r="AO387">
            <v>46887.97666666666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598138.19</v>
          </cell>
          <cell r="AG388">
            <v>586409.9799999999</v>
          </cell>
          <cell r="AH388">
            <v>574681.7699999999</v>
          </cell>
          <cell r="AI388">
            <v>562953.5599999999</v>
          </cell>
          <cell r="AJ388">
            <v>551225.35</v>
          </cell>
          <cell r="AK388">
            <v>539497.14</v>
          </cell>
          <cell r="AL388">
            <v>527768.9299999999</v>
          </cell>
          <cell r="AM388">
            <v>516040.72</v>
          </cell>
          <cell r="AN388">
            <v>504312.50999999995</v>
          </cell>
          <cell r="AO388">
            <v>492584.2999999999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901505.4583333334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12513.28625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-151563.52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40282.74833333333</v>
          </cell>
          <cell r="AF393">
            <v>38801.33499999999</v>
          </cell>
          <cell r="AG393">
            <v>37418.046666666654</v>
          </cell>
          <cell r="AH393">
            <v>37018.71666666665</v>
          </cell>
          <cell r="AI393">
            <v>37718.22416666667</v>
          </cell>
          <cell r="AJ393">
            <v>38672.058750000004</v>
          </cell>
          <cell r="AK393">
            <v>39823.53916666667</v>
          </cell>
          <cell r="AL393">
            <v>32961.745416666665</v>
          </cell>
          <cell r="AM393">
            <v>17330.844166666666</v>
          </cell>
          <cell r="AN393">
            <v>9699.758750000003</v>
          </cell>
          <cell r="AO393">
            <v>8644.324583333331</v>
          </cell>
          <cell r="AR393" t="str">
            <v>50a</v>
          </cell>
        </row>
        <row r="394">
          <cell r="R394">
            <v>132984.86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</v>
          </cell>
          <cell r="Z394">
            <v>36268.54</v>
          </cell>
          <cell r="AA394">
            <v>24179</v>
          </cell>
          <cell r="AB394">
            <v>151343.64</v>
          </cell>
          <cell r="AC394">
            <v>143570.05</v>
          </cell>
          <cell r="AD394">
            <v>83557.21083333333</v>
          </cell>
          <cell r="AE394">
            <v>82693.74125</v>
          </cell>
          <cell r="AF394">
            <v>81912.50583333334</v>
          </cell>
          <cell r="AG394">
            <v>81213.50458333334</v>
          </cell>
          <cell r="AH394">
            <v>80596.7375</v>
          </cell>
          <cell r="AI394">
            <v>80062.20458333334</v>
          </cell>
          <cell r="AJ394">
            <v>79609.90583333334</v>
          </cell>
          <cell r="AK394">
            <v>79239.84125</v>
          </cell>
          <cell r="AL394">
            <v>78952.01083333332</v>
          </cell>
          <cell r="AM394">
            <v>78746.41458333333</v>
          </cell>
          <cell r="AN394">
            <v>84425.31</v>
          </cell>
          <cell r="AO394">
            <v>90123.76375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17675.35875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</v>
          </cell>
          <cell r="AJ397">
            <v>28064.80791666667</v>
          </cell>
          <cell r="AK397">
            <v>28284.48125</v>
          </cell>
          <cell r="AL397">
            <v>28483.232916666664</v>
          </cell>
          <cell r="AM397">
            <v>28661.062916666666</v>
          </cell>
          <cell r="AN397">
            <v>28817.97125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50281.92</v>
          </cell>
          <cell r="X398">
            <v>46091.76</v>
          </cell>
          <cell r="Y398">
            <v>41901.6</v>
          </cell>
          <cell r="Z398">
            <v>37711.44</v>
          </cell>
          <cell r="AA398">
            <v>33521.28</v>
          </cell>
          <cell r="AB398">
            <v>29331.12</v>
          </cell>
          <cell r="AC398">
            <v>25140.96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27070.8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310679.85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</v>
          </cell>
          <cell r="AO401">
            <v>67467.125</v>
          </cell>
          <cell r="AR401" t="str">
            <v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</v>
          </cell>
          <cell r="AC403">
            <v>297589.79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210862.08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</v>
          </cell>
          <cell r="AE405">
            <v>24422.88333333333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</v>
          </cell>
          <cell r="AK405">
            <v>25004.13333333333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</v>
          </cell>
          <cell r="AE408">
            <v>431.01416666666665</v>
          </cell>
          <cell r="AF408">
            <v>276.835</v>
          </cell>
          <cell r="AG408">
            <v>153.80375</v>
          </cell>
          <cell r="AH408">
            <v>61.63999999999999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</v>
          </cell>
          <cell r="AE411">
            <v>82791.1575</v>
          </cell>
          <cell r="AF411">
            <v>82791.1575</v>
          </cell>
          <cell r="AG411">
            <v>82791.1575</v>
          </cell>
          <cell r="AH411">
            <v>82791.1575</v>
          </cell>
          <cell r="AI411">
            <v>82791.1575</v>
          </cell>
          <cell r="AJ411">
            <v>82791.1575</v>
          </cell>
          <cell r="AK411">
            <v>82791.1575</v>
          </cell>
          <cell r="AL411">
            <v>68992.63124999999</v>
          </cell>
          <cell r="AM411">
            <v>41395.57875</v>
          </cell>
          <cell r="AN411">
            <v>13798.52625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</v>
          </cell>
          <cell r="AK412">
            <v>9033.784166666666</v>
          </cell>
          <cell r="AL412">
            <v>7703.784166666667</v>
          </cell>
          <cell r="AM412">
            <v>5993.784166666667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731.6691666666667</v>
          </cell>
          <cell r="AE419">
            <v>729.9716666666667</v>
          </cell>
          <cell r="AF419">
            <v>728.2616666666668</v>
          </cell>
          <cell r="AG419">
            <v>726.4641666666666</v>
          </cell>
          <cell r="AH419">
            <v>724.65375</v>
          </cell>
          <cell r="AI419">
            <v>742.5037499999999</v>
          </cell>
          <cell r="AJ419">
            <v>760.3404166666668</v>
          </cell>
          <cell r="AK419">
            <v>758.565</v>
          </cell>
          <cell r="AL419">
            <v>756.7766666666666</v>
          </cell>
          <cell r="AM419">
            <v>754.9745833333333</v>
          </cell>
          <cell r="AN419">
            <v>753.15875</v>
          </cell>
          <cell r="AO419">
            <v>751.3295833333333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</v>
          </cell>
          <cell r="AE424">
            <v>-0.9183333333333333</v>
          </cell>
          <cell r="AF424">
            <v>-0.9183333333333333</v>
          </cell>
          <cell r="AG424">
            <v>-0.8045833333333333</v>
          </cell>
          <cell r="AH424">
            <v>-0.46208333333333335</v>
          </cell>
          <cell r="AI424">
            <v>-0.2333333333333333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</v>
          </cell>
          <cell r="S427">
            <v>788.76</v>
          </cell>
          <cell r="T427">
            <v>985.95</v>
          </cell>
          <cell r="U427">
            <v>1183.14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9.9925</v>
          </cell>
          <cell r="AK428">
            <v>19.985</v>
          </cell>
          <cell r="AL428">
            <v>19.985</v>
          </cell>
          <cell r="AM428">
            <v>19.985</v>
          </cell>
          <cell r="AN428">
            <v>19.985</v>
          </cell>
          <cell r="AO428">
            <v>19.985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61583142.41</v>
          </cell>
          <cell r="AR429" t="str">
            <v>50b</v>
          </cell>
        </row>
        <row r="430">
          <cell r="R430">
            <v>50171321.49</v>
          </cell>
          <cell r="S430">
            <v>43251381.3</v>
          </cell>
          <cell r="T430">
            <v>35330862.23</v>
          </cell>
          <cell r="U430">
            <v>24271230.14</v>
          </cell>
          <cell r="V430">
            <v>21048965.92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</v>
          </cell>
          <cell r="AA430">
            <v>39460225.1</v>
          </cell>
          <cell r="AB430">
            <v>56698387.07</v>
          </cell>
          <cell r="AC430">
            <v>63987604.69</v>
          </cell>
          <cell r="AD430">
            <v>25509108.249166667</v>
          </cell>
          <cell r="AE430">
            <v>26684298.230416667</v>
          </cell>
          <cell r="AF430">
            <v>27581265.36125</v>
          </cell>
          <cell r="AG430">
            <v>28118796.34625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32513738.43875</v>
          </cell>
        </row>
        <row r="431">
          <cell r="R431">
            <v>538617.48</v>
          </cell>
          <cell r="S431">
            <v>937380.07</v>
          </cell>
          <cell r="T431">
            <v>629651.45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</v>
          </cell>
          <cell r="AE431">
            <v>953683.44125</v>
          </cell>
          <cell r="AF431">
            <v>929385.9545833333</v>
          </cell>
          <cell r="AG431">
            <v>893931.8366666668</v>
          </cell>
          <cell r="AH431">
            <v>854405.58625</v>
          </cell>
          <cell r="AI431">
            <v>819722.4383333335</v>
          </cell>
          <cell r="AJ431">
            <v>806893.0525000001</v>
          </cell>
          <cell r="AK431">
            <v>807652.8391666667</v>
          </cell>
          <cell r="AL431">
            <v>801794.8529166667</v>
          </cell>
          <cell r="AM431">
            <v>789935.9499999998</v>
          </cell>
          <cell r="AN431">
            <v>817267.5879166666</v>
          </cell>
          <cell r="AO431">
            <v>859442.1350000001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9072789.03</v>
          </cell>
          <cell r="AA434">
            <v>9072789.03</v>
          </cell>
          <cell r="AB434">
            <v>5164875.31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</v>
          </cell>
          <cell r="AL434">
            <v>2217141.502083333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</v>
          </cell>
          <cell r="AI435">
            <v>99761.33333333333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681064.0833333334</v>
          </cell>
          <cell r="AO435">
            <v>848881.4166666666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-575045.7083333334</v>
          </cell>
          <cell r="AK442">
            <v>-922339.4166666666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</v>
          </cell>
          <cell r="AE446">
            <v>40010.69375</v>
          </cell>
          <cell r="AF446">
            <v>22171.02791666667</v>
          </cell>
          <cell r="AG446">
            <v>7379.758333333334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</v>
          </cell>
          <cell r="AC447">
            <v>78563.82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</v>
          </cell>
          <cell r="AL447">
            <v>86776.58416666665</v>
          </cell>
          <cell r="AM447">
            <v>85864.05583333333</v>
          </cell>
          <cell r="AN447">
            <v>84951.52750000001</v>
          </cell>
          <cell r="AO447">
            <v>84038.99916666666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</v>
          </cell>
          <cell r="T449">
            <v>36796</v>
          </cell>
          <cell r="U449">
            <v>35646.13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</v>
          </cell>
          <cell r="AC449">
            <v>26447.17</v>
          </cell>
          <cell r="AD449">
            <v>45994.95999999999</v>
          </cell>
          <cell r="AE449">
            <v>44845.09</v>
          </cell>
          <cell r="AF449">
            <v>43695.219999999994</v>
          </cell>
          <cell r="AG449">
            <v>42545.34999999999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</v>
          </cell>
          <cell r="AL449">
            <v>36796.00000000001</v>
          </cell>
          <cell r="AM449">
            <v>35646.130000000005</v>
          </cell>
          <cell r="AN449">
            <v>34496.26</v>
          </cell>
          <cell r="AO449">
            <v>33346.38999999999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</v>
          </cell>
          <cell r="V450">
            <v>149128.22</v>
          </cell>
          <cell r="W450">
            <v>144467.96</v>
          </cell>
          <cell r="X450">
            <v>139807.7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</v>
          </cell>
          <cell r="AE451">
            <v>4169.040416666667</v>
          </cell>
          <cell r="AF451">
            <v>2490.5958333333333</v>
          </cell>
          <cell r="AG451">
            <v>827.6204166666666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</v>
          </cell>
          <cell r="AE452">
            <v>972.9908333333333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47678.67166666667</v>
          </cell>
          <cell r="AL454">
            <v>83369.79083333333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37253.02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82439.27416666666</v>
          </cell>
          <cell r="AI458">
            <v>72029.49708333334</v>
          </cell>
          <cell r="AJ458">
            <v>62347.435416666674</v>
          </cell>
          <cell r="AK458">
            <v>53411.51208333334</v>
          </cell>
          <cell r="AL458">
            <v>45220.85333333333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70032.265</v>
          </cell>
          <cell r="AF460">
            <v>67911.08</v>
          </cell>
          <cell r="AG460">
            <v>65788.86</v>
          </cell>
          <cell r="AH460">
            <v>63666.64000000001</v>
          </cell>
          <cell r="AI460">
            <v>61544.420000000006</v>
          </cell>
          <cell r="AJ460">
            <v>59422.19999999999</v>
          </cell>
          <cell r="AK460">
            <v>57299.97999999999</v>
          </cell>
          <cell r="AL460">
            <v>55177.76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-0.07</v>
          </cell>
          <cell r="AC468">
            <v>0</v>
          </cell>
          <cell r="AD468">
            <v>49140.88833333334</v>
          </cell>
          <cell r="AE468">
            <v>46069.57958333334</v>
          </cell>
          <cell r="AF468">
            <v>42998.27000000001</v>
          </cell>
          <cell r="AG468">
            <v>39926.96</v>
          </cell>
          <cell r="AH468">
            <v>36855.65</v>
          </cell>
          <cell r="AI468">
            <v>33784.33999999999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</v>
          </cell>
          <cell r="AE469">
            <v>29629.979583333334</v>
          </cell>
          <cell r="AF469">
            <v>17706.87875</v>
          </cell>
          <cell r="AG469">
            <v>5885.380833333334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739.4079166666667</v>
          </cell>
          <cell r="AF472">
            <v>584.2212499999999</v>
          </cell>
          <cell r="AG472">
            <v>447.2925</v>
          </cell>
          <cell r="AH472">
            <v>328.62125</v>
          </cell>
          <cell r="AI472">
            <v>228.2075</v>
          </cell>
          <cell r="AJ472">
            <v>146.05124999999998</v>
          </cell>
          <cell r="AK472">
            <v>82.1525</v>
          </cell>
          <cell r="AL472">
            <v>36.51125</v>
          </cell>
          <cell r="AM472">
            <v>9.1275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2142.266666666667</v>
          </cell>
          <cell r="AG473">
            <v>1640.1729166666664</v>
          </cell>
          <cell r="AH473">
            <v>1205.0250000000003</v>
          </cell>
          <cell r="AI473">
            <v>836.8229166666666</v>
          </cell>
          <cell r="AJ473">
            <v>535.5666666666667</v>
          </cell>
          <cell r="AK473">
            <v>301.25625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306860.1295833334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4279.23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</v>
          </cell>
          <cell r="AE475">
            <v>19257.43625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</v>
          </cell>
          <cell r="AK475">
            <v>7221.151666666665</v>
          </cell>
          <cell r="AL475">
            <v>5705.604583333334</v>
          </cell>
          <cell r="AM475">
            <v>4368.356666666667</v>
          </cell>
          <cell r="AN475">
            <v>3209.4079166666666</v>
          </cell>
          <cell r="AO475">
            <v>2228.758333333333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</v>
          </cell>
          <cell r="AE476">
            <v>898083.2400000002</v>
          </cell>
          <cell r="AF476">
            <v>894932.0700000003</v>
          </cell>
          <cell r="AG476">
            <v>891780.9000000003</v>
          </cell>
          <cell r="AH476">
            <v>888629.7300000001</v>
          </cell>
          <cell r="AI476">
            <v>885478.0841666666</v>
          </cell>
          <cell r="AJ476">
            <v>882326.4383333334</v>
          </cell>
          <cell r="AK476">
            <v>879175.2683333332</v>
          </cell>
          <cell r="AL476">
            <v>876024.0983333333</v>
          </cell>
          <cell r="AM476">
            <v>872872.9283333333</v>
          </cell>
          <cell r="AN476">
            <v>869721.2737499998</v>
          </cell>
          <cell r="AO476">
            <v>866569.6208333335</v>
          </cell>
          <cell r="AR476" t="str">
            <v>2</v>
          </cell>
        </row>
        <row r="477">
          <cell r="R477">
            <v>2411356.43</v>
          </cell>
          <cell r="S477">
            <v>2402925.11</v>
          </cell>
          <cell r="T477">
            <v>2394493.79</v>
          </cell>
          <cell r="U477">
            <v>2386062.47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</v>
          </cell>
          <cell r="AE477">
            <v>2455631.6975000002</v>
          </cell>
          <cell r="AF477">
            <v>2447197.9612499997</v>
          </cell>
          <cell r="AG477">
            <v>2438764.2325</v>
          </cell>
          <cell r="AH477">
            <v>2429979.2024999997</v>
          </cell>
          <cell r="AI477">
            <v>2420490.317083333</v>
          </cell>
          <cell r="AJ477">
            <v>2411353.939583333</v>
          </cell>
          <cell r="AK477">
            <v>2402922.620416667</v>
          </cell>
          <cell r="AL477">
            <v>2394491.3012499996</v>
          </cell>
          <cell r="AM477">
            <v>2386059.982083333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</v>
          </cell>
          <cell r="AE478">
            <v>605833.53</v>
          </cell>
          <cell r="AF478">
            <v>596695.77</v>
          </cell>
          <cell r="AG478">
            <v>587558.0099999999</v>
          </cell>
          <cell r="AH478">
            <v>578420.2500000001</v>
          </cell>
          <cell r="AI478">
            <v>569275.8454166667</v>
          </cell>
          <cell r="AJ478">
            <v>560131.4408333334</v>
          </cell>
          <cell r="AK478">
            <v>550993.6808333333</v>
          </cell>
          <cell r="AL478">
            <v>541855.9208333334</v>
          </cell>
          <cell r="AM478">
            <v>532718.1608333334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</v>
          </cell>
          <cell r="AE479">
            <v>810456.2466666666</v>
          </cell>
          <cell r="AF479">
            <v>807805.6745833332</v>
          </cell>
          <cell r="AG479">
            <v>805155.0950000001</v>
          </cell>
          <cell r="AH479">
            <v>802855.8166666668</v>
          </cell>
          <cell r="AI479">
            <v>801258.8358333334</v>
          </cell>
          <cell r="AJ479">
            <v>799309.4066666667</v>
          </cell>
          <cell r="AK479">
            <v>796656.5366666666</v>
          </cell>
          <cell r="AL479">
            <v>794003.6666666666</v>
          </cell>
          <cell r="AM479">
            <v>791350.7966666665</v>
          </cell>
          <cell r="AN479">
            <v>788697.5483333333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994372.3191666665</v>
          </cell>
          <cell r="AN480">
            <v>980106.5212499999</v>
          </cell>
          <cell r="AO480">
            <v>965840.8695833333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</v>
          </cell>
          <cell r="V482">
            <v>1218476.4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</v>
          </cell>
          <cell r="AA482">
            <v>1142321.64</v>
          </cell>
          <cell r="AB482">
            <v>1126887.61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</v>
          </cell>
          <cell r="AH482">
            <v>1309862.1504166666</v>
          </cell>
          <cell r="AI482">
            <v>1294623.25875</v>
          </cell>
          <cell r="AJ482">
            <v>1279384.3675</v>
          </cell>
          <cell r="AK482">
            <v>1264153.4095833334</v>
          </cell>
          <cell r="AL482">
            <v>1248922.4525000001</v>
          </cell>
          <cell r="AM482">
            <v>1233691.49625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6307180.84</v>
          </cell>
          <cell r="S484">
            <v>6293133.67</v>
          </cell>
          <cell r="T484">
            <v>6279086.5</v>
          </cell>
          <cell r="U484">
            <v>6265039.33</v>
          </cell>
          <cell r="V484">
            <v>6250992.16</v>
          </cell>
          <cell r="W484">
            <v>6236913.42</v>
          </cell>
          <cell r="X484">
            <v>6222897.81</v>
          </cell>
          <cell r="Y484">
            <v>6208850.64</v>
          </cell>
          <cell r="Z484">
            <v>6194803.47</v>
          </cell>
          <cell r="AA484">
            <v>6180756.3</v>
          </cell>
          <cell r="AB484">
            <v>6166677.2</v>
          </cell>
          <cell r="AC484">
            <v>6152662.02</v>
          </cell>
          <cell r="AD484">
            <v>6391463.86</v>
          </cell>
          <cell r="AE484">
            <v>6377416.689999999</v>
          </cell>
          <cell r="AF484">
            <v>6363369.52</v>
          </cell>
          <cell r="AG484">
            <v>6349322.349999999</v>
          </cell>
          <cell r="AH484">
            <v>6335275.18</v>
          </cell>
          <cell r="AI484">
            <v>6321226.694583333</v>
          </cell>
          <cell r="AJ484">
            <v>6307178.208749999</v>
          </cell>
          <cell r="AK484">
            <v>6293131.037916667</v>
          </cell>
          <cell r="AL484">
            <v>6279083.867083333</v>
          </cell>
          <cell r="AM484">
            <v>6265036.69625</v>
          </cell>
          <cell r="AN484">
            <v>6250988.195</v>
          </cell>
          <cell r="AO484">
            <v>6236939.696249999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</v>
          </cell>
          <cell r="AE485">
            <v>39812.68958333333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9953.170833333334</v>
          </cell>
          <cell r="AK485">
            <v>6370.029166666667</v>
          </cell>
          <cell r="AL485">
            <v>3583.14125</v>
          </cell>
          <cell r="AM485">
            <v>1592.5070833333332</v>
          </cell>
          <cell r="AN485">
            <v>398.1266666666667</v>
          </cell>
          <cell r="AO485">
            <v>0</v>
          </cell>
          <cell r="AR485" t="str">
            <v>2</v>
          </cell>
        </row>
        <row r="486">
          <cell r="R486">
            <v>5981129.51</v>
          </cell>
          <cell r="S486">
            <v>5962726.03</v>
          </cell>
          <cell r="T486">
            <v>5944322.55</v>
          </cell>
          <cell r="U486">
            <v>5925919.07</v>
          </cell>
          <cell r="V486">
            <v>5907515.59</v>
          </cell>
          <cell r="W486">
            <v>5889112.11</v>
          </cell>
          <cell r="X486">
            <v>5870708.63</v>
          </cell>
          <cell r="Y486">
            <v>5852305.15</v>
          </cell>
          <cell r="Z486">
            <v>5833901.67</v>
          </cell>
          <cell r="AA486">
            <v>5815498.19</v>
          </cell>
          <cell r="AB486">
            <v>5797094.71</v>
          </cell>
          <cell r="AC486">
            <v>5778691.23</v>
          </cell>
          <cell r="AD486">
            <v>5226803.4087499995</v>
          </cell>
          <cell r="AE486">
            <v>5724464.0562499985</v>
          </cell>
          <cell r="AF486">
            <v>5978339.642083333</v>
          </cell>
          <cell r="AG486">
            <v>5983552.475833333</v>
          </cell>
          <cell r="AH486">
            <v>5983018.82125</v>
          </cell>
          <cell r="AI486">
            <v>5977827.244583334</v>
          </cell>
          <cell r="AJ486">
            <v>5968066.695833333</v>
          </cell>
          <cell r="AK486">
            <v>5958280.074583334</v>
          </cell>
          <cell r="AL486">
            <v>5944202.562083334</v>
          </cell>
          <cell r="AM486">
            <v>5925847.121250001</v>
          </cell>
          <cell r="AN486">
            <v>5907491.53375</v>
          </cell>
          <cell r="AO486">
            <v>5889112.036666666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998376.9633333335</v>
          </cell>
          <cell r="AO487">
            <v>995270.7879166667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1226459.13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56835.80416666667</v>
          </cell>
          <cell r="AJ488">
            <v>170442.62166666667</v>
          </cell>
          <cell r="AK488">
            <v>282314.91291666665</v>
          </cell>
          <cell r="AL488">
            <v>389964.13625</v>
          </cell>
          <cell r="AM488">
            <v>493417.90375000006</v>
          </cell>
          <cell r="AN488">
            <v>595426.1895833333</v>
          </cell>
          <cell r="AO488">
            <v>695982.6504166668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276.98625</v>
          </cell>
          <cell r="AJ489">
            <v>823.2645833333332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</v>
          </cell>
          <cell r="AK490">
            <v>0</v>
          </cell>
          <cell r="AL490">
            <v>932.3966666666666</v>
          </cell>
          <cell r="AM490">
            <v>2768.0525000000002</v>
          </cell>
          <cell r="AN490">
            <v>4535.561666666667</v>
          </cell>
          <cell r="AO490">
            <v>6236.1825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</v>
          </cell>
          <cell r="AE491">
            <v>807515.4245833332</v>
          </cell>
          <cell r="AF491">
            <v>790115.355</v>
          </cell>
          <cell r="AG491">
            <v>719803.4462499999</v>
          </cell>
          <cell r="AH491">
            <v>646780.0245833333</v>
          </cell>
          <cell r="AI491">
            <v>575599.225</v>
          </cell>
          <cell r="AJ491">
            <v>515369.3179166667</v>
          </cell>
          <cell r="AK491">
            <v>443769.49791666673</v>
          </cell>
          <cell r="AL491">
            <v>358785.8</v>
          </cell>
          <cell r="AM491">
            <v>281772.04</v>
          </cell>
          <cell r="AN491">
            <v>213798.31833333333</v>
          </cell>
          <cell r="AO491">
            <v>154776.4804166667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</v>
          </cell>
          <cell r="AD492">
            <v>558615.2216666667</v>
          </cell>
          <cell r="AE492">
            <v>601411.5354166667</v>
          </cell>
          <cell r="AF492">
            <v>614589.5658333334</v>
          </cell>
          <cell r="AG492">
            <v>595611.9304166666</v>
          </cell>
          <cell r="AH492">
            <v>569765.6537499999</v>
          </cell>
          <cell r="AI492">
            <v>540500.0612499999</v>
          </cell>
          <cell r="AJ492">
            <v>515180.6354166667</v>
          </cell>
          <cell r="AK492">
            <v>493369.68</v>
          </cell>
          <cell r="AL492">
            <v>472230.21875</v>
          </cell>
          <cell r="AM492">
            <v>452177.4254166666</v>
          </cell>
          <cell r="AN492">
            <v>431945.0258333333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</v>
          </cell>
          <cell r="AE493">
            <v>751470.0954166668</v>
          </cell>
          <cell r="AF493">
            <v>835572.8408333333</v>
          </cell>
          <cell r="AG493">
            <v>916374.8820833332</v>
          </cell>
          <cell r="AH493">
            <v>990976.9112499999</v>
          </cell>
          <cell r="AI493">
            <v>1020820.60875</v>
          </cell>
          <cell r="AJ493">
            <v>1011204.5837500001</v>
          </cell>
          <cell r="AK493">
            <v>997426.5329166665</v>
          </cell>
          <cell r="AL493">
            <v>979556.2916666666</v>
          </cell>
          <cell r="AM493">
            <v>961655.2795833334</v>
          </cell>
          <cell r="AN493">
            <v>944028.665</v>
          </cell>
          <cell r="AO493">
            <v>926663.8737500001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7869228.72</v>
          </cell>
          <cell r="S497">
            <v>7369228.72</v>
          </cell>
          <cell r="T497">
            <v>6869228.72</v>
          </cell>
          <cell r="U497">
            <v>6369228.72</v>
          </cell>
          <cell r="V497">
            <v>5869228.72</v>
          </cell>
          <cell r="W497">
            <v>5369228.72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</v>
          </cell>
          <cell r="AD497">
            <v>10869228.72</v>
          </cell>
          <cell r="AE497">
            <v>10369228.72</v>
          </cell>
          <cell r="AF497">
            <v>9869228.72</v>
          </cell>
          <cell r="AG497">
            <v>9369228.72</v>
          </cell>
          <cell r="AH497">
            <v>8869228.72</v>
          </cell>
          <cell r="AI497">
            <v>8369228.72</v>
          </cell>
          <cell r="AJ497">
            <v>7869228.72</v>
          </cell>
          <cell r="AK497">
            <v>7369228.72</v>
          </cell>
          <cell r="AL497">
            <v>6869228.72</v>
          </cell>
          <cell r="AM497">
            <v>6369228.72</v>
          </cell>
          <cell r="AN497">
            <v>5869228.72</v>
          </cell>
          <cell r="AO497">
            <v>5369228.72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11060666.53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</v>
          </cell>
          <cell r="X500">
            <v>11238679.66</v>
          </cell>
          <cell r="Y500">
            <v>11242685.81</v>
          </cell>
          <cell r="Z500">
            <v>11243764.47</v>
          </cell>
          <cell r="AA500">
            <v>11243764.47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5019689.664583334</v>
          </cell>
          <cell r="AI500">
            <v>5955636.774166667</v>
          </cell>
          <cell r="AJ500">
            <v>6891758.320833334</v>
          </cell>
          <cell r="AK500">
            <v>7828481.882083334</v>
          </cell>
          <cell r="AL500">
            <v>8765417.310416667</v>
          </cell>
          <cell r="AM500">
            <v>9702397.682916667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26579.26875</v>
          </cell>
          <cell r="AE501">
            <v>44003.455416666664</v>
          </cell>
          <cell r="AF501">
            <v>60984.65333333333</v>
          </cell>
          <cell r="AG501">
            <v>77670.52541666667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65824332.04</v>
          </cell>
          <cell r="S502">
            <v>65824332.04</v>
          </cell>
          <cell r="T502">
            <v>65824332.04</v>
          </cell>
          <cell r="U502">
            <v>65824332.04</v>
          </cell>
          <cell r="V502">
            <v>65824332.04</v>
          </cell>
          <cell r="W502">
            <v>65824332.04</v>
          </cell>
          <cell r="X502">
            <v>65824332.04</v>
          </cell>
          <cell r="Y502">
            <v>65824332.04</v>
          </cell>
          <cell r="Z502">
            <v>65824332.04</v>
          </cell>
          <cell r="AA502">
            <v>65824332.04</v>
          </cell>
          <cell r="AB502">
            <v>65824332.04</v>
          </cell>
          <cell r="AC502">
            <v>65824332.04</v>
          </cell>
          <cell r="AD502">
            <v>2742680.5016666665</v>
          </cell>
          <cell r="AE502">
            <v>8228041.505</v>
          </cell>
          <cell r="AF502">
            <v>13713402.508333333</v>
          </cell>
          <cell r="AG502">
            <v>19198763.511666667</v>
          </cell>
          <cell r="AH502">
            <v>24684124.515</v>
          </cell>
          <cell r="AI502">
            <v>30169485.51833333</v>
          </cell>
          <cell r="AJ502">
            <v>35654846.52166667</v>
          </cell>
          <cell r="AK502">
            <v>41140207.525</v>
          </cell>
          <cell r="AL502">
            <v>46625568.528333336</v>
          </cell>
          <cell r="AM502">
            <v>52110929.531666666</v>
          </cell>
          <cell r="AN502">
            <v>57596290.535</v>
          </cell>
          <cell r="AO502">
            <v>63081651.53833333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313725.4275</v>
          </cell>
          <cell r="AI503">
            <v>383442.1891666667</v>
          </cell>
          <cell r="AJ503">
            <v>453158.95083333337</v>
          </cell>
          <cell r="AK503">
            <v>522875.71249999997</v>
          </cell>
          <cell r="AL503">
            <v>592514.6866666666</v>
          </cell>
          <cell r="AM503">
            <v>662075.8733333333</v>
          </cell>
          <cell r="AN503">
            <v>731637.0599999999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</v>
          </cell>
          <cell r="S504">
            <v>-18840989.28</v>
          </cell>
          <cell r="T504">
            <v>-18840989.28</v>
          </cell>
          <cell r="U504">
            <v>-18840989.28</v>
          </cell>
          <cell r="V504">
            <v>-18840989.28</v>
          </cell>
          <cell r="W504">
            <v>-18840989.28</v>
          </cell>
          <cell r="X504">
            <v>-18840989.28</v>
          </cell>
          <cell r="Y504">
            <v>-18840989.28</v>
          </cell>
          <cell r="Z504">
            <v>-18840989.28</v>
          </cell>
          <cell r="AA504">
            <v>-18840989.28</v>
          </cell>
          <cell r="AB504">
            <v>-18840989.28</v>
          </cell>
          <cell r="AC504">
            <v>-18840989.28</v>
          </cell>
          <cell r="AD504">
            <v>-785041.2200000001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</v>
          </cell>
          <cell r="AI504">
            <v>-8635453.42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-16485865.62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-33734.59166666667</v>
          </cell>
          <cell r="AG505">
            <v>-64874.21583333333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-469689.3358333334</v>
          </cell>
          <cell r="AN505">
            <v>-573488.0850000001</v>
          </cell>
          <cell r="AO505">
            <v>-687666.7091666667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10183612.84666667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</v>
          </cell>
          <cell r="AG508">
            <v>83129.125</v>
          </cell>
          <cell r="AH508">
            <v>71871.04166666667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</v>
          </cell>
          <cell r="S509">
            <v>22434553.06</v>
          </cell>
          <cell r="T509">
            <v>24172334.47</v>
          </cell>
          <cell r="U509">
            <v>4612980.67</v>
          </cell>
          <cell r="V509">
            <v>5430261.9</v>
          </cell>
          <cell r="W509">
            <v>6786451.13</v>
          </cell>
          <cell r="X509">
            <v>7590711.28</v>
          </cell>
          <cell r="Y509">
            <v>9232807.4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14207141.88375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30499089.4</v>
          </cell>
          <cell r="S511">
            <v>30466773.08</v>
          </cell>
          <cell r="T511">
            <v>30360841.69</v>
          </cell>
          <cell r="U511">
            <v>30260330.16</v>
          </cell>
          <cell r="V511">
            <v>30480029.51</v>
          </cell>
          <cell r="W511">
            <v>30687056.08</v>
          </cell>
          <cell r="X511">
            <v>30698840.62</v>
          </cell>
          <cell r="Y511">
            <v>30545234.14</v>
          </cell>
          <cell r="Z511">
            <v>30438727.5</v>
          </cell>
          <cell r="AA511">
            <v>30380316.22</v>
          </cell>
          <cell r="AB511">
            <v>30360465.86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30396277.99333333</v>
          </cell>
          <cell r="AL511">
            <v>30420131.19125</v>
          </cell>
          <cell r="AM511">
            <v>30436780.996666666</v>
          </cell>
          <cell r="AN511">
            <v>30450640.70458333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4349202.52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</v>
          </cell>
          <cell r="AA512">
            <v>2681215.82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3079328.922500001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</v>
          </cell>
          <cell r="S514">
            <v>-1235153.12</v>
          </cell>
          <cell r="T514">
            <v>-1383650.4</v>
          </cell>
          <cell r="U514">
            <v>2333550.75</v>
          </cell>
          <cell r="V514">
            <v>2205691.43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</v>
          </cell>
          <cell r="AF514">
            <v>-475121.5845833334</v>
          </cell>
          <cell r="AG514">
            <v>-440770.06958333333</v>
          </cell>
          <cell r="AH514">
            <v>-248276.3962500001</v>
          </cell>
          <cell r="AI514">
            <v>-59680.254583333386</v>
          </cell>
          <cell r="AJ514">
            <v>125510.72541666661</v>
          </cell>
          <cell r="AK514">
            <v>308245.2520833333</v>
          </cell>
          <cell r="AL514">
            <v>487353.7245833333</v>
          </cell>
          <cell r="AM514">
            <v>662125.9587500001</v>
          </cell>
          <cell r="AN514">
            <v>831834.8375</v>
          </cell>
          <cell r="AO514">
            <v>990840.4441666665</v>
          </cell>
          <cell r="AR514" t="str">
            <v>42b</v>
          </cell>
        </row>
        <row r="515">
          <cell r="R515">
            <v>-9848326.76</v>
          </cell>
          <cell r="S515">
            <v>-9896366.65</v>
          </cell>
          <cell r="T515">
            <v>-9944406.54</v>
          </cell>
          <cell r="U515">
            <v>-9992446.43</v>
          </cell>
          <cell r="V515">
            <v>-10040486.32</v>
          </cell>
          <cell r="W515">
            <v>-10088526.21</v>
          </cell>
          <cell r="X515">
            <v>-10136566.1</v>
          </cell>
          <cell r="Y515">
            <v>-10184605.99</v>
          </cell>
          <cell r="Z515">
            <v>-10232645.88</v>
          </cell>
          <cell r="AA515">
            <v>-10280685.77</v>
          </cell>
          <cell r="AB515">
            <v>-10328725.66</v>
          </cell>
          <cell r="AC515">
            <v>-10376765.55</v>
          </cell>
          <cell r="AD515">
            <v>-9560087.420000002</v>
          </cell>
          <cell r="AE515">
            <v>-9608127.310000002</v>
          </cell>
          <cell r="AF515">
            <v>-9656167.200000003</v>
          </cell>
          <cell r="AG515">
            <v>-9704207.090000004</v>
          </cell>
          <cell r="AH515">
            <v>-9752246.980000002</v>
          </cell>
          <cell r="AI515">
            <v>-9800286.87</v>
          </cell>
          <cell r="AJ515">
            <v>-9848326.760000002</v>
          </cell>
          <cell r="AK515">
            <v>-9896366.65</v>
          </cell>
          <cell r="AL515">
            <v>-9944406.54</v>
          </cell>
          <cell r="AM515">
            <v>-9992446.429999998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</v>
          </cell>
          <cell r="S519">
            <v>-66611412.99</v>
          </cell>
          <cell r="T519">
            <v>-66905297.99</v>
          </cell>
          <cell r="U519">
            <v>-67199182.99</v>
          </cell>
          <cell r="V519">
            <v>-67493067.99</v>
          </cell>
          <cell r="W519">
            <v>-67786952.99</v>
          </cell>
          <cell r="X519">
            <v>-68080837.99</v>
          </cell>
          <cell r="Y519">
            <v>-68374722.99</v>
          </cell>
          <cell r="Z519">
            <v>-68668607.99</v>
          </cell>
          <cell r="AA519">
            <v>-68962492.99</v>
          </cell>
          <cell r="AB519">
            <v>-69256377.99</v>
          </cell>
          <cell r="AC519">
            <v>-69550262.99</v>
          </cell>
          <cell r="AD519">
            <v>-64554217.99</v>
          </cell>
          <cell r="AE519">
            <v>-64848102.99</v>
          </cell>
          <cell r="AF519">
            <v>-65141987.99</v>
          </cell>
          <cell r="AG519">
            <v>-65435872.99</v>
          </cell>
          <cell r="AH519">
            <v>-65729757.99</v>
          </cell>
          <cell r="AI519">
            <v>-66023642.99</v>
          </cell>
          <cell r="AJ519">
            <v>-66317527.99</v>
          </cell>
          <cell r="AK519">
            <v>-66611412.99</v>
          </cell>
          <cell r="AL519">
            <v>-66905297.99</v>
          </cell>
          <cell r="AM519">
            <v>-67199182.99</v>
          </cell>
          <cell r="AN519">
            <v>-67493067.99</v>
          </cell>
          <cell r="AO519">
            <v>-67786952.99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8788.56375</v>
          </cell>
          <cell r="AG525">
            <v>6944.003333333334</v>
          </cell>
          <cell r="AH525">
            <v>5316.457083333334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9854366.26</v>
          </cell>
          <cell r="Z529">
            <v>9707032.93</v>
          </cell>
          <cell r="AA529">
            <v>9559699.6</v>
          </cell>
          <cell r="AB529">
            <v>9412366.27</v>
          </cell>
          <cell r="AC529">
            <v>9265032.94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2447820.03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1211122.39</v>
          </cell>
          <cell r="X531">
            <v>694920.28</v>
          </cell>
          <cell r="Y531">
            <v>153783.27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2204493.600416667</v>
          </cell>
          <cell r="AE531">
            <v>2408214.26125</v>
          </cell>
          <cell r="AF531">
            <v>2611257.274166667</v>
          </cell>
          <cell r="AG531">
            <v>2805077.0812500003</v>
          </cell>
          <cell r="AH531">
            <v>2970256.920833334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96715.88041666667</v>
          </cell>
          <cell r="AI534">
            <v>90645.65166666667</v>
          </cell>
          <cell r="AJ534">
            <v>84835.45708333333</v>
          </cell>
          <cell r="AK534">
            <v>79285.29666666666</v>
          </cell>
          <cell r="AL534">
            <v>73995.17041666668</v>
          </cell>
          <cell r="AM534">
            <v>68965.07833333332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</v>
          </cell>
          <cell r="AI541">
            <v>9333.41625</v>
          </cell>
          <cell r="AJ541">
            <v>6856.538333333334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84310.33625000001</v>
          </cell>
          <cell r="AH543">
            <v>70476.13416666667</v>
          </cell>
          <cell r="AI543">
            <v>55978.43166666667</v>
          </cell>
          <cell r="AJ543">
            <v>40808.372083333335</v>
          </cell>
          <cell r="AK543">
            <v>24966.861249999998</v>
          </cell>
          <cell r="AL543">
            <v>8439.719583333334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585.31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1158.37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1732.495</v>
          </cell>
          <cell r="AG547">
            <v>1749.534583333333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1509.195</v>
          </cell>
          <cell r="AL547">
            <v>1462.1516666666666</v>
          </cell>
          <cell r="AM547">
            <v>1416.71375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162169.83</v>
          </cell>
          <cell r="AG549">
            <v>141235.4625</v>
          </cell>
          <cell r="AH549">
            <v>118629.29875</v>
          </cell>
          <cell r="AI549">
            <v>94645.61166666665</v>
          </cell>
          <cell r="AJ549">
            <v>69469.34166666666</v>
          </cell>
          <cell r="AK549">
            <v>43132.21041666667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</v>
          </cell>
          <cell r="AK550">
            <v>1045265.3324999997</v>
          </cell>
          <cell r="AL550">
            <v>991322.8241666667</v>
          </cell>
          <cell r="AM550">
            <v>935128.7800000003</v>
          </cell>
          <cell r="AN550">
            <v>876683.2000000001</v>
          </cell>
          <cell r="AO550">
            <v>818237.6200000001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2285419.88875</v>
          </cell>
          <cell r="AE551">
            <v>2324387.2845833334</v>
          </cell>
          <cell r="AF551">
            <v>2360929.1199999996</v>
          </cell>
          <cell r="AG551">
            <v>2395744.97375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</v>
          </cell>
          <cell r="AL551">
            <v>2546407.552083333</v>
          </cell>
          <cell r="AM551">
            <v>2570117.713749999</v>
          </cell>
          <cell r="AN551">
            <v>2592618.192083333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-644242.19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-414960.4645833333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-547551.6900000001</v>
          </cell>
          <cell r="AK552">
            <v>-571538.11125</v>
          </cell>
          <cell r="AL552">
            <v>-596100.1325</v>
          </cell>
          <cell r="AM552">
            <v>-621249.2754166666</v>
          </cell>
          <cell r="AN552">
            <v>-647004.2695833333</v>
          </cell>
          <cell r="AO552">
            <v>-673397.01125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-34293247.66</v>
          </cell>
          <cell r="U553">
            <v>-14876593.94</v>
          </cell>
          <cell r="V553">
            <v>-15891070.94</v>
          </cell>
          <cell r="W553">
            <v>-16850073.94</v>
          </cell>
          <cell r="X553">
            <v>-17879874.94</v>
          </cell>
          <cell r="Y553">
            <v>-18924726.94</v>
          </cell>
          <cell r="Z553">
            <v>-19927070.94</v>
          </cell>
          <cell r="AA553">
            <v>-21087276.94</v>
          </cell>
          <cell r="AB553">
            <v>-22387936.94</v>
          </cell>
          <cell r="AC553">
            <v>-23825224.94</v>
          </cell>
          <cell r="AD553">
            <v>-16284323.690416664</v>
          </cell>
          <cell r="AE553">
            <v>-18283141.75583333</v>
          </cell>
          <cell r="AF553">
            <v>-20494581.993333332</v>
          </cell>
          <cell r="AG553">
            <v>-21782981.38</v>
          </cell>
          <cell r="AH553">
            <v>-22135307.61166667</v>
          </cell>
          <cell r="AI553">
            <v>-22410751.926666666</v>
          </cell>
          <cell r="AJ553">
            <v>-22611282.28333333</v>
          </cell>
          <cell r="AK553">
            <v>-22737795.515</v>
          </cell>
          <cell r="AL553">
            <v>-22791515.455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</v>
          </cell>
          <cell r="S555">
            <v>20675599.04</v>
          </cell>
          <cell r="T555">
            <v>20675818.07</v>
          </cell>
          <cell r="U555">
            <v>20482287.3</v>
          </cell>
          <cell r="V555">
            <v>20531875.63</v>
          </cell>
          <cell r="W555">
            <v>17515346.81</v>
          </cell>
          <cell r="X555">
            <v>17526988.37</v>
          </cell>
          <cell r="Y555">
            <v>18079731.96</v>
          </cell>
          <cell r="Z555">
            <v>17954000.68</v>
          </cell>
          <cell r="AA555">
            <v>18024557.47</v>
          </cell>
          <cell r="AB555">
            <v>18159028.21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6016994.082916667</v>
          </cell>
          <cell r="AG555">
            <v>7731915.140000001</v>
          </cell>
          <cell r="AH555">
            <v>9440838.595416667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18478011.69625</v>
          </cell>
          <cell r="AO555">
            <v>19144960.14041667</v>
          </cell>
          <cell r="AQ555" t="str">
            <v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-42757.085</v>
          </cell>
          <cell r="AN556">
            <v>-71261.80833333333</v>
          </cell>
          <cell r="AO556">
            <v>-104256.46208333333</v>
          </cell>
          <cell r="AQ556" t="str">
            <v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917950.0833333334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-917950.0833333334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</v>
          </cell>
          <cell r="AE563">
            <v>3285293.080833333</v>
          </cell>
          <cell r="AF563">
            <v>4531864.7475</v>
          </cell>
          <cell r="AG563">
            <v>6136870.539166667</v>
          </cell>
          <cell r="AH563">
            <v>7013785.6225</v>
          </cell>
          <cell r="AI563">
            <v>6932279.3725</v>
          </cell>
          <cell r="AJ563">
            <v>6768652.440833333</v>
          </cell>
          <cell r="AK563">
            <v>6603796.645833333</v>
          </cell>
          <cell r="AL563">
            <v>6437731.807916666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</v>
          </cell>
          <cell r="AK564">
            <v>-448313.1666666667</v>
          </cell>
          <cell r="AL564">
            <v>-628638.3333333334</v>
          </cell>
          <cell r="AM564">
            <v>-809573.125</v>
          </cell>
          <cell r="AN564">
            <v>-991133.5833333334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1039.1225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</v>
          </cell>
          <cell r="S566">
            <v>29144778.26</v>
          </cell>
          <cell r="T566">
            <v>29276658.6</v>
          </cell>
          <cell r="U566">
            <v>29330892.44</v>
          </cell>
          <cell r="V566">
            <v>29465078.86</v>
          </cell>
          <cell r="W566">
            <v>29304428.43</v>
          </cell>
          <cell r="X566">
            <v>29131689.41</v>
          </cell>
          <cell r="Y566">
            <v>28719797.67</v>
          </cell>
          <cell r="Z566">
            <v>28573744.39</v>
          </cell>
          <cell r="AA566">
            <v>28400736.72</v>
          </cell>
          <cell r="AB566">
            <v>28268559.57</v>
          </cell>
          <cell r="AC566">
            <v>28312670.88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</v>
          </cell>
          <cell r="AO566">
            <v>28954054.45958333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>  </v>
          </cell>
          <cell r="AR568" t="str">
            <v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</v>
          </cell>
          <cell r="AL569">
            <v>59004.99166666667</v>
          </cell>
          <cell r="AM569">
            <v>35402.995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1486729.7025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1066745.66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4321.61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809.2395833333334</v>
          </cell>
          <cell r="AG580">
            <v>1261.4904166666668</v>
          </cell>
          <cell r="AH580">
            <v>1934.524583333333</v>
          </cell>
          <cell r="AI580">
            <v>2952.62125</v>
          </cell>
          <cell r="AJ580">
            <v>4983.97375</v>
          </cell>
          <cell r="AK580">
            <v>8146.415416666668</v>
          </cell>
          <cell r="AL580">
            <v>11828.31125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</v>
          </cell>
          <cell r="AF581">
            <v>57291.676666666666</v>
          </cell>
          <cell r="AG581">
            <v>57621.065</v>
          </cell>
          <cell r="AH581">
            <v>57685.286666666674</v>
          </cell>
          <cell r="AI581">
            <v>57681.799999999996</v>
          </cell>
          <cell r="AJ581">
            <v>57678.31333333333</v>
          </cell>
          <cell r="AK581">
            <v>57674.82666666667</v>
          </cell>
          <cell r="AL581">
            <v>57671.340000000004</v>
          </cell>
          <cell r="AM581">
            <v>57608.47166666668</v>
          </cell>
          <cell r="AN581">
            <v>57486.22166666668</v>
          </cell>
          <cell r="AO581">
            <v>57363.97166666668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133936.86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96234.81791666664</v>
          </cell>
          <cell r="AE582">
            <v>97304.05</v>
          </cell>
          <cell r="AF582">
            <v>98128.72416666667</v>
          </cell>
          <cell r="AG582">
            <v>99160.73375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6231.649999999999</v>
          </cell>
          <cell r="AE584">
            <v>5400.763333333333</v>
          </cell>
          <cell r="AF584">
            <v>4569.876666666666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9857.72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5070.745416666667</v>
          </cell>
          <cell r="AE588">
            <v>8308.69125</v>
          </cell>
          <cell r="AF588">
            <v>11424.450416666667</v>
          </cell>
          <cell r="AG588">
            <v>14418.022916666667</v>
          </cell>
          <cell r="AH588">
            <v>17289.40875</v>
          </cell>
          <cell r="AI588">
            <v>20038.607916666668</v>
          </cell>
          <cell r="AJ588">
            <v>22665.62041666667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27713.6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9002.630833333335</v>
          </cell>
          <cell r="AJ589">
            <v>27007.8925</v>
          </cell>
          <cell r="AK589">
            <v>45013.154166666674</v>
          </cell>
          <cell r="AL589">
            <v>56099.11833333334</v>
          </cell>
          <cell r="AM589">
            <v>60265.785</v>
          </cell>
          <cell r="AN589">
            <v>64432.45166666667</v>
          </cell>
          <cell r="AO589">
            <v>67670.51833333334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366707.2904166668</v>
          </cell>
          <cell r="AF615">
            <v>384073.7850000001</v>
          </cell>
          <cell r="AG615">
            <v>411813.9000000001</v>
          </cell>
          <cell r="AH615">
            <v>439554.0150000001</v>
          </cell>
          <cell r="AI615">
            <v>448537.64958333335</v>
          </cell>
          <cell r="AJ615">
            <v>438764.80374999996</v>
          </cell>
          <cell r="AK615">
            <v>428991.9579166666</v>
          </cell>
          <cell r="AL615">
            <v>417350.57124999986</v>
          </cell>
          <cell r="AM615">
            <v>403840.64375</v>
          </cell>
          <cell r="AN615">
            <v>390330.71625</v>
          </cell>
          <cell r="AO615">
            <v>368956.5825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</v>
          </cell>
          <cell r="AE617">
            <v>543.8204166666666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448.67375</v>
          </cell>
          <cell r="AE618">
            <v>252.38208333333333</v>
          </cell>
          <cell r="AF618">
            <v>112.17208333333333</v>
          </cell>
          <cell r="AG618">
            <v>28.04375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66049.92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54056.83708333335</v>
          </cell>
          <cell r="AE620">
            <v>55405.910833333335</v>
          </cell>
          <cell r="AF620">
            <v>56799.0725</v>
          </cell>
          <cell r="AG620">
            <v>58221.895</v>
          </cell>
          <cell r="AH620">
            <v>59620.24875</v>
          </cell>
          <cell r="AI620">
            <v>61028.81208333333</v>
          </cell>
          <cell r="AJ620">
            <v>63301.41333333334</v>
          </cell>
          <cell r="AK620">
            <v>67040.26250000001</v>
          </cell>
          <cell r="AL620">
            <v>71814.56375</v>
          </cell>
          <cell r="AM620">
            <v>77773.63041666667</v>
          </cell>
          <cell r="AN620">
            <v>84935.37458333334</v>
          </cell>
          <cell r="AO620">
            <v>102303.8525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2191.24</v>
          </cell>
          <cell r="AB622">
            <v>1095.61</v>
          </cell>
          <cell r="AC622">
            <v>0</v>
          </cell>
          <cell r="AD622">
            <v>18625.69</v>
          </cell>
          <cell r="AE622">
            <v>17530.06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8765.019999999999</v>
          </cell>
          <cell r="AN622">
            <v>7669.39</v>
          </cell>
          <cell r="AO622">
            <v>6573.760833333334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76977.59125</v>
          </cell>
          <cell r="AE623">
            <v>69646.39208333332</v>
          </cell>
          <cell r="AF623">
            <v>62315.19291666666</v>
          </cell>
          <cell r="AG623">
            <v>54983.993749999994</v>
          </cell>
          <cell r="AH623">
            <v>47652.79458333333</v>
          </cell>
          <cell r="AI623">
            <v>40321.59541666667</v>
          </cell>
          <cell r="AJ623">
            <v>32990.39625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</v>
          </cell>
          <cell r="AO623">
            <v>0</v>
          </cell>
          <cell r="AR623" t="str">
            <v>42b</v>
          </cell>
        </row>
        <row r="624">
          <cell r="R624">
            <v>70662.6</v>
          </cell>
          <cell r="S624">
            <v>69671.1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</v>
          </cell>
          <cell r="AE624">
            <v>34077.89833333333</v>
          </cell>
          <cell r="AF624">
            <v>40227.10291666666</v>
          </cell>
          <cell r="AG624">
            <v>46812.316249999996</v>
          </cell>
          <cell r="AH624">
            <v>53277.87958333333</v>
          </cell>
          <cell r="AI624">
            <v>59453.04249999999</v>
          </cell>
          <cell r="AJ624">
            <v>64926.824166666665</v>
          </cell>
          <cell r="AK624">
            <v>69749.81458333333</v>
          </cell>
          <cell r="AL624">
            <v>74444.9025</v>
          </cell>
          <cell r="AM624">
            <v>78494.56041666667</v>
          </cell>
          <cell r="AN624">
            <v>81728.00583333333</v>
          </cell>
          <cell r="AO624">
            <v>84516.05916666667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</v>
          </cell>
          <cell r="AE625">
            <v>15981.53916666667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</v>
          </cell>
          <cell r="AO625">
            <v>329617.50375</v>
          </cell>
          <cell r="AR625" t="str">
            <v>57</v>
          </cell>
        </row>
        <row r="626">
          <cell r="R626">
            <v>6340.53</v>
          </cell>
          <cell r="S626">
            <v>60265.44</v>
          </cell>
          <cell r="T626">
            <v>90623.36</v>
          </cell>
          <cell r="U626">
            <v>144178.58</v>
          </cell>
          <cell r="V626">
            <v>145478.58</v>
          </cell>
          <cell r="W626">
            <v>145478.58</v>
          </cell>
          <cell r="X626">
            <v>158621.11</v>
          </cell>
          <cell r="Y626">
            <v>158621.11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9326.470833333333</v>
          </cell>
          <cell r="AG626">
            <v>19109.885</v>
          </cell>
          <cell r="AH626">
            <v>31178.933333333334</v>
          </cell>
          <cell r="AI626">
            <v>43302.14833333333</v>
          </cell>
          <cell r="AJ626">
            <v>55972.96875</v>
          </cell>
          <cell r="AK626">
            <v>69191.39458333333</v>
          </cell>
          <cell r="AL626">
            <v>83020.47041666666</v>
          </cell>
          <cell r="AM626">
            <v>97460.19625</v>
          </cell>
          <cell r="AN626">
            <v>112353.23125</v>
          </cell>
          <cell r="AO626">
            <v>127892.09208333331</v>
          </cell>
          <cell r="AQ626" t="str">
            <v>  </v>
          </cell>
          <cell r="AR626" t="str">
            <v> </v>
          </cell>
        </row>
        <row r="627">
          <cell r="R627">
            <v>9267.05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702.8929166666667</v>
          </cell>
          <cell r="AE627">
            <v>1689.10625</v>
          </cell>
          <cell r="AF627">
            <v>3084.02125</v>
          </cell>
          <cell r="AG627">
            <v>16455.30875</v>
          </cell>
          <cell r="AH627">
            <v>45331.21625</v>
          </cell>
          <cell r="AI627">
            <v>93250.0475</v>
          </cell>
          <cell r="AJ627">
            <v>162337.27291666667</v>
          </cell>
          <cell r="AK627">
            <v>239375.7729166667</v>
          </cell>
          <cell r="AL627">
            <v>321310.5704166667</v>
          </cell>
          <cell r="AM627">
            <v>409052.6041666667</v>
          </cell>
          <cell r="AN627">
            <v>512956.4233333334</v>
          </cell>
          <cell r="AO627">
            <v>655245.8066666665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566698.74625</v>
          </cell>
          <cell r="AK628">
            <v>710286.1237500001</v>
          </cell>
          <cell r="AL628">
            <v>853873.5012500001</v>
          </cell>
          <cell r="AM628">
            <v>997460.87875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-566698.74625</v>
          </cell>
          <cell r="AK629">
            <v>-710286.1237500001</v>
          </cell>
          <cell r="AL629">
            <v>-853873.5012500001</v>
          </cell>
          <cell r="AM629">
            <v>-997460.87875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5616582.26</v>
          </cell>
          <cell r="S632">
            <v>5827221.78</v>
          </cell>
          <cell r="T632">
            <v>6566911.39</v>
          </cell>
          <cell r="U632">
            <v>6987117.31</v>
          </cell>
          <cell r="V632">
            <v>7259855.06</v>
          </cell>
          <cell r="W632">
            <v>7622728.9</v>
          </cell>
          <cell r="X632">
            <v>8076168.02</v>
          </cell>
          <cell r="Y632">
            <v>8421072.06</v>
          </cell>
          <cell r="Z632">
            <v>8762627.57</v>
          </cell>
          <cell r="AA632">
            <v>8842548.57</v>
          </cell>
          <cell r="AB632">
            <v>9127844.57</v>
          </cell>
          <cell r="AC632">
            <v>9695589.05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4282511.707916667</v>
          </cell>
          <cell r="AH632">
            <v>4754669.369166668</v>
          </cell>
          <cell r="AI632">
            <v>5206461.680000001</v>
          </cell>
          <cell r="AJ632">
            <v>5641053.259166666</v>
          </cell>
          <cell r="AK632">
            <v>6058213.146250001</v>
          </cell>
          <cell r="AL632">
            <v>6451554.923333335</v>
          </cell>
          <cell r="AM632">
            <v>6823419.870000001</v>
          </cell>
          <cell r="AN632">
            <v>7175671.78625</v>
          </cell>
          <cell r="AO632">
            <v>7541855.137083334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2220536.3</v>
          </cell>
          <cell r="AA633">
            <v>2263106.3</v>
          </cell>
          <cell r="AB633">
            <v>2521342.3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</v>
          </cell>
          <cell r="AH633">
            <v>759425.3091666667</v>
          </cell>
          <cell r="AI633">
            <v>877684.7916666669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>  </v>
          </cell>
          <cell r="AR633" t="str">
            <v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188285.98875</v>
          </cell>
          <cell r="AG634">
            <v>198211.17875</v>
          </cell>
          <cell r="AH634">
            <v>208404.56166666665</v>
          </cell>
          <cell r="AI634">
            <v>218592.23958333334</v>
          </cell>
          <cell r="AJ634">
            <v>228853.6266666667</v>
          </cell>
          <cell r="AK634">
            <v>239284.865</v>
          </cell>
          <cell r="AL634">
            <v>251483.76291666666</v>
          </cell>
          <cell r="AM634">
            <v>265386.6433333333</v>
          </cell>
          <cell r="AN634">
            <v>279398.23833333334</v>
          </cell>
          <cell r="AO634">
            <v>293603.89625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143922.8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86344.81166666668</v>
          </cell>
          <cell r="AF635">
            <v>90678.02416666667</v>
          </cell>
          <cell r="AG635">
            <v>95174.28708333334</v>
          </cell>
          <cell r="AH635">
            <v>99803.52291666668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>  </v>
          </cell>
          <cell r="AR635" t="str">
            <v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</v>
          </cell>
          <cell r="AE637">
            <v>767520.0279166667</v>
          </cell>
          <cell r="AF637">
            <v>843036.6549999999</v>
          </cell>
          <cell r="AG637">
            <v>926733.2183333333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542684.45</v>
          </cell>
          <cell r="S638">
            <v>585277.26</v>
          </cell>
          <cell r="T638">
            <v>644957.42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323175.6895833334</v>
          </cell>
          <cell r="AE638">
            <v>355686.45625</v>
          </cell>
          <cell r="AF638">
            <v>389864.2266666666</v>
          </cell>
          <cell r="AG638">
            <v>427964.6112499999</v>
          </cell>
          <cell r="AH638">
            <v>469325.73374999996</v>
          </cell>
          <cell r="AI638">
            <v>509855.3599999999</v>
          </cell>
          <cell r="AJ638">
            <v>549580.4149999999</v>
          </cell>
          <cell r="AK638">
            <v>590698.3095833333</v>
          </cell>
          <cell r="AL638">
            <v>634523.455</v>
          </cell>
          <cell r="AM638">
            <v>680909.2875</v>
          </cell>
          <cell r="AN638">
            <v>727106.2554166666</v>
          </cell>
          <cell r="AO638">
            <v>769986.3366666666</v>
          </cell>
          <cell r="AQ638" t="str">
            <v>  </v>
          </cell>
        </row>
        <row r="639">
          <cell r="R639">
            <v>-6928634.31</v>
          </cell>
          <cell r="S639">
            <v>-7723150.38</v>
          </cell>
          <cell r="T639">
            <v>-8218648.09</v>
          </cell>
          <cell r="U639">
            <v>-8419648.41</v>
          </cell>
          <cell r="V639">
            <v>-8719614.26</v>
          </cell>
          <cell r="W639">
            <v>-8879269.39</v>
          </cell>
          <cell r="X639">
            <v>-9052764.67</v>
          </cell>
          <cell r="Y639">
            <v>-9228127.33</v>
          </cell>
          <cell r="Z639">
            <v>-9395462.96</v>
          </cell>
          <cell r="AA639">
            <v>-9839400.69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</v>
          </cell>
          <cell r="AF639">
            <v>-4848712.656666667</v>
          </cell>
          <cell r="AG639">
            <v>-5404862.9675</v>
          </cell>
          <cell r="AH639">
            <v>-5943489.379166667</v>
          </cell>
          <cell r="AI639">
            <v>-6447682.27625</v>
          </cell>
          <cell r="AJ639">
            <v>-6905428.202083334</v>
          </cell>
          <cell r="AK639">
            <v>-7321960.987499998</v>
          </cell>
          <cell r="AL639">
            <v>-7695551.219999999</v>
          </cell>
          <cell r="AM639">
            <v>-8052056.507083333</v>
          </cell>
          <cell r="AN639">
            <v>-8425514.128333334</v>
          </cell>
          <cell r="AO639">
            <v>-8830892.862083334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</v>
          </cell>
          <cell r="AE640">
            <v>-969305.2970833333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-2516222.819166667</v>
          </cell>
          <cell r="AO640">
            <v>-2728824.481666667</v>
          </cell>
          <cell r="AQ640" t="str">
            <v>  </v>
          </cell>
          <cell r="AR640" t="str">
            <v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4195721.31</v>
          </cell>
          <cell r="V641">
            <v>4568893.96</v>
          </cell>
          <cell r="W641">
            <v>4810020.6</v>
          </cell>
          <cell r="X641">
            <v>5504180.63</v>
          </cell>
          <cell r="Y641">
            <v>5918793.77</v>
          </cell>
          <cell r="Z641">
            <v>6291827.65</v>
          </cell>
          <cell r="AA641">
            <v>6513080.87</v>
          </cell>
          <cell r="AB641">
            <v>6965117.64</v>
          </cell>
          <cell r="AC641">
            <v>7588538.82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</v>
          </cell>
          <cell r="AM641">
            <v>4374136.335416667</v>
          </cell>
          <cell r="AN641">
            <v>4747008.821666666</v>
          </cell>
          <cell r="AO641">
            <v>5122308.335833333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-4810020.6</v>
          </cell>
          <cell r="X642">
            <v>-4810020.6</v>
          </cell>
          <cell r="Y642">
            <v>-4810020.6</v>
          </cell>
          <cell r="Z642">
            <v>-6291827.65</v>
          </cell>
          <cell r="AA642">
            <v>-6291827.65</v>
          </cell>
          <cell r="AB642">
            <v>-6291827.65</v>
          </cell>
          <cell r="AC642">
            <v>-7588538.82</v>
          </cell>
          <cell r="AD642">
            <v>-595535.3975</v>
          </cell>
          <cell r="AE642">
            <v>-862194.8391666665</v>
          </cell>
          <cell r="AF642">
            <v>-1151785.2116666667</v>
          </cell>
          <cell r="AG642">
            <v>-1464306.515</v>
          </cell>
          <cell r="AH642">
            <v>-1776827.8183333334</v>
          </cell>
          <cell r="AI642">
            <v>-2133505.995</v>
          </cell>
          <cell r="AJ642">
            <v>-2534341.0450000004</v>
          </cell>
          <cell r="AK642">
            <v>-2935176.095</v>
          </cell>
          <cell r="AL642">
            <v>-3397753.105416667</v>
          </cell>
          <cell r="AM642">
            <v>-3922072.0762500004</v>
          </cell>
          <cell r="AN642">
            <v>-4348617.929583333</v>
          </cell>
          <cell r="AO642">
            <v>-4695863.694166667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</v>
          </cell>
          <cell r="AI643">
            <v>54811.3075</v>
          </cell>
          <cell r="AJ643">
            <v>56528.01583333334</v>
          </cell>
          <cell r="AK643">
            <v>58847.474166666674</v>
          </cell>
          <cell r="AL643">
            <v>61741.14083333334</v>
          </cell>
          <cell r="AM643">
            <v>62832.54958333333</v>
          </cell>
          <cell r="AN643">
            <v>61568.31458333333</v>
          </cell>
          <cell r="AO643">
            <v>60954.25416666667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96508.94041666668</v>
          </cell>
          <cell r="AI645">
            <v>84139.44958333332</v>
          </cell>
          <cell r="AJ645">
            <v>69783.54041666667</v>
          </cell>
          <cell r="AK645">
            <v>55427.63125</v>
          </cell>
          <cell r="AL645">
            <v>40425.45125</v>
          </cell>
          <cell r="AM645">
            <v>24449.732083333332</v>
          </cell>
          <cell r="AN645">
            <v>8149.119166666666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251996.735</v>
          </cell>
          <cell r="AJ646">
            <v>291425.87583333335</v>
          </cell>
          <cell r="AK646">
            <v>331191.1754166667</v>
          </cell>
          <cell r="AL646">
            <v>372549.6745833333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</v>
          </cell>
          <cell r="AE648">
            <v>-546843.58</v>
          </cell>
          <cell r="AF648">
            <v>-521114.73541666666</v>
          </cell>
          <cell r="AG648">
            <v>-494598.7841666667</v>
          </cell>
          <cell r="AH648">
            <v>-452635.20208333334</v>
          </cell>
          <cell r="AI648">
            <v>-400636.45874999993</v>
          </cell>
          <cell r="AJ648">
            <v>-330571.7158333334</v>
          </cell>
          <cell r="AK648">
            <v>-243748.02791666667</v>
          </cell>
          <cell r="AL648">
            <v>-154781.06541666665</v>
          </cell>
          <cell r="AM648">
            <v>-70013.42666666665</v>
          </cell>
          <cell r="AN648">
            <v>3697.4512500000033</v>
          </cell>
          <cell r="AO648">
            <v>36971.54083333333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</v>
          </cell>
          <cell r="V650">
            <v>564129.31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343359.5908333334</v>
          </cell>
          <cell r="AE650">
            <v>351791.98875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391530.51375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</v>
          </cell>
          <cell r="AB651">
            <v>-281865.65</v>
          </cell>
          <cell r="AC651">
            <v>0</v>
          </cell>
          <cell r="AD651">
            <v>-550393.1716666666</v>
          </cell>
          <cell r="AE651">
            <v>-557429.39</v>
          </cell>
          <cell r="AF651">
            <v>-553359.3141666666</v>
          </cell>
          <cell r="AG651">
            <v>-541634.0824999999</v>
          </cell>
          <cell r="AH651">
            <v>-529060.2558333332</v>
          </cell>
          <cell r="AI651">
            <v>-488405.2175</v>
          </cell>
          <cell r="AJ651">
            <v>-408069.11208333337</v>
          </cell>
          <cell r="AK651">
            <v>-317249.1124999999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6109.668750000001</v>
          </cell>
          <cell r="AE652">
            <v>3041.185000000001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</v>
          </cell>
          <cell r="AJ652">
            <v>841.5945833333334</v>
          </cell>
          <cell r="AK652">
            <v>874.8320833333333</v>
          </cell>
          <cell r="AL652">
            <v>908.0695833333334</v>
          </cell>
          <cell r="AM652">
            <v>941.3070833333335</v>
          </cell>
          <cell r="AN652">
            <v>974.5445833333333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3399.630416666667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614.3737500000001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</v>
          </cell>
          <cell r="AE656">
            <v>-676.4166666666666</v>
          </cell>
          <cell r="AF656">
            <v>-676.4166666666666</v>
          </cell>
          <cell r="AG656">
            <v>-676.4166666666666</v>
          </cell>
          <cell r="AH656">
            <v>-676.4166666666666</v>
          </cell>
          <cell r="AI656">
            <v>-676.4166666666666</v>
          </cell>
          <cell r="AJ656">
            <v>-676.4166666666666</v>
          </cell>
          <cell r="AK656">
            <v>-676.4166666666666</v>
          </cell>
          <cell r="AL656">
            <v>-676.4166666666666</v>
          </cell>
          <cell r="AM656">
            <v>-676.4166666666666</v>
          </cell>
          <cell r="AN656">
            <v>-338.2083333333333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-80959.55500000001</v>
          </cell>
          <cell r="AE658">
            <v>-89187.41708333335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-79973.70291666668</v>
          </cell>
          <cell r="AN658">
            <v>-56311.255416666674</v>
          </cell>
          <cell r="AO658">
            <v>-44480.03166666668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</v>
          </cell>
          <cell r="AE664">
            <v>375.6933333333333</v>
          </cell>
          <cell r="AF664">
            <v>277.25875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</v>
          </cell>
          <cell r="AG665">
            <v>784.2908333333334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</v>
          </cell>
          <cell r="AE671">
            <v>45.44125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267.1354166666667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0.6687500000000001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-180219.83375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</v>
          </cell>
          <cell r="AL684">
            <v>7199.981666666667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</v>
          </cell>
          <cell r="AD685">
            <v>13182.112499999996</v>
          </cell>
          <cell r="AE685">
            <v>11008.505416666665</v>
          </cell>
          <cell r="AF685">
            <v>7111.580416666667</v>
          </cell>
          <cell r="AG685">
            <v>3290.2187500000005</v>
          </cell>
          <cell r="AH685">
            <v>-522.9320833333335</v>
          </cell>
          <cell r="AI685">
            <v>-4576.144166666667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</v>
          </cell>
          <cell r="AO685">
            <v>-17888.95625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584327.83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621445.07</v>
          </cell>
          <cell r="AB687">
            <v>761179.87</v>
          </cell>
          <cell r="AC687">
            <v>935942.15</v>
          </cell>
          <cell r="AD687">
            <v>797340.0120833333</v>
          </cell>
          <cell r="AE687">
            <v>814821.2158333333</v>
          </cell>
          <cell r="AF687">
            <v>825361.51375</v>
          </cell>
          <cell r="AG687">
            <v>834094.8204166666</v>
          </cell>
          <cell r="AH687">
            <v>848442.0558333335</v>
          </cell>
          <cell r="AI687">
            <v>852487.4058333334</v>
          </cell>
          <cell r="AJ687">
            <v>835613.7733333333</v>
          </cell>
          <cell r="AK687">
            <v>814590.0308333333</v>
          </cell>
          <cell r="AL687">
            <v>785543.8166666668</v>
          </cell>
          <cell r="AM687">
            <v>758948.3095833333</v>
          </cell>
          <cell r="AN687">
            <v>738212.9666666667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1136278.66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1133719.6175</v>
          </cell>
          <cell r="AM689">
            <v>1049331.9383333332</v>
          </cell>
          <cell r="AN689">
            <v>957009.9999999999</v>
          </cell>
          <cell r="AO689">
            <v>873988.7579166666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614.5925</v>
          </cell>
          <cell r="AE690">
            <v>614.5925</v>
          </cell>
          <cell r="AF690">
            <v>614.5925</v>
          </cell>
          <cell r="AG690">
            <v>614.5925</v>
          </cell>
          <cell r="AH690">
            <v>609.87</v>
          </cell>
          <cell r="AI690">
            <v>599.3575</v>
          </cell>
          <cell r="AJ690">
            <v>580.5841666666666</v>
          </cell>
          <cell r="AK690">
            <v>546.5691666666668</v>
          </cell>
          <cell r="AL690">
            <v>503.50499999999994</v>
          </cell>
          <cell r="AM690">
            <v>455.3925</v>
          </cell>
          <cell r="AN690">
            <v>403.3945833333334</v>
          </cell>
          <cell r="AO690">
            <v>377.4766666666667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</v>
          </cell>
          <cell r="AD693">
            <v>24760.18041666667</v>
          </cell>
          <cell r="AE693">
            <v>34218.85125</v>
          </cell>
          <cell r="AF693">
            <v>43677.52208333334</v>
          </cell>
          <cell r="AG693">
            <v>53136.192916666674</v>
          </cell>
          <cell r="AH693">
            <v>58071.38791666667</v>
          </cell>
          <cell r="AI693">
            <v>58483.107083333336</v>
          </cell>
          <cell r="AJ693">
            <v>58894.826250000006</v>
          </cell>
          <cell r="AK693">
            <v>59306.54541666667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</v>
          </cell>
          <cell r="U694">
            <v>115603659.68</v>
          </cell>
          <cell r="V694">
            <v>116320326.35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</v>
          </cell>
          <cell r="AE694">
            <v>99820251.71583335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9039.96</v>
          </cell>
          <cell r="AD695">
            <v>5786.427499999999</v>
          </cell>
          <cell r="AE695">
            <v>6627.55125</v>
          </cell>
          <cell r="AF695">
            <v>7335.8324999999995</v>
          </cell>
          <cell r="AG695">
            <v>8064.551666666666</v>
          </cell>
          <cell r="AH695">
            <v>8793.995833333332</v>
          </cell>
          <cell r="AI695">
            <v>9088.401666666665</v>
          </cell>
          <cell r="AJ695">
            <v>9002.521666666666</v>
          </cell>
          <cell r="AK695">
            <v>9374.228333333334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15462.04916666667</v>
          </cell>
          <cell r="AR695" t="str">
            <v>62</v>
          </cell>
        </row>
        <row r="696">
          <cell r="R696">
            <v>41589.13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</v>
          </cell>
          <cell r="AE696">
            <v>80343.94791666667</v>
          </cell>
          <cell r="AF696">
            <v>71744.09499999999</v>
          </cell>
          <cell r="AG696">
            <v>63674.79791666666</v>
          </cell>
          <cell r="AH696">
            <v>56136.056666666664</v>
          </cell>
          <cell r="AI696">
            <v>49127.87125</v>
          </cell>
          <cell r="AJ696">
            <v>42650.24166666666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84.82583333333334</v>
          </cell>
          <cell r="AF698">
            <v>410.3591666666666</v>
          </cell>
          <cell r="AG698">
            <v>1099.8425</v>
          </cell>
          <cell r="AH698">
            <v>1997.3941666666667</v>
          </cell>
          <cell r="AI698">
            <v>2994.366666666667</v>
          </cell>
          <cell r="AJ698">
            <v>4118.7225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</v>
          </cell>
          <cell r="AE699">
            <v>-99.88499999999999</v>
          </cell>
          <cell r="AF699">
            <v>-99.88499999999999</v>
          </cell>
          <cell r="AG699">
            <v>-99.88499999999999</v>
          </cell>
          <cell r="AH699">
            <v>-99.88499999999999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-62.785</v>
          </cell>
          <cell r="AN699">
            <v>-20.92833333333333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</v>
          </cell>
          <cell r="T700">
            <v>434.03</v>
          </cell>
          <cell r="U700">
            <v>532.7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1264.35</v>
          </cell>
          <cell r="AB700">
            <v>1295.32</v>
          </cell>
          <cell r="AC700">
            <v>0</v>
          </cell>
          <cell r="AD700">
            <v>883.5420833333334</v>
          </cell>
          <cell r="AE700">
            <v>888.5608333333334</v>
          </cell>
          <cell r="AF700">
            <v>895.3066666666668</v>
          </cell>
          <cell r="AG700">
            <v>903.7283333333336</v>
          </cell>
          <cell r="AH700">
            <v>904.0429166666669</v>
          </cell>
          <cell r="AI700">
            <v>889.8133333333338</v>
          </cell>
          <cell r="AJ700">
            <v>861.7258333333333</v>
          </cell>
          <cell r="AK700">
            <v>833.8166666666666</v>
          </cell>
          <cell r="AL700">
            <v>806.9054166666666</v>
          </cell>
          <cell r="AM700">
            <v>770.2166666666666</v>
          </cell>
          <cell r="AN700">
            <v>728.4479166666666</v>
          </cell>
          <cell r="AO700">
            <v>707.3216666666667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39.0875</v>
          </cell>
          <cell r="AI701">
            <v>121.08333333333333</v>
          </cell>
          <cell r="AJ701">
            <v>248.63458333333335</v>
          </cell>
          <cell r="AK701">
            <v>397.12875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1307507.14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</v>
          </cell>
          <cell r="AC702">
            <v>2074554.89</v>
          </cell>
          <cell r="AD702">
            <v>672558.4345833334</v>
          </cell>
          <cell r="AE702">
            <v>680133.0245833333</v>
          </cell>
          <cell r="AF702">
            <v>715492.36625</v>
          </cell>
          <cell r="AG702">
            <v>794272.6829166667</v>
          </cell>
          <cell r="AH702">
            <v>891759.5091666667</v>
          </cell>
          <cell r="AI702">
            <v>976802.1504166666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</v>
          </cell>
          <cell r="AB703">
            <v>310384.81</v>
          </cell>
          <cell r="AC703">
            <v>306132.97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271.6666666666667</v>
          </cell>
          <cell r="AE704">
            <v>271.6666666666667</v>
          </cell>
          <cell r="AF704">
            <v>271.6666666666667</v>
          </cell>
          <cell r="AG704">
            <v>271.6666666666667</v>
          </cell>
          <cell r="AH704">
            <v>271.6666666666667</v>
          </cell>
          <cell r="AI704">
            <v>271.6666666666667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357749.1666666667</v>
          </cell>
          <cell r="AF705">
            <v>302710.8333333333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</v>
          </cell>
          <cell r="AH706">
            <v>58462.55375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120209.3225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74937.79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8783.020833333334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87963.98333333334</v>
          </cell>
          <cell r="AG718">
            <v>73125.15</v>
          </cell>
          <cell r="AH718">
            <v>61179.53</v>
          </cell>
          <cell r="AI718">
            <v>52460.65208333333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</v>
          </cell>
          <cell r="AO718">
            <v>2649.280833333333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</v>
          </cell>
          <cell r="AK719">
            <v>5000.734583333334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</v>
          </cell>
          <cell r="AB721">
            <v>561.32</v>
          </cell>
          <cell r="AC721">
            <v>0</v>
          </cell>
          <cell r="AD721">
            <v>6264.180833333332</v>
          </cell>
          <cell r="AE721">
            <v>6688.724166666667</v>
          </cell>
          <cell r="AF721">
            <v>7481.0408333333335</v>
          </cell>
          <cell r="AG721">
            <v>8648.2975</v>
          </cell>
          <cell r="AH721">
            <v>9795.797916666668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</v>
          </cell>
          <cell r="AG724">
            <v>55301.11000000001</v>
          </cell>
          <cell r="AH724">
            <v>70846.27875</v>
          </cell>
          <cell r="AI724">
            <v>86259.14833333333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258.84</v>
          </cell>
          <cell r="S735">
            <v>258.84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</v>
          </cell>
          <cell r="AI735">
            <v>305.2891666666667</v>
          </cell>
          <cell r="AJ735">
            <v>261.5475</v>
          </cell>
          <cell r="AK735">
            <v>217.8058333333333</v>
          </cell>
          <cell r="AL735">
            <v>174.06416666666664</v>
          </cell>
          <cell r="AM735">
            <v>130.3225</v>
          </cell>
          <cell r="AN735">
            <v>86.58083333333333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38628.10916666667</v>
          </cell>
          <cell r="AH736">
            <v>62253.575833333336</v>
          </cell>
          <cell r="AI736">
            <v>89407.72625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142810.0475</v>
          </cell>
          <cell r="AH737">
            <v>144890.88</v>
          </cell>
          <cell r="AI737">
            <v>150119.70750000002</v>
          </cell>
          <cell r="AJ737">
            <v>157629.0366666667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67146.48125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</v>
          </cell>
          <cell r="AK739">
            <v>-51.699999999999996</v>
          </cell>
          <cell r="AL739">
            <v>-52.53333333333333</v>
          </cell>
          <cell r="AM739">
            <v>-52.53333333333333</v>
          </cell>
          <cell r="AN739">
            <v>-52.53333333333333</v>
          </cell>
          <cell r="AO739">
            <v>-52.53333333333333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30974.96416666667</v>
          </cell>
          <cell r="AF740">
            <v>759.8333333333334</v>
          </cell>
          <cell r="AG740">
            <v>759.8333333333334</v>
          </cell>
          <cell r="AH740">
            <v>759.8333333333334</v>
          </cell>
          <cell r="AI740">
            <v>759.8333333333334</v>
          </cell>
          <cell r="AJ740">
            <v>759.8333333333334</v>
          </cell>
          <cell r="AK740">
            <v>879.5</v>
          </cell>
          <cell r="AL740">
            <v>999.1666666666666</v>
          </cell>
          <cell r="AM740">
            <v>999.1666666666666</v>
          </cell>
          <cell r="AN740">
            <v>625.4166666666666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82321.9</v>
          </cell>
          <cell r="T743">
            <v>83467.96</v>
          </cell>
          <cell r="U743">
            <v>86052.16</v>
          </cell>
          <cell r="V743">
            <v>161752.16</v>
          </cell>
          <cell r="W743">
            <v>161726.11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</v>
          </cell>
          <cell r="AJ743">
            <v>57247.849583333336</v>
          </cell>
          <cell r="AK743">
            <v>68671.95166666668</v>
          </cell>
          <cell r="AL743">
            <v>77681.95833333334</v>
          </cell>
          <cell r="AM743">
            <v>86738.80750000001</v>
          </cell>
          <cell r="AN743">
            <v>95819.19583333335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</v>
          </cell>
          <cell r="U745">
            <v>31938944.46</v>
          </cell>
          <cell r="V745">
            <v>31938944.46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</v>
          </cell>
          <cell r="AA745">
            <v>31000034.6</v>
          </cell>
          <cell r="AB745">
            <v>31000034.6</v>
          </cell>
          <cell r="AC745">
            <v>30484768.05</v>
          </cell>
          <cell r="AD745">
            <v>32308725.96625</v>
          </cell>
          <cell r="AE745">
            <v>32190016.170416664</v>
          </cell>
          <cell r="AF745">
            <v>32093529.618750002</v>
          </cell>
          <cell r="AG745">
            <v>32019266.31125</v>
          </cell>
          <cell r="AH745">
            <v>31945003.003749996</v>
          </cell>
          <cell r="AI745">
            <v>31870287.171249997</v>
          </cell>
          <cell r="AJ745">
            <v>31795118.81375</v>
          </cell>
          <cell r="AK745">
            <v>31719950.45625001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31493018.61958334</v>
          </cell>
          <cell r="AR745" t="str">
            <v>42b</v>
          </cell>
        </row>
        <row r="746">
          <cell r="R746">
            <v>-58177768.28</v>
          </cell>
          <cell r="S746">
            <v>-58177768.28</v>
          </cell>
          <cell r="T746">
            <v>-58177768.28</v>
          </cell>
          <cell r="U746">
            <v>-58177768.28</v>
          </cell>
          <cell r="V746">
            <v>-58177768.28</v>
          </cell>
          <cell r="W746">
            <v>-58177768.28</v>
          </cell>
          <cell r="X746">
            <v>-58177768.28</v>
          </cell>
          <cell r="Y746">
            <v>-58177768.28</v>
          </cell>
          <cell r="Z746">
            <v>-58177768.28</v>
          </cell>
          <cell r="AA746">
            <v>-58177768.28</v>
          </cell>
          <cell r="AB746">
            <v>-58177768.28</v>
          </cell>
          <cell r="AC746">
            <v>-58177768.28</v>
          </cell>
          <cell r="AD746">
            <v>-58187233.507083334</v>
          </cell>
          <cell r="AE746">
            <v>-58130260.671666674</v>
          </cell>
          <cell r="AF746">
            <v>-58106621.71333334</v>
          </cell>
          <cell r="AG746">
            <v>-58126111.05833334</v>
          </cell>
          <cell r="AH746">
            <v>-58141333.11583332</v>
          </cell>
          <cell r="AI746">
            <v>-58148770.980416656</v>
          </cell>
          <cell r="AJ746">
            <v>-58152691.10624999</v>
          </cell>
          <cell r="AK746">
            <v>-58156610.398749985</v>
          </cell>
          <cell r="AL746">
            <v>-58161769.75083331</v>
          </cell>
          <cell r="AM746">
            <v>-58168169.16249999</v>
          </cell>
          <cell r="AN746">
            <v>-58174568.574166656</v>
          </cell>
          <cell r="AO746">
            <v>-58177768.27999998</v>
          </cell>
          <cell r="AR746" t="str">
            <v>44b</v>
          </cell>
        </row>
        <row r="747">
          <cell r="R747">
            <v>36590301.56</v>
          </cell>
          <cell r="S747">
            <v>36599854.88</v>
          </cell>
          <cell r="T747">
            <v>36638765.05</v>
          </cell>
          <cell r="U747">
            <v>36670829.94</v>
          </cell>
          <cell r="V747">
            <v>36679808.99</v>
          </cell>
          <cell r="W747">
            <v>36703796.85</v>
          </cell>
          <cell r="X747">
            <v>36722972.23</v>
          </cell>
          <cell r="Y747">
            <v>36730045.48</v>
          </cell>
          <cell r="Z747">
            <v>36733929.89</v>
          </cell>
          <cell r="AA747">
            <v>36753889.86</v>
          </cell>
          <cell r="AB747">
            <v>36775384.34</v>
          </cell>
          <cell r="AC747">
            <v>36813477.91</v>
          </cell>
          <cell r="AD747">
            <v>36463274.13375</v>
          </cell>
          <cell r="AE747">
            <v>36490622.33416667</v>
          </cell>
          <cell r="AF747">
            <v>36514407.56249999</v>
          </cell>
          <cell r="AG747">
            <v>36535953.21208333</v>
          </cell>
          <cell r="AH747">
            <v>36556760.461666666</v>
          </cell>
          <cell r="AI747">
            <v>36576982.17208333</v>
          </cell>
          <cell r="AJ747">
            <v>36596727.75000001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</v>
          </cell>
          <cell r="AO747">
            <v>36690773.963750005</v>
          </cell>
          <cell r="AR747" t="str">
            <v>42b</v>
          </cell>
        </row>
        <row r="748">
          <cell r="R748">
            <v>9350129.53</v>
          </cell>
          <cell r="S748">
            <v>9350129.53</v>
          </cell>
          <cell r="T748">
            <v>9350129.53</v>
          </cell>
          <cell r="U748">
            <v>9350129.53</v>
          </cell>
          <cell r="V748">
            <v>9351936.58</v>
          </cell>
          <cell r="W748">
            <v>9351936.58</v>
          </cell>
          <cell r="X748">
            <v>9351936.58</v>
          </cell>
          <cell r="Y748">
            <v>9351936.58</v>
          </cell>
          <cell r="Z748">
            <v>9351936.58</v>
          </cell>
          <cell r="AA748">
            <v>9351936.58</v>
          </cell>
          <cell r="AB748">
            <v>9351936.58</v>
          </cell>
          <cell r="AC748">
            <v>9351936.58</v>
          </cell>
          <cell r="AD748">
            <v>9350129.53</v>
          </cell>
          <cell r="AE748">
            <v>9350129.53</v>
          </cell>
          <cell r="AF748">
            <v>9350129.53</v>
          </cell>
          <cell r="AG748">
            <v>9350129.53</v>
          </cell>
          <cell r="AH748">
            <v>9350204.823749999</v>
          </cell>
          <cell r="AI748">
            <v>9350355.41125</v>
          </cell>
          <cell r="AJ748">
            <v>9350505.99875</v>
          </cell>
          <cell r="AK748">
            <v>9350656.58625</v>
          </cell>
          <cell r="AL748">
            <v>9350807.17375</v>
          </cell>
          <cell r="AM748">
            <v>9350957.761249999</v>
          </cell>
          <cell r="AN748">
            <v>9351108.34875</v>
          </cell>
          <cell r="AO748">
            <v>9351258.93625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</v>
          </cell>
          <cell r="AI751">
            <v>7740.606250000001</v>
          </cell>
          <cell r="AJ751">
            <v>7833.64375</v>
          </cell>
          <cell r="AK751">
            <v>7926.681250000001</v>
          </cell>
          <cell r="AL751">
            <v>8019.71875</v>
          </cell>
          <cell r="AM751">
            <v>8112.756249999999</v>
          </cell>
          <cell r="AN751">
            <v>8205.793749999999</v>
          </cell>
          <cell r="AO751">
            <v>8298.83125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2129899.07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1911029.199166667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2576812.03</v>
          </cell>
          <cell r="S753">
            <v>2576812.03</v>
          </cell>
          <cell r="T753">
            <v>2576812.03</v>
          </cell>
          <cell r="U753">
            <v>2576812.03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2576419.125833334</v>
          </cell>
          <cell r="AJ753">
            <v>2576174.114166667</v>
          </cell>
          <cell r="AK753">
            <v>2575929.1025000005</v>
          </cell>
          <cell r="AL753">
            <v>2575684.090833334</v>
          </cell>
          <cell r="AM753">
            <v>2575439.079166667</v>
          </cell>
          <cell r="AN753">
            <v>2575194.0675000004</v>
          </cell>
          <cell r="AO753">
            <v>2574947.2425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</v>
          </cell>
          <cell r="AE754">
            <v>612295.4170833334</v>
          </cell>
          <cell r="AF754">
            <v>630293.5962500001</v>
          </cell>
          <cell r="AG754">
            <v>648033.29125</v>
          </cell>
          <cell r="AH754">
            <v>665211.4675000001</v>
          </cell>
          <cell r="AI754">
            <v>681779.1045833334</v>
          </cell>
          <cell r="AJ754">
            <v>698171.7904166668</v>
          </cell>
          <cell r="AK754">
            <v>715430</v>
          </cell>
          <cell r="AL754">
            <v>733173.5608333334</v>
          </cell>
          <cell r="AM754">
            <v>750208.5633333334</v>
          </cell>
          <cell r="AN754">
            <v>766998.2895833333</v>
          </cell>
          <cell r="AO754">
            <v>782686.7454166667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366.9499999999999</v>
          </cell>
          <cell r="AE755">
            <v>366.9499999999999</v>
          </cell>
          <cell r="AF755">
            <v>366.9499999999999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  <cell r="AK755">
            <v>366.9499999999999</v>
          </cell>
          <cell r="AL755">
            <v>366.9499999999999</v>
          </cell>
          <cell r="AM755">
            <v>366.9499999999999</v>
          </cell>
          <cell r="AN755">
            <v>366.9499999999999</v>
          </cell>
          <cell r="AO755">
            <v>366.9499999999999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-9688.22625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404350.2004166667</v>
          </cell>
          <cell r="AI757">
            <v>402197.26125</v>
          </cell>
          <cell r="AJ757">
            <v>400044.32208333333</v>
          </cell>
          <cell r="AK757">
            <v>397891.3829166666</v>
          </cell>
          <cell r="AL757">
            <v>395738.44375000003</v>
          </cell>
          <cell r="AM757">
            <v>393585.5045833333</v>
          </cell>
          <cell r="AN757">
            <v>391432.5654166667</v>
          </cell>
          <cell r="AO757">
            <v>389279.62625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682695.4866666667</v>
          </cell>
          <cell r="AE758">
            <v>684721.0058333334</v>
          </cell>
          <cell r="AF758">
            <v>686621.7033333333</v>
          </cell>
          <cell r="AG758">
            <v>688399.9620833333</v>
          </cell>
          <cell r="AH758">
            <v>689573.7475</v>
          </cell>
          <cell r="AI758">
            <v>690227.1316666667</v>
          </cell>
          <cell r="AJ758">
            <v>690768.5720833334</v>
          </cell>
          <cell r="AK758">
            <v>691401.6112500001</v>
          </cell>
          <cell r="AL758">
            <v>692401.6704166667</v>
          </cell>
          <cell r="AM758">
            <v>693637.3062499999</v>
          </cell>
          <cell r="AN758">
            <v>694884.0029166668</v>
          </cell>
          <cell r="AO758">
            <v>695909.4695833334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</v>
          </cell>
          <cell r="AI759">
            <v>9994.68125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1892128.08625</v>
          </cell>
          <cell r="AI760">
            <v>1994934.9804166667</v>
          </cell>
          <cell r="AJ760">
            <v>2095627.1345833333</v>
          </cell>
          <cell r="AK760">
            <v>2196811.2375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2489037.04125</v>
          </cell>
          <cell r="AN761">
            <v>2524329.002916666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</v>
          </cell>
          <cell r="AF764">
            <v>69313.89833333332</v>
          </cell>
          <cell r="AG764">
            <v>77137.60416666666</v>
          </cell>
          <cell r="AH764">
            <v>83363.57666666665</v>
          </cell>
          <cell r="AI764">
            <v>87702.15958333334</v>
          </cell>
          <cell r="AJ764">
            <v>91094.44041666666</v>
          </cell>
          <cell r="AK764">
            <v>93434.03791666665</v>
          </cell>
          <cell r="AL764">
            <v>95617.5675</v>
          </cell>
          <cell r="AM764">
            <v>97869.76333333332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2194157.064166667</v>
          </cell>
          <cell r="AO765">
            <v>2252291.753333334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2382220.01</v>
          </cell>
          <cell r="AA766">
            <v>2382220.01</v>
          </cell>
          <cell r="AB766">
            <v>2382234.26</v>
          </cell>
          <cell r="AC766">
            <v>2382234.26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</v>
          </cell>
          <cell r="AH766">
            <v>3529534.2641666667</v>
          </cell>
          <cell r="AI766">
            <v>3429874.6266666665</v>
          </cell>
          <cell r="AJ766">
            <v>3330206.682083333</v>
          </cell>
          <cell r="AK766">
            <v>3230536.753333334</v>
          </cell>
          <cell r="AL766">
            <v>3130858.275416667</v>
          </cell>
          <cell r="AM766">
            <v>3031170.0270833336</v>
          </cell>
          <cell r="AN766">
            <v>2931477.7108333334</v>
          </cell>
          <cell r="AO766">
            <v>2831692.954166666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-1227019.107916667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49869.3325</v>
          </cell>
          <cell r="AI768">
            <v>149607.9975</v>
          </cell>
          <cell r="AJ768">
            <v>249346.6625</v>
          </cell>
          <cell r="AK768">
            <v>349085.32749999996</v>
          </cell>
          <cell r="AL768">
            <v>448823.9925</v>
          </cell>
          <cell r="AM768">
            <v>548562.6575000001</v>
          </cell>
          <cell r="AN768">
            <v>648301.3225000001</v>
          </cell>
          <cell r="AO768">
            <v>748039.9875000002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-313541.6666666667</v>
          </cell>
          <cell r="AL769">
            <v>-403125</v>
          </cell>
          <cell r="AM769">
            <v>-492708.3333333333</v>
          </cell>
          <cell r="AN769">
            <v>-582291.6666666666</v>
          </cell>
          <cell r="AO769">
            <v>-671875</v>
          </cell>
          <cell r="AR769" t="str">
            <v>42b</v>
          </cell>
        </row>
        <row r="770">
          <cell r="R770">
            <v>66942.15</v>
          </cell>
          <cell r="S770">
            <v>66942.15</v>
          </cell>
          <cell r="T770">
            <v>66942.15</v>
          </cell>
          <cell r="U770">
            <v>66942.15</v>
          </cell>
          <cell r="V770">
            <v>66942.15</v>
          </cell>
          <cell r="W770">
            <v>66942.15</v>
          </cell>
          <cell r="X770">
            <v>66942.15</v>
          </cell>
          <cell r="Y770">
            <v>66942.15</v>
          </cell>
          <cell r="Z770">
            <v>66942.15</v>
          </cell>
          <cell r="AA770">
            <v>66942.15</v>
          </cell>
          <cell r="AB770">
            <v>66942.15</v>
          </cell>
          <cell r="AC770">
            <v>66942.15</v>
          </cell>
          <cell r="AD770">
            <v>66942.15000000001</v>
          </cell>
          <cell r="AE770">
            <v>66942.15000000001</v>
          </cell>
          <cell r="AF770">
            <v>66942.15000000001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  <cell r="AK770">
            <v>66942.15000000001</v>
          </cell>
          <cell r="AL770">
            <v>66942.15000000001</v>
          </cell>
          <cell r="AM770">
            <v>66942.15000000001</v>
          </cell>
          <cell r="AN770">
            <v>66942.15000000001</v>
          </cell>
          <cell r="AO770">
            <v>66942.15000000001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</v>
          </cell>
          <cell r="X771">
            <v>2149393.52</v>
          </cell>
          <cell r="Y771">
            <v>2206055.22</v>
          </cell>
          <cell r="Z771">
            <v>2284046.99</v>
          </cell>
          <cell r="AA771">
            <v>2396121.8</v>
          </cell>
          <cell r="AB771">
            <v>2466376.08</v>
          </cell>
          <cell r="AC771">
            <v>2658910.5</v>
          </cell>
          <cell r="AD771">
            <v>1564580.68375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</v>
          </cell>
          <cell r="AG772">
            <v>2605068.99125</v>
          </cell>
          <cell r="AH772">
            <v>2513608.962916667</v>
          </cell>
          <cell r="AI772">
            <v>2422182.27375</v>
          </cell>
          <cell r="AJ772">
            <v>2330801.10125</v>
          </cell>
          <cell r="AK772">
            <v>2239419.92875</v>
          </cell>
          <cell r="AL772">
            <v>2148038.7562499996</v>
          </cell>
          <cell r="AM772">
            <v>2056678.842083333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70985.79</v>
          </cell>
          <cell r="S780">
            <v>68450.58</v>
          </cell>
          <cell r="T780">
            <v>65915.37</v>
          </cell>
          <cell r="U780">
            <v>63380.16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83660.65791666668</v>
          </cell>
          <cell r="AF780">
            <v>81126.62999999999</v>
          </cell>
          <cell r="AG780">
            <v>78591.42</v>
          </cell>
          <cell r="AH780">
            <v>76056.21</v>
          </cell>
          <cell r="AI780">
            <v>73521</v>
          </cell>
          <cell r="AJ780">
            <v>70985.79</v>
          </cell>
          <cell r="AK780">
            <v>68450.58</v>
          </cell>
          <cell r="AL780">
            <v>65915.37</v>
          </cell>
          <cell r="AM780">
            <v>63380.16</v>
          </cell>
          <cell r="AN780">
            <v>60844.94999999999</v>
          </cell>
          <cell r="AO780">
            <v>58309.74000000001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</v>
          </cell>
          <cell r="AF783">
            <v>363928.5825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</v>
          </cell>
          <cell r="AL783">
            <v>309339.26875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68289.70333333334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286999.9333333333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83707.76291666666</v>
          </cell>
          <cell r="AK790">
            <v>61499.57916666667</v>
          </cell>
          <cell r="AL790">
            <v>42708.03958333334</v>
          </cell>
          <cell r="AM790">
            <v>27333.144166666665</v>
          </cell>
          <cell r="AN790">
            <v>15374.892916666664</v>
          </cell>
          <cell r="AO790">
            <v>6833.285416666666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49274.88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51899.0275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50732.72999999999</v>
          </cell>
          <cell r="AJ791">
            <v>50441.16</v>
          </cell>
          <cell r="AK791">
            <v>50149.59</v>
          </cell>
          <cell r="AL791">
            <v>49858.02000000001</v>
          </cell>
          <cell r="AM791">
            <v>49566.44999999999</v>
          </cell>
          <cell r="AN791">
            <v>49274.88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1227972.38</v>
          </cell>
          <cell r="T792">
            <v>1224182.34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1205232.14</v>
          </cell>
          <cell r="Z792">
            <v>1201442.1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</v>
          </cell>
          <cell r="AE793">
            <v>910117.0479166666</v>
          </cell>
          <cell r="AF793">
            <v>947558.5700000002</v>
          </cell>
          <cell r="AG793">
            <v>944678.4500000001</v>
          </cell>
          <cell r="AH793">
            <v>941798.3300000001</v>
          </cell>
          <cell r="AI793">
            <v>938918.21</v>
          </cell>
          <cell r="AJ793">
            <v>936038.0899999999</v>
          </cell>
          <cell r="AK793">
            <v>933157.9699999999</v>
          </cell>
          <cell r="AL793">
            <v>930277.8499999997</v>
          </cell>
          <cell r="AM793">
            <v>927397.7300000001</v>
          </cell>
          <cell r="AN793">
            <v>924517.61</v>
          </cell>
          <cell r="AO793">
            <v>921637.4900000001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</v>
          </cell>
          <cell r="AE795">
            <v>811408.8779166666</v>
          </cell>
          <cell r="AF795">
            <v>865948.1699999999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874732.2499999999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20349.44</v>
          </cell>
          <cell r="T796">
            <v>20254.35</v>
          </cell>
          <cell r="U796">
            <v>20159.26</v>
          </cell>
          <cell r="V796">
            <v>20064.17</v>
          </cell>
          <cell r="W796">
            <v>19969.08</v>
          </cell>
          <cell r="X796">
            <v>19873.99</v>
          </cell>
          <cell r="Y796">
            <v>19778.9</v>
          </cell>
          <cell r="Z796">
            <v>19683.81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20159.26</v>
          </cell>
          <cell r="AN796">
            <v>20064.17</v>
          </cell>
          <cell r="AO796">
            <v>19969.08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46723.47874999999</v>
          </cell>
          <cell r="AF797">
            <v>48590.89124999999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17144.85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20674.67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17144.85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1145571.16</v>
          </cell>
          <cell r="V799">
            <v>1140364.02</v>
          </cell>
          <cell r="W799">
            <v>1135156.88</v>
          </cell>
          <cell r="X799">
            <v>1129949.74</v>
          </cell>
          <cell r="Y799">
            <v>1124742.6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1135156.88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648628.3845833334</v>
          </cell>
          <cell r="AE800">
            <v>721728.1641666667</v>
          </cell>
          <cell r="AF800">
            <v>794141.5612499999</v>
          </cell>
          <cell r="AG800">
            <v>865868.5758333333</v>
          </cell>
          <cell r="AH800">
            <v>897615.5112500003</v>
          </cell>
          <cell r="AI800">
            <v>889552.2400000001</v>
          </cell>
          <cell r="AJ800">
            <v>881315.6499999999</v>
          </cell>
          <cell r="AK800">
            <v>873079.06</v>
          </cell>
          <cell r="AL800">
            <v>864842.4700000001</v>
          </cell>
          <cell r="AM800">
            <v>856605.88</v>
          </cell>
          <cell r="AN800">
            <v>848369.29</v>
          </cell>
          <cell r="AO800">
            <v>840132.6999999998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128612.75875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96347.85458333332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</v>
          </cell>
          <cell r="AL803">
            <v>278805.59708333336</v>
          </cell>
          <cell r="AM803">
            <v>454667.5895833333</v>
          </cell>
          <cell r="AN803">
            <v>621950.94875</v>
          </cell>
          <cell r="AO803">
            <v>780655.6745833334</v>
          </cell>
          <cell r="AR803" t="str">
            <v>2</v>
          </cell>
        </row>
        <row r="804">
          <cell r="R804">
            <v>-1264872.97</v>
          </cell>
          <cell r="S804">
            <v>-4362046.39</v>
          </cell>
          <cell r="T804">
            <v>-5712635.07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</v>
          </cell>
          <cell r="Y804">
            <v>13464257.47</v>
          </cell>
          <cell r="Z804">
            <v>17594509.64</v>
          </cell>
          <cell r="AA804">
            <v>14864994.72</v>
          </cell>
          <cell r="AB804">
            <v>13536491.4</v>
          </cell>
          <cell r="AC804">
            <v>10162336.46</v>
          </cell>
          <cell r="AD804">
            <v>4461830.41875</v>
          </cell>
          <cell r="AE804">
            <v>4276866.745833334</v>
          </cell>
          <cell r="AF804">
            <v>4106441.5562500004</v>
          </cell>
          <cell r="AG804">
            <v>4024250.079166667</v>
          </cell>
          <cell r="AH804">
            <v>4095760.8208333333</v>
          </cell>
          <cell r="AI804">
            <v>4200439.274583333</v>
          </cell>
          <cell r="AJ804">
            <v>4278888.910416667</v>
          </cell>
          <cell r="AK804">
            <v>4367535.090416667</v>
          </cell>
          <cell r="AL804">
            <v>4447986.795416667</v>
          </cell>
          <cell r="AM804">
            <v>4549159.810416666</v>
          </cell>
          <cell r="AN804">
            <v>4829179.2725</v>
          </cell>
          <cell r="AO804">
            <v>5283406.076666667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7404319.67</v>
          </cell>
          <cell r="U805">
            <v>7171842.92</v>
          </cell>
          <cell r="V805">
            <v>7537093.72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-2136287.684583334</v>
          </cell>
          <cell r="AH805">
            <v>-1738748.87</v>
          </cell>
          <cell r="AI805">
            <v>-1542109.161666667</v>
          </cell>
          <cell r="AJ805">
            <v>-1425033.3700000003</v>
          </cell>
          <cell r="AK805">
            <v>-945979.5529166666</v>
          </cell>
          <cell r="AL805">
            <v>-258651.9512500003</v>
          </cell>
          <cell r="AM805">
            <v>65826.48624999991</v>
          </cell>
          <cell r="AN805">
            <v>391177.25541666645</v>
          </cell>
          <cell r="AO805">
            <v>1213572.8475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</v>
          </cell>
          <cell r="AE807">
            <v>-18588298.095416665</v>
          </cell>
          <cell r="AF807">
            <v>-12670561.45875</v>
          </cell>
          <cell r="AG807">
            <v>-8882629.107916668</v>
          </cell>
          <cell r="AH807">
            <v>-7010535.18875</v>
          </cell>
          <cell r="AI807">
            <v>-5279475.461666667</v>
          </cell>
          <cell r="AJ807">
            <v>-3641417.8649999998</v>
          </cell>
          <cell r="AK807">
            <v>-2106607.875</v>
          </cell>
          <cell r="AL807">
            <v>-685021.81625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-64587.84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-67271.84</v>
          </cell>
          <cell r="AD808">
            <v>2964.970416666661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21011.7875</v>
          </cell>
          <cell r="AK808">
            <v>12086.144583333333</v>
          </cell>
          <cell r="AL808">
            <v>4826.908749999998</v>
          </cell>
          <cell r="AM808">
            <v>-1037.4437500000004</v>
          </cell>
          <cell r="AN808">
            <v>-6793.27916666667</v>
          </cell>
          <cell r="AO808">
            <v>-11449.859583333337</v>
          </cell>
          <cell r="AR808" t="str">
            <v>44</v>
          </cell>
        </row>
        <row r="809">
          <cell r="R809">
            <v>140992.14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242331.52</v>
          </cell>
          <cell r="AC809">
            <v>278754.44</v>
          </cell>
          <cell r="AD809">
            <v>58367.83083333333</v>
          </cell>
          <cell r="AE809">
            <v>65410.10875000001</v>
          </cell>
          <cell r="AF809">
            <v>72005.41208333333</v>
          </cell>
          <cell r="AG809">
            <v>79740.68541666666</v>
          </cell>
          <cell r="AH809">
            <v>89078.84166666667</v>
          </cell>
          <cell r="AI809">
            <v>98762.24416666669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2364217.32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-7379747.92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-3267403.610833334</v>
          </cell>
          <cell r="AE811">
            <v>-3804015.8054166674</v>
          </cell>
          <cell r="AF811">
            <v>-4196450.881666667</v>
          </cell>
          <cell r="AG811">
            <v>-4484534.4275</v>
          </cell>
          <cell r="AH811">
            <v>-4703170.875416667</v>
          </cell>
          <cell r="AI811">
            <v>-4868398.459166667</v>
          </cell>
          <cell r="AJ811">
            <v>-4992448.31125</v>
          </cell>
          <cell r="AK811">
            <v>-5076891.925000001</v>
          </cell>
          <cell r="AL811">
            <v>-5114108.667083334</v>
          </cell>
          <cell r="AM811">
            <v>-4386755.96375</v>
          </cell>
          <cell r="AN811">
            <v>-3022801.9725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5269627728.359997</v>
          </cell>
          <cell r="S813">
            <v>5311623829.98</v>
          </cell>
          <cell r="T813">
            <v>5254973849.839997</v>
          </cell>
          <cell r="U813">
            <v>5202890360.120002</v>
          </cell>
          <cell r="V813">
            <v>5198796705.800003</v>
          </cell>
          <cell r="W813">
            <v>5156274329.790004</v>
          </cell>
          <cell r="X813">
            <v>5347915777.969996</v>
          </cell>
          <cell r="Y813">
            <v>5313557295.07</v>
          </cell>
          <cell r="Z813">
            <v>5275417958.230004</v>
          </cell>
          <cell r="AA813">
            <v>5385977432.889997</v>
          </cell>
          <cell r="AB813">
            <v>5385667283.650003</v>
          </cell>
          <cell r="AC813">
            <v>5393609371.07</v>
          </cell>
          <cell r="AD813">
            <v>5230477485.534586</v>
          </cell>
          <cell r="AE813">
            <v>5228146323.850002</v>
          </cell>
          <cell r="AF813">
            <v>5226912960.561252</v>
          </cell>
          <cell r="AG813">
            <v>5223976800.554168</v>
          </cell>
          <cell r="AH813">
            <v>5225522741.902084</v>
          </cell>
          <cell r="AI813">
            <v>5223548998.5008335</v>
          </cell>
          <cell r="AJ813">
            <v>5221209024.992917</v>
          </cell>
          <cell r="AK813">
            <v>5227843247.471251</v>
          </cell>
          <cell r="AL813">
            <v>5236267256.346667</v>
          </cell>
          <cell r="AM813">
            <v>5252183485.039584</v>
          </cell>
          <cell r="AN813">
            <v>5269706020.076251</v>
          </cell>
          <cell r="AO813">
            <v>5283400789.27875</v>
          </cell>
        </row>
        <row r="815">
          <cell r="R815">
            <v>-28001959.11</v>
          </cell>
          <cell r="S815">
            <v>-50474762.49</v>
          </cell>
          <cell r="T815">
            <v>-66898247.82</v>
          </cell>
          <cell r="U815">
            <v>-73464490.47</v>
          </cell>
          <cell r="V815">
            <v>-56917330.5</v>
          </cell>
          <cell r="W815">
            <v>-57358595.45</v>
          </cell>
          <cell r="X815">
            <v>-59729955.81</v>
          </cell>
          <cell r="Y815">
            <v>-63272306.58</v>
          </cell>
          <cell r="Z815">
            <v>-67005730.19</v>
          </cell>
          <cell r="AA815">
            <v>-77307902.69</v>
          </cell>
          <cell r="AB815">
            <v>-98553496.95</v>
          </cell>
          <cell r="AC815">
            <v>-126192237.68</v>
          </cell>
          <cell r="AD815">
            <v>-68579413.07458334</v>
          </cell>
          <cell r="AE815">
            <v>-69549546.89625</v>
          </cell>
          <cell r="AF815">
            <v>-70972168.35583334</v>
          </cell>
          <cell r="AG815">
            <v>-72350151.28416668</v>
          </cell>
          <cell r="AH815">
            <v>-72620128.22833334</v>
          </cell>
          <cell r="AI815">
            <v>-71863878.76833335</v>
          </cell>
          <cell r="AJ815">
            <v>-71073573.92458335</v>
          </cell>
          <cell r="AK815">
            <v>-70434819.43083332</v>
          </cell>
          <cell r="AL815">
            <v>-69730050.90041667</v>
          </cell>
          <cell r="AM815">
            <v>-69152113.55</v>
          </cell>
          <cell r="AN815">
            <v>-68784105.23166667</v>
          </cell>
          <cell r="AO815">
            <v>-68666977.16041666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633583.3333333334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</v>
          </cell>
          <cell r="AM820">
            <v>421875</v>
          </cell>
          <cell r="AN820">
            <v>522291.6666666667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</v>
          </cell>
          <cell r="AD823">
            <v>36167.58000000001</v>
          </cell>
          <cell r="AE823">
            <v>35000.913333333345</v>
          </cell>
          <cell r="AF823">
            <v>33875.913333333345</v>
          </cell>
          <cell r="AG823">
            <v>32792.58000000001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94635.33333333333</v>
          </cell>
          <cell r="AF824">
            <v>91718.66666666667</v>
          </cell>
          <cell r="AG824">
            <v>88802</v>
          </cell>
          <cell r="AH824">
            <v>85885.33333333333</v>
          </cell>
          <cell r="AI824">
            <v>82968.66666666667</v>
          </cell>
          <cell r="AJ824">
            <v>80052</v>
          </cell>
          <cell r="AK824">
            <v>77135.33333333333</v>
          </cell>
          <cell r="AL824">
            <v>74218.66666666667</v>
          </cell>
          <cell r="AM824">
            <v>71302</v>
          </cell>
          <cell r="AN824">
            <v>68385.33333333333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</v>
          </cell>
          <cell r="AJ831">
            <v>420188</v>
          </cell>
          <cell r="AK831">
            <v>388181.1666666667</v>
          </cell>
          <cell r="AL831">
            <v>374127.4583333333</v>
          </cell>
          <cell r="AM831">
            <v>378026.875</v>
          </cell>
          <cell r="AN831">
            <v>381926.2916666667</v>
          </cell>
          <cell r="AO831">
            <v>365741.7916666667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</v>
          </cell>
          <cell r="AL835">
            <v>366333.3333333333</v>
          </cell>
          <cell r="AM835">
            <v>429000</v>
          </cell>
          <cell r="AN835">
            <v>491666.6666666667</v>
          </cell>
          <cell r="AO835">
            <v>478708.3333333333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</v>
          </cell>
          <cell r="AF838">
            <v>358319.7916666667</v>
          </cell>
          <cell r="AG838">
            <v>361221.875</v>
          </cell>
          <cell r="AH838">
            <v>364123.9583333333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</v>
          </cell>
          <cell r="AM838">
            <v>319878.125</v>
          </cell>
          <cell r="AN838">
            <v>289413.5416666667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436041.6666666667</v>
          </cell>
          <cell r="AM839">
            <v>398125</v>
          </cell>
          <cell r="AN839">
            <v>360208.3333333333</v>
          </cell>
          <cell r="AO839">
            <v>322291.6666666667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</v>
          </cell>
          <cell r="AF840">
            <v>968916.6666666666</v>
          </cell>
          <cell r="AG840">
            <v>957750</v>
          </cell>
          <cell r="AH840">
            <v>946583.3333333334</v>
          </cell>
          <cell r="AI840">
            <v>936458.3333333334</v>
          </cell>
          <cell r="AJ840">
            <v>927375</v>
          </cell>
          <cell r="AK840">
            <v>918291.6666666666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879583.3333333334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996708.3333333334</v>
          </cell>
          <cell r="AO841">
            <v>891791.6666666666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</v>
          </cell>
          <cell r="S843">
            <v>7044734.33</v>
          </cell>
          <cell r="T843">
            <v>9561734.33</v>
          </cell>
          <cell r="U843">
            <v>9561734.33</v>
          </cell>
          <cell r="V843">
            <v>9561734.33</v>
          </cell>
          <cell r="W843">
            <v>9409734.33</v>
          </cell>
          <cell r="X843">
            <v>9409734.33</v>
          </cell>
          <cell r="Y843">
            <v>9409734.33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6668147.041250001</v>
          </cell>
          <cell r="AE843">
            <v>6768941.068750001</v>
          </cell>
          <cell r="AF843">
            <v>6948901.762916666</v>
          </cell>
          <cell r="AG843">
            <v>7208029.12375</v>
          </cell>
          <cell r="AH843">
            <v>7467156.484583333</v>
          </cell>
          <cell r="AI843">
            <v>7702825.512083333</v>
          </cell>
          <cell r="AJ843">
            <v>7915036.20625</v>
          </cell>
          <cell r="AK843">
            <v>8127246.900416666</v>
          </cell>
          <cell r="AL843">
            <v>7945135.330833332</v>
          </cell>
          <cell r="AM843">
            <v>7368701.4975</v>
          </cell>
          <cell r="AN843">
            <v>6792267.664166667</v>
          </cell>
          <cell r="AO843">
            <v>6210520.150416668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266666.6666666667</v>
          </cell>
          <cell r="AI845">
            <v>375458.3333333333</v>
          </cell>
          <cell r="AJ845">
            <v>486375</v>
          </cell>
          <cell r="AK845">
            <v>597291.6666666666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513928.7916666667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9958.333333333334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823958.3333333334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379274.4166666667</v>
          </cell>
          <cell r="AM856">
            <v>322323.25</v>
          </cell>
          <cell r="AN856">
            <v>265372.0833333333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977883.4583333334</v>
          </cell>
          <cell r="AI862">
            <v>960241.5416666666</v>
          </cell>
          <cell r="AJ862">
            <v>942599.625</v>
          </cell>
          <cell r="AK862">
            <v>924957.7083333334</v>
          </cell>
          <cell r="AL862">
            <v>907315.7916666666</v>
          </cell>
          <cell r="AM862">
            <v>889673.875</v>
          </cell>
          <cell r="AN862">
            <v>972340.1666666666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94342.95833333333</v>
          </cell>
          <cell r="AF863">
            <v>93263.66666666667</v>
          </cell>
          <cell r="AG863">
            <v>88597</v>
          </cell>
          <cell r="AH863">
            <v>83930.33333333333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399043.9166666667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</v>
          </cell>
          <cell r="AH866">
            <v>409541.6666666667</v>
          </cell>
          <cell r="AI866">
            <v>459625</v>
          </cell>
          <cell r="AJ866">
            <v>509708.3333333333</v>
          </cell>
          <cell r="AK866">
            <v>559791.6666666666</v>
          </cell>
          <cell r="AL866">
            <v>586958.3333333334</v>
          </cell>
          <cell r="AM866">
            <v>591208.3333333334</v>
          </cell>
          <cell r="AN866">
            <v>595458.3333333334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80208.33333333333</v>
          </cell>
          <cell r="AO867">
            <v>71458.33333333333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83.33333333333333</v>
          </cell>
          <cell r="AG872">
            <v>250</v>
          </cell>
          <cell r="AH872">
            <v>416.6666666666667</v>
          </cell>
          <cell r="AI872">
            <v>666.6666666666666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83.33333333333333</v>
          </cell>
          <cell r="AG874">
            <v>250</v>
          </cell>
          <cell r="AH874">
            <v>416.6666666666667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321416.6666666667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</v>
          </cell>
          <cell r="AM876">
            <v>-262833.3333333333</v>
          </cell>
          <cell r="AN876">
            <v>-262833.3333333333</v>
          </cell>
          <cell r="AO876">
            <v>-262833.3333333333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-76833.33333333333</v>
          </cell>
          <cell r="AL877">
            <v>-195093.33333333334</v>
          </cell>
          <cell r="AM877">
            <v>-412280</v>
          </cell>
          <cell r="AN877">
            <v>-629466.6666666666</v>
          </cell>
          <cell r="AO877">
            <v>-868111.6666666666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</v>
          </cell>
          <cell r="AN878">
            <v>-583545</v>
          </cell>
          <cell r="AO878">
            <v>-745304.6666666666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8333.333333333334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-136924719.48</v>
          </cell>
          <cell r="U894">
            <v>-137283911.02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-139063395.76</v>
          </cell>
          <cell r="Z894">
            <v>-139476265.51</v>
          </cell>
          <cell r="AA894">
            <v>-139746289.34</v>
          </cell>
          <cell r="AB894">
            <v>-139977639.15</v>
          </cell>
          <cell r="AC894">
            <v>-140901148.61</v>
          </cell>
          <cell r="AD894">
            <v>-53121103.00458333</v>
          </cell>
          <cell r="AE894">
            <v>-61984959.866666675</v>
          </cell>
          <cell r="AF894">
            <v>-70863556.56</v>
          </cell>
          <cell r="AG894">
            <v>-79758000.53833334</v>
          </cell>
          <cell r="AH894">
            <v>-88663587.38041668</v>
          </cell>
          <cell r="AI894">
            <v>-97584190.23666668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</v>
          </cell>
          <cell r="S901">
            <v>2148854.72</v>
          </cell>
          <cell r="T901">
            <v>2148854.72</v>
          </cell>
          <cell r="U901">
            <v>2148854.72</v>
          </cell>
          <cell r="V901">
            <v>2148854.72</v>
          </cell>
          <cell r="W901">
            <v>2148854.72</v>
          </cell>
          <cell r="X901">
            <v>2148854.72</v>
          </cell>
          <cell r="Y901">
            <v>2148854.72</v>
          </cell>
          <cell r="Z901">
            <v>2148854.72</v>
          </cell>
          <cell r="AA901">
            <v>2148854.72</v>
          </cell>
          <cell r="AB901">
            <v>2148854.72</v>
          </cell>
          <cell r="AC901">
            <v>2148854.72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786587.5600000002</v>
          </cell>
          <cell r="AE904">
            <v>786587.5600000002</v>
          </cell>
          <cell r="AF904">
            <v>786587.5600000002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  <cell r="AK904">
            <v>786587.5600000002</v>
          </cell>
          <cell r="AL904">
            <v>786587.5600000002</v>
          </cell>
          <cell r="AM904">
            <v>786587.5600000002</v>
          </cell>
          <cell r="AN904">
            <v>786587.5600000002</v>
          </cell>
          <cell r="AO904">
            <v>786587.5600000002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-802511.9583333334</v>
          </cell>
          <cell r="AF906">
            <v>-807441.5416666666</v>
          </cell>
          <cell r="AG906">
            <v>-812371.125</v>
          </cell>
          <cell r="AH906">
            <v>-817300.7083333334</v>
          </cell>
          <cell r="AI906">
            <v>-822230.2916666666</v>
          </cell>
          <cell r="AJ906">
            <v>-827159.875</v>
          </cell>
          <cell r="AK906">
            <v>-832089.4583333334</v>
          </cell>
          <cell r="AL906">
            <v>-837019.0416666666</v>
          </cell>
          <cell r="AM906">
            <v>-841948.625</v>
          </cell>
          <cell r="AN906">
            <v>-846878.2083333334</v>
          </cell>
          <cell r="AO906">
            <v>-852949.6666666666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</v>
          </cell>
          <cell r="S909">
            <v>-134359274.02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-138180807.35</v>
          </cell>
          <cell r="X909">
            <v>-138180807.35</v>
          </cell>
          <cell r="Y909">
            <v>-138180807.35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-127494852.9275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77562549.52</v>
          </cell>
          <cell r="S910">
            <v>77562549.52</v>
          </cell>
          <cell r="T910">
            <v>77562549.52</v>
          </cell>
          <cell r="U910">
            <v>77562549.52</v>
          </cell>
          <cell r="V910">
            <v>77562549.52</v>
          </cell>
          <cell r="W910">
            <v>77562549.52</v>
          </cell>
          <cell r="X910">
            <v>77562549.52</v>
          </cell>
          <cell r="Y910">
            <v>77562549.52</v>
          </cell>
          <cell r="Z910">
            <v>77562549.52</v>
          </cell>
          <cell r="AA910">
            <v>77562549.52</v>
          </cell>
          <cell r="AB910">
            <v>77562549.52</v>
          </cell>
          <cell r="AC910">
            <v>77562549.52</v>
          </cell>
          <cell r="AD910">
            <v>77562549.52</v>
          </cell>
          <cell r="AE910">
            <v>77562549.52</v>
          </cell>
          <cell r="AF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  <cell r="AK910">
            <v>77562549.52</v>
          </cell>
          <cell r="AL910">
            <v>77562549.52</v>
          </cell>
          <cell r="AM910">
            <v>77562549.52</v>
          </cell>
          <cell r="AN910">
            <v>77562549.52</v>
          </cell>
          <cell r="AO910">
            <v>77562549.52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16359946.11</v>
          </cell>
          <cell r="S913">
            <v>16359946.11</v>
          </cell>
          <cell r="T913">
            <v>16359946.11</v>
          </cell>
          <cell r="U913">
            <v>16359946.11</v>
          </cell>
          <cell r="V913">
            <v>16359946.11</v>
          </cell>
          <cell r="W913">
            <v>16359946.11</v>
          </cell>
          <cell r="X913">
            <v>16359946.11</v>
          </cell>
          <cell r="Y913">
            <v>16359946.11</v>
          </cell>
          <cell r="Z913">
            <v>16359946.11</v>
          </cell>
          <cell r="AA913">
            <v>16359946.11</v>
          </cell>
          <cell r="AB913">
            <v>16359946.11</v>
          </cell>
          <cell r="AC913">
            <v>16359946.11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</v>
          </cell>
          <cell r="S915">
            <v>-81772035.81</v>
          </cell>
          <cell r="T915">
            <v>-77932090.81</v>
          </cell>
          <cell r="U915">
            <v>-77932090.81</v>
          </cell>
          <cell r="V915">
            <v>-77932090.81</v>
          </cell>
          <cell r="W915">
            <v>-78103792.81</v>
          </cell>
          <cell r="X915">
            <v>-78103792.81</v>
          </cell>
          <cell r="Y915">
            <v>-78103792.81</v>
          </cell>
          <cell r="Z915">
            <v>-79565728.81</v>
          </cell>
          <cell r="AA915">
            <v>-79565728.81</v>
          </cell>
          <cell r="AB915">
            <v>-79565728.81</v>
          </cell>
          <cell r="AC915">
            <v>-2993271.33</v>
          </cell>
          <cell r="AD915">
            <v>-77889301.55999999</v>
          </cell>
          <cell r="AE915">
            <v>-78298500.39333332</v>
          </cell>
          <cell r="AF915">
            <v>-78547701.51833332</v>
          </cell>
          <cell r="AG915">
            <v>-78636904.93499999</v>
          </cell>
          <cell r="AH915">
            <v>-78726108.35166664</v>
          </cell>
          <cell r="AI915">
            <v>-78822466.01833332</v>
          </cell>
          <cell r="AJ915">
            <v>-78925977.93499999</v>
          </cell>
          <cell r="AK915">
            <v>-79029489.85166664</v>
          </cell>
          <cell r="AL915">
            <v>-79091034.22666664</v>
          </cell>
          <cell r="AM915">
            <v>-79110611.05999999</v>
          </cell>
          <cell r="AN915">
            <v>-79130187.89333332</v>
          </cell>
          <cell r="AO915">
            <v>-75959245.66499999</v>
          </cell>
          <cell r="AR915" t="str">
            <v>8b</v>
          </cell>
        </row>
        <row r="916">
          <cell r="R916">
            <v>27023392.42</v>
          </cell>
          <cell r="S916">
            <v>27023392.42</v>
          </cell>
          <cell r="T916">
            <v>27099640.49</v>
          </cell>
          <cell r="U916">
            <v>27099640.49</v>
          </cell>
          <cell r="V916">
            <v>27099640.49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</v>
          </cell>
          <cell r="AD916">
            <v>26835063.750833336</v>
          </cell>
          <cell r="AE916">
            <v>26860134.97916667</v>
          </cell>
          <cell r="AF916">
            <v>26888383.21041667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27100384.22375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901786.8825</v>
          </cell>
          <cell r="AH921">
            <v>701389.7975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</v>
          </cell>
          <cell r="AF926">
            <v>-315006.4166666667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-291666.6666666667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-833333.3333333334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-354166.6666666667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-416666.6666666667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-416666.6666666667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</v>
          </cell>
          <cell r="V989">
            <v>-2460919.74</v>
          </cell>
          <cell r="W989">
            <v>-2460919.74</v>
          </cell>
          <cell r="X989">
            <v>-2460919.74</v>
          </cell>
          <cell r="Y989">
            <v>-1211122.39</v>
          </cell>
          <cell r="Z989">
            <v>-1211122.39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</v>
          </cell>
          <cell r="AE989">
            <v>-3345714.1625</v>
          </cell>
          <cell r="AF989">
            <v>-3555173.2875</v>
          </cell>
          <cell r="AG989">
            <v>-3762441.1725</v>
          </cell>
          <cell r="AH989">
            <v>-3967517.8175000004</v>
          </cell>
          <cell r="AI989">
            <v>-4172594.4625000004</v>
          </cell>
          <cell r="AJ989">
            <v>-4045679.751666667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-2138252.256666667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1207.62</v>
          </cell>
          <cell r="AB1014">
            <v>-0.05</v>
          </cell>
          <cell r="AC1014">
            <v>0</v>
          </cell>
          <cell r="AD1014">
            <v>19322.67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</v>
          </cell>
          <cell r="AM1014">
            <v>8453.640000000001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-32315807.58</v>
          </cell>
          <cell r="S1017">
            <v>-32315807.58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-31615260.38</v>
          </cell>
          <cell r="X1017">
            <v>-31615260.38</v>
          </cell>
          <cell r="Y1017">
            <v>-31615260.38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</v>
          </cell>
          <cell r="AD1017">
            <v>-32668440.382499997</v>
          </cell>
          <cell r="AE1017">
            <v>-32556723.46083333</v>
          </cell>
          <cell r="AF1017">
            <v>-32477603.40375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-79996.65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-1486729.7025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</v>
          </cell>
          <cell r="AF1021">
            <v>-8813.550416666667</v>
          </cell>
          <cell r="AG1021">
            <v>-8560.324583333333</v>
          </cell>
          <cell r="AH1021">
            <v>-8334.59875</v>
          </cell>
          <cell r="AI1021">
            <v>-8108.872916666664</v>
          </cell>
          <cell r="AJ1021">
            <v>-7883.147083333332</v>
          </cell>
          <cell r="AK1021">
            <v>-7662.994166666666</v>
          </cell>
          <cell r="AL1021">
            <v>-7440.581666666666</v>
          </cell>
          <cell r="AM1021">
            <v>-7197.117916666666</v>
          </cell>
          <cell r="AN1021">
            <v>-6847.468750000001</v>
          </cell>
          <cell r="AO1021">
            <v>-6397.509166666668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</v>
          </cell>
          <cell r="W1023">
            <v>-56948.48</v>
          </cell>
          <cell r="X1023">
            <v>-56948.48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</v>
          </cell>
          <cell r="AF1023">
            <v>-59900.25125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-58279.87958333333</v>
          </cell>
          <cell r="AL1023">
            <v>-57924.86708333334</v>
          </cell>
          <cell r="AM1023">
            <v>-57569.85458333333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-342403.9295833334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</v>
          </cell>
          <cell r="AK1025">
            <v>-340827.64875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-27713.6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-9002.630833333335</v>
          </cell>
          <cell r="AJ1029">
            <v>-27007.8925</v>
          </cell>
          <cell r="AK1029">
            <v>-45013.154166666674</v>
          </cell>
          <cell r="AL1029">
            <v>-56099.11833333334</v>
          </cell>
          <cell r="AM1029">
            <v>-60265.785</v>
          </cell>
          <cell r="AN1029">
            <v>-64432.45166666667</v>
          </cell>
          <cell r="AO1029">
            <v>-67670.51833333334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-1482453.682083333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</v>
          </cell>
          <cell r="AA1032">
            <v>-316066.78</v>
          </cell>
          <cell r="AB1032">
            <v>-316066.78</v>
          </cell>
          <cell r="AC1032">
            <v>-318877.04</v>
          </cell>
          <cell r="AD1032">
            <v>-265995.1666666667</v>
          </cell>
          <cell r="AE1032">
            <v>-291631.5</v>
          </cell>
          <cell r="AF1032">
            <v>-304847.9583333333</v>
          </cell>
          <cell r="AG1032">
            <v>-305644.5416666667</v>
          </cell>
          <cell r="AH1032">
            <v>-306441.125</v>
          </cell>
          <cell r="AI1032">
            <v>-307272.7508333333</v>
          </cell>
          <cell r="AJ1032">
            <v>-308139.4191666667</v>
          </cell>
          <cell r="AK1032">
            <v>-309006.08749999997</v>
          </cell>
          <cell r="AL1032">
            <v>-309890.27708333335</v>
          </cell>
          <cell r="AM1032">
            <v>-310692.415</v>
          </cell>
          <cell r="AN1032">
            <v>-311394.98000000004</v>
          </cell>
          <cell r="AO1032">
            <v>-312214.6391666667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</v>
          </cell>
          <cell r="AE1034">
            <v>-603983.5833333334</v>
          </cell>
          <cell r="AF1034">
            <v>-631355.5833333334</v>
          </cell>
          <cell r="AG1034">
            <v>-633005.4166666666</v>
          </cell>
          <cell r="AH1034">
            <v>-634655.25</v>
          </cell>
          <cell r="AI1034">
            <v>-636377.8958333334</v>
          </cell>
          <cell r="AJ1034">
            <v>-638173.3541666666</v>
          </cell>
          <cell r="AK1034">
            <v>-639968.8125</v>
          </cell>
          <cell r="AL1034">
            <v>-641558.0416666666</v>
          </cell>
          <cell r="AM1034">
            <v>-642734.8125</v>
          </cell>
          <cell r="AN1034">
            <v>-643705.3541666666</v>
          </cell>
          <cell r="AO1034">
            <v>-644675.8958333334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</v>
          </cell>
          <cell r="AE1035">
            <v>-999480.3491666667</v>
          </cell>
          <cell r="AF1035">
            <v>-1027915.8041666668</v>
          </cell>
          <cell r="AG1035">
            <v>-1008496.5508333333</v>
          </cell>
          <cell r="AH1035">
            <v>-989077.2975</v>
          </cell>
          <cell r="AI1035">
            <v>-969604.4950000001</v>
          </cell>
          <cell r="AJ1035">
            <v>-950078.1433333334</v>
          </cell>
          <cell r="AK1035">
            <v>-930551.7916666666</v>
          </cell>
          <cell r="AL1035">
            <v>-921551.4904166666</v>
          </cell>
          <cell r="AM1035">
            <v>-923077.2395833334</v>
          </cell>
          <cell r="AN1035">
            <v>-924309.0720833335</v>
          </cell>
          <cell r="AO1035">
            <v>-925739.5416666666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-2666105.07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-2879534.023333334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</v>
          </cell>
          <cell r="AL1055">
            <v>-3397294.082916667</v>
          </cell>
          <cell r="AM1055">
            <v>-3432292.2395833326</v>
          </cell>
          <cell r="AN1055">
            <v>-3445849.4025</v>
          </cell>
          <cell r="AO1055">
            <v>-3471512.497083334</v>
          </cell>
          <cell r="AR1055" t="str">
            <v>50b</v>
          </cell>
        </row>
        <row r="1056">
          <cell r="R1056">
            <v>-7862407.77</v>
          </cell>
          <cell r="S1056">
            <v>-4137880.7</v>
          </cell>
          <cell r="T1056">
            <v>-5038963.14</v>
          </cell>
          <cell r="U1056">
            <v>-5821998.9</v>
          </cell>
          <cell r="V1056">
            <v>-15688503.84</v>
          </cell>
          <cell r="W1056">
            <v>-15145541.13</v>
          </cell>
          <cell r="X1056">
            <v>-7152401.84</v>
          </cell>
          <cell r="Y1056">
            <v>-6735119.75</v>
          </cell>
          <cell r="Z1056">
            <v>-1315227.45</v>
          </cell>
          <cell r="AA1056">
            <v>-5398174.26</v>
          </cell>
          <cell r="AB1056">
            <v>-8487966.05</v>
          </cell>
          <cell r="AC1056">
            <v>-9038439.72</v>
          </cell>
          <cell r="AD1056">
            <v>-5303868.555416667</v>
          </cell>
          <cell r="AE1056">
            <v>-5449491.493333333</v>
          </cell>
          <cell r="AF1056">
            <v>-5430588.241666667</v>
          </cell>
          <cell r="AG1056">
            <v>-5488336.982083335</v>
          </cell>
          <cell r="AH1056">
            <v>-6009348.228333334</v>
          </cell>
          <cell r="AI1056">
            <v>-6902881.035000001</v>
          </cell>
          <cell r="AJ1056">
            <v>-7273234.793333333</v>
          </cell>
          <cell r="AK1056">
            <v>-7288957.877916667</v>
          </cell>
          <cell r="AL1056">
            <v>-7133387.505</v>
          </cell>
          <cell r="AM1056">
            <v>-6963472.513750001</v>
          </cell>
          <cell r="AN1056">
            <v>-7201149.06125</v>
          </cell>
          <cell r="AO1056">
            <v>-7512468.768333334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</v>
          </cell>
          <cell r="AE1057">
            <v>-857423.3000000002</v>
          </cell>
          <cell r="AF1057">
            <v>-860968.1754166667</v>
          </cell>
          <cell r="AG1057">
            <v>-859895.01625</v>
          </cell>
          <cell r="AH1057">
            <v>-866375.3533333335</v>
          </cell>
          <cell r="AI1057">
            <v>-867538.2516666666</v>
          </cell>
          <cell r="AJ1057">
            <v>-850602.9308333335</v>
          </cell>
          <cell r="AK1057">
            <v>-842305.9225</v>
          </cell>
          <cell r="AL1057">
            <v>-852030.915</v>
          </cell>
          <cell r="AM1057">
            <v>-845162.4466666668</v>
          </cell>
          <cell r="AN1057">
            <v>-806042.5791666667</v>
          </cell>
          <cell r="AO1057">
            <v>-778355.3849999999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</v>
          </cell>
          <cell r="S1059">
            <v>-5503514.39</v>
          </cell>
          <cell r="T1059">
            <v>-5847232.4</v>
          </cell>
          <cell r="U1059">
            <v>-7432497.51</v>
          </cell>
          <cell r="V1059">
            <v>-5453128.17</v>
          </cell>
          <cell r="W1059">
            <v>-6113703.59</v>
          </cell>
          <cell r="X1059">
            <v>-6658465.93</v>
          </cell>
          <cell r="Y1059">
            <v>-5757644.2</v>
          </cell>
          <cell r="Z1059">
            <v>-6376982.5</v>
          </cell>
          <cell r="AA1059">
            <v>-7380168.01</v>
          </cell>
          <cell r="AB1059">
            <v>-6013509.09</v>
          </cell>
          <cell r="AC1059">
            <v>-6234120.8</v>
          </cell>
          <cell r="AD1059">
            <v>-9601945.801250001</v>
          </cell>
          <cell r="AE1059">
            <v>-9225108.520000001</v>
          </cell>
          <cell r="AF1059">
            <v>-8856197.124583336</v>
          </cell>
          <cell r="AG1059">
            <v>-8534718.2125</v>
          </cell>
          <cell r="AH1059">
            <v>-8193561.492916669</v>
          </cell>
          <cell r="AI1059">
            <v>-7791620.690416667</v>
          </cell>
          <cell r="AJ1059">
            <v>-7419494.826666667</v>
          </cell>
          <cell r="AK1059">
            <v>-7040737.03</v>
          </cell>
          <cell r="AL1059">
            <v>-6647728.006666667</v>
          </cell>
          <cell r="AM1059">
            <v>-6282681.205000001</v>
          </cell>
          <cell r="AN1059">
            <v>-6093924.160416666</v>
          </cell>
          <cell r="AO1059">
            <v>-6104650.27875</v>
          </cell>
          <cell r="AR1059" t="str">
            <v>50b</v>
          </cell>
        </row>
        <row r="1060">
          <cell r="R1060">
            <v>-27711257.57</v>
          </cell>
          <cell r="S1060">
            <v>-27698354.42</v>
          </cell>
          <cell r="T1060">
            <v>-26420338.14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-608165.2558333334</v>
          </cell>
          <cell r="AE1061">
            <v>-683833.3775000001</v>
          </cell>
          <cell r="AF1061">
            <v>-754495.4145833334</v>
          </cell>
          <cell r="AG1061">
            <v>-670897.7845833333</v>
          </cell>
          <cell r="AH1061">
            <v>-588789.0795833332</v>
          </cell>
          <cell r="AI1061">
            <v>-583057.0579166666</v>
          </cell>
          <cell r="AJ1061">
            <v>-564910.7304166666</v>
          </cell>
          <cell r="AK1061">
            <v>-391047.3116666666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-26087978.88</v>
          </cell>
          <cell r="S1062">
            <v>-21611129.89</v>
          </cell>
          <cell r="T1062">
            <v>-21767062.36</v>
          </cell>
          <cell r="U1062">
            <v>-17397380.88</v>
          </cell>
          <cell r="V1062">
            <v>-11663936.41</v>
          </cell>
          <cell r="W1062">
            <v>-16228115.32</v>
          </cell>
          <cell r="X1062">
            <v>-22532512.99</v>
          </cell>
          <cell r="Y1062">
            <v>-23439027.94</v>
          </cell>
          <cell r="Z1062">
            <v>-25385157.45</v>
          </cell>
          <cell r="AA1062">
            <v>-24149024.37</v>
          </cell>
          <cell r="AB1062">
            <v>-24266951.73</v>
          </cell>
          <cell r="AC1062">
            <v>-24932243.45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</v>
          </cell>
          <cell r="AL1062">
            <v>-22316376.086666666</v>
          </cell>
          <cell r="AM1062">
            <v>-22129802.53333333</v>
          </cell>
          <cell r="AN1062">
            <v>-21828595.451666668</v>
          </cell>
          <cell r="AO1062">
            <v>-21643524.12583333</v>
          </cell>
          <cell r="AR1062" t="str">
            <v>50b</v>
          </cell>
        </row>
        <row r="1063">
          <cell r="R1063">
            <v>-162592.31</v>
          </cell>
          <cell r="S1063">
            <v>-162166.17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</v>
          </cell>
          <cell r="AB1063">
            <v>-577383.94</v>
          </cell>
          <cell r="AC1063">
            <v>-620198.95</v>
          </cell>
          <cell r="AD1063">
            <v>-155207.8241666667</v>
          </cell>
          <cell r="AE1063">
            <v>-155975.4558333333</v>
          </cell>
          <cell r="AF1063">
            <v>-156392.6025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</v>
          </cell>
          <cell r="AK1063">
            <v>-283947.24875</v>
          </cell>
          <cell r="AL1063">
            <v>-334605.22833333333</v>
          </cell>
          <cell r="AM1063">
            <v>-377115.4479166667</v>
          </cell>
          <cell r="AN1063">
            <v>-411232.0958333334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-33737.6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</v>
          </cell>
          <cell r="AD1066">
            <v>-64493.04583333334</v>
          </cell>
          <cell r="AE1066">
            <v>-64168.41625</v>
          </cell>
          <cell r="AF1066">
            <v>-61434.01875000001</v>
          </cell>
          <cell r="AG1066">
            <v>-55963.725</v>
          </cell>
          <cell r="AH1066">
            <v>-52554.011666666665</v>
          </cell>
          <cell r="AI1066">
            <v>-51676.07666666667</v>
          </cell>
          <cell r="AJ1066">
            <v>-50906.79875000001</v>
          </cell>
          <cell r="AK1066">
            <v>-50378.02874999999</v>
          </cell>
          <cell r="AL1066">
            <v>-50056.57083333333</v>
          </cell>
          <cell r="AM1066">
            <v>-49493.361249999994</v>
          </cell>
          <cell r="AN1066">
            <v>-48715.324166666665</v>
          </cell>
          <cell r="AO1066">
            <v>-47880.89666666667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-17832.92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</v>
          </cell>
          <cell r="AH1067">
            <v>-48298.18958333333</v>
          </cell>
          <cell r="AI1067">
            <v>-41391.84208333334</v>
          </cell>
          <cell r="AJ1067">
            <v>-39497.14375000001</v>
          </cell>
          <cell r="AK1067">
            <v>-44399.08000000001</v>
          </cell>
          <cell r="AL1067">
            <v>-53125.42500000001</v>
          </cell>
          <cell r="AM1067">
            <v>-56405.4075</v>
          </cell>
          <cell r="AN1067">
            <v>-55993.02125000001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</v>
          </cell>
          <cell r="AI1069">
            <v>-34514.870833333334</v>
          </cell>
          <cell r="AJ1069">
            <v>-84122.37125</v>
          </cell>
          <cell r="AK1069">
            <v>-148704.8525</v>
          </cell>
          <cell r="AL1069">
            <v>-225843.28833333333</v>
          </cell>
          <cell r="AM1069">
            <v>-297333.24041666667</v>
          </cell>
          <cell r="AN1069">
            <v>-361574.4558333333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</v>
          </cell>
          <cell r="AE1070">
            <v>2586.3537500000043</v>
          </cell>
          <cell r="AF1070">
            <v>-4984.9216666666625</v>
          </cell>
          <cell r="AG1070">
            <v>-5171.843333333333</v>
          </cell>
          <cell r="AH1070">
            <v>1135.9170833333355</v>
          </cell>
          <cell r="AI1070">
            <v>638.1770833333348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</v>
          </cell>
          <cell r="V1071">
            <v>1194394.9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</v>
          </cell>
          <cell r="AE1071">
            <v>822507.7483333332</v>
          </cell>
          <cell r="AF1071">
            <v>843855.0929166666</v>
          </cell>
          <cell r="AG1071">
            <v>854418.1595833333</v>
          </cell>
          <cell r="AH1071">
            <v>824842.9899999999</v>
          </cell>
          <cell r="AI1071">
            <v>795703.5991666666</v>
          </cell>
          <cell r="AJ1071">
            <v>757964.7266666667</v>
          </cell>
          <cell r="AK1071">
            <v>697400.9029166667</v>
          </cell>
          <cell r="AL1071">
            <v>674543.80625</v>
          </cell>
          <cell r="AM1071">
            <v>643907.4395833333</v>
          </cell>
          <cell r="AN1071">
            <v>566056.2733333333</v>
          </cell>
          <cell r="AO1071">
            <v>518756.9329166666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-605368.33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</v>
          </cell>
          <cell r="AE1073">
            <v>-987333.19875</v>
          </cell>
          <cell r="AF1073">
            <v>-1009788.74125</v>
          </cell>
          <cell r="AG1073">
            <v>-1013340.8783333335</v>
          </cell>
          <cell r="AH1073">
            <v>-991577.3483333333</v>
          </cell>
          <cell r="AI1073">
            <v>-937987.9266666666</v>
          </cell>
          <cell r="AJ1073">
            <v>-874679.0645833333</v>
          </cell>
          <cell r="AK1073">
            <v>-832849.3654166668</v>
          </cell>
          <cell r="AL1073">
            <v>-817109.2041666666</v>
          </cell>
          <cell r="AM1073">
            <v>-817691.7970833333</v>
          </cell>
          <cell r="AN1073">
            <v>-838132.2500000001</v>
          </cell>
          <cell r="AO1073">
            <v>-862518.7641666667</v>
          </cell>
        </row>
        <row r="1074">
          <cell r="R1074">
            <v>-4279343.35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</v>
          </cell>
          <cell r="AC1074">
            <v>-5740702.89</v>
          </cell>
          <cell r="AD1074">
            <v>-3617693.965833334</v>
          </cell>
          <cell r="AE1074">
            <v>-3652279.4187500007</v>
          </cell>
          <cell r="AF1074">
            <v>-3699921.546666667</v>
          </cell>
          <cell r="AG1074">
            <v>-3755635.0245833327</v>
          </cell>
          <cell r="AH1074">
            <v>-3809279.917083333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</v>
          </cell>
          <cell r="AO1074">
            <v>-4230176.28</v>
          </cell>
        </row>
        <row r="1075">
          <cell r="R1075">
            <v>-70526359.3</v>
          </cell>
          <cell r="S1075">
            <v>-62731319.04</v>
          </cell>
          <cell r="T1075">
            <v>-63038924.37</v>
          </cell>
          <cell r="U1075">
            <v>-51159207.18</v>
          </cell>
          <cell r="V1075">
            <v>-49299982.57</v>
          </cell>
          <cell r="W1075">
            <v>-41703855.12</v>
          </cell>
          <cell r="X1075">
            <v>-39599290.47</v>
          </cell>
          <cell r="Y1075">
            <v>-43154557.55</v>
          </cell>
          <cell r="Z1075">
            <v>-41322780.88</v>
          </cell>
          <cell r="AA1075">
            <v>-41674454.84</v>
          </cell>
          <cell r="AB1075">
            <v>-75452213.97</v>
          </cell>
          <cell r="AC1075">
            <v>-76865424.67</v>
          </cell>
          <cell r="AD1075">
            <v>-49154713.62625</v>
          </cell>
          <cell r="AE1075">
            <v>-50859605.459583335</v>
          </cell>
          <cell r="AF1075">
            <v>-50778542.65208334</v>
          </cell>
          <cell r="AG1075">
            <v>-50393027.13625</v>
          </cell>
          <cell r="AH1075">
            <v>-50940486.36166667</v>
          </cell>
          <cell r="AI1075">
            <v>-51299907.35666668</v>
          </cell>
          <cell r="AJ1075">
            <v>-51388538.80666667</v>
          </cell>
          <cell r="AK1075">
            <v>-51653160.25666667</v>
          </cell>
          <cell r="AL1075">
            <v>-52138975.280833334</v>
          </cell>
          <cell r="AM1075">
            <v>-52402764.175416656</v>
          </cell>
          <cell r="AN1075">
            <v>-53225413.59125</v>
          </cell>
          <cell r="AO1075">
            <v>-54337606.36250001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</v>
          </cell>
          <cell r="AH1082">
            <v>-65.67916666666666</v>
          </cell>
          <cell r="AI1082">
            <v>-50.26458333333333</v>
          </cell>
          <cell r="AJ1082">
            <v>-17.425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-6606796.42</v>
          </cell>
          <cell r="S1085">
            <v>-6996850.18</v>
          </cell>
          <cell r="T1085">
            <v>-7553966.16</v>
          </cell>
          <cell r="U1085">
            <v>-8148653.91</v>
          </cell>
          <cell r="V1085">
            <v>-8809890.63</v>
          </cell>
          <cell r="W1085">
            <v>-8600146.23</v>
          </cell>
          <cell r="X1085">
            <v>-7650127.81</v>
          </cell>
          <cell r="Y1085">
            <v>-7615753.08</v>
          </cell>
          <cell r="Z1085">
            <v>-7315348.39</v>
          </cell>
          <cell r="AA1085">
            <v>-8138623.38</v>
          </cell>
          <cell r="AB1085">
            <v>-8938071.79</v>
          </cell>
          <cell r="AC1085">
            <v>-8201084.33</v>
          </cell>
          <cell r="AD1085">
            <v>-7695843.4325</v>
          </cell>
          <cell r="AE1085">
            <v>-7695961.954999999</v>
          </cell>
          <cell r="AF1085">
            <v>-7707991.130833332</v>
          </cell>
          <cell r="AG1085">
            <v>-7736705.075833332</v>
          </cell>
          <cell r="AH1085">
            <v>-7764565.535416666</v>
          </cell>
          <cell r="AI1085">
            <v>-7794585.501666666</v>
          </cell>
          <cell r="AJ1085">
            <v>-7805286.722916666</v>
          </cell>
          <cell r="AK1085">
            <v>-7804872.72625</v>
          </cell>
          <cell r="AL1085">
            <v>-7814610.483750001</v>
          </cell>
          <cell r="AM1085">
            <v>-7823931.810833332</v>
          </cell>
          <cell r="AN1085">
            <v>-7834899.912916667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-2628887.07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</v>
          </cell>
          <cell r="AF1094">
            <v>-2297999.36</v>
          </cell>
          <cell r="AG1094">
            <v>-2271588.2845833334</v>
          </cell>
          <cell r="AH1094">
            <v>-2235815.08625</v>
          </cell>
          <cell r="AI1094">
            <v>-2191296.8333333335</v>
          </cell>
          <cell r="AJ1094">
            <v>-2138218.204166667</v>
          </cell>
          <cell r="AK1094">
            <v>-2125157.06</v>
          </cell>
          <cell r="AL1094">
            <v>-2153236.251666667</v>
          </cell>
          <cell r="AM1094">
            <v>-2172030.6750000003</v>
          </cell>
          <cell r="AN1094">
            <v>-2181615.92125</v>
          </cell>
          <cell r="AO1094">
            <v>-2362758.410833333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-20107836.24</v>
          </cell>
          <cell r="T1096">
            <v>-19892990.69</v>
          </cell>
          <cell r="U1096">
            <v>-18075642.48</v>
          </cell>
          <cell r="V1096">
            <v>-21067681.78</v>
          </cell>
          <cell r="W1096">
            <v>-21292583.37</v>
          </cell>
          <cell r="X1096">
            <v>-21788965.32</v>
          </cell>
          <cell r="Y1096">
            <v>-20784054.43</v>
          </cell>
          <cell r="Z1096">
            <v>-23309225.24</v>
          </cell>
          <cell r="AA1096">
            <v>-23106512.7</v>
          </cell>
          <cell r="AB1096">
            <v>-23465192.51</v>
          </cell>
          <cell r="AC1096">
            <v>-32748640.97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</v>
          </cell>
          <cell r="AI1096">
            <v>-21781543.493750002</v>
          </cell>
          <cell r="AJ1096">
            <v>-22110645.173333336</v>
          </cell>
          <cell r="AK1096">
            <v>-22423857.47875</v>
          </cell>
          <cell r="AL1096">
            <v>-22743742.01791667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</v>
          </cell>
          <cell r="AK1098">
            <v>-571.9820833333333</v>
          </cell>
          <cell r="AL1098">
            <v>-501.91625</v>
          </cell>
          <cell r="AM1098">
            <v>-458.1779166666667</v>
          </cell>
          <cell r="AN1098">
            <v>37568.614166666666</v>
          </cell>
          <cell r="AO1098">
            <v>75622.13666666667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-60.93541666666667</v>
          </cell>
          <cell r="AK1100">
            <v>-119.81958333333334</v>
          </cell>
          <cell r="AL1100">
            <v>-105.02791666666667</v>
          </cell>
          <cell r="AM1100">
            <v>-55.41458333333333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-306.78</v>
          </cell>
          <cell r="AI1101">
            <v>0</v>
          </cell>
          <cell r="AJ1101">
            <v>-16.71</v>
          </cell>
          <cell r="AK1101">
            <v>-79.51125</v>
          </cell>
          <cell r="AL1101">
            <v>-188.97833333333332</v>
          </cell>
          <cell r="AM1101">
            <v>-305.555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-0.8137500000000001</v>
          </cell>
          <cell r="AK1102">
            <v>-5.17875</v>
          </cell>
          <cell r="AL1102">
            <v>-17.7825</v>
          </cell>
          <cell r="AM1102">
            <v>-35.958333333333336</v>
          </cell>
          <cell r="AN1102">
            <v>-52.509166666666665</v>
          </cell>
          <cell r="AO1102">
            <v>-66.07875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-1218.6</v>
          </cell>
          <cell r="AC1103">
            <v>-1124.64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</v>
          </cell>
          <cell r="AO1103">
            <v>7588.298333333332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6.017083333333333</v>
          </cell>
          <cell r="AL1104">
            <v>16.85291666666667</v>
          </cell>
          <cell r="AM1104">
            <v>68.79041666666666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-3004808.767083334</v>
          </cell>
          <cell r="AH1106">
            <v>-3038897.2225</v>
          </cell>
          <cell r="AI1106">
            <v>-3064306.359583333</v>
          </cell>
          <cell r="AJ1106">
            <v>-3094796.705833333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-3231917.419166667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-626464.08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-794110.2629166666</v>
          </cell>
          <cell r="AE1107">
            <v>-761833.3458333333</v>
          </cell>
          <cell r="AF1107">
            <v>-716769.9191666668</v>
          </cell>
          <cell r="AG1107">
            <v>-738703.0341666668</v>
          </cell>
          <cell r="AH1107">
            <v>-761514.4229166667</v>
          </cell>
          <cell r="AI1107">
            <v>-788243.6183333333</v>
          </cell>
          <cell r="AJ1107">
            <v>-816002.6616666666</v>
          </cell>
          <cell r="AK1107">
            <v>-840325.67125</v>
          </cell>
          <cell r="AL1107">
            <v>-863528.8308333332</v>
          </cell>
          <cell r="AM1107">
            <v>-879043.1895833332</v>
          </cell>
          <cell r="AN1107">
            <v>-892619.25625</v>
          </cell>
          <cell r="AO1107">
            <v>-915985.91375</v>
          </cell>
          <cell r="AR1107" t="str">
            <v>50a</v>
          </cell>
        </row>
        <row r="1108">
          <cell r="X1108">
            <v>-3569.89</v>
          </cell>
          <cell r="Y1108">
            <v>-82490.21</v>
          </cell>
          <cell r="Z1108">
            <v>-491992.32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-776.7083333333334</v>
          </cell>
          <cell r="AO1109">
            <v>-784.3333333333334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20744.44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2584.49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</v>
          </cell>
          <cell r="AE1111">
            <v>291.89208333333335</v>
          </cell>
          <cell r="AF1111">
            <v>302.9729166666667</v>
          </cell>
          <cell r="AG1111">
            <v>275.6266666666667</v>
          </cell>
          <cell r="AH1111">
            <v>199.7179166666667</v>
          </cell>
          <cell r="AI1111">
            <v>119.45041666666664</v>
          </cell>
          <cell r="AJ1111">
            <v>226.45375</v>
          </cell>
          <cell r="AK1111">
            <v>466.98708333333326</v>
          </cell>
          <cell r="AL1111">
            <v>554.9854166666667</v>
          </cell>
          <cell r="AM1111">
            <v>549.6741666666666</v>
          </cell>
          <cell r="AN1111">
            <v>544.1925</v>
          </cell>
          <cell r="AO1111">
            <v>538.7108333333333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-367080.4166666667</v>
          </cell>
          <cell r="AE1112">
            <v>-333728.3333333333</v>
          </cell>
          <cell r="AF1112">
            <v>-300376.25</v>
          </cell>
          <cell r="AG1112">
            <v>-267024.1666666667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-289709.79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-271578.3279166667</v>
          </cell>
          <cell r="AE1113">
            <v>-265058.40875</v>
          </cell>
          <cell r="AF1113">
            <v>-252768.00666666668</v>
          </cell>
          <cell r="AG1113">
            <v>-239994.915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-14639634.94</v>
          </cell>
          <cell r="T1114">
            <v>-13310020.82</v>
          </cell>
          <cell r="U1114">
            <v>-16642856.48</v>
          </cell>
          <cell r="V1114">
            <v>-15495975.79</v>
          </cell>
          <cell r="W1114">
            <v>-12621536.77</v>
          </cell>
          <cell r="X1114">
            <v>-17182970.62</v>
          </cell>
          <cell r="Y1114">
            <v>-16175571.37</v>
          </cell>
          <cell r="Z1114">
            <v>-14970180.77</v>
          </cell>
          <cell r="AA1114">
            <v>-18870504.36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-2974589.108333333</v>
          </cell>
          <cell r="AI1116">
            <v>-2894811.250833333</v>
          </cell>
          <cell r="AJ1116">
            <v>-2640156.9258333337</v>
          </cell>
          <cell r="AK1116">
            <v>-2383705.460833334</v>
          </cell>
          <cell r="AL1116">
            <v>-2216991.160416667</v>
          </cell>
          <cell r="AM1116">
            <v>-2233936.710833334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-9.708333333333334</v>
          </cell>
          <cell r="AL1117">
            <v>-29.125</v>
          </cell>
          <cell r="AM1117">
            <v>-48.541666666666664</v>
          </cell>
          <cell r="AN1117">
            <v>-67.95833333333333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</v>
          </cell>
          <cell r="X1118">
            <v>-44442.86</v>
          </cell>
          <cell r="Y1118">
            <v>4715.1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-16662.70708333334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</v>
          </cell>
          <cell r="AR1118" t="str">
            <v>50a</v>
          </cell>
        </row>
        <row r="1119">
          <cell r="R1119">
            <v>-42016.16</v>
          </cell>
          <cell r="S1119">
            <v>-40819.2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-41564.41833333333</v>
          </cell>
          <cell r="AF1119">
            <v>-44665.4175</v>
          </cell>
          <cell r="AG1119">
            <v>-49314.74125</v>
          </cell>
          <cell r="AH1119">
            <v>-53353.68916666668</v>
          </cell>
          <cell r="AI1119">
            <v>-56121.56208333333</v>
          </cell>
          <cell r="AJ1119">
            <v>-57420.282499999994</v>
          </cell>
          <cell r="AK1119">
            <v>-58733.76124999999</v>
          </cell>
          <cell r="AL1119">
            <v>-61987.81083333332</v>
          </cell>
          <cell r="AM1119">
            <v>-66649.24874999998</v>
          </cell>
          <cell r="AN1119">
            <v>-71942.05666666666</v>
          </cell>
          <cell r="AO1119">
            <v>-76815.1375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</v>
          </cell>
          <cell r="Z1120">
            <v>-18095.19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-22011.78583333334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-17943.37916666667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-17952.35</v>
          </cell>
          <cell r="S1121">
            <v>-33988.8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</v>
          </cell>
          <cell r="Z1121">
            <v>-19449.52</v>
          </cell>
          <cell r="AA1121">
            <v>-19424.52</v>
          </cell>
          <cell r="AB1121">
            <v>-17351.33</v>
          </cell>
          <cell r="AC1121">
            <v>-17161.33</v>
          </cell>
          <cell r="AD1121">
            <v>-8221.027916666668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</v>
          </cell>
          <cell r="AJ1121">
            <v>-18737.61916666667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-61158.88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-92102.90749999999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-160507.42625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-7979.392916666667</v>
          </cell>
          <cell r="AE1123">
            <v>-8447.80625</v>
          </cell>
          <cell r="AF1123">
            <v>-8858.930416666664</v>
          </cell>
          <cell r="AG1123">
            <v>-8291.635833333334</v>
          </cell>
          <cell r="AH1123">
            <v>-7758.6575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</v>
          </cell>
          <cell r="AM1123">
            <v>-6530.112083333333</v>
          </cell>
          <cell r="AN1123">
            <v>-6504.682083333334</v>
          </cell>
          <cell r="AO1123">
            <v>-6483.304583333334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</v>
          </cell>
          <cell r="AH1124">
            <v>5.84125</v>
          </cell>
          <cell r="AI1124">
            <v>7.4725</v>
          </cell>
          <cell r="AJ1124">
            <v>9.077499999999999</v>
          </cell>
          <cell r="AK1124">
            <v>10.412083333333333</v>
          </cell>
          <cell r="AL1124">
            <v>11.386249999999999</v>
          </cell>
          <cell r="AM1124">
            <v>12.005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4520.19</v>
          </cell>
          <cell r="AB1125">
            <v>2875.64</v>
          </cell>
          <cell r="AC1125">
            <v>2834.79</v>
          </cell>
          <cell r="AD1125">
            <v>2870.132916666667</v>
          </cell>
          <cell r="AE1125">
            <v>2964.8062499999996</v>
          </cell>
          <cell r="AF1125">
            <v>3063.1025000000004</v>
          </cell>
          <cell r="AG1125">
            <v>3110.6525</v>
          </cell>
          <cell r="AH1125">
            <v>3110.560416666667</v>
          </cell>
          <cell r="AI1125">
            <v>3056.7825</v>
          </cell>
          <cell r="AJ1125">
            <v>3100.5237500000003</v>
          </cell>
          <cell r="AK1125">
            <v>3271.6437500000006</v>
          </cell>
          <cell r="AL1125">
            <v>3326.174166666666</v>
          </cell>
          <cell r="AM1125">
            <v>3252.9479166666665</v>
          </cell>
          <cell r="AN1125">
            <v>3204.9533333333334</v>
          </cell>
          <cell r="AO1125">
            <v>3163.03875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</v>
          </cell>
          <cell r="AG1127">
            <v>-4868.60375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-866.8566666666666</v>
          </cell>
          <cell r="AF1129">
            <v>-619.1833333333333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</v>
          </cell>
          <cell r="AJ1131">
            <v>-148.84875</v>
          </cell>
          <cell r="AK1131">
            <v>-115.77125</v>
          </cell>
          <cell r="AL1131">
            <v>-82.69375000000001</v>
          </cell>
          <cell r="AM1131">
            <v>-49.61625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</v>
          </cell>
          <cell r="W1132">
            <v>-220.51</v>
          </cell>
          <cell r="X1132">
            <v>518.17</v>
          </cell>
          <cell r="Y1132">
            <v>-1850.56</v>
          </cell>
          <cell r="Z1132">
            <v>-1233.91</v>
          </cell>
          <cell r="AA1132">
            <v>-1280.11</v>
          </cell>
          <cell r="AB1132">
            <v>-2087.06</v>
          </cell>
          <cell r="AC1132">
            <v>0</v>
          </cell>
          <cell r="AD1132">
            <v>-89869.44124999999</v>
          </cell>
          <cell r="AE1132">
            <v>-69489.98416666666</v>
          </cell>
          <cell r="AF1132">
            <v>-48825.10666666667</v>
          </cell>
          <cell r="AG1132">
            <v>-28023.406666666662</v>
          </cell>
          <cell r="AH1132">
            <v>-7545.805833333333</v>
          </cell>
          <cell r="AI1132">
            <v>2592.5554166666666</v>
          </cell>
          <cell r="AJ1132">
            <v>2613.4187500000003</v>
          </cell>
          <cell r="AK1132">
            <v>2750.869166666667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-273.96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85322.11166666668</v>
          </cell>
          <cell r="AF1133">
            <v>60863.00750000001</v>
          </cell>
          <cell r="AG1133">
            <v>35677.45958333332</v>
          </cell>
          <cell r="AH1133">
            <v>11399.29166666667</v>
          </cell>
          <cell r="AI1133">
            <v>180.55208333333334</v>
          </cell>
          <cell r="AJ1133">
            <v>1343.065</v>
          </cell>
          <cell r="AK1133">
            <v>2345.8600000000006</v>
          </cell>
          <cell r="AL1133">
            <v>2700.169583333334</v>
          </cell>
          <cell r="AM1133">
            <v>2187.2995833333334</v>
          </cell>
          <cell r="AN1133">
            <v>1304.5491666666665</v>
          </cell>
          <cell r="AO1133">
            <v>188.7374999999996</v>
          </cell>
          <cell r="AR1133" t="str">
            <v>50a</v>
          </cell>
        </row>
        <row r="1134">
          <cell r="R1134">
            <v>-18827.71</v>
          </cell>
          <cell r="S1134">
            <v>-18038.17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</v>
          </cell>
          <cell r="Z1134">
            <v>-15688.13</v>
          </cell>
          <cell r="AA1134">
            <v>550543.14</v>
          </cell>
          <cell r="AB1134">
            <v>262975.41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53352.62541666668</v>
          </cell>
          <cell r="AN1134">
            <v>90691.17708333333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-261.9941666666667</v>
          </cell>
          <cell r="AJ1135">
            <v>-280.46458333333334</v>
          </cell>
          <cell r="AK1135">
            <v>-328.4608333333333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-4507.7925</v>
          </cell>
          <cell r="AH1136">
            <v>-5145.629166666667</v>
          </cell>
          <cell r="AI1136">
            <v>-5741.785</v>
          </cell>
          <cell r="AJ1136">
            <v>-6254.991249999999</v>
          </cell>
          <cell r="AK1136">
            <v>-6686.756666666667</v>
          </cell>
          <cell r="AL1136">
            <v>-7037.165833333333</v>
          </cell>
          <cell r="AM1136">
            <v>-7306.804999999999</v>
          </cell>
          <cell r="AN1136">
            <v>-7497.577499999999</v>
          </cell>
          <cell r="AO1136">
            <v>-7610.905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-20575.1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-3161.63125</v>
          </cell>
          <cell r="AE1137">
            <v>-4176.331666666667</v>
          </cell>
          <cell r="AF1137">
            <v>-4750.5129166666675</v>
          </cell>
          <cell r="AG1137">
            <v>-4773.13</v>
          </cell>
          <cell r="AH1137">
            <v>-5447.544583333334</v>
          </cell>
          <cell r="AI1137">
            <v>-6105.156666666667</v>
          </cell>
          <cell r="AJ1137">
            <v>-6962.4525</v>
          </cell>
          <cell r="AK1137">
            <v>-6944.638750000001</v>
          </cell>
          <cell r="AL1137">
            <v>-6104.2775</v>
          </cell>
          <cell r="AM1137">
            <v>-6727.693750000001</v>
          </cell>
          <cell r="AN1137">
            <v>-6893.193750000001</v>
          </cell>
          <cell r="AO1137">
            <v>-6815.27625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</v>
          </cell>
          <cell r="AE1139">
            <v>-864674.7029166667</v>
          </cell>
          <cell r="AF1139">
            <v>-869711.3125</v>
          </cell>
          <cell r="AG1139">
            <v>-872183.6833333332</v>
          </cell>
          <cell r="AH1139">
            <v>-878406.6866666669</v>
          </cell>
          <cell r="AI1139">
            <v>-888800.2687499999</v>
          </cell>
          <cell r="AJ1139">
            <v>-897126.3224999999</v>
          </cell>
          <cell r="AK1139">
            <v>-900088.3241666666</v>
          </cell>
          <cell r="AL1139">
            <v>-900284.3416666664</v>
          </cell>
          <cell r="AM1139">
            <v>-900802.4020833332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</v>
          </cell>
          <cell r="AE1143">
            <v>-2497315.016250001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</v>
          </cell>
          <cell r="AL1143">
            <v>-833775.3929166667</v>
          </cell>
          <cell r="AM1143">
            <v>-595553.8520833334</v>
          </cell>
          <cell r="AN1143">
            <v>-357332.31125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-7628196.209583332</v>
          </cell>
          <cell r="AE1144">
            <v>-6983629.540833333</v>
          </cell>
          <cell r="AF1144">
            <v>-6324206.284583334</v>
          </cell>
          <cell r="AG1144">
            <v>-5658265.748333334</v>
          </cell>
          <cell r="AH1144">
            <v>-4992587.425</v>
          </cell>
          <cell r="AI1144">
            <v>-4326909.101666667</v>
          </cell>
          <cell r="AJ1144">
            <v>-3661230.778333333</v>
          </cell>
          <cell r="AK1144">
            <v>-2995552.455</v>
          </cell>
          <cell r="AL1144">
            <v>-2329874.131666667</v>
          </cell>
          <cell r="AM1144">
            <v>-1664195.8083333333</v>
          </cell>
          <cell r="AN1144">
            <v>-998517.485</v>
          </cell>
          <cell r="AO1144">
            <v>-332839.1616666667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-2951148.215833333</v>
          </cell>
          <cell r="AO1146">
            <v>-3223362.2725000004</v>
          </cell>
        </row>
        <row r="1147">
          <cell r="R1147">
            <v>-9279877.98</v>
          </cell>
          <cell r="S1147">
            <v>-8522232.89</v>
          </cell>
          <cell r="T1147">
            <v>-8556499.59</v>
          </cell>
          <cell r="U1147">
            <v>-8568163.83</v>
          </cell>
          <cell r="V1147">
            <v>-8482715.53</v>
          </cell>
          <cell r="W1147">
            <v>-8440633.22</v>
          </cell>
          <cell r="X1147">
            <v>-8440489.69</v>
          </cell>
          <cell r="Y1147">
            <v>-8518632.79</v>
          </cell>
          <cell r="Z1147">
            <v>-8570204.16</v>
          </cell>
          <cell r="AA1147">
            <v>-8669929</v>
          </cell>
          <cell r="AB1147">
            <v>-8848768.05</v>
          </cell>
          <cell r="AC1147">
            <v>-8987402.78</v>
          </cell>
          <cell r="AD1147">
            <v>-959734.5316666666</v>
          </cell>
          <cell r="AE1147">
            <v>-1701489.1512499999</v>
          </cell>
          <cell r="AF1147">
            <v>-2413103.004583333</v>
          </cell>
          <cell r="AG1147">
            <v>-3120377.0375</v>
          </cell>
          <cell r="AH1147">
            <v>-3806868.362916667</v>
          </cell>
          <cell r="AI1147">
            <v>-4477889.374583333</v>
          </cell>
          <cell r="AJ1147">
            <v>-5143504.737083334</v>
          </cell>
          <cell r="AK1147">
            <v>-5798765.457083333</v>
          </cell>
          <cell r="AL1147">
            <v>-6442890.437916667</v>
          </cell>
          <cell r="AM1147">
            <v>-7076497.253333333</v>
          </cell>
          <cell r="AN1147">
            <v>-7705570.167083333</v>
          </cell>
          <cell r="AO1147">
            <v>-8338681.055833332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-34075799.55</v>
          </cell>
          <cell r="S1151">
            <v>-40430164.35</v>
          </cell>
          <cell r="T1151">
            <v>-26215824.35</v>
          </cell>
          <cell r="U1151">
            <v>-24292959.35</v>
          </cell>
          <cell r="V1151">
            <v>-22472616.35</v>
          </cell>
          <cell r="W1151">
            <v>-14413110.35</v>
          </cell>
          <cell r="X1151">
            <v>-10864304.35</v>
          </cell>
          <cell r="Y1151">
            <v>-7632146.35</v>
          </cell>
          <cell r="Z1151">
            <v>17988656.65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-16173749.53333333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5305.090833333333</v>
          </cell>
          <cell r="AF1152">
            <v>5305.090833333333</v>
          </cell>
          <cell r="AG1152">
            <v>5305.090833333333</v>
          </cell>
          <cell r="AH1152">
            <v>5305.090833333333</v>
          </cell>
          <cell r="AI1152">
            <v>5305.090833333333</v>
          </cell>
          <cell r="AJ1152">
            <v>5305.090833333333</v>
          </cell>
          <cell r="AK1152">
            <v>5305.090833333333</v>
          </cell>
          <cell r="AL1152">
            <v>5305.090833333333</v>
          </cell>
          <cell r="AM1152">
            <v>5305.090833333333</v>
          </cell>
          <cell r="AN1152">
            <v>5305.090833333333</v>
          </cell>
          <cell r="AO1152">
            <v>5305.090833333333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</v>
          </cell>
          <cell r="AI1153">
            <v>-283.9145833333333</v>
          </cell>
          <cell r="AJ1153">
            <v>-279.68874999999997</v>
          </cell>
          <cell r="AK1153">
            <v>-286.92125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-342.60125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</v>
          </cell>
          <cell r="AR1156" t="str">
            <v>50a</v>
          </cell>
        </row>
        <row r="1157">
          <cell r="R1157">
            <v>-8678.46</v>
          </cell>
          <cell r="S1157">
            <v>-8678.46</v>
          </cell>
          <cell r="T1157">
            <v>-8678.46</v>
          </cell>
          <cell r="U1157">
            <v>-8678.46</v>
          </cell>
          <cell r="V1157">
            <v>-8678.46</v>
          </cell>
          <cell r="W1157">
            <v>-8678.46</v>
          </cell>
          <cell r="X1157">
            <v>-8678.46</v>
          </cell>
          <cell r="Y1157">
            <v>-8678.46</v>
          </cell>
          <cell r="Z1157">
            <v>-8678.46</v>
          </cell>
          <cell r="AA1157">
            <v>-8678.46</v>
          </cell>
          <cell r="AB1157">
            <v>-8678.46</v>
          </cell>
          <cell r="AC1157">
            <v>0</v>
          </cell>
          <cell r="AD1157">
            <v>-8678.459999999997</v>
          </cell>
          <cell r="AE1157">
            <v>-8678.459999999997</v>
          </cell>
          <cell r="AF1157">
            <v>-8678.459999999997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  <cell r="AK1157">
            <v>-8678.459999999997</v>
          </cell>
          <cell r="AL1157">
            <v>-8678.459999999997</v>
          </cell>
          <cell r="AM1157">
            <v>-8678.459999999997</v>
          </cell>
          <cell r="AN1157">
            <v>-8678.459999999997</v>
          </cell>
          <cell r="AO1157">
            <v>-8316.857499999996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</v>
          </cell>
          <cell r="S1159">
            <v>-28706335.2</v>
          </cell>
          <cell r="T1159">
            <v>-30640808.95</v>
          </cell>
          <cell r="U1159">
            <v>-20644676.46</v>
          </cell>
          <cell r="V1159">
            <v>-20363527.97</v>
          </cell>
          <cell r="W1159">
            <v>-22296536.81</v>
          </cell>
          <cell r="X1159">
            <v>-24149808.78</v>
          </cell>
          <cell r="Y1159">
            <v>-25905547.52</v>
          </cell>
          <cell r="Z1159">
            <v>-16996646.02</v>
          </cell>
          <cell r="AA1159">
            <v>-18722247.01</v>
          </cell>
          <cell r="AB1159">
            <v>-20478740.96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-24061530.66875</v>
          </cell>
          <cell r="AK1159">
            <v>-23972475.17125</v>
          </cell>
          <cell r="AL1159">
            <v>-23842075.24083334</v>
          </cell>
          <cell r="AM1159">
            <v>-23669069.624583334</v>
          </cell>
          <cell r="AN1159">
            <v>-23477314.3225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</v>
          </cell>
          <cell r="T1160">
            <v>-6790396.2</v>
          </cell>
          <cell r="U1160">
            <v>-7556434.2</v>
          </cell>
          <cell r="V1160">
            <v>-3835859.85</v>
          </cell>
          <cell r="W1160">
            <v>-4832000.85</v>
          </cell>
          <cell r="X1160">
            <v>-5636890.85</v>
          </cell>
          <cell r="Y1160">
            <v>-6442076.85</v>
          </cell>
          <cell r="Z1160">
            <v>-7247364.85</v>
          </cell>
          <cell r="AA1160">
            <v>-8052650.85</v>
          </cell>
          <cell r="AB1160">
            <v>-4022719.65</v>
          </cell>
          <cell r="AC1160">
            <v>-4522893.41</v>
          </cell>
          <cell r="AD1160">
            <v>-5697296.875416669</v>
          </cell>
          <cell r="AE1160">
            <v>-5696309.697916668</v>
          </cell>
          <cell r="AF1160">
            <v>-5695422.603750001</v>
          </cell>
          <cell r="AG1160">
            <v>-5694583.634583334</v>
          </cell>
          <cell r="AH1160">
            <v>-5694250.358333334</v>
          </cell>
          <cell r="AI1160">
            <v>-5704010.400000001</v>
          </cell>
          <cell r="AJ1160">
            <v>-5724973.233333334</v>
          </cell>
          <cell r="AK1160">
            <v>-5749182.400000001</v>
          </cell>
          <cell r="AL1160">
            <v>-5776654.316666667</v>
          </cell>
          <cell r="AM1160">
            <v>-5807393.150000001</v>
          </cell>
          <cell r="AN1160">
            <v>-5836089.335416667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</v>
          </cell>
          <cell r="AD1161">
            <v>-2161558.910416667</v>
          </cell>
          <cell r="AE1161">
            <v>-1650097.939583334</v>
          </cell>
          <cell r="AF1161">
            <v>-1140013.052083333</v>
          </cell>
          <cell r="AG1161">
            <v>-631133.2895833332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</v>
          </cell>
          <cell r="S1162">
            <v>-14309570.06</v>
          </cell>
          <cell r="T1162">
            <v>-15366185.06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</v>
          </cell>
          <cell r="AA1162">
            <v>-11092963.36</v>
          </cell>
          <cell r="AB1162">
            <v>-12313963.36</v>
          </cell>
          <cell r="AC1162">
            <v>-13389523.54</v>
          </cell>
          <cell r="AD1162">
            <v>-12134204.707500001</v>
          </cell>
          <cell r="AE1162">
            <v>-12186191.67875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</v>
          </cell>
          <cell r="AO1162">
            <v>-12541097.47166667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-74.84166666666667</v>
          </cell>
          <cell r="AO1163">
            <v>-52.36166666666667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-4531572.1</v>
          </cell>
          <cell r="AA1164">
            <v>-3484846.44</v>
          </cell>
          <cell r="AB1164">
            <v>-4519794.16</v>
          </cell>
          <cell r="AC1164">
            <v>-5925560.6</v>
          </cell>
          <cell r="AD1164">
            <v>-4170673.975</v>
          </cell>
          <cell r="AE1164">
            <v>-4209434.5945833335</v>
          </cell>
          <cell r="AF1164">
            <v>-4212959.865416667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-4180732.452083334</v>
          </cell>
          <cell r="AL1164">
            <v>-4203575.741666666</v>
          </cell>
          <cell r="AM1164">
            <v>-4216527.7491666665</v>
          </cell>
          <cell r="AN1164">
            <v>-4224612.154583333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-475858.2108333334</v>
          </cell>
          <cell r="AF1165">
            <v>-455790.37999999995</v>
          </cell>
          <cell r="AG1165">
            <v>-416116.29666666663</v>
          </cell>
          <cell r="AH1165">
            <v>-376442.2133333333</v>
          </cell>
          <cell r="AI1165">
            <v>-336768.13</v>
          </cell>
          <cell r="AJ1165">
            <v>-297094.0466666667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-274373.6</v>
          </cell>
          <cell r="T1167">
            <v>-414373.6</v>
          </cell>
          <cell r="U1167">
            <v>-138091.04</v>
          </cell>
          <cell r="V1167">
            <v>-298091.04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</v>
          </cell>
          <cell r="AC1167">
            <v>-430187.65</v>
          </cell>
          <cell r="AD1167">
            <v>-243420.8933333333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-252782.30375</v>
          </cell>
          <cell r="AI1167">
            <v>-258207.46625000003</v>
          </cell>
          <cell r="AJ1167">
            <v>-263959.9270833334</v>
          </cell>
          <cell r="AK1167">
            <v>-270664.68625</v>
          </cell>
          <cell r="AL1167">
            <v>-278202.77875</v>
          </cell>
          <cell r="AM1167">
            <v>-285576.42500000005</v>
          </cell>
          <cell r="AN1167">
            <v>-292368.9583333334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</v>
          </cell>
          <cell r="AJ1168">
            <v>352730.2916666667</v>
          </cell>
          <cell r="AK1168">
            <v>385489.5416666667</v>
          </cell>
          <cell r="AL1168">
            <v>403629.5416666667</v>
          </cell>
          <cell r="AM1168">
            <v>406650.2916666667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</v>
          </cell>
          <cell r="AE1169">
            <v>-4249736.231666666</v>
          </cell>
          <cell r="AF1169">
            <v>-4257415.691666666</v>
          </cell>
          <cell r="AG1169">
            <v>-4244761.546666666</v>
          </cell>
          <cell r="AH1169">
            <v>-4235239.785833334</v>
          </cell>
          <cell r="AI1169">
            <v>-4238797.67</v>
          </cell>
          <cell r="AJ1169">
            <v>-4250420.318750001</v>
          </cell>
          <cell r="AK1169">
            <v>-4271667.67125</v>
          </cell>
          <cell r="AL1169">
            <v>-4287092.98625</v>
          </cell>
          <cell r="AM1169">
            <v>-4297108.925833334</v>
          </cell>
          <cell r="AN1169">
            <v>-4303997.034166667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-2305203.07625</v>
          </cell>
          <cell r="AI1170">
            <v>-2309936.018333333</v>
          </cell>
          <cell r="AJ1170">
            <v>-2323041.58375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</v>
          </cell>
          <cell r="AG1172">
            <v>-2601957.80625</v>
          </cell>
          <cell r="AH1172">
            <v>-2619297.4691666667</v>
          </cell>
          <cell r="AI1172">
            <v>-2630539.6170833334</v>
          </cell>
          <cell r="AJ1172">
            <v>-2647628.07</v>
          </cell>
          <cell r="AK1172">
            <v>-2662322.689583333</v>
          </cell>
          <cell r="AL1172">
            <v>-2684827.570416667</v>
          </cell>
          <cell r="AM1172">
            <v>-2717671.8429166665</v>
          </cell>
          <cell r="AN1172">
            <v>-2759799.7975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</v>
          </cell>
          <cell r="AE1174">
            <v>-338264.5966666666</v>
          </cell>
          <cell r="AF1174">
            <v>-241706.29833333334</v>
          </cell>
          <cell r="AG1174">
            <v>-139642.465</v>
          </cell>
          <cell r="AH1174">
            <v>-88480.05125</v>
          </cell>
          <cell r="AI1174">
            <v>-88219.05708333333</v>
          </cell>
          <cell r="AJ1174">
            <v>-82583.025</v>
          </cell>
          <cell r="AK1174">
            <v>-71571.955</v>
          </cell>
          <cell r="AL1174">
            <v>-60560.885</v>
          </cell>
          <cell r="AM1174">
            <v>-49549.815</v>
          </cell>
          <cell r="AN1174">
            <v>-38538.745</v>
          </cell>
          <cell r="AO1174">
            <v>-27527.675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</v>
          </cell>
          <cell r="AB1175">
            <v>-1281.55</v>
          </cell>
          <cell r="AC1175">
            <v>-1234.34</v>
          </cell>
          <cell r="AD1175">
            <v>-1718.3583333333336</v>
          </cell>
          <cell r="AE1175">
            <v>-1628.1800000000003</v>
          </cell>
          <cell r="AF1175">
            <v>-1514.54875</v>
          </cell>
          <cell r="AG1175">
            <v>-1414.0049999999999</v>
          </cell>
          <cell r="AH1175">
            <v>-1337.4558333333332</v>
          </cell>
          <cell r="AI1175">
            <v>-1269.283333333333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-136833.77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</v>
          </cell>
          <cell r="AB1176">
            <v>-182950.38</v>
          </cell>
          <cell r="AC1176">
            <v>-162731.2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-146007.86625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</v>
          </cell>
          <cell r="V1177">
            <v>-153402.2</v>
          </cell>
          <cell r="W1177">
            <v>-212562.28</v>
          </cell>
          <cell r="X1177">
            <v>-152283.24</v>
          </cell>
          <cell r="Y1177">
            <v>-291966.04</v>
          </cell>
          <cell r="Z1177">
            <v>-385283.32</v>
          </cell>
          <cell r="AA1177">
            <v>-82689.99</v>
          </cell>
          <cell r="AB1177">
            <v>-215872.67</v>
          </cell>
          <cell r="AC1177">
            <v>-328707.31</v>
          </cell>
          <cell r="AD1177">
            <v>-282267.88875</v>
          </cell>
          <cell r="AE1177">
            <v>-278711.6204166667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-216317.395</v>
          </cell>
          <cell r="AN1177">
            <v>-208276.9475</v>
          </cell>
          <cell r="AO1177">
            <v>-201095.4475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-64727.725</v>
          </cell>
          <cell r="AE1178">
            <v>-66520.82708333334</v>
          </cell>
          <cell r="AF1178">
            <v>-69540.11125</v>
          </cell>
          <cell r="AG1178">
            <v>-71937.55916666667</v>
          </cell>
          <cell r="AH1178">
            <v>-75068.16375</v>
          </cell>
          <cell r="AI1178">
            <v>-79926.28624999999</v>
          </cell>
          <cell r="AJ1178">
            <v>-83187.2525</v>
          </cell>
          <cell r="AK1178">
            <v>-85055.48333333334</v>
          </cell>
          <cell r="AL1178">
            <v>-86382.50041666668</v>
          </cell>
          <cell r="AM1178">
            <v>-87742.42375</v>
          </cell>
          <cell r="AN1178">
            <v>-89081.7325</v>
          </cell>
          <cell r="AO1178">
            <v>-92090.65916666666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-306.34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-20248.17</v>
          </cell>
          <cell r="AD1180">
            <v>-3420.3508333333334</v>
          </cell>
          <cell r="AE1180">
            <v>-3302.1108333333336</v>
          </cell>
          <cell r="AF1180">
            <v>-3187.745833333334</v>
          </cell>
          <cell r="AG1180">
            <v>-3005.449583333333</v>
          </cell>
          <cell r="AH1180">
            <v>-2762.8887499999996</v>
          </cell>
          <cell r="AI1180">
            <v>-2522.9945833333327</v>
          </cell>
          <cell r="AJ1180">
            <v>-2388.694166666666</v>
          </cell>
          <cell r="AK1180">
            <v>-2367.084166666666</v>
          </cell>
          <cell r="AL1180">
            <v>-2507.7791666666667</v>
          </cell>
          <cell r="AM1180">
            <v>-2652.200416666666</v>
          </cell>
          <cell r="AN1180">
            <v>-2644.097916666666</v>
          </cell>
          <cell r="AO1180">
            <v>-2887.287083333333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</v>
          </cell>
          <cell r="AF1181">
            <v>-444.26875</v>
          </cell>
          <cell r="AG1181">
            <v>-414.7754166666667</v>
          </cell>
          <cell r="AH1181">
            <v>-392.3208333333334</v>
          </cell>
          <cell r="AI1181">
            <v>-372.3233333333333</v>
          </cell>
          <cell r="AJ1181">
            <v>-354.66458333333327</v>
          </cell>
          <cell r="AK1181">
            <v>-350.6158333333333</v>
          </cell>
          <cell r="AL1181">
            <v>-352.71458333333334</v>
          </cell>
          <cell r="AM1181">
            <v>-346.74125</v>
          </cell>
          <cell r="AN1181">
            <v>-341.17125000000004</v>
          </cell>
          <cell r="AO1181">
            <v>-341.13875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-89924.91041666667</v>
          </cell>
          <cell r="AH1182">
            <v>-147412.5104166667</v>
          </cell>
          <cell r="AI1182">
            <v>-206994.62291666667</v>
          </cell>
          <cell r="AJ1182">
            <v>-247956.975</v>
          </cell>
          <cell r="AK1182">
            <v>-267956.65</v>
          </cell>
          <cell r="AL1182">
            <v>-287956.325</v>
          </cell>
          <cell r="AM1182">
            <v>-307801.6550000001</v>
          </cell>
          <cell r="AN1182">
            <v>-317910.9583333334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-81356.55208333333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-66660.18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</v>
          </cell>
          <cell r="AJ1203">
            <v>-57137.27</v>
          </cell>
          <cell r="AK1203">
            <v>-57137.26666666666</v>
          </cell>
          <cell r="AL1203">
            <v>-57137.26333333333</v>
          </cell>
          <cell r="AM1203">
            <v>-57137.26</v>
          </cell>
          <cell r="AN1203">
            <v>-57137.25666666666</v>
          </cell>
          <cell r="AO1203">
            <v>-57137.25333333335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-10407.16125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-8923.177083333334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-27004.16416666667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-94518.0775</v>
          </cell>
          <cell r="AH1210">
            <v>-76514.62208333332</v>
          </cell>
          <cell r="AI1210">
            <v>-65712.55583333333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-29705.6825</v>
          </cell>
          <cell r="AN1210">
            <v>-11702.22875</v>
          </cell>
          <cell r="AO1210">
            <v>-900.1641666666666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-89574.51791666665</v>
          </cell>
          <cell r="AI1211">
            <v>-76928.70166666666</v>
          </cell>
          <cell r="AJ1211">
            <v>-72713.44124999999</v>
          </cell>
          <cell r="AK1211">
            <v>-64282.90333333332</v>
          </cell>
          <cell r="AL1211">
            <v>-51637.087916666664</v>
          </cell>
          <cell r="AM1211">
            <v>-34775.995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-138399.77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-87999.78666666667</v>
          </cell>
          <cell r="AF1217">
            <v>-87999.78333333333</v>
          </cell>
          <cell r="AG1217">
            <v>-87999.77999999998</v>
          </cell>
          <cell r="AH1217">
            <v>-87999.77666666666</v>
          </cell>
          <cell r="AI1217">
            <v>-87999.77333333333</v>
          </cell>
          <cell r="AJ1217">
            <v>-87999.77</v>
          </cell>
          <cell r="AK1217">
            <v>-87999.76666666668</v>
          </cell>
          <cell r="AL1217">
            <v>-87999.76333333335</v>
          </cell>
          <cell r="AM1217">
            <v>-87999.76000000001</v>
          </cell>
          <cell r="AN1217">
            <v>-87999.75666666667</v>
          </cell>
          <cell r="AO1217">
            <v>-87999.75333333334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-20766.42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-67466.93</v>
          </cell>
          <cell r="AC1220">
            <v>-6133.6</v>
          </cell>
          <cell r="AD1220">
            <v>-36800.21</v>
          </cell>
          <cell r="AE1220">
            <v>-36800.21333333333</v>
          </cell>
          <cell r="AF1220">
            <v>-36800.21666666667</v>
          </cell>
          <cell r="AG1220">
            <v>-36800.22</v>
          </cell>
          <cell r="AH1220">
            <v>-36800.223333333335</v>
          </cell>
          <cell r="AI1220">
            <v>-36800.22666666667</v>
          </cell>
          <cell r="AJ1220">
            <v>-36800.229999999996</v>
          </cell>
          <cell r="AK1220">
            <v>-36800.23333333333</v>
          </cell>
          <cell r="AL1220">
            <v>-36800.23666666667</v>
          </cell>
          <cell r="AM1220">
            <v>-36800.24</v>
          </cell>
          <cell r="AN1220">
            <v>-36800.24333333334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-41374.77</v>
          </cell>
          <cell r="S1222">
            <v>-68958.1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-82749.79</v>
          </cell>
          <cell r="AE1222">
            <v>-82749.78666666667</v>
          </cell>
          <cell r="AF1222">
            <v>-82749.78333333333</v>
          </cell>
          <cell r="AG1222">
            <v>-82749.77999999998</v>
          </cell>
          <cell r="AH1222">
            <v>-82749.77666666666</v>
          </cell>
          <cell r="AI1222">
            <v>-82749.77333333333</v>
          </cell>
          <cell r="AJ1222">
            <v>-82749.77</v>
          </cell>
          <cell r="AK1222">
            <v>-82749.76666666668</v>
          </cell>
          <cell r="AL1222">
            <v>-82749.76333333332</v>
          </cell>
          <cell r="AM1222">
            <v>-82749.76</v>
          </cell>
          <cell r="AN1222">
            <v>-82749.75666666667</v>
          </cell>
          <cell r="AO1222">
            <v>-82749.75333333334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</v>
          </cell>
          <cell r="W1224">
            <v>-27416.42</v>
          </cell>
          <cell r="X1224">
            <v>-82249.75</v>
          </cell>
          <cell r="Y1224">
            <v>-137083.08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-164499.77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-508749.1633333334</v>
          </cell>
          <cell r="AE1226">
            <v>-508749.16</v>
          </cell>
          <cell r="AF1226">
            <v>-508749.1566666667</v>
          </cell>
          <cell r="AG1226">
            <v>-508749.1533333333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</v>
          </cell>
          <cell r="AE1228">
            <v>-24606.45458333333</v>
          </cell>
          <cell r="AF1228">
            <v>-9693.38625</v>
          </cell>
          <cell r="AG1228">
            <v>-745.59625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-926900.0833333334</v>
          </cell>
          <cell r="AE1231">
            <v>-926900.0837500001</v>
          </cell>
          <cell r="AF1231">
            <v>-926900.085</v>
          </cell>
          <cell r="AG1231">
            <v>-926900.0870833333</v>
          </cell>
          <cell r="AH1231">
            <v>-926900.0899999999</v>
          </cell>
          <cell r="AI1231">
            <v>-926900.0933333331</v>
          </cell>
          <cell r="AJ1231">
            <v>-926900.0966666663</v>
          </cell>
          <cell r="AK1231">
            <v>-926900.0999999997</v>
          </cell>
          <cell r="AL1231">
            <v>-926900.1033333335</v>
          </cell>
          <cell r="AM1231">
            <v>-926900.1066666666</v>
          </cell>
          <cell r="AN1231">
            <v>-926900.11</v>
          </cell>
          <cell r="AO1231">
            <v>-926900.1133333336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-160465.33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</v>
          </cell>
          <cell r="AE1239">
            <v>-962548.6799999998</v>
          </cell>
          <cell r="AF1239">
            <v>-962548.6766666666</v>
          </cell>
          <cell r="AG1239">
            <v>-962548.6733333333</v>
          </cell>
          <cell r="AH1239">
            <v>-962548.67</v>
          </cell>
          <cell r="AI1239">
            <v>-962548.6666666666</v>
          </cell>
          <cell r="AJ1239">
            <v>-962548.6633333334</v>
          </cell>
          <cell r="AK1239">
            <v>-962548.6600000001</v>
          </cell>
          <cell r="AL1239">
            <v>-962548.6566666669</v>
          </cell>
          <cell r="AM1239">
            <v>-962548.6533333337</v>
          </cell>
          <cell r="AN1239">
            <v>-962548.6500000003</v>
          </cell>
          <cell r="AO1239">
            <v>-889022.3149999998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-81145.83333333333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</v>
          </cell>
          <cell r="AM1245">
            <v>-849205.7291666666</v>
          </cell>
          <cell r="AN1245">
            <v>-736914.0625</v>
          </cell>
          <cell r="AO1245">
            <v>-596549.4791666666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-2201792.55</v>
          </cell>
          <cell r="U1247">
            <v>-2752240.68</v>
          </cell>
          <cell r="V1247">
            <v>-3302688.81</v>
          </cell>
          <cell r="W1247">
            <v>-550448.19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-1926568.4725</v>
          </cell>
          <cell r="AJ1247">
            <v>-1926568.4774999998</v>
          </cell>
          <cell r="AK1247">
            <v>-1926568.4825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-75506.76</v>
          </cell>
          <cell r="Y1248">
            <v>-151364.19</v>
          </cell>
          <cell r="Z1248">
            <v>350.68</v>
          </cell>
          <cell r="AA1248">
            <v>-75857.43</v>
          </cell>
          <cell r="AB1248">
            <v>-149267.85</v>
          </cell>
          <cell r="AC1248">
            <v>0</v>
          </cell>
          <cell r="AD1248">
            <v>-83633.95875</v>
          </cell>
          <cell r="AE1248">
            <v>-81883.82166666667</v>
          </cell>
          <cell r="AF1248">
            <v>-82104.40375000001</v>
          </cell>
          <cell r="AG1248">
            <v>-82155.79750000002</v>
          </cell>
          <cell r="AH1248">
            <v>-77179.88750000001</v>
          </cell>
          <cell r="AI1248">
            <v>-72137.99833333335</v>
          </cell>
          <cell r="AJ1248">
            <v>-72475.12958333334</v>
          </cell>
          <cell r="AK1248">
            <v>-73788.34708333334</v>
          </cell>
          <cell r="AL1248">
            <v>-74572.06666666668</v>
          </cell>
          <cell r="AM1248">
            <v>-74248.59208333332</v>
          </cell>
          <cell r="AN1248">
            <v>-74902.29833333334</v>
          </cell>
          <cell r="AO1248">
            <v>-67730.66166666667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-33151.81583333333</v>
          </cell>
          <cell r="AE1249">
            <v>-34840.57874999999</v>
          </cell>
          <cell r="AF1249">
            <v>-37655.18416666666</v>
          </cell>
          <cell r="AG1249">
            <v>-39895.09</v>
          </cell>
          <cell r="AH1249">
            <v>-41548.518333333326</v>
          </cell>
          <cell r="AI1249">
            <v>-44304.23333333333</v>
          </cell>
          <cell r="AJ1249">
            <v>-46097.87916666666</v>
          </cell>
          <cell r="AK1249">
            <v>-43211.66958333333</v>
          </cell>
          <cell r="AL1249">
            <v>-35645.605833333335</v>
          </cell>
          <cell r="AM1249">
            <v>-30174.680416666673</v>
          </cell>
          <cell r="AN1249">
            <v>-27380.81666666667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</v>
          </cell>
          <cell r="AH1250">
            <v>-27469.208750000005</v>
          </cell>
          <cell r="AI1250">
            <v>-28100.06666666667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-11355.435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-9923.102916666667</v>
          </cell>
          <cell r="AG1252">
            <v>-6132.6175</v>
          </cell>
          <cell r="AH1252">
            <v>-2089.534166666667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-2624999.8</v>
          </cell>
          <cell r="T1254">
            <v>-3208333.13</v>
          </cell>
          <cell r="U1254">
            <v>-291666.46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</v>
          </cell>
          <cell r="U1255">
            <v>30005.2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55876.64</v>
          </cell>
          <cell r="AD1255">
            <v>-111.49375000000084</v>
          </cell>
          <cell r="AE1255">
            <v>3685.719583333333</v>
          </cell>
          <cell r="AF1255">
            <v>6960.989999999999</v>
          </cell>
          <cell r="AG1255">
            <v>9648.647916666667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</v>
          </cell>
          <cell r="W1256">
            <v>-3863.81</v>
          </cell>
          <cell r="X1256">
            <v>-2574.89</v>
          </cell>
          <cell r="Y1256">
            <v>-1240.16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-24901.61083333333</v>
          </cell>
          <cell r="AJ1256">
            <v>-21028.70666666667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-6178333.13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-34449.80875</v>
          </cell>
          <cell r="AE1258">
            <v>-39575.144583333335</v>
          </cell>
          <cell r="AF1258">
            <v>-44700.480416666665</v>
          </cell>
          <cell r="AG1258">
            <v>-49825.81625</v>
          </cell>
          <cell r="AH1258">
            <v>-54951.15208333334</v>
          </cell>
          <cell r="AI1258">
            <v>-57846.3375</v>
          </cell>
          <cell r="AJ1258">
            <v>-58511.372500000005</v>
          </cell>
          <cell r="AK1258">
            <v>-59176.40750000001</v>
          </cell>
          <cell r="AL1258">
            <v>-59841.442500000005</v>
          </cell>
          <cell r="AM1258">
            <v>-60506.47750000001</v>
          </cell>
          <cell r="AN1258">
            <v>-61171.51250000001</v>
          </cell>
          <cell r="AO1258">
            <v>-61504.03000000002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-83027.29</v>
          </cell>
          <cell r="AF1259">
            <v>-86028.13041666668</v>
          </cell>
          <cell r="AG1259">
            <v>-89195.98333333334</v>
          </cell>
          <cell r="AH1259">
            <v>-92561.46833333334</v>
          </cell>
          <cell r="AI1259">
            <v>-95227.31083333335</v>
          </cell>
          <cell r="AJ1259">
            <v>-96937.89083333335</v>
          </cell>
          <cell r="AK1259">
            <v>-98476.92875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-477826.9983333333</v>
          </cell>
          <cell r="AE1261">
            <v>-476946.205</v>
          </cell>
          <cell r="AF1261">
            <v>-476065.4116666666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-475625.0266666667</v>
          </cell>
          <cell r="AK1261">
            <v>-475625.03</v>
          </cell>
          <cell r="AL1261">
            <v>-475625.0333333334</v>
          </cell>
          <cell r="AM1261">
            <v>-475625.0366666666</v>
          </cell>
          <cell r="AN1261">
            <v>-475625.04</v>
          </cell>
          <cell r="AO1261">
            <v>-475625.0433333332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-981.93125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</v>
          </cell>
          <cell r="T1265">
            <v>-7497750.04</v>
          </cell>
          <cell r="U1265">
            <v>-9163916.71</v>
          </cell>
          <cell r="V1265">
            <v>-833083.38</v>
          </cell>
          <cell r="W1265">
            <v>-2499250.05</v>
          </cell>
          <cell r="X1265">
            <v>-4165416.72</v>
          </cell>
          <cell r="Y1265">
            <v>-5831583.39</v>
          </cell>
          <cell r="Z1265">
            <v>-7497750.06</v>
          </cell>
          <cell r="AA1265">
            <v>-9163916.73</v>
          </cell>
          <cell r="AB1265">
            <v>-833083.4</v>
          </cell>
          <cell r="AC1265">
            <v>-2499250.07</v>
          </cell>
          <cell r="AD1265">
            <v>-5009954.929999999</v>
          </cell>
          <cell r="AE1265">
            <v>-5005372.966666667</v>
          </cell>
          <cell r="AF1265">
            <v>-5000791.003333333</v>
          </cell>
          <cell r="AG1265">
            <v>-4998500.023333333</v>
          </cell>
          <cell r="AH1265">
            <v>-4998500.026666666</v>
          </cell>
          <cell r="AI1265">
            <v>-4998500.03</v>
          </cell>
          <cell r="AJ1265">
            <v>-4998500.033333333</v>
          </cell>
          <cell r="AK1265">
            <v>-4998500.036666666</v>
          </cell>
          <cell r="AL1265">
            <v>-4998500.04</v>
          </cell>
          <cell r="AM1265">
            <v>-4998500.043333334</v>
          </cell>
          <cell r="AN1265">
            <v>-4998500.046666668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</v>
          </cell>
          <cell r="AE1268">
            <v>-526909.7062499999</v>
          </cell>
          <cell r="AF1268">
            <v>-456307.85833333334</v>
          </cell>
          <cell r="AG1268">
            <v>-368923.60125</v>
          </cell>
          <cell r="AH1268">
            <v>-316840.26833333337</v>
          </cell>
          <cell r="AI1268">
            <v>-299479.1579166667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-56423.60791666667</v>
          </cell>
          <cell r="AN1268">
            <v>-4340.276666666667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-1153833.38</v>
          </cell>
          <cell r="V1269">
            <v>-1730750.05</v>
          </cell>
          <cell r="W1269">
            <v>-2307666.72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-1153833.4</v>
          </cell>
          <cell r="AB1269">
            <v>-1730750.07</v>
          </cell>
          <cell r="AC1269">
            <v>-2307666.74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-618833.33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</v>
          </cell>
          <cell r="AL1271">
            <v>-91481.48041666666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-3041.3275</v>
          </cell>
          <cell r="AE1272">
            <v>-3041.3275</v>
          </cell>
          <cell r="AF1272">
            <v>-3041.3275</v>
          </cell>
          <cell r="AG1272">
            <v>-3041.3275</v>
          </cell>
          <cell r="AH1272">
            <v>-1413.3245833333333</v>
          </cell>
          <cell r="AI1272">
            <v>339.29375000000005</v>
          </cell>
          <cell r="AJ1272">
            <v>622.8412500000001</v>
          </cell>
          <cell r="AK1272">
            <v>684.0516666666667</v>
          </cell>
          <cell r="AL1272">
            <v>488.60833333333335</v>
          </cell>
          <cell r="AM1272">
            <v>293.165</v>
          </cell>
          <cell r="AN1272">
            <v>97.72166666666668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</v>
          </cell>
          <cell r="AG1273">
            <v>-15336.709166666667</v>
          </cell>
          <cell r="AH1273">
            <v>-13925.986666666666</v>
          </cell>
          <cell r="AI1273">
            <v>-12230.05375</v>
          </cell>
          <cell r="AJ1273">
            <v>-9440.007083333334</v>
          </cell>
          <cell r="AK1273">
            <v>-7105.501666666666</v>
          </cell>
          <cell r="AL1273">
            <v>-4898.382916666667</v>
          </cell>
          <cell r="AM1273">
            <v>-2734.9791666666665</v>
          </cell>
          <cell r="AN1273">
            <v>-824.9229166666668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</v>
          </cell>
          <cell r="AF1276">
            <v>-717686.82</v>
          </cell>
          <cell r="AG1276">
            <v>-597003.4374999999</v>
          </cell>
          <cell r="AH1276">
            <v>-475674.7141666667</v>
          </cell>
          <cell r="AI1276">
            <v>-383177.5941666667</v>
          </cell>
          <cell r="AJ1276">
            <v>-276584.2841666667</v>
          </cell>
          <cell r="AK1276">
            <v>-169363.09416666665</v>
          </cell>
          <cell r="AL1276">
            <v>-61400.29708333333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-268627.1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</v>
          </cell>
          <cell r="AE1277">
            <v>-229203.38875</v>
          </cell>
          <cell r="AF1277">
            <v>-254790.94625000004</v>
          </cell>
          <cell r="AG1277">
            <v>-258389.34708333333</v>
          </cell>
          <cell r="AH1277">
            <v>-259440.7941666667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-151017.55</v>
          </cell>
          <cell r="X1278">
            <v>-152261.93</v>
          </cell>
          <cell r="Y1278">
            <v>-150719.61</v>
          </cell>
          <cell r="Z1278">
            <v>-350944.3</v>
          </cell>
          <cell r="AA1278">
            <v>-347177.71</v>
          </cell>
          <cell r="AB1278">
            <v>-147569.95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-229125.04875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</v>
          </cell>
          <cell r="U1279">
            <v>-59182.64</v>
          </cell>
          <cell r="V1279">
            <v>-17164.38</v>
          </cell>
          <cell r="W1279">
            <v>-38296.98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</v>
          </cell>
          <cell r="AF1279">
            <v>-38617.96375</v>
          </cell>
          <cell r="AG1279">
            <v>-41301.175416666665</v>
          </cell>
          <cell r="AH1279">
            <v>-41919.64041666667</v>
          </cell>
          <cell r="AI1279">
            <v>-42032.22083333333</v>
          </cell>
          <cell r="AJ1279">
            <v>-43152.75916666666</v>
          </cell>
          <cell r="AK1279">
            <v>-45001.26541666666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</v>
          </cell>
          <cell r="AE1281">
            <v>809.4891666666667</v>
          </cell>
          <cell r="AF1281">
            <v>700.7904166666667</v>
          </cell>
          <cell r="AG1281">
            <v>527.1958333333333</v>
          </cell>
          <cell r="AH1281">
            <v>335.74083333333334</v>
          </cell>
          <cell r="AI1281">
            <v>156.6775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-56301.08375</v>
          </cell>
          <cell r="AR1286" t="str">
            <v>50b</v>
          </cell>
        </row>
        <row r="1287">
          <cell r="AC1287">
            <v>-37547.62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-16346.15375</v>
          </cell>
          <cell r="AE1288">
            <v>-27243.589583333334</v>
          </cell>
          <cell r="AF1288">
            <v>-32692.3075</v>
          </cell>
          <cell r="AG1288">
            <v>-32692.3075</v>
          </cell>
          <cell r="AH1288">
            <v>-32692.3075</v>
          </cell>
          <cell r="AI1288">
            <v>-32692.3075</v>
          </cell>
          <cell r="AJ1288">
            <v>-32692.3075</v>
          </cell>
          <cell r="AK1288">
            <v>-32692.3075</v>
          </cell>
          <cell r="AL1288">
            <v>-32692.3075</v>
          </cell>
          <cell r="AM1288">
            <v>-32692.3075</v>
          </cell>
          <cell r="AN1288">
            <v>-32692.3075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-578889.69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-2263761.32</v>
          </cell>
          <cell r="AC1294">
            <v>-2598259.32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-6006.056249999999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-161856.96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-161856.96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</v>
          </cell>
          <cell r="S1298">
            <v>-24068.8</v>
          </cell>
          <cell r="T1298">
            <v>-27507.2</v>
          </cell>
          <cell r="U1298">
            <v>-30945.6</v>
          </cell>
          <cell r="V1298">
            <v>-34384</v>
          </cell>
          <cell r="W1298">
            <v>-37822.4</v>
          </cell>
          <cell r="X1298">
            <v>-41260.8</v>
          </cell>
          <cell r="Y1298">
            <v>-53337.02</v>
          </cell>
          <cell r="Z1298">
            <v>-8205.7</v>
          </cell>
          <cell r="AA1298">
            <v>-12308.55</v>
          </cell>
          <cell r="AB1298">
            <v>-16411.4</v>
          </cell>
          <cell r="AC1298">
            <v>-20514.25</v>
          </cell>
          <cell r="AD1298">
            <v>-49185.1</v>
          </cell>
          <cell r="AE1298">
            <v>-46277.92083333334</v>
          </cell>
          <cell r="AF1298">
            <v>-42923.48333333333</v>
          </cell>
          <cell r="AG1298">
            <v>-39121.7875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-26895.41416666667</v>
          </cell>
          <cell r="AO1298">
            <v>-27144.58291666667</v>
          </cell>
          <cell r="AR1298" t="str">
            <v>50b</v>
          </cell>
        </row>
        <row r="1299">
          <cell r="R1299">
            <v>-20630.4</v>
          </cell>
          <cell r="S1299">
            <v>-24068.8</v>
          </cell>
          <cell r="T1299">
            <v>-27507.2</v>
          </cell>
          <cell r="U1299">
            <v>-30945.6</v>
          </cell>
          <cell r="V1299">
            <v>-34384</v>
          </cell>
          <cell r="W1299">
            <v>-37822.4</v>
          </cell>
          <cell r="X1299">
            <v>-41260.8</v>
          </cell>
          <cell r="Y1299">
            <v>-53337.01</v>
          </cell>
          <cell r="Z1299">
            <v>-8205.7</v>
          </cell>
          <cell r="AA1299">
            <v>-12308.55</v>
          </cell>
          <cell r="AB1299">
            <v>-16411.4</v>
          </cell>
          <cell r="AC1299">
            <v>-20514.25</v>
          </cell>
          <cell r="AD1299">
            <v>-49185.1</v>
          </cell>
          <cell r="AE1299">
            <v>-46277.92083333334</v>
          </cell>
          <cell r="AF1299">
            <v>-42923.48333333333</v>
          </cell>
          <cell r="AG1299">
            <v>-39121.7875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-27144.58208333334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-57736.64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</v>
          </cell>
          <cell r="AJ1300">
            <v>-48701.98</v>
          </cell>
          <cell r="AK1300">
            <v>-46610.30833333334</v>
          </cell>
          <cell r="AL1300">
            <v>-45708.17333333333</v>
          </cell>
          <cell r="AM1300">
            <v>-44204.615</v>
          </cell>
          <cell r="AN1300">
            <v>-42099.63333333334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</v>
          </cell>
          <cell r="AG1301">
            <v>-263792.8808333333</v>
          </cell>
          <cell r="AH1301">
            <v>-157575.03208333332</v>
          </cell>
          <cell r="AI1301">
            <v>-51121.27333333334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-1105798.89</v>
          </cell>
          <cell r="S1302">
            <v>-1105798.89</v>
          </cell>
          <cell r="T1302">
            <v>-1143255.65</v>
          </cell>
          <cell r="U1302">
            <v>-1143255.65</v>
          </cell>
          <cell r="V1302">
            <v>-1143255.65</v>
          </cell>
          <cell r="W1302">
            <v>-1224133.9</v>
          </cell>
          <cell r="X1302">
            <v>-1224133.9</v>
          </cell>
          <cell r="Y1302">
            <v>-1224133.9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</v>
          </cell>
          <cell r="AE1302">
            <v>-945707.2895833334</v>
          </cell>
          <cell r="AF1302">
            <v>-974694.1816666668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-39655.29625</v>
          </cell>
          <cell r="AG1306">
            <v>-55427.38166666666</v>
          </cell>
          <cell r="AH1306">
            <v>-71129.43791666666</v>
          </cell>
          <cell r="AI1306">
            <v>-86760.76458333334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</v>
          </cell>
          <cell r="AE1307">
            <v>-954537.7516666666</v>
          </cell>
          <cell r="AF1307">
            <v>-955023.3616666667</v>
          </cell>
          <cell r="AG1307">
            <v>-965465.38625</v>
          </cell>
          <cell r="AH1307">
            <v>-981209.78375</v>
          </cell>
          <cell r="AI1307">
            <v>-997037.1395833333</v>
          </cell>
          <cell r="AJ1307">
            <v>-1013944.5370833332</v>
          </cell>
          <cell r="AK1307">
            <v>-1031934.8512499998</v>
          </cell>
          <cell r="AL1307">
            <v>-1050696.582083333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</v>
          </cell>
          <cell r="AB1308">
            <v>-1408700.21</v>
          </cell>
          <cell r="AC1308">
            <v>-851504.11</v>
          </cell>
          <cell r="AD1308">
            <v>-996383.2404166666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-750764.5475</v>
          </cell>
          <cell r="AF1310">
            <v>-746287.9220833333</v>
          </cell>
          <cell r="AG1310">
            <v>-741676.8491666667</v>
          </cell>
          <cell r="AH1310">
            <v>-737116.5383333334</v>
          </cell>
          <cell r="AI1310">
            <v>-732754.3037500001</v>
          </cell>
          <cell r="AJ1310">
            <v>-728336.5904166667</v>
          </cell>
          <cell r="AK1310">
            <v>-723504.5633333335</v>
          </cell>
          <cell r="AL1310">
            <v>-718240.1966666667</v>
          </cell>
          <cell r="AM1310">
            <v>-712828.0483333333</v>
          </cell>
          <cell r="AN1310">
            <v>-707358.6162500001</v>
          </cell>
          <cell r="AO1310">
            <v>-702165.7720833333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</v>
          </cell>
          <cell r="Z1311">
            <v>-186752.96</v>
          </cell>
          <cell r="AA1311">
            <v>-135158.64</v>
          </cell>
          <cell r="AB1311">
            <v>-157733.22</v>
          </cell>
          <cell r="AC1311">
            <v>-441980.04</v>
          </cell>
          <cell r="AD1311">
            <v>-229982.7125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</v>
          </cell>
          <cell r="AI1318">
            <v>-443268.4166666667</v>
          </cell>
          <cell r="AJ1318">
            <v>-443268.4166666667</v>
          </cell>
          <cell r="AK1318">
            <v>-443268.4166666667</v>
          </cell>
          <cell r="AL1318">
            <v>-443268.4166666667</v>
          </cell>
          <cell r="AM1318">
            <v>-443268.4166666667</v>
          </cell>
          <cell r="AN1318">
            <v>-443268.4166666667</v>
          </cell>
          <cell r="AO1318">
            <v>-427213.7083333333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-633689.45</v>
          </cell>
          <cell r="S1323">
            <v>-633689.45</v>
          </cell>
          <cell r="T1323">
            <v>-633689.45</v>
          </cell>
          <cell r="U1323">
            <v>-633689.45</v>
          </cell>
          <cell r="V1323">
            <v>-621574.3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</v>
          </cell>
          <cell r="AE1323">
            <v>-639140.4716666668</v>
          </cell>
          <cell r="AF1323">
            <v>-635656.7870833335</v>
          </cell>
          <cell r="AG1323">
            <v>-633888.2441666668</v>
          </cell>
          <cell r="AH1323">
            <v>-633185.4225000001</v>
          </cell>
          <cell r="AI1323">
            <v>-632008.1466666667</v>
          </cell>
          <cell r="AJ1323">
            <v>-630664.7316666667</v>
          </cell>
          <cell r="AK1323">
            <v>-629321.3166666667</v>
          </cell>
          <cell r="AL1323">
            <v>-627977.9016666666</v>
          </cell>
          <cell r="AM1323">
            <v>-623230.0137499999</v>
          </cell>
          <cell r="AN1323">
            <v>-600346.3633333332</v>
          </cell>
          <cell r="AO1323">
            <v>-557835.9537499999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-821160.96</v>
          </cell>
          <cell r="U1324">
            <v>-821160.96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-2975473.389583333</v>
          </cell>
          <cell r="AH1324">
            <v>-2650611.66375</v>
          </cell>
          <cell r="AI1324">
            <v>-2334702.464166667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</v>
          </cell>
          <cell r="AE1325">
            <v>-336805.94125</v>
          </cell>
          <cell r="AF1325">
            <v>-333882.95541666663</v>
          </cell>
          <cell r="AG1325">
            <v>-330976.67791666667</v>
          </cell>
          <cell r="AH1325">
            <v>-326819.9766666666</v>
          </cell>
          <cell r="AI1325">
            <v>-321409.6433333333</v>
          </cell>
          <cell r="AJ1325">
            <v>-315999.31</v>
          </cell>
          <cell r="AK1325">
            <v>-310609.31</v>
          </cell>
          <cell r="AL1325">
            <v>-304496.205</v>
          </cell>
          <cell r="AM1325">
            <v>-297639.6616666666</v>
          </cell>
          <cell r="AN1325">
            <v>-290965.9733333333</v>
          </cell>
          <cell r="AO1325">
            <v>-283922.9733333333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</v>
          </cell>
          <cell r="AL1332">
            <v>-688.5104166666666</v>
          </cell>
          <cell r="AM1332">
            <v>-413.10625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-2264892.887916667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</v>
          </cell>
          <cell r="AM1333">
            <v>-313568.49374999997</v>
          </cell>
          <cell r="AN1333">
            <v>-102206.53125</v>
          </cell>
          <cell r="AO1333">
            <v>2985.054166666667</v>
          </cell>
          <cell r="AQ1333" t="str">
            <v>30</v>
          </cell>
          <cell r="AR1333" t="str">
            <v>54</v>
          </cell>
        </row>
        <row r="1334">
          <cell r="R1334">
            <v>-18189975.36</v>
          </cell>
          <cell r="S1334">
            <v>-17592093.25</v>
          </cell>
          <cell r="T1334">
            <v>-17646484.95</v>
          </cell>
          <cell r="U1334">
            <v>-17485337.28</v>
          </cell>
          <cell r="V1334">
            <v>-17528490.64</v>
          </cell>
          <cell r="W1334">
            <v>-15724644.29</v>
          </cell>
          <cell r="X1334">
            <v>-15457306.5</v>
          </cell>
          <cell r="Y1334">
            <v>-14880467.7</v>
          </cell>
          <cell r="Z1334">
            <v>-14631133.94</v>
          </cell>
          <cell r="AA1334">
            <v>-14497274.62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-18265447.32916667</v>
          </cell>
          <cell r="AI1334">
            <v>-18091929.862083334</v>
          </cell>
          <cell r="AJ1334">
            <v>-17834247.762916666</v>
          </cell>
          <cell r="AK1334">
            <v>-17536512.56833333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</v>
          </cell>
          <cell r="S1335">
            <v>-12824137.74</v>
          </cell>
          <cell r="T1335">
            <v>-12773354.26</v>
          </cell>
          <cell r="U1335">
            <v>-12821872.05</v>
          </cell>
          <cell r="V1335">
            <v>-13379820.05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</v>
          </cell>
          <cell r="AB1335">
            <v>-13270210.47</v>
          </cell>
          <cell r="AC1335">
            <v>-13275052.38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-12967658.06541667</v>
          </cell>
          <cell r="AN1335">
            <v>-13026206.445833333</v>
          </cell>
          <cell r="AO1335">
            <v>-13077565.972500002</v>
          </cell>
          <cell r="AQ1335" t="str">
            <v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</v>
          </cell>
          <cell r="AE1336">
            <v>-458335.92041666666</v>
          </cell>
          <cell r="AF1336">
            <v>-460066.58249999996</v>
          </cell>
          <cell r="AG1336">
            <v>-460747.7358333333</v>
          </cell>
          <cell r="AH1336">
            <v>-461612.4725</v>
          </cell>
          <cell r="AI1336">
            <v>-462197.5425</v>
          </cell>
          <cell r="AJ1336">
            <v>-459031.9658333333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-67917.92</v>
          </cell>
          <cell r="AB1338">
            <v>-67308.81</v>
          </cell>
          <cell r="AC1338">
            <v>-49150.83</v>
          </cell>
          <cell r="AD1338">
            <v>-21921.87041666667</v>
          </cell>
          <cell r="AE1338">
            <v>-21652.045000000002</v>
          </cell>
          <cell r="AF1338">
            <v>-21071.827916666665</v>
          </cell>
          <cell r="AG1338">
            <v>-20958.5925</v>
          </cell>
          <cell r="AH1338">
            <v>-23492.012499999997</v>
          </cell>
          <cell r="AI1338">
            <v>-27795.4525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</v>
          </cell>
          <cell r="AN1338">
            <v>-46857.43791666667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</v>
          </cell>
          <cell r="Z1339">
            <v>-41258.87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-51815.00833333334</v>
          </cell>
          <cell r="AE1339">
            <v>-51375.428333333344</v>
          </cell>
          <cell r="AF1339">
            <v>-50011.88791666667</v>
          </cell>
          <cell r="AG1339">
            <v>-48503.59166666667</v>
          </cell>
          <cell r="AH1339">
            <v>-47365.69125000001</v>
          </cell>
          <cell r="AI1339">
            <v>-46694.12791666667</v>
          </cell>
          <cell r="AJ1339">
            <v>-46683.80250000001</v>
          </cell>
          <cell r="AK1339">
            <v>-47396.46291666667</v>
          </cell>
          <cell r="AL1339">
            <v>-47859.00708333334</v>
          </cell>
          <cell r="AM1339">
            <v>-47902.99583333334</v>
          </cell>
          <cell r="AN1339">
            <v>-47270.8775</v>
          </cell>
          <cell r="AO1339">
            <v>-45769.58083333333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-2249743.57</v>
          </cell>
          <cell r="AC1340">
            <v>-2387874.35</v>
          </cell>
          <cell r="AD1340">
            <v>-543484.9358333334</v>
          </cell>
          <cell r="AE1340">
            <v>-620890.3325</v>
          </cell>
          <cell r="AF1340">
            <v>-699969.2791666667</v>
          </cell>
          <cell r="AG1340">
            <v>-780303.4387500001</v>
          </cell>
          <cell r="AH1340">
            <v>-864310.515</v>
          </cell>
          <cell r="AI1340">
            <v>-957086.1854166667</v>
          </cell>
          <cell r="AJ1340">
            <v>-1056682.50375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</v>
          </cell>
          <cell r="S1341">
            <v>-6101329.86</v>
          </cell>
          <cell r="T1341">
            <v>-7075401.1</v>
          </cell>
          <cell r="U1341">
            <v>-7697446.6</v>
          </cell>
          <cell r="V1341">
            <v>-8935779.29</v>
          </cell>
          <cell r="W1341">
            <v>-9978540.65</v>
          </cell>
          <cell r="X1341">
            <v>-10965964.06</v>
          </cell>
          <cell r="Y1341">
            <v>-12410258.04</v>
          </cell>
          <cell r="Z1341">
            <v>-13478918.07</v>
          </cell>
          <cell r="AA1341">
            <v>-14647680.22</v>
          </cell>
          <cell r="AB1341">
            <v>-15512304.62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-4378870.597083334</v>
          </cell>
          <cell r="AI1341">
            <v>-5100314.442083334</v>
          </cell>
          <cell r="AJ1341">
            <v>-5850488.18875</v>
          </cell>
          <cell r="AK1341">
            <v>-6639557.251666666</v>
          </cell>
          <cell r="AL1341">
            <v>-7496799.88625</v>
          </cell>
          <cell r="AM1341">
            <v>-8398170.092500001</v>
          </cell>
          <cell r="AN1341">
            <v>-9313191.657916665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</v>
          </cell>
          <cell r="U1342">
            <v>-2270179.7</v>
          </cell>
          <cell r="V1342">
            <v>-2507281.53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</v>
          </cell>
          <cell r="AH1342">
            <v>-1757809.4195833334</v>
          </cell>
          <cell r="AI1342">
            <v>-1901124.5575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-2885940.385833333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-2307984.57</v>
          </cell>
          <cell r="U1343">
            <v>-2307984.57</v>
          </cell>
          <cell r="V1343">
            <v>-2307984.57</v>
          </cell>
          <cell r="W1343">
            <v>-2339549.3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-2446798.76</v>
          </cell>
          <cell r="AD1343">
            <v>-747564.71625</v>
          </cell>
          <cell r="AE1343">
            <v>-853998.7920833332</v>
          </cell>
          <cell r="AF1343">
            <v>-984515.3712499999</v>
          </cell>
          <cell r="AG1343">
            <v>-1139114.45375</v>
          </cell>
          <cell r="AH1343">
            <v>-1293713.53625</v>
          </cell>
          <cell r="AI1343">
            <v>-1447668.2225000001</v>
          </cell>
          <cell r="AJ1343">
            <v>-1605392.9525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-1183605.4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-286258.1716666667</v>
          </cell>
          <cell r="AK1344">
            <v>-372491.86874999997</v>
          </cell>
          <cell r="AL1344">
            <v>-474017.3341666667</v>
          </cell>
          <cell r="AM1344">
            <v>-581352.7554166667</v>
          </cell>
          <cell r="AN1344">
            <v>-706372.0016666668</v>
          </cell>
          <cell r="AO1344">
            <v>-836319.7583333334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-37577.2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</v>
          </cell>
          <cell r="AH1345">
            <v>-366.54625000000004</v>
          </cell>
          <cell r="AI1345">
            <v>-2282.4758333333334</v>
          </cell>
          <cell r="AJ1345">
            <v>-9202.145416666666</v>
          </cell>
          <cell r="AK1345">
            <v>-23423.461249999997</v>
          </cell>
          <cell r="AL1345">
            <v>-46507.864583333336</v>
          </cell>
          <cell r="AM1345">
            <v>-77463.20125</v>
          </cell>
          <cell r="AN1345">
            <v>-112780.84749999999</v>
          </cell>
          <cell r="AO1345">
            <v>-199401.64625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-137879.52</v>
          </cell>
          <cell r="Z1346">
            <v>-123034.52</v>
          </cell>
          <cell r="AA1346">
            <v>-162974.67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-39503.85833333334</v>
          </cell>
          <cell r="AM1346">
            <v>-51420.90791666667</v>
          </cell>
          <cell r="AN1346">
            <v>-66255.93166666667</v>
          </cell>
          <cell r="AO1346">
            <v>-83354.88291666667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</v>
          </cell>
          <cell r="AA1347">
            <v>-1204.91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</v>
          </cell>
          <cell r="AK1347">
            <v>-138.25708333333333</v>
          </cell>
          <cell r="AL1347">
            <v>-224.88791666666665</v>
          </cell>
          <cell r="AM1347">
            <v>-325.2970833333333</v>
          </cell>
          <cell r="AN1347">
            <v>-523.7624999999999</v>
          </cell>
          <cell r="AO1347">
            <v>-923.0033333333334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-80766.65</v>
          </cell>
          <cell r="T1350">
            <v>-78081.01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</v>
          </cell>
          <cell r="AL1350">
            <v>-524195.9945833332</v>
          </cell>
          <cell r="AM1350">
            <v>-269984.65625</v>
          </cell>
          <cell r="AN1350">
            <v>-126316.95875</v>
          </cell>
          <cell r="AO1350">
            <v>-93409.76458333334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-310041.6666666667</v>
          </cell>
          <cell r="AM1353">
            <v>-398625</v>
          </cell>
          <cell r="AN1353">
            <v>-487208.3333333333</v>
          </cell>
          <cell r="AO1353">
            <v>-575791.6666666666</v>
          </cell>
          <cell r="AR1353" t="str">
            <v>50b</v>
          </cell>
        </row>
        <row r="1354">
          <cell r="R1354">
            <v>-36858472.4</v>
          </cell>
          <cell r="S1354">
            <v>-36691031.2</v>
          </cell>
          <cell r="T1354">
            <v>-38643885.74</v>
          </cell>
          <cell r="U1354">
            <v>-38511914.72</v>
          </cell>
          <cell r="V1354">
            <v>-38293868.69</v>
          </cell>
          <cell r="W1354">
            <v>-38353387.11</v>
          </cell>
          <cell r="X1354">
            <v>-38156539.41</v>
          </cell>
          <cell r="Y1354">
            <v>-37979256.25</v>
          </cell>
          <cell r="Z1354">
            <v>-38386125.88</v>
          </cell>
          <cell r="AA1354">
            <v>-38211678</v>
          </cell>
          <cell r="AB1354">
            <v>-38031985.19</v>
          </cell>
          <cell r="AC1354">
            <v>-39017906.73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-29691547.20083334</v>
          </cell>
          <cell r="AH1354">
            <v>-30793447.364166666</v>
          </cell>
          <cell r="AI1354">
            <v>-31832881.94333333</v>
          </cell>
          <cell r="AJ1354">
            <v>-32809850.78458334</v>
          </cell>
          <cell r="AK1354">
            <v>-33777707.18</v>
          </cell>
          <cell r="AL1354">
            <v>-34748228.36041667</v>
          </cell>
          <cell r="AM1354">
            <v>-35719878.720833324</v>
          </cell>
          <cell r="AN1354">
            <v>-36681388.20916667</v>
          </cell>
          <cell r="AO1354">
            <v>-37627071.605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</v>
          </cell>
          <cell r="AE1356">
            <v>-837050</v>
          </cell>
          <cell r="AF1356">
            <v>-794236.6666666666</v>
          </cell>
          <cell r="AG1356">
            <v>-728836.6666666666</v>
          </cell>
          <cell r="AH1356">
            <v>-672933.3333333334</v>
          </cell>
          <cell r="AI1356">
            <v>-614591.6666666666</v>
          </cell>
          <cell r="AJ1356">
            <v>-550475</v>
          </cell>
          <cell r="AK1356">
            <v>-481747.6666666667</v>
          </cell>
          <cell r="AL1356">
            <v>-445078.6666666667</v>
          </cell>
          <cell r="AM1356">
            <v>-445078.6666666667</v>
          </cell>
          <cell r="AN1356">
            <v>-445078.6666666667</v>
          </cell>
          <cell r="AO1356">
            <v>-445078.6666666667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-1230196.65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-1461943.9725</v>
          </cell>
          <cell r="AG1357">
            <v>-1468143.1674999997</v>
          </cell>
          <cell r="AH1357">
            <v>-1474019.664583333</v>
          </cell>
          <cell r="AI1357">
            <v>-1473968.84875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</v>
          </cell>
          <cell r="S1358">
            <v>-10164460.16</v>
          </cell>
          <cell r="T1358">
            <v>-10151463.28</v>
          </cell>
          <cell r="U1358">
            <v>-10136360.04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-10071949.44</v>
          </cell>
          <cell r="Z1358">
            <v>-10050743.7</v>
          </cell>
          <cell r="AA1358">
            <v>-10166910.7</v>
          </cell>
          <cell r="AB1358">
            <v>-10283077.7</v>
          </cell>
          <cell r="AC1358">
            <v>-10253868.56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-159390.33</v>
          </cell>
          <cell r="U1359">
            <v>-196272.23</v>
          </cell>
          <cell r="V1359">
            <v>-233363.98</v>
          </cell>
          <cell r="W1359">
            <v>-276614.1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</v>
          </cell>
          <cell r="AE1359">
            <v>-14761.21</v>
          </cell>
          <cell r="AF1359">
            <v>-27098.15208333333</v>
          </cell>
          <cell r="AG1359">
            <v>-41917.425416666665</v>
          </cell>
          <cell r="AH1359">
            <v>-59818.934166666666</v>
          </cell>
          <cell r="AI1359">
            <v>-81068.02083333333</v>
          </cell>
          <cell r="AJ1359">
            <v>-105567.92083333332</v>
          </cell>
          <cell r="AK1359">
            <v>-132711.92375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</v>
          </cell>
          <cell r="AE1361">
            <v>-16998.9425</v>
          </cell>
          <cell r="AF1361">
            <v>-16556.9425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-11692.9425</v>
          </cell>
          <cell r="AK1361">
            <v>-9196.9425</v>
          </cell>
          <cell r="AL1361">
            <v>-6772.9425</v>
          </cell>
          <cell r="AM1361">
            <v>-4420.9425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-1116253.31625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</v>
          </cell>
          <cell r="X1366">
            <v>-560.2</v>
          </cell>
          <cell r="Y1366">
            <v>-560.2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-39795.50875000001</v>
          </cell>
          <cell r="AJ1366">
            <v>-32948.614583333336</v>
          </cell>
          <cell r="AK1366">
            <v>-26101.720416666678</v>
          </cell>
          <cell r="AL1366">
            <v>-20300.47291666667</v>
          </cell>
          <cell r="AM1366">
            <v>-15544.872083333335</v>
          </cell>
          <cell r="AN1366">
            <v>-10789.271249999998</v>
          </cell>
          <cell r="AO1366">
            <v>-7117.37125</v>
          </cell>
          <cell r="AR1366" t="str">
            <v>62</v>
          </cell>
        </row>
        <row r="1367">
          <cell r="R1367">
            <v>-6013953.45</v>
          </cell>
          <cell r="S1367">
            <v>-6013043.45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</v>
          </cell>
          <cell r="AE1367">
            <v>-7004650.93375</v>
          </cell>
          <cell r="AF1367">
            <v>-6964637.9070833335</v>
          </cell>
          <cell r="AG1367">
            <v>-6780989.611666667</v>
          </cell>
          <cell r="AH1367">
            <v>-6597668.514166667</v>
          </cell>
          <cell r="AI1367">
            <v>-6316231.381250001</v>
          </cell>
          <cell r="AJ1367">
            <v>-5936771.682500001</v>
          </cell>
          <cell r="AK1367">
            <v>-5557732.927083335</v>
          </cell>
          <cell r="AL1367">
            <v>-5176060.395833334</v>
          </cell>
          <cell r="AM1367">
            <v>-4791718.680416667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-66899.4</v>
          </cell>
          <cell r="S1368">
            <v>-55667.71</v>
          </cell>
          <cell r="T1368">
            <v>-66811.21</v>
          </cell>
          <cell r="U1368">
            <v>-66811.21</v>
          </cell>
          <cell r="V1368">
            <v>-66811.21</v>
          </cell>
          <cell r="W1368">
            <v>-66811.21</v>
          </cell>
          <cell r="X1368">
            <v>-66811.21</v>
          </cell>
          <cell r="Y1368">
            <v>-66811.21</v>
          </cell>
          <cell r="Z1368">
            <v>-66811.21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-22019.92</v>
          </cell>
          <cell r="AE1368">
            <v>-25689.514583333334</v>
          </cell>
          <cell r="AF1368">
            <v>-29355.434583333332</v>
          </cell>
          <cell r="AG1368">
            <v>-33485.66708333334</v>
          </cell>
          <cell r="AH1368">
            <v>-37615.89958333334</v>
          </cell>
          <cell r="AI1368">
            <v>-41746.13208333334</v>
          </cell>
          <cell r="AJ1368">
            <v>-44957.56666666667</v>
          </cell>
          <cell r="AK1368">
            <v>-47261.341250000005</v>
          </cell>
          <cell r="AL1368">
            <v>-49576.25375</v>
          </cell>
          <cell r="AM1368">
            <v>-53667.60125</v>
          </cell>
          <cell r="AN1368">
            <v>-64618.58083333333</v>
          </cell>
          <cell r="AO1368">
            <v>-77480.85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-9176389.1</v>
          </cell>
          <cell r="T1372">
            <v>-9185741.93</v>
          </cell>
          <cell r="U1372">
            <v>-9211658.03</v>
          </cell>
          <cell r="V1372">
            <v>-9236869.55</v>
          </cell>
          <cell r="W1372">
            <v>-8266026.59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-3017919.432916667</v>
          </cell>
          <cell r="AH1372">
            <v>-3280436.7595833335</v>
          </cell>
          <cell r="AI1372">
            <v>-3571161.879583334</v>
          </cell>
          <cell r="AJ1372">
            <v>-3855543.4212500006</v>
          </cell>
          <cell r="AK1372">
            <v>-4053799.929583334</v>
          </cell>
          <cell r="AL1372">
            <v>-4127206.4000000004</v>
          </cell>
          <cell r="AM1372">
            <v>-4127896.77</v>
          </cell>
          <cell r="AN1372">
            <v>-4128586.306666667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-396028.5416666667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</v>
          </cell>
          <cell r="AE1378">
            <v>-5442.712500000001</v>
          </cell>
          <cell r="AF1378">
            <v>-5490.595833333334</v>
          </cell>
          <cell r="AG1378">
            <v>-5538.479166666668</v>
          </cell>
          <cell r="AH1378">
            <v>-5586.362500000002</v>
          </cell>
          <cell r="AI1378">
            <v>-6009.079166666669</v>
          </cell>
          <cell r="AJ1378">
            <v>-6724.756666666667</v>
          </cell>
          <cell r="AK1378">
            <v>-8833.55625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4247.045416666667</v>
          </cell>
          <cell r="AE1382">
            <v>4240.064583333334</v>
          </cell>
          <cell r="AF1382">
            <v>4233.083750000001</v>
          </cell>
          <cell r="AG1382">
            <v>4229.593333333333</v>
          </cell>
          <cell r="AH1382">
            <v>4229.593333333333</v>
          </cell>
          <cell r="AI1382">
            <v>4229.593333333333</v>
          </cell>
          <cell r="AJ1382">
            <v>4229.593333333333</v>
          </cell>
          <cell r="AK1382">
            <v>4318.78375</v>
          </cell>
          <cell r="AL1382">
            <v>4497.164583333333</v>
          </cell>
          <cell r="AM1382">
            <v>8792.46125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17.69625</v>
          </cell>
          <cell r="AN1383">
            <v>53.08875</v>
          </cell>
          <cell r="AO1383">
            <v>70.785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-6285661.34</v>
          </cell>
          <cell r="Z1386">
            <v>-9736237.65</v>
          </cell>
          <cell r="AA1386">
            <v>-10998663.21</v>
          </cell>
          <cell r="AB1386">
            <v>-8337819.54</v>
          </cell>
          <cell r="AC1386">
            <v>-2952355.38</v>
          </cell>
          <cell r="AD1386">
            <v>-9037259.401666665</v>
          </cell>
          <cell r="AE1386">
            <v>-7299674.14875</v>
          </cell>
          <cell r="AF1386">
            <v>-6007891.13375</v>
          </cell>
          <cell r="AG1386">
            <v>-4853940.659583333</v>
          </cell>
          <cell r="AH1386">
            <v>-4013679.1487499997</v>
          </cell>
          <cell r="AI1386">
            <v>-3509157.4912500004</v>
          </cell>
          <cell r="AJ1386">
            <v>-2965434.070833333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-2759094.785416667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</v>
          </cell>
          <cell r="T1389">
            <v>-12528454.8</v>
          </cell>
          <cell r="U1389">
            <v>-12965232.37</v>
          </cell>
          <cell r="V1389">
            <v>-13402009.94</v>
          </cell>
          <cell r="W1389">
            <v>-13865888.55</v>
          </cell>
          <cell r="X1389">
            <v>-14299723.77</v>
          </cell>
          <cell r="Y1389">
            <v>-14734787.55</v>
          </cell>
          <cell r="Z1389">
            <v>-15169237.05</v>
          </cell>
          <cell r="AA1389">
            <v>-15604380.97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</v>
          </cell>
          <cell r="AH1389">
            <v>-16933028.92416667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-513276.4100000001</v>
          </cell>
          <cell r="AG1399">
            <v>-511029.97</v>
          </cell>
          <cell r="AH1399">
            <v>-508783.53</v>
          </cell>
          <cell r="AI1399">
            <v>-506537.0899999999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-497551.3300000001</v>
          </cell>
          <cell r="AN1399">
            <v>-495304.8900000001</v>
          </cell>
          <cell r="AO1399">
            <v>-493058.4500000001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-61665.46916666667</v>
          </cell>
          <cell r="AH1400">
            <v>-80705.15625000001</v>
          </cell>
          <cell r="AI1400">
            <v>-104457.54541666668</v>
          </cell>
          <cell r="AJ1400">
            <v>-127468.53250000002</v>
          </cell>
          <cell r="AK1400">
            <v>-149698.7575</v>
          </cell>
          <cell r="AL1400">
            <v>-173490.50583333333</v>
          </cell>
          <cell r="AM1400">
            <v>-193784.61791666667</v>
          </cell>
          <cell r="AN1400">
            <v>-214319.56875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</v>
          </cell>
          <cell r="AI1402">
            <v>-886830.7070833333</v>
          </cell>
          <cell r="AJ1402">
            <v>-741633.9645833332</v>
          </cell>
          <cell r="AK1402">
            <v>-578114.4774999999</v>
          </cell>
          <cell r="AL1402">
            <v>-412938.91250000003</v>
          </cell>
          <cell r="AM1402">
            <v>-247763.3475</v>
          </cell>
          <cell r="AN1402">
            <v>-82587.7825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</v>
          </cell>
          <cell r="AE1409">
            <v>-7416.289999999998</v>
          </cell>
          <cell r="AF1409">
            <v>-7416.289999999998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  <cell r="AK1409">
            <v>-7416.289999999998</v>
          </cell>
          <cell r="AL1409">
            <v>-7416.289999999998</v>
          </cell>
          <cell r="AM1409">
            <v>-7107.277916666666</v>
          </cell>
          <cell r="AN1409">
            <v>-6489.25375</v>
          </cell>
          <cell r="AO1409">
            <v>-5871.229583333334</v>
          </cell>
          <cell r="AR1409" t="str">
            <v>50a</v>
          </cell>
        </row>
        <row r="1410">
          <cell r="R1410">
            <v>-5140.36</v>
          </cell>
          <cell r="S1410">
            <v>-5140.36</v>
          </cell>
          <cell r="T1410">
            <v>-5140.36</v>
          </cell>
          <cell r="U1410">
            <v>-5140.36</v>
          </cell>
          <cell r="V1410">
            <v>-5140.36</v>
          </cell>
          <cell r="W1410">
            <v>-5140.36</v>
          </cell>
          <cell r="X1410">
            <v>-5140.36</v>
          </cell>
          <cell r="Y1410">
            <v>-5140.36</v>
          </cell>
          <cell r="Z1410">
            <v>-5140.36</v>
          </cell>
          <cell r="AA1410">
            <v>0</v>
          </cell>
          <cell r="AB1410">
            <v>0</v>
          </cell>
          <cell r="AC1410">
            <v>0</v>
          </cell>
          <cell r="AD1410">
            <v>-5140.36</v>
          </cell>
          <cell r="AE1410">
            <v>-5140.36</v>
          </cell>
          <cell r="AF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  <cell r="AK1410">
            <v>-5140.36</v>
          </cell>
          <cell r="AL1410">
            <v>-5140.36</v>
          </cell>
          <cell r="AM1410">
            <v>-4926.178333333333</v>
          </cell>
          <cell r="AN1410">
            <v>-4497.815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-9072.207083333335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-959.9799999999997</v>
          </cell>
          <cell r="AE1413">
            <v>-959.9799999999997</v>
          </cell>
          <cell r="AF1413">
            <v>-959.9799999999997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  <cell r="AK1413">
            <v>-959.9799999999997</v>
          </cell>
          <cell r="AL1413">
            <v>-959.9799999999997</v>
          </cell>
          <cell r="AM1413">
            <v>-959.9799999999997</v>
          </cell>
          <cell r="AN1413">
            <v>-959.9799999999997</v>
          </cell>
          <cell r="AO1413">
            <v>-959.9799999999997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-674.5066666666667</v>
          </cell>
          <cell r="AE1415">
            <v>-736.7170833333333</v>
          </cell>
          <cell r="AF1415">
            <v>-793.70375</v>
          </cell>
          <cell r="AG1415">
            <v>-840.6720833333333</v>
          </cell>
          <cell r="AH1415">
            <v>-881.69</v>
          </cell>
          <cell r="AI1415">
            <v>-916.1295833333334</v>
          </cell>
          <cell r="AJ1415">
            <v>-940.9491666666668</v>
          </cell>
          <cell r="AK1415">
            <v>-962.2370833333334</v>
          </cell>
          <cell r="AL1415">
            <v>-975.0383333333334</v>
          </cell>
          <cell r="AM1415">
            <v>-977.4650000000001</v>
          </cell>
          <cell r="AN1415">
            <v>-976.2425000000002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</v>
          </cell>
          <cell r="X1416">
            <v>-1386.1</v>
          </cell>
          <cell r="Y1416">
            <v>-558.2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-9.083333333333334</v>
          </cell>
          <cell r="AF1416">
            <v>-23.97</v>
          </cell>
          <cell r="AG1416">
            <v>-46.6225</v>
          </cell>
          <cell r="AH1416">
            <v>-86.16916666666667</v>
          </cell>
          <cell r="AI1416">
            <v>-165.56000000000003</v>
          </cell>
          <cell r="AJ1416">
            <v>-277.4241666666667</v>
          </cell>
          <cell r="AK1416">
            <v>-358.43666666666667</v>
          </cell>
          <cell r="AL1416">
            <v>-405.09083333333336</v>
          </cell>
          <cell r="AM1416">
            <v>-453.8675</v>
          </cell>
          <cell r="AN1416">
            <v>-510.2166666666667</v>
          </cell>
          <cell r="AO1416">
            <v>-576.3733333333333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-9.935416666666667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-574.0320833333332</v>
          </cell>
          <cell r="AN1418">
            <v>-524.1162499999999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</v>
          </cell>
          <cell r="AE1422">
            <v>-263.2941666666667</v>
          </cell>
          <cell r="AF1422">
            <v>-311.16583333333335</v>
          </cell>
          <cell r="AG1422">
            <v>-359.0375000000001</v>
          </cell>
          <cell r="AH1422">
            <v>-406.90916666666664</v>
          </cell>
          <cell r="AI1422">
            <v>-454.7808333333334</v>
          </cell>
          <cell r="AJ1422">
            <v>-502.6525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-84.47708333333333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</v>
          </cell>
          <cell r="AN1423">
            <v>-746.1683333333334</v>
          </cell>
          <cell r="AO1423">
            <v>-888.0749999999999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-4671892.869166668</v>
          </cell>
          <cell r="AF1424">
            <v>-4580615.205000001</v>
          </cell>
          <cell r="AG1424">
            <v>-4465688.068333334</v>
          </cell>
          <cell r="AH1424">
            <v>-4357444.265000001</v>
          </cell>
          <cell r="AI1424">
            <v>-4211426.921666667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-80442.3375</v>
          </cell>
          <cell r="AE1425">
            <v>-26814.1125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</v>
          </cell>
          <cell r="S1426">
            <v>-8038444.02</v>
          </cell>
          <cell r="T1426">
            <v>-8244685.16</v>
          </cell>
          <cell r="U1426">
            <v>-8419648.41</v>
          </cell>
          <cell r="V1426">
            <v>-8719614.25</v>
          </cell>
          <cell r="W1426">
            <v>-8879269.39</v>
          </cell>
          <cell r="X1426">
            <v>-9052764.67</v>
          </cell>
          <cell r="Y1426">
            <v>-9228127.33</v>
          </cell>
          <cell r="Z1426">
            <v>610.58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</v>
          </cell>
          <cell r="AE1426">
            <v>-6447981.855416667</v>
          </cell>
          <cell r="AF1426">
            <v>-6780028.6641666675</v>
          </cell>
          <cell r="AG1426">
            <v>-7085674.780416667</v>
          </cell>
          <cell r="AH1426">
            <v>-7372731.568749999</v>
          </cell>
          <cell r="AI1426">
            <v>-7643030.541249999</v>
          </cell>
          <cell r="AJ1426">
            <v>-7891658.49625</v>
          </cell>
          <cell r="AK1426">
            <v>-8118708.083749999</v>
          </cell>
          <cell r="AL1426">
            <v>-7932163.680416667</v>
          </cell>
          <cell r="AM1426">
            <v>-7322911.542916667</v>
          </cell>
          <cell r="AN1426">
            <v>-6670423.993750001</v>
          </cell>
          <cell r="AO1426">
            <v>-6016576.871666667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</v>
          </cell>
          <cell r="AC1427">
            <v>-4591450.23</v>
          </cell>
          <cell r="AD1427">
            <v>-2632889.4962500003</v>
          </cell>
          <cell r="AE1427">
            <v>-2791915.8487500004</v>
          </cell>
          <cell r="AF1427">
            <v>-2931194.284583334</v>
          </cell>
          <cell r="AG1427">
            <v>-3053723.220416667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</v>
          </cell>
          <cell r="AL1427">
            <v>-3548998.9383333325</v>
          </cell>
          <cell r="AM1427">
            <v>-3632272.354999999</v>
          </cell>
          <cell r="AN1427">
            <v>-3708768.854999999</v>
          </cell>
          <cell r="AO1427">
            <v>-3801230.896666667</v>
          </cell>
          <cell r="AR1427" t="str">
            <v> </v>
          </cell>
        </row>
        <row r="1428">
          <cell r="R1428">
            <v>6928634.31</v>
          </cell>
          <cell r="S1428">
            <v>7723150.38</v>
          </cell>
          <cell r="T1428">
            <v>8218648.09</v>
          </cell>
          <cell r="U1428">
            <v>8419648.41</v>
          </cell>
          <cell r="V1428">
            <v>8719614.26</v>
          </cell>
          <cell r="W1428">
            <v>8879269.39</v>
          </cell>
          <cell r="X1428">
            <v>9052764.67</v>
          </cell>
          <cell r="Y1428">
            <v>9228127.33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</v>
          </cell>
          <cell r="AF1428">
            <v>4848712.656666667</v>
          </cell>
          <cell r="AG1428">
            <v>5404862.9675</v>
          </cell>
          <cell r="AH1428">
            <v>5943489.379166667</v>
          </cell>
          <cell r="AI1428">
            <v>6447682.27625</v>
          </cell>
          <cell r="AJ1428">
            <v>6905428.202083334</v>
          </cell>
          <cell r="AK1428">
            <v>7321960.987499998</v>
          </cell>
          <cell r="AL1428">
            <v>7304073.596666665</v>
          </cell>
          <cell r="AM1428">
            <v>6859126.2316666655</v>
          </cell>
          <cell r="AN1428">
            <v>6378826.984583334</v>
          </cell>
          <cell r="AO1428">
            <v>5864139.374583334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</v>
          </cell>
          <cell r="AE1429">
            <v>969305.2970833333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2516222.819166667</v>
          </cell>
          <cell r="AO1429">
            <v>2728824.481666667</v>
          </cell>
          <cell r="AQ1429" t="str">
            <v> </v>
          </cell>
          <cell r="AR1429" t="str">
            <v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-22436.26166666667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</v>
          </cell>
          <cell r="AK1430">
            <v>-19975.12875</v>
          </cell>
          <cell r="AL1430">
            <v>-17803.75875</v>
          </cell>
          <cell r="AM1430">
            <v>-15376.933750000002</v>
          </cell>
          <cell r="AN1430">
            <v>-12694.653749999998</v>
          </cell>
          <cell r="AO1430">
            <v>-9408.041666666666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</v>
          </cell>
          <cell r="AK1432">
            <v>448313.1666666667</v>
          </cell>
          <cell r="AL1432">
            <v>628638.3333333334</v>
          </cell>
          <cell r="AM1432">
            <v>809573.125</v>
          </cell>
          <cell r="AN1432">
            <v>991133.5833333334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-1321288.14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-9271.208333333334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-25280.8</v>
          </cell>
          <cell r="AC1436">
            <v>-24924.73</v>
          </cell>
          <cell r="AD1436">
            <v>-30977.9075</v>
          </cell>
          <cell r="AE1436">
            <v>-30621.839166666672</v>
          </cell>
          <cell r="AF1436">
            <v>-30265.770833333332</v>
          </cell>
          <cell r="AG1436">
            <v>-29909.7025</v>
          </cell>
          <cell r="AH1436">
            <v>-29553.634166666667</v>
          </cell>
          <cell r="AI1436">
            <v>-29197.56583333333</v>
          </cell>
          <cell r="AJ1436">
            <v>-28826.66125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</v>
          </cell>
          <cell r="W1439">
            <v>-2472298.7</v>
          </cell>
          <cell r="X1439">
            <v>-2441061.14</v>
          </cell>
          <cell r="Y1439">
            <v>-2411719.74</v>
          </cell>
          <cell r="Z1439">
            <v>-2380008.26</v>
          </cell>
          <cell r="AA1439">
            <v>-2349363.28</v>
          </cell>
          <cell r="AB1439">
            <v>-2318718.3</v>
          </cell>
          <cell r="AC1439">
            <v>-2288073.32</v>
          </cell>
          <cell r="AD1439">
            <v>-2750189.794583333</v>
          </cell>
          <cell r="AE1439">
            <v>-2722257.10875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-2612113.032083334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</v>
          </cell>
          <cell r="V1440">
            <v>-30802.5</v>
          </cell>
          <cell r="W1440">
            <v>-39986.44</v>
          </cell>
          <cell r="X1440">
            <v>-39404.24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-31831.32625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</v>
          </cell>
          <cell r="AL1440">
            <v>-34298.255</v>
          </cell>
          <cell r="AM1440">
            <v>-34694.50416666667</v>
          </cell>
          <cell r="AN1440">
            <v>-35084.11833333334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-85019.2</v>
          </cell>
          <cell r="V1442">
            <v>-83982.38</v>
          </cell>
          <cell r="W1442">
            <v>-82945.56</v>
          </cell>
          <cell r="X1442">
            <v>-81908.74</v>
          </cell>
          <cell r="Y1442">
            <v>-80871.92</v>
          </cell>
          <cell r="Z1442">
            <v>-79835.1</v>
          </cell>
          <cell r="AA1442">
            <v>-78798.28</v>
          </cell>
          <cell r="AB1442">
            <v>-77761.46</v>
          </cell>
          <cell r="AC1442">
            <v>-76724.64</v>
          </cell>
          <cell r="AD1442">
            <v>-94350.58</v>
          </cell>
          <cell r="AE1442">
            <v>-93313.76000000001</v>
          </cell>
          <cell r="AF1442">
            <v>-92276.94</v>
          </cell>
          <cell r="AG1442">
            <v>-91240.12</v>
          </cell>
          <cell r="AH1442">
            <v>-90203.29999999999</v>
          </cell>
          <cell r="AI1442">
            <v>-89166.48</v>
          </cell>
          <cell r="AJ1442">
            <v>-88129.65999999999</v>
          </cell>
          <cell r="AK1442">
            <v>-87092.84</v>
          </cell>
          <cell r="AL1442">
            <v>-86056.01999999999</v>
          </cell>
          <cell r="AM1442">
            <v>-85019.2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</v>
          </cell>
          <cell r="S1445">
            <v>-9157245.14</v>
          </cell>
          <cell r="T1445">
            <v>-8667118.57</v>
          </cell>
          <cell r="U1445">
            <v>-8180521.07</v>
          </cell>
          <cell r="V1445">
            <v>-7693923.57</v>
          </cell>
          <cell r="W1445">
            <v>-7207326.07</v>
          </cell>
          <cell r="X1445">
            <v>-6720728.57</v>
          </cell>
          <cell r="Y1445">
            <v>-6234131.07</v>
          </cell>
          <cell r="Z1445">
            <v>-5747533.57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-9829676.251249999</v>
          </cell>
          <cell r="AI1445">
            <v>-9466301.917499999</v>
          </cell>
          <cell r="AJ1445">
            <v>-9102914.280833332</v>
          </cell>
          <cell r="AK1445">
            <v>-8738379.90125</v>
          </cell>
          <cell r="AL1445">
            <v>-8372698.77875</v>
          </cell>
          <cell r="AM1445">
            <v>-8006506.549166667</v>
          </cell>
          <cell r="AN1445">
            <v>-7637036.894999999</v>
          </cell>
          <cell r="AO1445">
            <v>-7207620.159166667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</v>
          </cell>
          <cell r="Y1446">
            <v>-275141.28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</v>
          </cell>
          <cell r="AH1446">
            <v>-735.2229166666667</v>
          </cell>
          <cell r="AI1446">
            <v>-1041.569166666667</v>
          </cell>
          <cell r="AJ1446">
            <v>-3989.624166666667</v>
          </cell>
          <cell r="AK1446">
            <v>-18242.5975</v>
          </cell>
          <cell r="AL1446">
            <v>-38700.6025</v>
          </cell>
          <cell r="AM1446">
            <v>-56688.17250000001</v>
          </cell>
          <cell r="AN1446">
            <v>-74675.74250000001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</v>
          </cell>
          <cell r="AE1447">
            <v>-897396.7000000001</v>
          </cell>
          <cell r="AF1447">
            <v>-887313.5899999999</v>
          </cell>
          <cell r="AG1447">
            <v>-877230.48</v>
          </cell>
          <cell r="AH1447">
            <v>-867147.37</v>
          </cell>
          <cell r="AI1447">
            <v>-857064.2599999999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-796565.6000000001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</v>
          </cell>
          <cell r="AE1448">
            <v>-1742.53625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-185860.80125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-561.1920833333334</v>
          </cell>
          <cell r="AR1450" t="str">
            <v>2</v>
          </cell>
        </row>
        <row r="1451">
          <cell r="R1451">
            <v>-71851894.80000001</v>
          </cell>
          <cell r="S1451">
            <v>-71851894.80000001</v>
          </cell>
          <cell r="T1451">
            <v>-71851894.80000001</v>
          </cell>
          <cell r="U1451">
            <v>-71851894.80000001</v>
          </cell>
          <cell r="V1451">
            <v>-71851894.80000001</v>
          </cell>
          <cell r="W1451">
            <v>-71851894.80000001</v>
          </cell>
          <cell r="X1451">
            <v>-71851894.80000001</v>
          </cell>
          <cell r="Y1451">
            <v>-71851894.80000001</v>
          </cell>
          <cell r="Z1451">
            <v>-73110126.80000001</v>
          </cell>
          <cell r="AA1451">
            <v>-75744126.80000001</v>
          </cell>
          <cell r="AB1451">
            <v>-77355126.80000001</v>
          </cell>
          <cell r="AC1451">
            <v>-79677126.80000001</v>
          </cell>
          <cell r="AD1451">
            <v>-71851894.8</v>
          </cell>
          <cell r="AE1451">
            <v>-71851894.8</v>
          </cell>
          <cell r="AF1451">
            <v>-71851894.8</v>
          </cell>
          <cell r="AG1451">
            <v>-71851894.8</v>
          </cell>
          <cell r="AH1451">
            <v>-71851894.8</v>
          </cell>
          <cell r="AI1451">
            <v>-71851894.8</v>
          </cell>
          <cell r="AJ1451">
            <v>-71851894.8</v>
          </cell>
          <cell r="AK1451">
            <v>-71851894.8</v>
          </cell>
          <cell r="AL1451">
            <v>-71904321.13333333</v>
          </cell>
          <cell r="AM1451">
            <v>-72118923.8</v>
          </cell>
          <cell r="AN1451">
            <v>-72510401.46666665</v>
          </cell>
          <cell r="AO1451">
            <v>-73065754.13333333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</v>
          </cell>
          <cell r="AE1453">
            <v>-768815.7083333334</v>
          </cell>
          <cell r="AF1453">
            <v>-713112.875</v>
          </cell>
          <cell r="AG1453">
            <v>-692719.7916666666</v>
          </cell>
          <cell r="AH1453">
            <v>-678410.0416666666</v>
          </cell>
          <cell r="AI1453">
            <v>-670183.625</v>
          </cell>
          <cell r="AJ1453">
            <v>-668040.5416666666</v>
          </cell>
          <cell r="AK1453">
            <v>-671980.7916666666</v>
          </cell>
          <cell r="AL1453">
            <v>-682212.7083333334</v>
          </cell>
          <cell r="AM1453">
            <v>-694569.625</v>
          </cell>
          <cell r="AN1453">
            <v>-712926.5416666666</v>
          </cell>
          <cell r="AO1453">
            <v>-741389.2083333334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</v>
          </cell>
          <cell r="AE1454">
            <v>-336031359.6666667</v>
          </cell>
          <cell r="AF1454">
            <v>-337936979.9166667</v>
          </cell>
          <cell r="AG1454">
            <v>-339967165.4166667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-354058659.2916667</v>
          </cell>
          <cell r="AN1454">
            <v>-356392223.7083333</v>
          </cell>
          <cell r="AO1454">
            <v>-358483550.4583333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-940458.3333333334</v>
          </cell>
          <cell r="AE1455">
            <v>-940000</v>
          </cell>
          <cell r="AF1455">
            <v>-939541.6666666666</v>
          </cell>
          <cell r="AG1455">
            <v>-939083.3333333334</v>
          </cell>
          <cell r="AH1455">
            <v>-938583.3333333334</v>
          </cell>
          <cell r="AI1455">
            <v>-938083.3333333334</v>
          </cell>
          <cell r="AJ1455">
            <v>-937541.6666666666</v>
          </cell>
          <cell r="AK1455">
            <v>-936916.6666666666</v>
          </cell>
          <cell r="AL1455">
            <v>-936333.3333333334</v>
          </cell>
          <cell r="AM1455">
            <v>-935875</v>
          </cell>
          <cell r="AN1455">
            <v>-935458.3333333334</v>
          </cell>
          <cell r="AO1455">
            <v>-934916.6666666666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-865750.8333333334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-314041.6666666667</v>
          </cell>
          <cell r="AL1462">
            <v>-389833.3333333333</v>
          </cell>
          <cell r="AM1462">
            <v>-471500</v>
          </cell>
          <cell r="AN1462">
            <v>-553166.6666666666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</v>
          </cell>
          <cell r="U1463">
            <v>-9572847.03</v>
          </cell>
          <cell r="V1463">
            <v>-12181847.03</v>
          </cell>
          <cell r="W1463">
            <v>-14818847.03</v>
          </cell>
          <cell r="X1463">
            <v>-17435847.03</v>
          </cell>
          <cell r="Y1463">
            <v>-20056847.03</v>
          </cell>
          <cell r="Z1463">
            <v>-20056847.03</v>
          </cell>
          <cell r="AA1463">
            <v>-20056847.03</v>
          </cell>
          <cell r="AB1463">
            <v>-20056847.03</v>
          </cell>
          <cell r="AC1463">
            <v>-20056847.03</v>
          </cell>
          <cell r="AD1463">
            <v>804861.3033333333</v>
          </cell>
          <cell r="AE1463">
            <v>507819.63666666654</v>
          </cell>
          <cell r="AF1463">
            <v>-17180.363333333476</v>
          </cell>
          <cell r="AG1463">
            <v>-780972.0300000001</v>
          </cell>
          <cell r="AH1463">
            <v>-1762763.6966666665</v>
          </cell>
          <cell r="AI1463">
            <v>-2963138.696666667</v>
          </cell>
          <cell r="AJ1463">
            <v>-4382430.363333333</v>
          </cell>
          <cell r="AK1463">
            <v>-6019972.030000001</v>
          </cell>
          <cell r="AL1463">
            <v>-7766722.030000001</v>
          </cell>
          <cell r="AM1463">
            <v>-9513472.030000001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</v>
          </cell>
          <cell r="AG1464">
            <v>-520833.3333333333</v>
          </cell>
          <cell r="AH1464">
            <v>-413166.6666666667</v>
          </cell>
          <cell r="AI1464">
            <v>-262166.6666666667</v>
          </cell>
          <cell r="AJ1464">
            <v>-67833.33333333333</v>
          </cell>
          <cell r="AK1464">
            <v>169833.33333333334</v>
          </cell>
          <cell r="AL1464">
            <v>-949461.0833333334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-269554.91</v>
          </cell>
          <cell r="S1469">
            <v>-269554.91</v>
          </cell>
          <cell r="T1469">
            <v>-269554.91</v>
          </cell>
          <cell r="U1469">
            <v>-269554.91</v>
          </cell>
          <cell r="V1469">
            <v>-269554.91</v>
          </cell>
          <cell r="W1469">
            <v>-269554.91</v>
          </cell>
          <cell r="X1469">
            <v>-269554.91</v>
          </cell>
          <cell r="Y1469">
            <v>-269554.91</v>
          </cell>
          <cell r="Z1469">
            <v>-269554.91</v>
          </cell>
          <cell r="AA1469">
            <v>-269554.91</v>
          </cell>
          <cell r="AB1469">
            <v>-269554.91</v>
          </cell>
          <cell r="AC1469">
            <v>-269554.91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-443787.0599999999</v>
          </cell>
          <cell r="AE1470">
            <v>-443787.0599999999</v>
          </cell>
          <cell r="AF1470">
            <v>-443787.0599999999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  <cell r="AK1470">
            <v>-443787.0599999999</v>
          </cell>
          <cell r="AL1470">
            <v>-443787.0599999999</v>
          </cell>
          <cell r="AM1470">
            <v>-443787.0599999999</v>
          </cell>
          <cell r="AN1470">
            <v>-443787.0599999999</v>
          </cell>
          <cell r="AO1470">
            <v>-443787.0599999999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</v>
          </cell>
          <cell r="AE1489">
            <v>-774541.6666666666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-96019.25666666667</v>
          </cell>
          <cell r="AE1490">
            <v>-86888.84791666667</v>
          </cell>
          <cell r="AF1490">
            <v>-78288.99500000001</v>
          </cell>
          <cell r="AG1490">
            <v>-70219.69791666669</v>
          </cell>
          <cell r="AH1490">
            <v>-62680.95666666667</v>
          </cell>
          <cell r="AI1490">
            <v>-55672.77125</v>
          </cell>
          <cell r="AJ1490">
            <v>-49195.14166666666</v>
          </cell>
          <cell r="AK1490">
            <v>-43248.06791666667</v>
          </cell>
          <cell r="AL1490">
            <v>-37831.549999999996</v>
          </cell>
          <cell r="AM1490">
            <v>-32894.027083333334</v>
          </cell>
          <cell r="AN1490">
            <v>-28383.93833333334</v>
          </cell>
          <cell r="AO1490">
            <v>-24301.28375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</v>
          </cell>
          <cell r="AG1494">
            <v>353750</v>
          </cell>
          <cell r="AH1494">
            <v>402916.6666666667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514541.6666666667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-68888.95833333333</v>
          </cell>
          <cell r="AF1506">
            <v>-364601.4166666667</v>
          </cell>
          <cell r="AG1506">
            <v>-956773.7083333334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</v>
          </cell>
          <cell r="AE1510">
            <v>-73721569.66666667</v>
          </cell>
          <cell r="AF1510">
            <v>-73550236.33333333</v>
          </cell>
          <cell r="AG1510">
            <v>-73288528</v>
          </cell>
          <cell r="AH1510">
            <v>-72985069.66666667</v>
          </cell>
          <cell r="AI1510">
            <v>-72639861.33333333</v>
          </cell>
          <cell r="AJ1510">
            <v>-72252903</v>
          </cell>
          <cell r="AK1510">
            <v>-71824194.66666667</v>
          </cell>
          <cell r="AL1510">
            <v>-68575875.79166667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</v>
          </cell>
          <cell r="AE1511">
            <v>9497.68375</v>
          </cell>
          <cell r="AF1511">
            <v>9075.564583333335</v>
          </cell>
          <cell r="AG1511">
            <v>8442.385833333334</v>
          </cell>
          <cell r="AH1511">
            <v>7598.147500000002</v>
          </cell>
          <cell r="AI1511">
            <v>6753.909166666667</v>
          </cell>
          <cell r="AJ1511">
            <v>5804.140833333334</v>
          </cell>
          <cell r="AK1511">
            <v>4748.8425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33527.585</v>
          </cell>
          <cell r="AF1512">
            <v>32034.445000000003</v>
          </cell>
          <cell r="AG1512">
            <v>29794.735</v>
          </cell>
          <cell r="AH1512">
            <v>26808.455</v>
          </cell>
          <cell r="AI1512">
            <v>23822.175</v>
          </cell>
          <cell r="AJ1512">
            <v>20468.282083333335</v>
          </cell>
          <cell r="AK1512">
            <v>16746.77625</v>
          </cell>
          <cell r="AL1512">
            <v>13025.270416666666</v>
          </cell>
          <cell r="AM1512">
            <v>9303.764583333334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</v>
          </cell>
          <cell r="AJ1513">
            <v>815869.1429166665</v>
          </cell>
          <cell r="AK1513">
            <v>667529.29875</v>
          </cell>
          <cell r="AL1513">
            <v>519189.45458333334</v>
          </cell>
          <cell r="AM1513">
            <v>370849.6104166666</v>
          </cell>
          <cell r="AN1513">
            <v>222509.76625</v>
          </cell>
          <cell r="AO1513">
            <v>74169.92208333332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1893535.201666667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776037.5916666667</v>
          </cell>
          <cell r="AN1515">
            <v>465622.555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</v>
          </cell>
          <cell r="T1518">
            <v>22430624.03</v>
          </cell>
          <cell r="U1518">
            <v>22430624.03</v>
          </cell>
          <cell r="V1518">
            <v>44114050.24</v>
          </cell>
          <cell r="W1518">
            <v>44114050.24</v>
          </cell>
          <cell r="X1518">
            <v>44114050.24</v>
          </cell>
          <cell r="Y1518">
            <v>65876369.42</v>
          </cell>
          <cell r="Z1518">
            <v>65876369.42</v>
          </cell>
          <cell r="AA1518">
            <v>65876369.42</v>
          </cell>
          <cell r="AB1518">
            <v>87699836.46</v>
          </cell>
          <cell r="AC1518">
            <v>87699836.46</v>
          </cell>
          <cell r="AD1518">
            <v>43843068.830000006</v>
          </cell>
          <cell r="AE1518">
            <v>43936897.709583335</v>
          </cell>
          <cell r="AF1518">
            <v>44124555.46875001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</v>
          </cell>
          <cell r="AL1518">
            <v>45977613.79125</v>
          </cell>
          <cell r="AM1518">
            <v>46408107.73875</v>
          </cell>
          <cell r="AN1518">
            <v>46897991.11750001</v>
          </cell>
          <cell r="AO1518">
            <v>47447263.9275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-5269627728.359995</v>
          </cell>
          <cell r="S1520">
            <v>-5311623829.980004</v>
          </cell>
          <cell r="T1520">
            <v>-5254973849.839999</v>
          </cell>
          <cell r="U1520">
            <v>-5202890360.120001</v>
          </cell>
          <cell r="V1520">
            <v>-5198796705.800001</v>
          </cell>
          <cell r="W1520">
            <v>-5156274329.790002</v>
          </cell>
          <cell r="X1520">
            <v>-5347915777.969998</v>
          </cell>
          <cell r="Y1520">
            <v>-5313557295.07</v>
          </cell>
          <cell r="Z1520">
            <v>-5275417958.229999</v>
          </cell>
          <cell r="AA1520">
            <v>-5385977432.890004</v>
          </cell>
          <cell r="AB1520">
            <v>-5385667283.6500025</v>
          </cell>
          <cell r="AC1520">
            <v>-5393609371.069999</v>
          </cell>
          <cell r="AD1520">
            <v>-5230477485.534583</v>
          </cell>
          <cell r="AE1520">
            <v>-5228146323.85</v>
          </cell>
          <cell r="AF1520">
            <v>-5226912960.56125</v>
          </cell>
          <cell r="AG1520">
            <v>-5223976800.554166</v>
          </cell>
          <cell r="AH1520">
            <v>-5225522741.902083</v>
          </cell>
          <cell r="AI1520">
            <v>-5223548998.5008335</v>
          </cell>
          <cell r="AJ1520">
            <v>-5221209024.992916</v>
          </cell>
          <cell r="AK1520">
            <v>-5227843247.471251</v>
          </cell>
          <cell r="AL1520">
            <v>-5236267256.346667</v>
          </cell>
          <cell r="AM1520">
            <v>-5252183485.039584</v>
          </cell>
          <cell r="AN1520">
            <v>-5269706020.076251</v>
          </cell>
          <cell r="AO1520">
            <v>-5283400789.278751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-7.62939453125E-06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1.9073486328125E-06</v>
          </cell>
          <cell r="AE1530">
            <v>6.67572021484375E-06</v>
          </cell>
          <cell r="AF1530">
            <v>9.5367431640625E-07</v>
          </cell>
          <cell r="AG1530">
            <v>-9.5367431640625E-07</v>
          </cell>
          <cell r="AH1530">
            <v>-9.5367431640625E-07</v>
          </cell>
          <cell r="AI1530">
            <v>2.86102294921875E-06</v>
          </cell>
          <cell r="AJ1530">
            <v>9.5367431640625E-07</v>
          </cell>
          <cell r="AK1530">
            <v>-9.5367431640625E-07</v>
          </cell>
          <cell r="AL1530">
            <v>-1.239776611328125E-05</v>
          </cell>
          <cell r="AM1530">
            <v>-4.76837158203125E-06</v>
          </cell>
          <cell r="AN1530">
            <v>6.67572021484375E-06</v>
          </cell>
          <cell r="AO1530">
            <v>-3.814697265625E-06</v>
          </cell>
        </row>
        <row r="1536">
          <cell r="AD1536">
            <v>1.9073486328125E-06</v>
          </cell>
          <cell r="AE1536">
            <v>6.67572021484375E-06</v>
          </cell>
          <cell r="AF1536">
            <v>9.5367431640625E-07</v>
          </cell>
          <cell r="AG1536">
            <v>-9.5367431640625E-07</v>
          </cell>
          <cell r="AH1536">
            <v>-9.5367431640625E-07</v>
          </cell>
          <cell r="AI1536">
            <v>2.86102294921875E-06</v>
          </cell>
          <cell r="AJ1536">
            <v>9.5367431640625E-07</v>
          </cell>
          <cell r="AK1536">
            <v>-9.5367431640625E-07</v>
          </cell>
          <cell r="AL1536">
            <v>-1.239776611328125E-05</v>
          </cell>
          <cell r="AM1536">
            <v>-4.76837158203125E-06</v>
          </cell>
          <cell r="AN1536">
            <v>6.67572021484375E-06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>         </v>
          </cell>
          <cell r="F6" t="str">
            <v>         </v>
          </cell>
          <cell r="G6" t="str">
            <v>         </v>
          </cell>
          <cell r="H6" t="str">
            <v>         </v>
          </cell>
          <cell r="I6" t="str">
            <v>         </v>
          </cell>
          <cell r="J6" t="str">
            <v>         </v>
          </cell>
          <cell r="K6" t="str">
            <v>         </v>
          </cell>
          <cell r="L6" t="str">
            <v>         </v>
          </cell>
          <cell r="M6" t="str">
            <v>         </v>
          </cell>
          <cell r="N6" t="str">
            <v>         </v>
          </cell>
          <cell r="O6" t="str">
            <v>         </v>
          </cell>
          <cell r="P6" t="str">
            <v>         </v>
          </cell>
          <cell r="Q6" t="str">
            <v>         </v>
          </cell>
          <cell r="R6" t="str">
            <v>         </v>
          </cell>
          <cell r="S6" t="str">
            <v>         </v>
          </cell>
          <cell r="T6" t="str">
            <v>         </v>
          </cell>
          <cell r="V6" t="str">
            <v>         </v>
          </cell>
          <cell r="W6" t="str">
            <v>         </v>
          </cell>
          <cell r="X6" t="str">
            <v>         </v>
          </cell>
          <cell r="Y6" t="str">
            <v>         </v>
          </cell>
          <cell r="Z6" t="str">
            <v>         </v>
          </cell>
          <cell r="AA6" t="str">
            <v>         </v>
          </cell>
          <cell r="AB6" t="str">
            <v>         </v>
          </cell>
          <cell r="AC6" t="str">
            <v>         </v>
          </cell>
          <cell r="AD6" t="str">
            <v>         </v>
          </cell>
          <cell r="AE6" t="str">
            <v>         </v>
          </cell>
          <cell r="AF6" t="str">
            <v>         </v>
          </cell>
          <cell r="AG6" t="str">
            <v>         </v>
          </cell>
          <cell r="AH6" t="str">
            <v>         </v>
          </cell>
          <cell r="AI6" t="str">
            <v>         </v>
          </cell>
          <cell r="AJ6" t="str">
            <v>         </v>
          </cell>
          <cell r="AL6" t="str">
            <v>         </v>
          </cell>
          <cell r="AM6" t="str">
            <v>         </v>
          </cell>
          <cell r="AN6" t="str">
            <v>         </v>
          </cell>
          <cell r="AO6" t="str">
            <v>         </v>
          </cell>
          <cell r="AP6" t="str">
            <v>         </v>
          </cell>
          <cell r="AQ6" t="str">
            <v>         </v>
          </cell>
          <cell r="AR6" t="str">
            <v>         </v>
          </cell>
          <cell r="AS6" t="str">
            <v>         </v>
          </cell>
          <cell r="AT6" t="str">
            <v>         </v>
          </cell>
          <cell r="AU6" t="str">
            <v>         </v>
          </cell>
          <cell r="AV6" t="str">
            <v>         </v>
          </cell>
          <cell r="AW6" t="str">
            <v>         </v>
          </cell>
          <cell r="AX6" t="str">
            <v>         </v>
          </cell>
          <cell r="AY6" t="str">
            <v>         </v>
          </cell>
          <cell r="AZ6" t="str">
            <v>         </v>
          </cell>
          <cell r="BB6" t="str">
            <v>         </v>
          </cell>
          <cell r="BC6" t="str">
            <v>         </v>
          </cell>
          <cell r="BD6" t="str">
            <v>         </v>
          </cell>
          <cell r="BE6" t="str">
            <v>         </v>
          </cell>
          <cell r="BF6" t="str">
            <v>         </v>
          </cell>
          <cell r="BG6" t="str">
            <v>         </v>
          </cell>
          <cell r="BH6" t="str">
            <v>         </v>
          </cell>
          <cell r="BI6" t="str">
            <v>         </v>
          </cell>
          <cell r="BJ6" t="str">
            <v>         </v>
          </cell>
          <cell r="BK6" t="str">
            <v>         </v>
          </cell>
          <cell r="BL6" t="str">
            <v>         </v>
          </cell>
          <cell r="BM6" t="str">
            <v>         </v>
          </cell>
          <cell r="BN6" t="str">
            <v>         </v>
          </cell>
          <cell r="BO6" t="str">
            <v>         </v>
          </cell>
          <cell r="BP6" t="str">
            <v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</v>
          </cell>
          <cell r="G9">
            <v>23736.925</v>
          </cell>
          <cell r="H9">
            <v>23332.707</v>
          </cell>
          <cell r="I9">
            <v>22590.835</v>
          </cell>
          <cell r="J9">
            <v>19515.208</v>
          </cell>
          <cell r="K9">
            <v>16156.154</v>
          </cell>
          <cell r="L9">
            <v>13868.337</v>
          </cell>
          <cell r="M9">
            <v>13556.505</v>
          </cell>
          <cell r="N9">
            <v>13255.821</v>
          </cell>
          <cell r="O9">
            <v>11693.951</v>
          </cell>
          <cell r="P9">
            <v>11437.505</v>
          </cell>
          <cell r="Q9">
            <v>9917.285</v>
          </cell>
          <cell r="R9">
            <v>8314.211</v>
          </cell>
          <cell r="S9">
            <v>8007.741</v>
          </cell>
          <cell r="T9">
            <v>6905.111</v>
          </cell>
          <cell r="V9">
            <v>24138.839</v>
          </cell>
          <cell r="W9">
            <v>23859.283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15390.005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11511.104</v>
          </cell>
          <cell r="AG9">
            <v>10014.69</v>
          </cell>
          <cell r="AH9">
            <v>8392.748</v>
          </cell>
          <cell r="AI9">
            <v>8074.103</v>
          </cell>
          <cell r="AJ9">
            <v>6939.543</v>
          </cell>
          <cell r="AL9">
            <v>24183.284</v>
          </cell>
          <cell r="AM9">
            <v>23949.907</v>
          </cell>
          <cell r="AN9">
            <v>23529.24</v>
          </cell>
          <cell r="AO9">
            <v>23129.272</v>
          </cell>
          <cell r="AP9">
            <v>19705.045</v>
          </cell>
          <cell r="AQ9">
            <v>19326.517</v>
          </cell>
          <cell r="AR9">
            <v>16010.961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</v>
          </cell>
          <cell r="AX9">
            <v>8598.657</v>
          </cell>
          <cell r="AY9">
            <v>8149.001</v>
          </cell>
          <cell r="AZ9">
            <v>6987.387</v>
          </cell>
          <cell r="BB9">
            <v>24235.097</v>
          </cell>
          <cell r="BC9">
            <v>24026.438</v>
          </cell>
          <cell r="BD9">
            <v>23636.644</v>
          </cell>
          <cell r="BE9">
            <v>23229.434</v>
          </cell>
          <cell r="BF9">
            <v>19796.867</v>
          </cell>
          <cell r="BG9">
            <v>19422.824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</v>
          </cell>
          <cell r="BO9">
            <v>8245.416</v>
          </cell>
        </row>
        <row r="10">
          <cell r="A10" t="str">
            <v>Year to date</v>
          </cell>
          <cell r="E10">
            <v>24279</v>
          </cell>
          <cell r="F10">
            <v>24080.345</v>
          </cell>
          <cell r="G10">
            <v>23736.925</v>
          </cell>
          <cell r="H10">
            <v>23332.707</v>
          </cell>
          <cell r="I10">
            <v>22590.835</v>
          </cell>
          <cell r="J10">
            <v>19515.208</v>
          </cell>
          <cell r="K10">
            <v>16156.154</v>
          </cell>
          <cell r="L10">
            <v>13868.337</v>
          </cell>
          <cell r="M10">
            <v>13556.505</v>
          </cell>
          <cell r="N10">
            <v>13255.821</v>
          </cell>
          <cell r="O10">
            <v>11693.951</v>
          </cell>
          <cell r="P10">
            <v>11437.505</v>
          </cell>
          <cell r="Q10">
            <v>9917.285</v>
          </cell>
          <cell r="R10">
            <v>8314.211</v>
          </cell>
          <cell r="S10">
            <v>8007.741</v>
          </cell>
          <cell r="T10">
            <v>6905.111</v>
          </cell>
          <cell r="V10">
            <v>24109.432</v>
          </cell>
          <cell r="W10">
            <v>23797.432</v>
          </cell>
          <cell r="X10">
            <v>23387.228</v>
          </cell>
          <cell r="Y10">
            <v>22811.594</v>
          </cell>
          <cell r="Z10">
            <v>19566.384</v>
          </cell>
          <cell r="AA10">
            <v>16990.256</v>
          </cell>
          <cell r="AB10">
            <v>14620.81</v>
          </cell>
          <cell r="AC10">
            <v>13598.637</v>
          </cell>
          <cell r="AD10">
            <v>13296.157</v>
          </cell>
          <cell r="AE10">
            <v>11723.571</v>
          </cell>
          <cell r="AF10">
            <v>11473.899</v>
          </cell>
          <cell r="AG10">
            <v>9965.453</v>
          </cell>
          <cell r="AH10">
            <v>8353.265</v>
          </cell>
          <cell r="AI10">
            <v>8041.479</v>
          </cell>
          <cell r="AJ10">
            <v>6922.137</v>
          </cell>
          <cell r="AL10">
            <v>24133.96</v>
          </cell>
          <cell r="AM10">
            <v>23848.257</v>
          </cell>
          <cell r="AN10">
            <v>23434.568</v>
          </cell>
          <cell r="AO10">
            <v>22917.491</v>
          </cell>
          <cell r="AP10">
            <v>19612.461</v>
          </cell>
          <cell r="AQ10">
            <v>17769.01</v>
          </cell>
          <cell r="AR10">
            <v>15084.201</v>
          </cell>
          <cell r="AS10">
            <v>13639.148</v>
          </cell>
          <cell r="AT10">
            <v>13332.336</v>
          </cell>
          <cell r="AU10">
            <v>11946.563</v>
          </cell>
          <cell r="AV10">
            <v>11507.682</v>
          </cell>
          <cell r="AW10">
            <v>10305.369</v>
          </cell>
          <cell r="AX10">
            <v>8434.764</v>
          </cell>
          <cell r="AY10">
            <v>8076.705</v>
          </cell>
          <cell r="AZ10">
            <v>6943.887</v>
          </cell>
          <cell r="BB10">
            <v>24159.382</v>
          </cell>
          <cell r="BC10">
            <v>23893.168</v>
          </cell>
          <cell r="BD10">
            <v>23485.503</v>
          </cell>
          <cell r="BE10">
            <v>22996.118</v>
          </cell>
          <cell r="BF10">
            <v>19658.815</v>
          </cell>
          <cell r="BG10">
            <v>18185.976</v>
          </cell>
          <cell r="BH10">
            <v>15337.262</v>
          </cell>
          <cell r="BI10">
            <v>13679.824</v>
          </cell>
          <cell r="BJ10">
            <v>13370.662</v>
          </cell>
          <cell r="BK10">
            <v>12258.969</v>
          </cell>
          <cell r="BL10">
            <v>11540.195</v>
          </cell>
          <cell r="BM10">
            <v>10574.603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</v>
          </cell>
          <cell r="G11">
            <v>23587.388</v>
          </cell>
          <cell r="H11">
            <v>23183.11</v>
          </cell>
          <cell r="I11">
            <v>20431.923</v>
          </cell>
          <cell r="J11">
            <v>19032.642</v>
          </cell>
          <cell r="K11">
            <v>15913.923</v>
          </cell>
          <cell r="L11">
            <v>13758.423</v>
          </cell>
          <cell r="M11">
            <v>13446.243</v>
          </cell>
          <cell r="N11">
            <v>12652.646</v>
          </cell>
          <cell r="O11">
            <v>11604.834</v>
          </cell>
          <cell r="P11">
            <v>10957.782</v>
          </cell>
          <cell r="Q11">
            <v>9186.149</v>
          </cell>
          <cell r="R11">
            <v>8196.477</v>
          </cell>
          <cell r="S11">
            <v>7254.924</v>
          </cell>
          <cell r="V11">
            <v>24048.934</v>
          </cell>
          <cell r="W11">
            <v>23690.04</v>
          </cell>
          <cell r="X11">
            <v>23283.143</v>
          </cell>
          <cell r="Y11">
            <v>21277.208</v>
          </cell>
          <cell r="Z11">
            <v>19470.773</v>
          </cell>
          <cell r="AA11">
            <v>16518.74</v>
          </cell>
          <cell r="AB11">
            <v>14189.511</v>
          </cell>
          <cell r="AC11">
            <v>13521.691</v>
          </cell>
          <cell r="AD11">
            <v>13043.799</v>
          </cell>
          <cell r="AE11">
            <v>11664.689</v>
          </cell>
          <cell r="AF11">
            <v>11326.751</v>
          </cell>
          <cell r="AG11">
            <v>9588.254</v>
          </cell>
          <cell r="AH11">
            <v>8275.368</v>
          </cell>
          <cell r="AI11">
            <v>7534.679</v>
          </cell>
          <cell r="AL11">
            <v>24106.959</v>
          </cell>
          <cell r="AM11">
            <v>23794.919</v>
          </cell>
          <cell r="AN11">
            <v>23382.863</v>
          </cell>
          <cell r="AO11">
            <v>22130.923</v>
          </cell>
          <cell r="AP11">
            <v>19564.793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13295.551</v>
          </cell>
          <cell r="AU11">
            <v>11868.454</v>
          </cell>
          <cell r="AV11">
            <v>11473.805</v>
          </cell>
          <cell r="AW11">
            <v>10183.256</v>
          </cell>
          <cell r="AX11">
            <v>8387.168</v>
          </cell>
          <cell r="AY11">
            <v>7824.287</v>
          </cell>
          <cell r="BB11">
            <v>24159.382</v>
          </cell>
          <cell r="BC11">
            <v>23893.168</v>
          </cell>
          <cell r="BD11">
            <v>23485.503</v>
          </cell>
          <cell r="BE11">
            <v>22996.118</v>
          </cell>
          <cell r="BF11">
            <v>19658.815</v>
          </cell>
          <cell r="BG11">
            <v>18185.976</v>
          </cell>
          <cell r="BH11">
            <v>15337.262</v>
          </cell>
          <cell r="BI11">
            <v>13679.824</v>
          </cell>
          <cell r="BJ11">
            <v>13370.662</v>
          </cell>
          <cell r="BK11">
            <v>12258.969</v>
          </cell>
          <cell r="BL11">
            <v>11540.195</v>
          </cell>
          <cell r="BM11">
            <v>10574.603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23013.495</v>
          </cell>
          <cell r="J13">
            <v>19596.959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</v>
          </cell>
          <cell r="X13">
            <v>23512.171</v>
          </cell>
          <cell r="Y13">
            <v>23103.562</v>
          </cell>
          <cell r="Z13">
            <v>19683.033</v>
          </cell>
          <cell r="AA13">
            <v>19303.479</v>
          </cell>
          <cell r="AB13">
            <v>15996.521</v>
          </cell>
          <cell r="AL13">
            <v>24225.76</v>
          </cell>
          <cell r="AM13">
            <v>24014.884</v>
          </cell>
          <cell r="AN13">
            <v>23617.904</v>
          </cell>
          <cell r="AO13">
            <v>23210.956</v>
          </cell>
          <cell r="AP13">
            <v>19780.012</v>
          </cell>
          <cell r="AQ13">
            <v>19399.42</v>
          </cell>
          <cell r="AR13">
            <v>16073.199</v>
          </cell>
          <cell r="BB13">
            <v>24267.888</v>
          </cell>
          <cell r="BC13">
            <v>24069.644</v>
          </cell>
          <cell r="BD13">
            <v>23713.688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13846.354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37.66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37.66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159.67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159.67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PageLayoutView="0" workbookViewId="0" topLeftCell="A1">
      <selection activeCell="C42" sqref="C42"/>
    </sheetView>
  </sheetViews>
  <sheetFormatPr defaultColWidth="9.140625" defaultRowHeight="15"/>
  <cols>
    <col min="1" max="1" width="7.00390625" style="1" customWidth="1"/>
    <col min="2" max="2" width="85.140625" style="1" customWidth="1"/>
    <col min="3" max="3" width="13.57421875" style="1" customWidth="1"/>
    <col min="4" max="4" width="3.00390625" style="1" customWidth="1"/>
    <col min="5" max="5" width="13.57421875" style="1" bestFit="1" customWidth="1"/>
    <col min="6" max="6" width="15.28125" style="1" bestFit="1" customWidth="1"/>
    <col min="7" max="16384" width="9.140625" style="1" customWidth="1"/>
  </cols>
  <sheetData>
    <row r="2" ht="12.75">
      <c r="C2" s="31" t="s">
        <v>83</v>
      </c>
    </row>
    <row r="3" spans="1:3" ht="13.5" thickBot="1">
      <c r="A3" s="33"/>
      <c r="B3" s="32"/>
      <c r="C3" s="31" t="s">
        <v>94</v>
      </c>
    </row>
    <row r="4" spans="1:3" ht="13.5" thickBot="1">
      <c r="A4" s="6"/>
      <c r="B4" s="6"/>
      <c r="C4" s="30" t="s">
        <v>92</v>
      </c>
    </row>
    <row r="5" spans="1:3" ht="12.75">
      <c r="A5" s="24"/>
      <c r="B5" s="24"/>
      <c r="C5" s="29"/>
    </row>
    <row r="6" spans="1:3" ht="12.75">
      <c r="A6" s="28" t="s">
        <v>9</v>
      </c>
      <c r="B6" s="27"/>
      <c r="C6" s="27"/>
    </row>
    <row r="7" spans="1:3" ht="12.75">
      <c r="A7" s="28" t="s">
        <v>8</v>
      </c>
      <c r="B7" s="27"/>
      <c r="C7" s="27"/>
    </row>
    <row r="8" spans="1:3" ht="12.75">
      <c r="A8" s="27" t="s">
        <v>82</v>
      </c>
      <c r="B8" s="27"/>
      <c r="C8" s="27"/>
    </row>
    <row r="9" spans="1:3" ht="12.75">
      <c r="A9" s="28" t="s">
        <v>81</v>
      </c>
      <c r="B9" s="27"/>
      <c r="C9" s="27"/>
    </row>
    <row r="10" spans="1:3" ht="12.75">
      <c r="A10" s="24"/>
      <c r="B10" s="24"/>
      <c r="C10" s="24"/>
    </row>
    <row r="11" spans="1:3" ht="12.75">
      <c r="A11" s="26" t="s">
        <v>7</v>
      </c>
      <c r="B11" s="25"/>
      <c r="C11" s="24"/>
    </row>
    <row r="12" spans="1:3" ht="12.75">
      <c r="A12" s="23" t="s">
        <v>6</v>
      </c>
      <c r="B12" s="22" t="s">
        <v>5</v>
      </c>
      <c r="C12" s="21" t="s">
        <v>4</v>
      </c>
    </row>
    <row r="13" spans="1:3" ht="12.75">
      <c r="A13" s="6"/>
      <c r="B13" s="6"/>
      <c r="C13" s="6"/>
    </row>
    <row r="14" spans="1:6" ht="15">
      <c r="A14" s="7" t="s">
        <v>3</v>
      </c>
      <c r="B14" s="6" t="s">
        <v>95</v>
      </c>
      <c r="C14" s="20">
        <f>'Rate Year - Electric'!E36</f>
        <v>-1822806.2499999967</v>
      </c>
      <c r="E14" s="19"/>
      <c r="F14" s="18"/>
    </row>
    <row r="15" spans="1:6" ht="15">
      <c r="A15" s="7">
        <f aca="true" t="shared" si="0" ref="A15:A32">1+A14</f>
        <v>2</v>
      </c>
      <c r="B15" s="6" t="s">
        <v>96</v>
      </c>
      <c r="C15" s="10">
        <f>'Rate Year - Electric'!C36</f>
        <v>107709.44000000006</v>
      </c>
      <c r="E15" s="19"/>
      <c r="F15" s="18"/>
    </row>
    <row r="16" spans="1:6" ht="13.5">
      <c r="A16" s="7">
        <f t="shared" si="0"/>
        <v>3</v>
      </c>
      <c r="B16" s="6" t="s">
        <v>102</v>
      </c>
      <c r="C16" s="104">
        <f>SUM(C14:C15)</f>
        <v>-1715096.8099999968</v>
      </c>
      <c r="E16" s="17"/>
      <c r="F16" s="16"/>
    </row>
    <row r="17" spans="1:6" ht="12.75">
      <c r="A17" s="7">
        <f t="shared" si="0"/>
        <v>4</v>
      </c>
      <c r="F17" s="15"/>
    </row>
    <row r="18" spans="1:3" ht="12.75">
      <c r="A18" s="7">
        <f t="shared" si="0"/>
        <v>5</v>
      </c>
      <c r="B18" s="6" t="s">
        <v>97</v>
      </c>
      <c r="C18" s="3">
        <f>'Rate Year - Electric'!D36</f>
        <v>-76216.95</v>
      </c>
    </row>
    <row r="19" spans="1:3" ht="12.75">
      <c r="A19" s="7">
        <f t="shared" si="0"/>
        <v>6</v>
      </c>
      <c r="B19" s="6" t="s">
        <v>98</v>
      </c>
      <c r="C19" s="2">
        <f>'Rate Year - Electric'!B36</f>
        <v>290235.91000000003</v>
      </c>
    </row>
    <row r="20" spans="1:3" ht="12.75">
      <c r="A20" s="7">
        <f t="shared" si="0"/>
        <v>7</v>
      </c>
      <c r="B20" s="6" t="s">
        <v>103</v>
      </c>
      <c r="C20" s="106">
        <f>SUM(C18:C19)</f>
        <v>214018.96000000002</v>
      </c>
    </row>
    <row r="21" spans="1:3" ht="12.75">
      <c r="A21" s="7">
        <f t="shared" si="0"/>
        <v>8</v>
      </c>
      <c r="B21" s="6"/>
      <c r="C21" s="10"/>
    </row>
    <row r="22" spans="1:3" ht="12.75">
      <c r="A22" s="7">
        <f t="shared" si="0"/>
        <v>9</v>
      </c>
      <c r="B22" s="6" t="s">
        <v>100</v>
      </c>
      <c r="C22" s="107">
        <f>SUM(C16:C19)</f>
        <v>-1501077.8499999968</v>
      </c>
    </row>
    <row r="23" spans="1:3" ht="12.75">
      <c r="A23" s="7">
        <f t="shared" si="0"/>
        <v>10</v>
      </c>
      <c r="B23" s="13"/>
      <c r="C23" s="3"/>
    </row>
    <row r="24" spans="1:3" ht="12.75">
      <c r="A24" s="7">
        <f t="shared" si="0"/>
        <v>11</v>
      </c>
      <c r="B24" s="6" t="s">
        <v>101</v>
      </c>
      <c r="C24" s="3">
        <f>C22/36*12</f>
        <v>-500359.2833333323</v>
      </c>
    </row>
    <row r="25" spans="1:3" ht="13.5">
      <c r="A25" s="7">
        <f t="shared" si="0"/>
        <v>12</v>
      </c>
      <c r="B25" s="6"/>
      <c r="C25" s="105"/>
    </row>
    <row r="26" spans="1:3" ht="12.75">
      <c r="A26" s="7">
        <f t="shared" si="0"/>
        <v>13</v>
      </c>
      <c r="B26" s="6" t="s">
        <v>2</v>
      </c>
      <c r="C26" s="3">
        <f>'Charged to IS - Elec '!E43</f>
        <v>-2082384.0999999996</v>
      </c>
    </row>
    <row r="27" spans="1:3" ht="13.5">
      <c r="A27" s="7">
        <f t="shared" si="0"/>
        <v>14</v>
      </c>
      <c r="B27" s="6"/>
      <c r="C27" s="12"/>
    </row>
    <row r="28" spans="1:3" ht="12.75">
      <c r="A28" s="7">
        <f t="shared" si="0"/>
        <v>15</v>
      </c>
      <c r="B28" s="6" t="s">
        <v>99</v>
      </c>
      <c r="C28" s="3">
        <f>C24-C26</f>
        <v>1582024.8166666673</v>
      </c>
    </row>
    <row r="29" spans="1:3" ht="13.5">
      <c r="A29" s="7">
        <f t="shared" si="0"/>
        <v>16</v>
      </c>
      <c r="B29" s="6"/>
      <c r="C29" s="11"/>
    </row>
    <row r="30" spans="1:3" ht="12.75">
      <c r="A30" s="7">
        <f t="shared" si="0"/>
        <v>17</v>
      </c>
      <c r="B30" s="6" t="s">
        <v>1</v>
      </c>
      <c r="C30" s="10">
        <f>-C28*0.35</f>
        <v>-553708.6858333335</v>
      </c>
    </row>
    <row r="31" spans="1:3" ht="13.5">
      <c r="A31" s="7">
        <f t="shared" si="0"/>
        <v>18</v>
      </c>
      <c r="B31" s="6"/>
      <c r="C31" s="9"/>
    </row>
    <row r="32" spans="1:3" ht="13.5" thickBot="1">
      <c r="A32" s="7">
        <f t="shared" si="0"/>
        <v>19</v>
      </c>
      <c r="B32" s="6" t="s">
        <v>0</v>
      </c>
      <c r="C32" s="8">
        <f>-C28-C30</f>
        <v>-1028316.1308333338</v>
      </c>
    </row>
    <row r="33" spans="1:3" ht="13.5" thickTop="1">
      <c r="A33" s="7"/>
      <c r="B33" s="6"/>
      <c r="C33" s="6"/>
    </row>
    <row r="34" spans="1:3" ht="12.75">
      <c r="A34" s="7"/>
      <c r="B34" s="6"/>
      <c r="C34" s="5"/>
    </row>
    <row r="35" spans="1:2" ht="12.75">
      <c r="A35" s="68"/>
      <c r="B35" s="69"/>
    </row>
    <row r="36" spans="1:2" ht="12.75">
      <c r="A36" s="70"/>
      <c r="B36" s="69"/>
    </row>
    <row r="37" spans="1:2" ht="12.75">
      <c r="A37" s="70"/>
      <c r="B37" s="70"/>
    </row>
    <row r="38" spans="1:2" ht="12.75">
      <c r="A38" s="70"/>
      <c r="B38" s="70"/>
    </row>
  </sheetData>
  <sheetProtection/>
  <printOptions/>
  <pageMargins left="0.75" right="0.75" top="1" bottom="1" header="0.5" footer="0.5"/>
  <pageSetup horizontalDpi="600" verticalDpi="600" orientation="portrait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I59"/>
  <sheetViews>
    <sheetView zoomScalePageLayoutView="0" workbookViewId="0" topLeftCell="A10">
      <selection activeCell="B36" sqref="B36"/>
    </sheetView>
  </sheetViews>
  <sheetFormatPr defaultColWidth="8.8515625" defaultRowHeight="15"/>
  <cols>
    <col min="1" max="1" width="23.421875" style="34" customWidth="1"/>
    <col min="2" max="3" width="16.28125" style="34" customWidth="1"/>
    <col min="4" max="4" width="15.8515625" style="34" customWidth="1"/>
    <col min="5" max="5" width="17.00390625" style="34" customWidth="1"/>
    <col min="6" max="8" width="8.8515625" style="34" customWidth="1"/>
    <col min="9" max="9" width="10.00390625" style="34" bestFit="1" customWidth="1"/>
    <col min="10" max="16384" width="8.8515625" style="34" customWidth="1"/>
  </cols>
  <sheetData>
    <row r="1" spans="2:5" ht="20.25" customHeight="1">
      <c r="B1" s="110" t="s">
        <v>28</v>
      </c>
      <c r="C1" s="111"/>
      <c r="D1" s="110" t="s">
        <v>27</v>
      </c>
      <c r="E1" s="111"/>
    </row>
    <row r="2" spans="1:5" ht="20.25" customHeight="1">
      <c r="A2" s="36"/>
      <c r="B2" s="112" t="s">
        <v>26</v>
      </c>
      <c r="C2" s="113"/>
      <c r="D2" s="112" t="s">
        <v>25</v>
      </c>
      <c r="E2" s="113"/>
    </row>
    <row r="3" spans="2:5" ht="20.25" customHeight="1" thickBot="1">
      <c r="B3" s="108" t="s">
        <v>24</v>
      </c>
      <c r="C3" s="109"/>
      <c r="D3" s="55"/>
      <c r="E3" s="54"/>
    </row>
    <row r="4" spans="2:5" ht="12.75">
      <c r="B4" s="53">
        <v>18700041</v>
      </c>
      <c r="C4" s="53">
        <v>18700061</v>
      </c>
      <c r="D4" s="53">
        <v>25600081</v>
      </c>
      <c r="E4" s="53">
        <v>25600101</v>
      </c>
    </row>
    <row r="5" spans="2:5" ht="25.5">
      <c r="B5" s="52" t="s">
        <v>23</v>
      </c>
      <c r="C5" s="52" t="s">
        <v>22</v>
      </c>
      <c r="D5" s="52" t="s">
        <v>23</v>
      </c>
      <c r="E5" s="52" t="s">
        <v>22</v>
      </c>
    </row>
    <row r="6" spans="2:5" ht="12.75">
      <c r="B6" s="51" t="s">
        <v>21</v>
      </c>
      <c r="C6" s="51" t="s">
        <v>20</v>
      </c>
      <c r="D6" s="51" t="s">
        <v>19</v>
      </c>
      <c r="E6" s="51" t="s">
        <v>18</v>
      </c>
    </row>
    <row r="7" spans="2:9" ht="19.5" customHeight="1" thickBot="1">
      <c r="B7" s="50"/>
      <c r="C7" s="50"/>
      <c r="D7" s="50"/>
      <c r="E7" s="49"/>
      <c r="I7" s="48"/>
    </row>
    <row r="8" spans="1:5" ht="12.75">
      <c r="A8" s="47" t="s">
        <v>17</v>
      </c>
      <c r="B8" s="46">
        <v>0</v>
      </c>
      <c r="C8" s="42">
        <v>0</v>
      </c>
      <c r="D8" s="46">
        <v>0</v>
      </c>
      <c r="E8" s="46">
        <v>0</v>
      </c>
    </row>
    <row r="9" spans="1:5" ht="25.5">
      <c r="A9" s="45" t="s">
        <v>16</v>
      </c>
      <c r="B9" s="45"/>
      <c r="C9" s="42"/>
      <c r="D9" s="41"/>
      <c r="E9" s="41"/>
    </row>
    <row r="10" spans="1:5" ht="12.75">
      <c r="A10" s="43" t="s">
        <v>15</v>
      </c>
      <c r="B10" s="42"/>
      <c r="C10" s="42">
        <f>'Acct 18700061 Dec 2010'!B9</f>
        <v>359182.39</v>
      </c>
      <c r="D10" s="41">
        <f>'Acct. 25600081 Dec 2010'!D9</f>
        <v>-21137.59</v>
      </c>
      <c r="E10" s="41">
        <f>-'Acct. 25600101 Dec 20100'!C9</f>
        <v>-6018503.72</v>
      </c>
    </row>
    <row r="11" spans="1:5" ht="12.75">
      <c r="A11" s="43" t="s">
        <v>14</v>
      </c>
      <c r="B11" s="42"/>
      <c r="C11" s="42">
        <f>-'Acct 18700061 Dec 2010'!C9</f>
        <v>-12017.99</v>
      </c>
      <c r="D11" s="41"/>
      <c r="E11" s="41">
        <f>'Acct. 25600101 Dec 20100'!B9</f>
        <v>183361.63</v>
      </c>
    </row>
    <row r="12" spans="1:5" ht="12.75">
      <c r="A12" s="43">
        <v>40329</v>
      </c>
      <c r="B12" s="42"/>
      <c r="C12" s="42">
        <f>'Acct 18700061 Dec 2010'!D10</f>
        <v>-9977.29</v>
      </c>
      <c r="D12" s="41">
        <f>'Acct. 25600081 Dec 2010'!D10</f>
        <v>-2533.13</v>
      </c>
      <c r="E12" s="41">
        <f>'Acct. 25600101 Dec 20100'!B10</f>
        <v>167180.66</v>
      </c>
    </row>
    <row r="13" spans="1:5" ht="12.75">
      <c r="A13" s="43">
        <v>40359</v>
      </c>
      <c r="B13" s="42"/>
      <c r="C13" s="42">
        <f aca="true" t="shared" si="0" ref="C13:C35">C12</f>
        <v>-9977.29</v>
      </c>
      <c r="D13" s="41"/>
      <c r="E13" s="41">
        <f aca="true" t="shared" si="1" ref="E13:E35">E12</f>
        <v>167180.66</v>
      </c>
    </row>
    <row r="14" spans="1:5" ht="12.75">
      <c r="A14" s="43">
        <v>40390</v>
      </c>
      <c r="B14" s="42"/>
      <c r="C14" s="42">
        <f t="shared" si="0"/>
        <v>-9977.29</v>
      </c>
      <c r="D14" s="41"/>
      <c r="E14" s="41">
        <f t="shared" si="1"/>
        <v>167180.66</v>
      </c>
    </row>
    <row r="15" spans="1:5" ht="12.75">
      <c r="A15" s="43">
        <v>40421</v>
      </c>
      <c r="B15" s="42"/>
      <c r="C15" s="42">
        <f t="shared" si="0"/>
        <v>-9977.29</v>
      </c>
      <c r="D15" s="41">
        <f>'Acct. 25600081 Dec 2010'!D13</f>
        <v>-5657.08</v>
      </c>
      <c r="E15" s="41">
        <f t="shared" si="1"/>
        <v>167180.66</v>
      </c>
    </row>
    <row r="16" spans="1:5" ht="12.75">
      <c r="A16" s="43">
        <v>40451</v>
      </c>
      <c r="B16" s="42">
        <f>'Acct. 18700041 Dec 2010'!D15</f>
        <v>143557.95</v>
      </c>
      <c r="C16" s="42">
        <f t="shared" si="0"/>
        <v>-9977.29</v>
      </c>
      <c r="D16" s="41">
        <f>'Acct. 25600081 Dec 2010'!D14</f>
        <v>-29481.58</v>
      </c>
      <c r="E16" s="41">
        <f t="shared" si="1"/>
        <v>167180.66</v>
      </c>
    </row>
    <row r="17" spans="1:5" ht="12.75">
      <c r="A17" s="43">
        <v>40482</v>
      </c>
      <c r="B17" s="42"/>
      <c r="C17" s="42">
        <f t="shared" si="0"/>
        <v>-9977.29</v>
      </c>
      <c r="D17" s="41">
        <f>'Acct. 25600081 Dec 2010'!D15</f>
        <v>-913.93</v>
      </c>
      <c r="E17" s="41">
        <f t="shared" si="1"/>
        <v>167180.66</v>
      </c>
    </row>
    <row r="18" spans="1:5" ht="12.75">
      <c r="A18" s="43">
        <v>40512</v>
      </c>
      <c r="B18" s="42"/>
      <c r="C18" s="42">
        <f t="shared" si="0"/>
        <v>-9977.29</v>
      </c>
      <c r="D18" s="41">
        <f>'Acct. 25600081 Dec 2010'!D16</f>
        <v>-12869</v>
      </c>
      <c r="E18" s="41">
        <f t="shared" si="1"/>
        <v>167180.66</v>
      </c>
    </row>
    <row r="19" spans="1:5" ht="12.75">
      <c r="A19" s="43">
        <v>40513</v>
      </c>
      <c r="B19" s="42"/>
      <c r="C19" s="42">
        <f t="shared" si="0"/>
        <v>-9977.29</v>
      </c>
      <c r="D19" s="41"/>
      <c r="E19" s="41">
        <f t="shared" si="1"/>
        <v>167180.66</v>
      </c>
    </row>
    <row r="20" spans="1:5" ht="12.75">
      <c r="A20" s="44">
        <v>40574</v>
      </c>
      <c r="B20" s="42">
        <f>'Acct 18700041-2011'!D7</f>
        <v>146677.96</v>
      </c>
      <c r="C20" s="42">
        <f t="shared" si="0"/>
        <v>-9977.29</v>
      </c>
      <c r="D20" s="41"/>
      <c r="E20" s="41">
        <f t="shared" si="1"/>
        <v>167180.66</v>
      </c>
    </row>
    <row r="21" spans="1:5" ht="12.75">
      <c r="A21" s="43">
        <v>40602</v>
      </c>
      <c r="B21" s="42"/>
      <c r="C21" s="42">
        <f t="shared" si="0"/>
        <v>-9977.29</v>
      </c>
      <c r="D21" s="41">
        <f>'Acct. 25600081 Mar 2011'!D8</f>
        <v>-3624.64</v>
      </c>
      <c r="E21" s="41">
        <f t="shared" si="1"/>
        <v>167180.66</v>
      </c>
    </row>
    <row r="22" spans="1:5" ht="12.75">
      <c r="A22" s="43">
        <v>40633</v>
      </c>
      <c r="B22" s="42"/>
      <c r="C22" s="42">
        <f t="shared" si="0"/>
        <v>-9977.29</v>
      </c>
      <c r="D22" s="41"/>
      <c r="E22" s="41">
        <f t="shared" si="1"/>
        <v>167180.66</v>
      </c>
    </row>
    <row r="23" spans="1:5" ht="12.75">
      <c r="A23" s="43">
        <v>40663</v>
      </c>
      <c r="B23" s="42"/>
      <c r="C23" s="42">
        <f t="shared" si="0"/>
        <v>-9977.29</v>
      </c>
      <c r="D23" s="41"/>
      <c r="E23" s="41">
        <f t="shared" si="1"/>
        <v>167180.66</v>
      </c>
    </row>
    <row r="24" spans="1:5" ht="12.75">
      <c r="A24" s="43">
        <v>40694</v>
      </c>
      <c r="B24" s="42"/>
      <c r="C24" s="42">
        <f t="shared" si="0"/>
        <v>-9977.29</v>
      </c>
      <c r="D24" s="41"/>
      <c r="E24" s="41">
        <f t="shared" si="1"/>
        <v>167180.66</v>
      </c>
    </row>
    <row r="25" spans="1:5" ht="12.75">
      <c r="A25" s="43">
        <v>40724</v>
      </c>
      <c r="B25" s="42"/>
      <c r="C25" s="42">
        <f t="shared" si="0"/>
        <v>-9977.29</v>
      </c>
      <c r="D25" s="41"/>
      <c r="E25" s="41">
        <f t="shared" si="1"/>
        <v>167180.66</v>
      </c>
    </row>
    <row r="26" spans="1:5" ht="12.75">
      <c r="A26" s="43">
        <v>40755</v>
      </c>
      <c r="B26" s="42"/>
      <c r="C26" s="42">
        <f t="shared" si="0"/>
        <v>-9977.29</v>
      </c>
      <c r="D26" s="41"/>
      <c r="E26" s="41">
        <f t="shared" si="1"/>
        <v>167180.66</v>
      </c>
    </row>
    <row r="27" spans="1:5" ht="12.75">
      <c r="A27" s="43">
        <v>40786</v>
      </c>
      <c r="B27" s="42"/>
      <c r="C27" s="42">
        <f t="shared" si="0"/>
        <v>-9977.29</v>
      </c>
      <c r="D27" s="41"/>
      <c r="E27" s="41">
        <f t="shared" si="1"/>
        <v>167180.66</v>
      </c>
    </row>
    <row r="28" spans="1:5" ht="12.75">
      <c r="A28" s="43">
        <v>40816</v>
      </c>
      <c r="B28" s="42"/>
      <c r="C28" s="42">
        <f t="shared" si="0"/>
        <v>-9977.29</v>
      </c>
      <c r="D28" s="41"/>
      <c r="E28" s="41">
        <f t="shared" si="1"/>
        <v>167180.66</v>
      </c>
    </row>
    <row r="29" spans="1:5" ht="12.75">
      <c r="A29" s="43">
        <v>40847</v>
      </c>
      <c r="B29" s="42"/>
      <c r="C29" s="42">
        <f t="shared" si="0"/>
        <v>-9977.29</v>
      </c>
      <c r="D29" s="41"/>
      <c r="E29" s="41">
        <f t="shared" si="1"/>
        <v>167180.66</v>
      </c>
    </row>
    <row r="30" spans="1:5" ht="12.75">
      <c r="A30" s="43">
        <v>40877</v>
      </c>
      <c r="B30" s="42"/>
      <c r="C30" s="42">
        <f t="shared" si="0"/>
        <v>-9977.29</v>
      </c>
      <c r="D30" s="41"/>
      <c r="E30" s="41">
        <f t="shared" si="1"/>
        <v>167180.66</v>
      </c>
    </row>
    <row r="31" spans="1:5" ht="12.75">
      <c r="A31" s="43">
        <v>40908</v>
      </c>
      <c r="B31" s="42"/>
      <c r="C31" s="42">
        <f t="shared" si="0"/>
        <v>-9977.29</v>
      </c>
      <c r="D31" s="41"/>
      <c r="E31" s="41">
        <f t="shared" si="1"/>
        <v>167180.66</v>
      </c>
    </row>
    <row r="32" spans="1:5" ht="12.75">
      <c r="A32" s="43">
        <v>40939</v>
      </c>
      <c r="B32" s="42"/>
      <c r="C32" s="42">
        <f t="shared" si="0"/>
        <v>-9977.29</v>
      </c>
      <c r="D32" s="41"/>
      <c r="E32" s="41">
        <f t="shared" si="1"/>
        <v>167180.66</v>
      </c>
    </row>
    <row r="33" spans="1:5" ht="12.75">
      <c r="A33" s="43">
        <v>40968</v>
      </c>
      <c r="B33" s="42"/>
      <c r="C33" s="42">
        <f t="shared" si="0"/>
        <v>-9977.29</v>
      </c>
      <c r="D33" s="41"/>
      <c r="E33" s="41">
        <f t="shared" si="1"/>
        <v>167180.66</v>
      </c>
    </row>
    <row r="34" spans="1:5" ht="12.75">
      <c r="A34" s="43">
        <v>40999</v>
      </c>
      <c r="B34" s="42"/>
      <c r="C34" s="42">
        <f t="shared" si="0"/>
        <v>-9977.29</v>
      </c>
      <c r="D34" s="41"/>
      <c r="E34" s="41">
        <f t="shared" si="1"/>
        <v>167180.66</v>
      </c>
    </row>
    <row r="35" spans="1:5" ht="12.75">
      <c r="A35" s="43">
        <v>41029</v>
      </c>
      <c r="B35" s="42"/>
      <c r="C35" s="42">
        <f t="shared" si="0"/>
        <v>-9977.29</v>
      </c>
      <c r="D35" s="41"/>
      <c r="E35" s="41">
        <f t="shared" si="1"/>
        <v>167180.66</v>
      </c>
    </row>
    <row r="36" spans="1:5" ht="12.75">
      <c r="A36" s="40" t="s">
        <v>86</v>
      </c>
      <c r="B36" s="39">
        <f>SUM(B8:B35)</f>
        <v>290235.91000000003</v>
      </c>
      <c r="C36" s="39">
        <f>SUM(C8:C35)</f>
        <v>107709.44000000006</v>
      </c>
      <c r="D36" s="39">
        <f>SUM(D8:D35)</f>
        <v>-76216.95</v>
      </c>
      <c r="E36" s="39">
        <f>SUM(E8:E35)</f>
        <v>-1822806.2499999967</v>
      </c>
    </row>
    <row r="37" spans="1:3" ht="12.75">
      <c r="A37" s="37"/>
      <c r="B37" s="37"/>
      <c r="C37" s="38"/>
    </row>
    <row r="38" spans="1:2" ht="12.75">
      <c r="A38" s="36" t="s">
        <v>74</v>
      </c>
      <c r="B38" s="36"/>
    </row>
    <row r="39" spans="1:2" ht="12.75">
      <c r="A39" s="35" t="s">
        <v>13</v>
      </c>
      <c r="B39" s="35"/>
    </row>
    <row r="40" spans="1:2" ht="12.75">
      <c r="A40" s="35" t="s">
        <v>12</v>
      </c>
      <c r="B40" s="35"/>
    </row>
    <row r="41" ht="12.75">
      <c r="A41" s="34" t="s">
        <v>11</v>
      </c>
    </row>
    <row r="42" spans="1:2" ht="12.75">
      <c r="A42" s="35" t="s">
        <v>10</v>
      </c>
      <c r="B42" s="35"/>
    </row>
    <row r="44" ht="12.75">
      <c r="A44" s="36" t="s">
        <v>75</v>
      </c>
    </row>
    <row r="45" spans="1:5" ht="12.75">
      <c r="A45" s="4" t="s">
        <v>79</v>
      </c>
      <c r="B45" s="4"/>
      <c r="C45" s="4"/>
      <c r="D45" s="4"/>
      <c r="E45" s="4"/>
    </row>
    <row r="46" spans="1:5" ht="12.75">
      <c r="A46" s="4" t="s">
        <v>80</v>
      </c>
      <c r="B46" s="4"/>
      <c r="C46" s="4"/>
      <c r="D46" s="4"/>
      <c r="E46" s="4"/>
    </row>
    <row r="47" spans="1:5" ht="12.75">
      <c r="A47" s="4" t="s">
        <v>87</v>
      </c>
      <c r="B47" s="4"/>
      <c r="C47" s="4"/>
      <c r="D47" s="4"/>
      <c r="E47" s="4"/>
    </row>
    <row r="48" spans="1:5" ht="12.75">
      <c r="A48" s="4" t="s">
        <v>88</v>
      </c>
      <c r="B48" s="4"/>
      <c r="C48" s="4"/>
      <c r="D48" s="4"/>
      <c r="E48" s="4"/>
    </row>
    <row r="49" spans="1:5" ht="12.75">
      <c r="A49" s="4"/>
      <c r="B49" s="4"/>
      <c r="C49" s="4"/>
      <c r="D49" s="4"/>
      <c r="E49" s="4"/>
    </row>
    <row r="50" spans="1:5" ht="12.75">
      <c r="A50" s="4"/>
      <c r="B50" s="4"/>
      <c r="C50" s="4"/>
      <c r="D50" s="4"/>
      <c r="E50" s="4"/>
    </row>
    <row r="51" spans="1:5" ht="12.75">
      <c r="A51" s="4"/>
      <c r="B51" s="4" t="s">
        <v>77</v>
      </c>
      <c r="C51" s="4"/>
      <c r="D51" s="4"/>
      <c r="E51" s="62">
        <f>C36</f>
        <v>107709.44000000006</v>
      </c>
    </row>
    <row r="52" spans="1:5" ht="12.75">
      <c r="A52" s="4"/>
      <c r="B52" s="4" t="s">
        <v>78</v>
      </c>
      <c r="C52" s="4"/>
      <c r="D52" s="4"/>
      <c r="E52" s="63">
        <f>E36</f>
        <v>-1822806.2499999967</v>
      </c>
    </row>
    <row r="53" spans="1:5" ht="12.75">
      <c r="A53" s="4"/>
      <c r="B53" s="4"/>
      <c r="C53" s="4"/>
      <c r="D53" s="4"/>
      <c r="E53" s="64"/>
    </row>
    <row r="54" spans="1:5" ht="13.5" thickBot="1">
      <c r="A54" s="4"/>
      <c r="B54" s="4" t="s">
        <v>76</v>
      </c>
      <c r="D54" s="4"/>
      <c r="E54" s="103">
        <f>SUM(E51:E52)</f>
        <v>-1715096.8099999968</v>
      </c>
    </row>
    <row r="55" spans="1:5" ht="13.5" thickTop="1">
      <c r="A55" s="4"/>
      <c r="B55" s="4"/>
      <c r="D55" s="4"/>
      <c r="E55" s="101"/>
    </row>
    <row r="56" spans="1:5" ht="12.75">
      <c r="A56" s="4"/>
      <c r="B56" s="4"/>
      <c r="C56" s="4"/>
      <c r="D56" s="4"/>
      <c r="E56" s="64"/>
    </row>
    <row r="57" spans="1:5" ht="12.75">
      <c r="A57" s="4"/>
      <c r="B57" s="4"/>
      <c r="C57" s="4"/>
      <c r="D57" s="4"/>
      <c r="E57" s="101"/>
    </row>
    <row r="58" spans="1:5" ht="12.75">
      <c r="A58" s="4"/>
      <c r="B58" s="4"/>
      <c r="C58" s="4"/>
      <c r="D58" s="4"/>
      <c r="E58" s="101"/>
    </row>
    <row r="59" spans="1:5" ht="12.75">
      <c r="A59" s="4"/>
      <c r="B59" s="4"/>
      <c r="C59" s="65"/>
      <c r="D59" s="65"/>
      <c r="E59" s="102"/>
    </row>
  </sheetData>
  <sheetProtection/>
  <mergeCells count="5">
    <mergeCell ref="B3:C3"/>
    <mergeCell ref="D1:E1"/>
    <mergeCell ref="D2:E2"/>
    <mergeCell ref="B1:C1"/>
    <mergeCell ref="B2:C2"/>
  </mergeCells>
  <printOptions/>
  <pageMargins left="0.2" right="0.21" top="0.91" bottom="1" header="0.5" footer="0.5"/>
  <pageSetup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E43" sqref="E43"/>
    </sheetView>
  </sheetViews>
  <sheetFormatPr defaultColWidth="11.421875" defaultRowHeight="15" outlineLevelRow="2"/>
  <cols>
    <col min="1" max="1" width="9.00390625" style="72" bestFit="1" customWidth="1"/>
    <col min="2" max="2" width="12.28125" style="72" bestFit="1" customWidth="1"/>
    <col min="3" max="3" width="22.28125" style="72" customWidth="1"/>
    <col min="4" max="4" width="26.8515625" style="72" bestFit="1" customWidth="1"/>
    <col min="5" max="5" width="20.140625" style="72" bestFit="1" customWidth="1"/>
    <col min="6" max="6" width="11.8515625" style="72" bestFit="1" customWidth="1"/>
    <col min="7" max="7" width="16.28125" style="72" bestFit="1" customWidth="1"/>
    <col min="8" max="8" width="25.140625" style="72" customWidth="1"/>
    <col min="9" max="16384" width="11.421875" style="72" customWidth="1"/>
  </cols>
  <sheetData>
    <row r="1" ht="12.75">
      <c r="A1" s="59" t="s">
        <v>48</v>
      </c>
    </row>
    <row r="2" ht="12.75">
      <c r="A2" s="56"/>
    </row>
    <row r="3" ht="12.75">
      <c r="A3" s="58" t="s">
        <v>47</v>
      </c>
    </row>
    <row r="4" spans="1:8" ht="12.75">
      <c r="A4" s="71" t="s">
        <v>40</v>
      </c>
      <c r="B4" s="71" t="s">
        <v>39</v>
      </c>
      <c r="C4" s="71" t="s">
        <v>38</v>
      </c>
      <c r="D4" s="71" t="s">
        <v>37</v>
      </c>
      <c r="E4" s="71" t="s">
        <v>36</v>
      </c>
      <c r="F4" s="71" t="s">
        <v>35</v>
      </c>
      <c r="G4" s="95" t="s">
        <v>34</v>
      </c>
      <c r="H4" s="71" t="s">
        <v>33</v>
      </c>
    </row>
    <row r="5" spans="1:8" ht="12.75" outlineLevel="2">
      <c r="A5" s="72" t="s">
        <v>44</v>
      </c>
      <c r="B5" s="72" t="s">
        <v>30</v>
      </c>
      <c r="C5" s="72" t="s">
        <v>29</v>
      </c>
      <c r="D5" s="72" t="s">
        <v>43</v>
      </c>
      <c r="E5" s="81">
        <v>-236527.66</v>
      </c>
      <c r="F5" s="73">
        <v>40203</v>
      </c>
      <c r="G5" s="96" t="s">
        <v>46</v>
      </c>
      <c r="H5" s="72" t="s">
        <v>45</v>
      </c>
    </row>
    <row r="6" spans="1:8" ht="12.75" outlineLevel="2">
      <c r="A6" s="72" t="s">
        <v>44</v>
      </c>
      <c r="B6" s="72" t="s">
        <v>30</v>
      </c>
      <c r="C6" s="72" t="s">
        <v>29</v>
      </c>
      <c r="D6" s="72" t="s">
        <v>43</v>
      </c>
      <c r="E6" s="81">
        <v>-236527.66</v>
      </c>
      <c r="F6" s="73">
        <v>40234</v>
      </c>
      <c r="G6" s="96" t="s">
        <v>46</v>
      </c>
      <c r="H6" s="72" t="s">
        <v>45</v>
      </c>
    </row>
    <row r="7" spans="1:8" ht="12.75" outlineLevel="2">
      <c r="A7" s="72" t="s">
        <v>44</v>
      </c>
      <c r="B7" s="72" t="s">
        <v>30</v>
      </c>
      <c r="C7" s="72" t="s">
        <v>29</v>
      </c>
      <c r="D7" s="72" t="s">
        <v>43</v>
      </c>
      <c r="E7" s="81">
        <v>-236527.66</v>
      </c>
      <c r="F7" s="73">
        <v>40262</v>
      </c>
      <c r="G7" s="96" t="s">
        <v>46</v>
      </c>
      <c r="H7" s="72" t="s">
        <v>45</v>
      </c>
    </row>
    <row r="8" spans="1:8" ht="12.75" outlineLevel="2">
      <c r="A8" s="72" t="s">
        <v>44</v>
      </c>
      <c r="B8" s="72" t="s">
        <v>30</v>
      </c>
      <c r="C8" s="72" t="s">
        <v>29</v>
      </c>
      <c r="D8" s="72" t="s">
        <v>43</v>
      </c>
      <c r="E8" s="81">
        <v>-236527.66</v>
      </c>
      <c r="F8" s="73">
        <v>40293</v>
      </c>
      <c r="G8" s="96" t="s">
        <v>46</v>
      </c>
      <c r="H8" s="72" t="s">
        <v>45</v>
      </c>
    </row>
    <row r="9" spans="1:8" ht="12.75" outlineLevel="2">
      <c r="A9" s="72" t="s">
        <v>44</v>
      </c>
      <c r="B9" s="72" t="s">
        <v>30</v>
      </c>
      <c r="C9" s="72" t="s">
        <v>29</v>
      </c>
      <c r="D9" s="72" t="s">
        <v>43</v>
      </c>
      <c r="E9" s="81">
        <v>-183361.63</v>
      </c>
      <c r="F9" s="73">
        <v>40293</v>
      </c>
      <c r="G9" s="96" t="s">
        <v>90</v>
      </c>
      <c r="H9" s="72" t="s">
        <v>42</v>
      </c>
    </row>
    <row r="10" spans="1:8" ht="12.75" outlineLevel="2">
      <c r="A10" s="72" t="s">
        <v>44</v>
      </c>
      <c r="B10" s="72" t="s">
        <v>30</v>
      </c>
      <c r="C10" s="72" t="s">
        <v>29</v>
      </c>
      <c r="D10" s="72" t="s">
        <v>43</v>
      </c>
      <c r="E10" s="81">
        <v>236527.66</v>
      </c>
      <c r="F10" s="73">
        <v>40293</v>
      </c>
      <c r="G10" s="96" t="s">
        <v>46</v>
      </c>
      <c r="H10" s="72" t="s">
        <v>45</v>
      </c>
    </row>
    <row r="11" spans="1:8" ht="12.75" outlineLevel="2">
      <c r="A11" s="72" t="s">
        <v>44</v>
      </c>
      <c r="B11" s="72" t="s">
        <v>30</v>
      </c>
      <c r="C11" s="72" t="s">
        <v>29</v>
      </c>
      <c r="D11" s="72" t="s">
        <v>43</v>
      </c>
      <c r="E11" s="81">
        <v>-167180.66</v>
      </c>
      <c r="F11" s="73">
        <v>40323</v>
      </c>
      <c r="G11" s="96" t="s">
        <v>90</v>
      </c>
      <c r="H11" s="72" t="s">
        <v>42</v>
      </c>
    </row>
    <row r="12" spans="1:8" ht="12.75" outlineLevel="2">
      <c r="A12" s="72" t="s">
        <v>44</v>
      </c>
      <c r="B12" s="72" t="s">
        <v>30</v>
      </c>
      <c r="C12" s="72" t="s">
        <v>29</v>
      </c>
      <c r="D12" s="72" t="s">
        <v>43</v>
      </c>
      <c r="E12" s="81">
        <v>-167180.66</v>
      </c>
      <c r="F12" s="73">
        <v>40354</v>
      </c>
      <c r="G12" s="96" t="s">
        <v>90</v>
      </c>
      <c r="H12" s="72" t="s">
        <v>42</v>
      </c>
    </row>
    <row r="13" spans="1:8" ht="12.75" outlineLevel="2">
      <c r="A13" s="72" t="s">
        <v>44</v>
      </c>
      <c r="B13" s="72" t="s">
        <v>30</v>
      </c>
      <c r="C13" s="72" t="s">
        <v>29</v>
      </c>
      <c r="D13" s="72" t="s">
        <v>43</v>
      </c>
      <c r="E13" s="81">
        <v>-167180.66</v>
      </c>
      <c r="F13" s="73">
        <v>40384</v>
      </c>
      <c r="G13" s="96" t="s">
        <v>90</v>
      </c>
      <c r="H13" s="72" t="s">
        <v>42</v>
      </c>
    </row>
    <row r="14" spans="1:8" ht="12.75" outlineLevel="2">
      <c r="A14" s="72" t="s">
        <v>44</v>
      </c>
      <c r="B14" s="72" t="s">
        <v>30</v>
      </c>
      <c r="C14" s="72" t="s">
        <v>29</v>
      </c>
      <c r="D14" s="72" t="s">
        <v>43</v>
      </c>
      <c r="E14" s="81">
        <v>-167180.66</v>
      </c>
      <c r="F14" s="73">
        <v>40415</v>
      </c>
      <c r="G14" s="96" t="s">
        <v>90</v>
      </c>
      <c r="H14" s="72" t="s">
        <v>42</v>
      </c>
    </row>
    <row r="15" spans="1:8" ht="12.75" outlineLevel="2">
      <c r="A15" s="72" t="s">
        <v>44</v>
      </c>
      <c r="B15" s="72" t="s">
        <v>30</v>
      </c>
      <c r="C15" s="72" t="s">
        <v>29</v>
      </c>
      <c r="D15" s="72" t="s">
        <v>43</v>
      </c>
      <c r="E15" s="81">
        <v>-167180.66</v>
      </c>
      <c r="F15" s="73">
        <v>40446</v>
      </c>
      <c r="G15" s="96" t="s">
        <v>90</v>
      </c>
      <c r="H15" s="72" t="s">
        <v>42</v>
      </c>
    </row>
    <row r="16" spans="1:8" ht="12.75" outlineLevel="2">
      <c r="A16" s="72" t="s">
        <v>44</v>
      </c>
      <c r="B16" s="72" t="s">
        <v>30</v>
      </c>
      <c r="C16" s="72" t="s">
        <v>29</v>
      </c>
      <c r="D16" s="72" t="s">
        <v>43</v>
      </c>
      <c r="E16" s="81">
        <v>-167180.66</v>
      </c>
      <c r="F16" s="73">
        <v>40476</v>
      </c>
      <c r="G16" s="96" t="s">
        <v>90</v>
      </c>
      <c r="H16" s="72" t="s">
        <v>42</v>
      </c>
    </row>
    <row r="17" spans="1:8" ht="12.75" outlineLevel="2">
      <c r="A17" s="72" t="s">
        <v>44</v>
      </c>
      <c r="B17" s="72" t="s">
        <v>30</v>
      </c>
      <c r="C17" s="72" t="s">
        <v>29</v>
      </c>
      <c r="D17" s="72" t="s">
        <v>43</v>
      </c>
      <c r="E17" s="81">
        <v>-167180.66</v>
      </c>
      <c r="F17" s="73">
        <v>40507</v>
      </c>
      <c r="G17" s="96" t="s">
        <v>90</v>
      </c>
      <c r="H17" s="72" t="s">
        <v>42</v>
      </c>
    </row>
    <row r="18" spans="1:8" ht="12.75" outlineLevel="2">
      <c r="A18" s="72" t="s">
        <v>44</v>
      </c>
      <c r="B18" s="72" t="s">
        <v>30</v>
      </c>
      <c r="C18" s="72" t="s">
        <v>29</v>
      </c>
      <c r="D18" s="72" t="s">
        <v>43</v>
      </c>
      <c r="E18" s="81">
        <v>-167180.66</v>
      </c>
      <c r="F18" s="73">
        <v>40537</v>
      </c>
      <c r="G18" s="96" t="s">
        <v>90</v>
      </c>
      <c r="H18" s="72" t="s">
        <v>42</v>
      </c>
    </row>
    <row r="19" spans="1:8" ht="13.5" outlineLevel="1" thickBot="1">
      <c r="A19" s="77"/>
      <c r="B19" s="77"/>
      <c r="C19" s="77"/>
      <c r="D19" s="77"/>
      <c r="E19" s="87">
        <f>SUM(E5:E18)</f>
        <v>-2230389.8899999997</v>
      </c>
      <c r="F19" s="79"/>
      <c r="G19" s="97"/>
      <c r="H19" s="77"/>
    </row>
    <row r="20" spans="1:8" ht="13.5" thickTop="1">
      <c r="A20" s="78"/>
      <c r="B20" s="78"/>
      <c r="C20" s="78"/>
      <c r="D20" s="78"/>
      <c r="E20" s="86"/>
      <c r="F20" s="80"/>
      <c r="G20" s="98"/>
      <c r="H20" s="78"/>
    </row>
    <row r="21" spans="5:7" ht="12.75">
      <c r="E21" s="82"/>
      <c r="G21" s="96"/>
    </row>
    <row r="22" spans="1:7" ht="12.75">
      <c r="A22" s="57" t="s">
        <v>41</v>
      </c>
      <c r="G22" s="96"/>
    </row>
    <row r="23" ht="12.75">
      <c r="G23" s="96"/>
    </row>
    <row r="24" spans="1:8" ht="15">
      <c r="A24" s="74" t="s">
        <v>40</v>
      </c>
      <c r="B24" s="74" t="s">
        <v>39</v>
      </c>
      <c r="C24" s="74" t="s">
        <v>38</v>
      </c>
      <c r="D24" s="74" t="s">
        <v>37</v>
      </c>
      <c r="E24" s="74" t="s">
        <v>36</v>
      </c>
      <c r="F24" s="74" t="s">
        <v>35</v>
      </c>
      <c r="G24" s="99" t="s">
        <v>34</v>
      </c>
      <c r="H24" s="74" t="s">
        <v>33</v>
      </c>
    </row>
    <row r="25" spans="1:8" ht="15">
      <c r="A25" s="75" t="s">
        <v>32</v>
      </c>
      <c r="B25" s="75" t="s">
        <v>30</v>
      </c>
      <c r="C25" s="75" t="s">
        <v>29</v>
      </c>
      <c r="D25" s="75" t="s">
        <v>31</v>
      </c>
      <c r="E25" s="83">
        <v>18723.16</v>
      </c>
      <c r="F25" s="76">
        <v>40203</v>
      </c>
      <c r="G25" s="100" t="s">
        <v>30</v>
      </c>
      <c r="H25" s="75" t="s">
        <v>29</v>
      </c>
    </row>
    <row r="26" spans="1:8" ht="15">
      <c r="A26" s="75" t="s">
        <v>32</v>
      </c>
      <c r="B26" s="75" t="s">
        <v>30</v>
      </c>
      <c r="C26" s="75" t="s">
        <v>29</v>
      </c>
      <c r="D26" s="75" t="s">
        <v>31</v>
      </c>
      <c r="E26" s="83">
        <v>18723.16</v>
      </c>
      <c r="F26" s="76">
        <v>40234</v>
      </c>
      <c r="G26" s="100" t="s">
        <v>30</v>
      </c>
      <c r="H26" s="75" t="s">
        <v>29</v>
      </c>
    </row>
    <row r="27" spans="1:8" ht="15">
      <c r="A27" s="75" t="s">
        <v>32</v>
      </c>
      <c r="B27" s="75" t="s">
        <v>30</v>
      </c>
      <c r="C27" s="75" t="s">
        <v>29</v>
      </c>
      <c r="D27" s="75" t="s">
        <v>31</v>
      </c>
      <c r="E27" s="83">
        <v>18723.16</v>
      </c>
      <c r="F27" s="76">
        <v>40262</v>
      </c>
      <c r="G27" s="100" t="s">
        <v>30</v>
      </c>
      <c r="H27" s="75" t="s">
        <v>29</v>
      </c>
    </row>
    <row r="28" spans="1:8" ht="15">
      <c r="A28" s="75" t="s">
        <v>32</v>
      </c>
      <c r="B28" s="75" t="s">
        <v>30</v>
      </c>
      <c r="C28" s="75" t="s">
        <v>29</v>
      </c>
      <c r="D28" s="75" t="s">
        <v>31</v>
      </c>
      <c r="E28" s="83">
        <v>-18723.16</v>
      </c>
      <c r="F28" s="76">
        <v>40293</v>
      </c>
      <c r="G28" s="100" t="s">
        <v>30</v>
      </c>
      <c r="H28" s="75" t="s">
        <v>29</v>
      </c>
    </row>
    <row r="29" spans="1:8" ht="15">
      <c r="A29" s="75" t="s">
        <v>32</v>
      </c>
      <c r="B29" s="75" t="s">
        <v>30</v>
      </c>
      <c r="C29" s="75" t="s">
        <v>29</v>
      </c>
      <c r="D29" s="75" t="s">
        <v>31</v>
      </c>
      <c r="E29" s="83">
        <v>18723.16</v>
      </c>
      <c r="F29" s="76">
        <v>40293</v>
      </c>
      <c r="G29" s="100" t="s">
        <v>30</v>
      </c>
      <c r="H29" s="75" t="s">
        <v>29</v>
      </c>
    </row>
    <row r="30" spans="1:8" ht="15">
      <c r="A30" s="75" t="s">
        <v>32</v>
      </c>
      <c r="B30" s="75" t="s">
        <v>30</v>
      </c>
      <c r="C30" s="75" t="s">
        <v>29</v>
      </c>
      <c r="D30" s="75" t="s">
        <v>31</v>
      </c>
      <c r="E30" s="83">
        <v>12017.99</v>
      </c>
      <c r="F30" s="76">
        <v>40293</v>
      </c>
      <c r="G30" s="100" t="s">
        <v>30</v>
      </c>
      <c r="H30" s="75" t="s">
        <v>29</v>
      </c>
    </row>
    <row r="31" spans="1:8" ht="15">
      <c r="A31" s="75" t="s">
        <v>32</v>
      </c>
      <c r="B31" s="75" t="s">
        <v>30</v>
      </c>
      <c r="C31" s="75" t="s">
        <v>29</v>
      </c>
      <c r="D31" s="75" t="s">
        <v>31</v>
      </c>
      <c r="E31" s="83">
        <v>9977.29</v>
      </c>
      <c r="F31" s="76">
        <v>40323</v>
      </c>
      <c r="G31" s="100" t="s">
        <v>30</v>
      </c>
      <c r="H31" s="75" t="s">
        <v>29</v>
      </c>
    </row>
    <row r="32" spans="1:8" ht="15">
      <c r="A32" s="75" t="s">
        <v>32</v>
      </c>
      <c r="B32" s="75" t="s">
        <v>30</v>
      </c>
      <c r="C32" s="75" t="s">
        <v>29</v>
      </c>
      <c r="D32" s="75" t="s">
        <v>31</v>
      </c>
      <c r="E32" s="83">
        <v>9977.29</v>
      </c>
      <c r="F32" s="76">
        <v>40354</v>
      </c>
      <c r="G32" s="100" t="s">
        <v>30</v>
      </c>
      <c r="H32" s="75" t="s">
        <v>29</v>
      </c>
    </row>
    <row r="33" spans="1:8" ht="15">
      <c r="A33" s="75" t="s">
        <v>32</v>
      </c>
      <c r="B33" s="75" t="s">
        <v>30</v>
      </c>
      <c r="C33" s="75" t="s">
        <v>29</v>
      </c>
      <c r="D33" s="75" t="s">
        <v>31</v>
      </c>
      <c r="E33" s="83">
        <v>9977.29</v>
      </c>
      <c r="F33" s="76">
        <v>40384</v>
      </c>
      <c r="G33" s="100" t="s">
        <v>30</v>
      </c>
      <c r="H33" s="75" t="s">
        <v>29</v>
      </c>
    </row>
    <row r="34" spans="1:8" ht="15">
      <c r="A34" s="75" t="s">
        <v>32</v>
      </c>
      <c r="B34" s="75" t="s">
        <v>30</v>
      </c>
      <c r="C34" s="75" t="s">
        <v>29</v>
      </c>
      <c r="D34" s="75" t="s">
        <v>31</v>
      </c>
      <c r="E34" s="83">
        <v>9977.29</v>
      </c>
      <c r="F34" s="76">
        <v>40415</v>
      </c>
      <c r="G34" s="100" t="s">
        <v>30</v>
      </c>
      <c r="H34" s="75" t="s">
        <v>29</v>
      </c>
    </row>
    <row r="35" spans="1:8" ht="15">
      <c r="A35" s="75" t="s">
        <v>32</v>
      </c>
      <c r="B35" s="75" t="s">
        <v>30</v>
      </c>
      <c r="C35" s="75" t="s">
        <v>29</v>
      </c>
      <c r="D35" s="75" t="s">
        <v>31</v>
      </c>
      <c r="E35" s="83">
        <v>9977.29</v>
      </c>
      <c r="F35" s="76">
        <v>40446</v>
      </c>
      <c r="G35" s="100" t="s">
        <v>30</v>
      </c>
      <c r="H35" s="75" t="s">
        <v>29</v>
      </c>
    </row>
    <row r="36" spans="1:8" ht="15">
      <c r="A36" s="75" t="s">
        <v>32</v>
      </c>
      <c r="B36" s="75" t="s">
        <v>30</v>
      </c>
      <c r="C36" s="75" t="s">
        <v>29</v>
      </c>
      <c r="D36" s="75" t="s">
        <v>31</v>
      </c>
      <c r="E36" s="83">
        <v>9977.29</v>
      </c>
      <c r="F36" s="76">
        <v>40476</v>
      </c>
      <c r="G36" s="100" t="s">
        <v>30</v>
      </c>
      <c r="H36" s="75" t="s">
        <v>29</v>
      </c>
    </row>
    <row r="37" spans="1:8" ht="15">
      <c r="A37" s="75" t="s">
        <v>32</v>
      </c>
      <c r="B37" s="75" t="s">
        <v>30</v>
      </c>
      <c r="C37" s="75" t="s">
        <v>29</v>
      </c>
      <c r="D37" s="75" t="s">
        <v>31</v>
      </c>
      <c r="E37" s="83">
        <v>9977.29</v>
      </c>
      <c r="F37" s="76">
        <v>40507</v>
      </c>
      <c r="G37" s="100" t="s">
        <v>30</v>
      </c>
      <c r="H37" s="75" t="s">
        <v>29</v>
      </c>
    </row>
    <row r="38" spans="1:8" ht="15">
      <c r="A38" s="75" t="s">
        <v>32</v>
      </c>
      <c r="B38" s="75" t="s">
        <v>30</v>
      </c>
      <c r="C38" s="75" t="s">
        <v>29</v>
      </c>
      <c r="D38" s="75" t="s">
        <v>31</v>
      </c>
      <c r="E38" s="83">
        <v>9977.29</v>
      </c>
      <c r="F38" s="76">
        <v>40537</v>
      </c>
      <c r="G38" s="100" t="s">
        <v>30</v>
      </c>
      <c r="H38" s="75" t="s">
        <v>29</v>
      </c>
    </row>
    <row r="39" spans="1:8" ht="15.75" thickBot="1">
      <c r="A39" s="84"/>
      <c r="B39" s="84"/>
      <c r="C39" s="84"/>
      <c r="D39" s="84"/>
      <c r="E39" s="90">
        <f>SUM(E25:E38)</f>
        <v>148005.79000000007</v>
      </c>
      <c r="F39" s="88"/>
      <c r="G39" s="84"/>
      <c r="H39" s="84"/>
    </row>
    <row r="40" spans="1:8" ht="15.75" thickTop="1">
      <c r="A40" s="85"/>
      <c r="B40" s="85"/>
      <c r="C40" s="85"/>
      <c r="D40" s="85"/>
      <c r="E40" s="91"/>
      <c r="F40" s="89"/>
      <c r="G40" s="85"/>
      <c r="H40" s="85"/>
    </row>
    <row r="41" ht="12.75">
      <c r="E41" s="92">
        <f>E19</f>
        <v>-2230389.8899999997</v>
      </c>
    </row>
    <row r="42" ht="12.75">
      <c r="E42" s="93">
        <f>E39</f>
        <v>148005.79000000007</v>
      </c>
    </row>
    <row r="43" ht="13.5" thickBot="1">
      <c r="E43" s="94">
        <f>SUM(E41:E42)</f>
        <v>-2082384.0999999996</v>
      </c>
    </row>
    <row r="44" ht="13.5" thickTop="1"/>
  </sheetData>
  <sheetProtection/>
  <printOptions/>
  <pageMargins left="0.75" right="0.75" top="1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:A3"/>
    </sheetView>
  </sheetViews>
  <sheetFormatPr defaultColWidth="11.421875" defaultRowHeight="15"/>
  <cols>
    <col min="1" max="1" width="18.8515625" style="14" bestFit="1" customWidth="1"/>
    <col min="2" max="2" width="11.28125" style="14" bestFit="1" customWidth="1"/>
    <col min="3" max="3" width="10.28125" style="14" bestFit="1" customWidth="1"/>
    <col min="4" max="4" width="11.28125" style="14" bestFit="1" customWidth="1"/>
    <col min="5" max="5" width="17.421875" style="14" bestFit="1" customWidth="1"/>
    <col min="6" max="16384" width="11.421875" style="14" customWidth="1"/>
  </cols>
  <sheetData>
    <row r="1" ht="12.75">
      <c r="A1" s="61" t="s">
        <v>49</v>
      </c>
    </row>
    <row r="2" ht="12.75">
      <c r="A2" s="61" t="s">
        <v>89</v>
      </c>
    </row>
    <row r="3" ht="12.75">
      <c r="A3" s="60" t="s">
        <v>85</v>
      </c>
    </row>
    <row r="5" spans="1:5" ht="12.75">
      <c r="A5" s="66" t="s">
        <v>71</v>
      </c>
      <c r="B5" s="66" t="s">
        <v>70</v>
      </c>
      <c r="C5" s="66" t="s">
        <v>69</v>
      </c>
      <c r="D5" s="66" t="s">
        <v>68</v>
      </c>
      <c r="E5" s="66" t="s">
        <v>84</v>
      </c>
    </row>
    <row r="6" spans="1:5" ht="12.75">
      <c r="A6" s="14" t="s">
        <v>67</v>
      </c>
      <c r="B6" s="67">
        <v>0</v>
      </c>
      <c r="C6" s="67">
        <v>0</v>
      </c>
      <c r="D6" s="67">
        <v>0</v>
      </c>
      <c r="E6" s="67">
        <v>0</v>
      </c>
    </row>
    <row r="7" spans="1:5" ht="12.75">
      <c r="A7" s="14" t="s">
        <v>3</v>
      </c>
      <c r="B7" s="67">
        <v>0</v>
      </c>
      <c r="C7" s="67">
        <v>0</v>
      </c>
      <c r="D7" s="67">
        <v>0</v>
      </c>
      <c r="E7" s="67">
        <v>0</v>
      </c>
    </row>
    <row r="8" spans="1:5" ht="12.75">
      <c r="A8" s="14" t="s">
        <v>66</v>
      </c>
      <c r="B8" s="67">
        <v>0</v>
      </c>
      <c r="C8" s="67">
        <v>0</v>
      </c>
      <c r="D8" s="67">
        <v>0</v>
      </c>
      <c r="E8" s="67">
        <v>0</v>
      </c>
    </row>
    <row r="9" spans="1:5" ht="12.75">
      <c r="A9" s="14" t="s">
        <v>65</v>
      </c>
      <c r="B9" s="67">
        <v>0</v>
      </c>
      <c r="C9" s="67">
        <v>0</v>
      </c>
      <c r="D9" s="67">
        <v>0</v>
      </c>
      <c r="E9" s="67">
        <v>0</v>
      </c>
    </row>
    <row r="10" spans="1:5" ht="12.75">
      <c r="A10" s="14" t="s">
        <v>64</v>
      </c>
      <c r="B10" s="67">
        <v>0</v>
      </c>
      <c r="C10" s="67">
        <v>0</v>
      </c>
      <c r="D10" s="67">
        <v>0</v>
      </c>
      <c r="E10" s="67">
        <v>0</v>
      </c>
    </row>
    <row r="11" spans="1:5" ht="12.75">
      <c r="A11" s="14" t="s">
        <v>63</v>
      </c>
      <c r="B11" s="67">
        <v>0</v>
      </c>
      <c r="C11" s="67">
        <v>0</v>
      </c>
      <c r="D11" s="67">
        <v>0</v>
      </c>
      <c r="E11" s="67">
        <v>0</v>
      </c>
    </row>
    <row r="12" spans="1:5" ht="12.75">
      <c r="A12" s="14" t="s">
        <v>62</v>
      </c>
      <c r="B12" s="67">
        <v>0</v>
      </c>
      <c r="C12" s="67">
        <v>0</v>
      </c>
      <c r="D12" s="67">
        <v>0</v>
      </c>
      <c r="E12" s="67">
        <v>0</v>
      </c>
    </row>
    <row r="13" spans="1:5" ht="12.75">
      <c r="A13" s="14" t="s">
        <v>61</v>
      </c>
      <c r="B13" s="67">
        <v>0</v>
      </c>
      <c r="C13" s="67">
        <v>0</v>
      </c>
      <c r="D13" s="67">
        <v>0</v>
      </c>
      <c r="E13" s="67">
        <v>0</v>
      </c>
    </row>
    <row r="14" spans="1:5" ht="12.75">
      <c r="A14" s="14" t="s">
        <v>60</v>
      </c>
      <c r="B14" s="67">
        <v>0</v>
      </c>
      <c r="C14" s="67">
        <v>0</v>
      </c>
      <c r="D14" s="67">
        <v>0</v>
      </c>
      <c r="E14" s="67">
        <v>0</v>
      </c>
    </row>
    <row r="15" spans="1:5" ht="12.75">
      <c r="A15" s="14" t="s">
        <v>59</v>
      </c>
      <c r="B15" s="67">
        <v>166438.17</v>
      </c>
      <c r="C15" s="67">
        <v>22880.22</v>
      </c>
      <c r="D15" s="67">
        <v>143557.95</v>
      </c>
      <c r="E15" s="67">
        <v>143557.95</v>
      </c>
    </row>
    <row r="16" spans="1:5" ht="12.75">
      <c r="A16" s="14" t="s">
        <v>58</v>
      </c>
      <c r="B16" s="67">
        <v>0</v>
      </c>
      <c r="C16" s="67">
        <v>0</v>
      </c>
      <c r="D16" s="67">
        <v>0</v>
      </c>
      <c r="E16" s="67">
        <v>143557.95</v>
      </c>
    </row>
    <row r="17" spans="1:5" ht="12.75">
      <c r="A17" s="14" t="s">
        <v>57</v>
      </c>
      <c r="B17" s="67">
        <v>0</v>
      </c>
      <c r="C17" s="67">
        <v>0</v>
      </c>
      <c r="D17" s="67">
        <v>0</v>
      </c>
      <c r="E17" s="67">
        <v>143557.95</v>
      </c>
    </row>
    <row r="18" spans="1:5" ht="12.75">
      <c r="A18" s="14" t="s">
        <v>56</v>
      </c>
      <c r="B18" s="67">
        <v>0</v>
      </c>
      <c r="C18" s="67">
        <v>0</v>
      </c>
      <c r="D18" s="67">
        <v>0</v>
      </c>
      <c r="E18" s="67">
        <v>143557.95</v>
      </c>
    </row>
    <row r="19" spans="1:5" ht="12.75">
      <c r="A19" s="14" t="s">
        <v>55</v>
      </c>
      <c r="B19" s="67">
        <v>0</v>
      </c>
      <c r="C19" s="67">
        <v>0</v>
      </c>
      <c r="D19" s="67">
        <v>0</v>
      </c>
      <c r="E19" s="67">
        <v>143557.95</v>
      </c>
    </row>
    <row r="20" spans="1:5" ht="12.75">
      <c r="A20" s="14" t="s">
        <v>54</v>
      </c>
      <c r="B20" s="67">
        <v>0</v>
      </c>
      <c r="C20" s="67">
        <v>0</v>
      </c>
      <c r="D20" s="67">
        <v>0</v>
      </c>
      <c r="E20" s="67">
        <v>143557.95</v>
      </c>
    </row>
    <row r="21" spans="1:5" ht="12.75">
      <c r="A21" s="14" t="s">
        <v>53</v>
      </c>
      <c r="B21" s="67">
        <v>0</v>
      </c>
      <c r="C21" s="67">
        <v>0</v>
      </c>
      <c r="D21" s="67">
        <v>0</v>
      </c>
      <c r="E21" s="67">
        <v>143557.95</v>
      </c>
    </row>
    <row r="22" spans="1:5" ht="12.75">
      <c r="A22" s="14" t="s">
        <v>52</v>
      </c>
      <c r="B22" s="67">
        <v>0</v>
      </c>
      <c r="C22" s="67">
        <v>0</v>
      </c>
      <c r="D22" s="67">
        <v>0</v>
      </c>
      <c r="E22" s="67">
        <v>143557.95</v>
      </c>
    </row>
    <row r="23" spans="1:5" ht="12.75">
      <c r="A23" s="14" t="s">
        <v>51</v>
      </c>
      <c r="B23" s="67">
        <v>166438.17</v>
      </c>
      <c r="C23" s="67">
        <v>22880.22</v>
      </c>
      <c r="D23" s="67">
        <v>143557.95</v>
      </c>
      <c r="E23" s="67">
        <v>143557.95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E45" sqref="E45"/>
    </sheetView>
  </sheetViews>
  <sheetFormatPr defaultColWidth="11.421875" defaultRowHeight="15"/>
  <cols>
    <col min="1" max="1" width="18.8515625" style="14" bestFit="1" customWidth="1"/>
    <col min="2" max="2" width="11.28125" style="14" bestFit="1" customWidth="1"/>
    <col min="3" max="3" width="6.00390625" style="14" bestFit="1" customWidth="1"/>
    <col min="4" max="4" width="11.28125" style="14" bestFit="1" customWidth="1"/>
    <col min="5" max="5" width="17.421875" style="14" bestFit="1" customWidth="1"/>
    <col min="6" max="16384" width="11.421875" style="14" customWidth="1"/>
  </cols>
  <sheetData>
    <row r="1" ht="12.75">
      <c r="A1" s="61" t="s">
        <v>49</v>
      </c>
    </row>
    <row r="2" ht="12.75">
      <c r="A2" s="61" t="s">
        <v>89</v>
      </c>
    </row>
    <row r="3" ht="12.75">
      <c r="A3" s="60" t="s">
        <v>91</v>
      </c>
    </row>
    <row r="5" spans="1:5" ht="12.75">
      <c r="A5" s="66" t="s">
        <v>71</v>
      </c>
      <c r="B5" s="66" t="s">
        <v>70</v>
      </c>
      <c r="C5" s="66" t="s">
        <v>69</v>
      </c>
      <c r="D5" s="66" t="s">
        <v>68</v>
      </c>
      <c r="E5" s="66" t="s">
        <v>84</v>
      </c>
    </row>
    <row r="6" spans="1:5" ht="12.75">
      <c r="A6" s="14" t="s">
        <v>67</v>
      </c>
      <c r="B6" s="67">
        <v>0</v>
      </c>
      <c r="C6" s="67">
        <v>0</v>
      </c>
      <c r="D6" s="67">
        <v>0</v>
      </c>
      <c r="E6" s="67">
        <v>143557.95</v>
      </c>
    </row>
    <row r="7" spans="1:5" ht="12.75">
      <c r="A7" s="14" t="s">
        <v>3</v>
      </c>
      <c r="B7" s="67">
        <v>146677.96</v>
      </c>
      <c r="C7" s="67">
        <v>0</v>
      </c>
      <c r="D7" s="67">
        <v>146677.96</v>
      </c>
      <c r="E7" s="67">
        <v>290235.91</v>
      </c>
    </row>
    <row r="8" spans="1:5" ht="12.75">
      <c r="A8" s="14" t="s">
        <v>66</v>
      </c>
      <c r="B8" s="67">
        <v>4.33</v>
      </c>
      <c r="C8" s="67">
        <v>4.33</v>
      </c>
      <c r="D8" s="67">
        <v>0</v>
      </c>
      <c r="E8" s="67">
        <v>290235.91</v>
      </c>
    </row>
    <row r="9" spans="1:5" ht="12.75">
      <c r="A9" s="14" t="s">
        <v>65</v>
      </c>
      <c r="B9" s="67">
        <v>0</v>
      </c>
      <c r="C9" s="67">
        <v>0</v>
      </c>
      <c r="D9" s="67">
        <v>0</v>
      </c>
      <c r="E9" s="67">
        <v>290235.91</v>
      </c>
    </row>
    <row r="10" spans="1:5" ht="12.75">
      <c r="A10" s="14" t="s">
        <v>64</v>
      </c>
      <c r="B10" s="67">
        <v>0</v>
      </c>
      <c r="C10" s="67">
        <v>0</v>
      </c>
      <c r="D10" s="67">
        <v>0</v>
      </c>
      <c r="E10" s="67">
        <v>290235.91</v>
      </c>
    </row>
    <row r="11" spans="1:5" ht="12.75">
      <c r="A11" s="14" t="s">
        <v>63</v>
      </c>
      <c r="B11" s="67">
        <v>0</v>
      </c>
      <c r="C11" s="67">
        <v>0</v>
      </c>
      <c r="D11" s="67">
        <v>0</v>
      </c>
      <c r="E11" s="67">
        <v>290235.91</v>
      </c>
    </row>
    <row r="12" spans="1:5" ht="12.75">
      <c r="A12" s="14" t="s">
        <v>62</v>
      </c>
      <c r="B12" s="67">
        <v>0</v>
      </c>
      <c r="C12" s="67">
        <v>0</v>
      </c>
      <c r="D12" s="67">
        <v>0</v>
      </c>
      <c r="E12" s="67">
        <v>290235.91</v>
      </c>
    </row>
    <row r="13" spans="1:5" ht="12.75">
      <c r="A13" s="14" t="s">
        <v>61</v>
      </c>
      <c r="B13" s="67">
        <v>0</v>
      </c>
      <c r="C13" s="67">
        <v>0</v>
      </c>
      <c r="D13" s="67">
        <v>0</v>
      </c>
      <c r="E13" s="67">
        <v>290235.91</v>
      </c>
    </row>
    <row r="14" spans="1:5" ht="12.75">
      <c r="A14" s="14" t="s">
        <v>60</v>
      </c>
      <c r="B14" s="67">
        <v>0</v>
      </c>
      <c r="C14" s="67">
        <v>0</v>
      </c>
      <c r="D14" s="67">
        <v>0</v>
      </c>
      <c r="E14" s="67">
        <v>290235.91</v>
      </c>
    </row>
    <row r="15" spans="1:5" ht="12.75">
      <c r="A15" s="14" t="s">
        <v>59</v>
      </c>
      <c r="B15" s="67">
        <v>0</v>
      </c>
      <c r="C15" s="67">
        <v>0</v>
      </c>
      <c r="D15" s="67">
        <v>0</v>
      </c>
      <c r="E15" s="67">
        <v>290235.91</v>
      </c>
    </row>
    <row r="16" spans="1:5" ht="12.75">
      <c r="A16" s="14" t="s">
        <v>58</v>
      </c>
      <c r="B16" s="67">
        <v>0</v>
      </c>
      <c r="C16" s="67">
        <v>0</v>
      </c>
      <c r="D16" s="67">
        <v>0</v>
      </c>
      <c r="E16" s="67">
        <v>290235.91</v>
      </c>
    </row>
    <row r="17" spans="1:5" ht="12.75">
      <c r="A17" s="14" t="s">
        <v>57</v>
      </c>
      <c r="B17" s="67">
        <v>0</v>
      </c>
      <c r="C17" s="67">
        <v>0</v>
      </c>
      <c r="D17" s="67">
        <v>0</v>
      </c>
      <c r="E17" s="67">
        <v>290235.91</v>
      </c>
    </row>
    <row r="18" spans="1:5" ht="12.75">
      <c r="A18" s="14" t="s">
        <v>56</v>
      </c>
      <c r="B18" s="67">
        <v>0</v>
      </c>
      <c r="C18" s="67">
        <v>0</v>
      </c>
      <c r="D18" s="67">
        <v>0</v>
      </c>
      <c r="E18" s="67">
        <v>290235.91</v>
      </c>
    </row>
    <row r="19" spans="1:5" ht="12.75">
      <c r="A19" s="14" t="s">
        <v>55</v>
      </c>
      <c r="B19" s="67">
        <v>0</v>
      </c>
      <c r="C19" s="67">
        <v>0</v>
      </c>
      <c r="D19" s="67">
        <v>0</v>
      </c>
      <c r="E19" s="67">
        <v>290235.91</v>
      </c>
    </row>
    <row r="20" spans="1:5" ht="12.75">
      <c r="A20" s="14" t="s">
        <v>54</v>
      </c>
      <c r="B20" s="67">
        <v>0</v>
      </c>
      <c r="C20" s="67">
        <v>0</v>
      </c>
      <c r="D20" s="67">
        <v>0</v>
      </c>
      <c r="E20" s="67">
        <v>290235.91</v>
      </c>
    </row>
    <row r="21" spans="1:5" ht="12.75">
      <c r="A21" s="14" t="s">
        <v>53</v>
      </c>
      <c r="B21" s="67">
        <v>0</v>
      </c>
      <c r="C21" s="67">
        <v>0</v>
      </c>
      <c r="D21" s="67">
        <v>0</v>
      </c>
      <c r="E21" s="67">
        <v>290235.91</v>
      </c>
    </row>
    <row r="22" spans="1:5" ht="12.75">
      <c r="A22" s="14" t="s">
        <v>52</v>
      </c>
      <c r="B22" s="67">
        <v>0</v>
      </c>
      <c r="C22" s="67">
        <v>0</v>
      </c>
      <c r="D22" s="67">
        <v>0</v>
      </c>
      <c r="E22" s="67">
        <v>290235.91</v>
      </c>
    </row>
    <row r="23" spans="1:5" ht="12.75">
      <c r="A23" s="14" t="s">
        <v>51</v>
      </c>
      <c r="B23" s="67">
        <f>SUM(B6:B22)</f>
        <v>146682.28999999998</v>
      </c>
      <c r="C23" s="67">
        <f>SUM(C6:C22)</f>
        <v>4.33</v>
      </c>
      <c r="D23" s="67">
        <v>146677.96</v>
      </c>
      <c r="E23" s="67">
        <v>290235.91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10" sqref="D10"/>
    </sheetView>
  </sheetViews>
  <sheetFormatPr defaultColWidth="11.421875" defaultRowHeight="15"/>
  <cols>
    <col min="1" max="1" width="18.8515625" style="14" bestFit="1" customWidth="1"/>
    <col min="2" max="2" width="11.28125" style="14" bestFit="1" customWidth="1"/>
    <col min="3" max="3" width="10.28125" style="14" bestFit="1" customWidth="1"/>
    <col min="4" max="4" width="11.28125" style="14" bestFit="1" customWidth="1"/>
    <col min="5" max="5" width="17.421875" style="14" bestFit="1" customWidth="1"/>
    <col min="6" max="16384" width="11.421875" style="14" customWidth="1"/>
  </cols>
  <sheetData>
    <row r="1" ht="12.75">
      <c r="A1" s="61" t="s">
        <v>49</v>
      </c>
    </row>
    <row r="2" ht="12.75">
      <c r="A2" s="61" t="s">
        <v>50</v>
      </c>
    </row>
    <row r="3" ht="12.75">
      <c r="A3" s="60" t="s">
        <v>85</v>
      </c>
    </row>
    <row r="4" spans="1:5" ht="12.75">
      <c r="A4" s="66" t="s">
        <v>71</v>
      </c>
      <c r="B4" s="66" t="s">
        <v>70</v>
      </c>
      <c r="C4" s="66" t="s">
        <v>69</v>
      </c>
      <c r="D4" s="66" t="s">
        <v>68</v>
      </c>
      <c r="E4" s="66" t="s">
        <v>84</v>
      </c>
    </row>
    <row r="5" spans="1:5" ht="12.75">
      <c r="A5" s="14" t="s">
        <v>67</v>
      </c>
      <c r="B5" s="67">
        <v>0</v>
      </c>
      <c r="C5" s="67">
        <v>0</v>
      </c>
      <c r="D5" s="67">
        <v>0</v>
      </c>
      <c r="E5" s="67">
        <v>0</v>
      </c>
    </row>
    <row r="6" spans="1:5" ht="12.75">
      <c r="A6" s="14" t="s">
        <v>3</v>
      </c>
      <c r="B6" s="67">
        <v>0</v>
      </c>
      <c r="C6" s="67">
        <v>0</v>
      </c>
      <c r="D6" s="67">
        <v>0</v>
      </c>
      <c r="E6" s="67">
        <v>0</v>
      </c>
    </row>
    <row r="7" spans="1:5" ht="12.75">
      <c r="A7" s="14" t="s">
        <v>66</v>
      </c>
      <c r="B7" s="67">
        <v>0</v>
      </c>
      <c r="C7" s="67">
        <v>0</v>
      </c>
      <c r="D7" s="67">
        <v>0</v>
      </c>
      <c r="E7" s="67">
        <v>0</v>
      </c>
    </row>
    <row r="8" spans="1:5" ht="12.75">
      <c r="A8" s="14" t="s">
        <v>65</v>
      </c>
      <c r="B8" s="67">
        <v>0</v>
      </c>
      <c r="C8" s="67">
        <v>0</v>
      </c>
      <c r="D8" s="67">
        <v>0</v>
      </c>
      <c r="E8" s="67">
        <v>0</v>
      </c>
    </row>
    <row r="9" spans="1:5" ht="12.75">
      <c r="A9" s="14" t="s">
        <v>64</v>
      </c>
      <c r="B9" s="67">
        <v>359182.39</v>
      </c>
      <c r="C9" s="67">
        <v>12017.99</v>
      </c>
      <c r="D9" s="67">
        <v>347164.4</v>
      </c>
      <c r="E9" s="67">
        <v>347164.4</v>
      </c>
    </row>
    <row r="10" spans="1:5" ht="12.75">
      <c r="A10" s="14" t="s">
        <v>63</v>
      </c>
      <c r="B10" s="67">
        <v>0</v>
      </c>
      <c r="C10" s="67">
        <v>9977.29</v>
      </c>
      <c r="D10" s="67">
        <v>-9977.29</v>
      </c>
      <c r="E10" s="67">
        <v>337187.11</v>
      </c>
    </row>
    <row r="11" spans="1:5" ht="12.75">
      <c r="A11" s="14" t="s">
        <v>62</v>
      </c>
      <c r="B11" s="67">
        <v>0</v>
      </c>
      <c r="C11" s="67">
        <v>9977.29</v>
      </c>
      <c r="D11" s="67">
        <v>-9977.29</v>
      </c>
      <c r="E11" s="67">
        <v>327209.82</v>
      </c>
    </row>
    <row r="12" spans="1:5" ht="12.75">
      <c r="A12" s="14" t="s">
        <v>61</v>
      </c>
      <c r="B12" s="67">
        <v>0</v>
      </c>
      <c r="C12" s="67">
        <v>9977.29</v>
      </c>
      <c r="D12" s="67">
        <v>-9977.29</v>
      </c>
      <c r="E12" s="67">
        <v>317232.53</v>
      </c>
    </row>
    <row r="13" spans="1:5" ht="12.75">
      <c r="A13" s="14" t="s">
        <v>60</v>
      </c>
      <c r="B13" s="67">
        <v>0</v>
      </c>
      <c r="C13" s="67">
        <v>9977.29</v>
      </c>
      <c r="D13" s="67">
        <v>-9977.29</v>
      </c>
      <c r="E13" s="67">
        <v>307255.24</v>
      </c>
    </row>
    <row r="14" spans="1:5" ht="12.75">
      <c r="A14" s="14" t="s">
        <v>59</v>
      </c>
      <c r="B14" s="67">
        <v>0</v>
      </c>
      <c r="C14" s="67">
        <v>9977.29</v>
      </c>
      <c r="D14" s="67">
        <v>-9977.29</v>
      </c>
      <c r="E14" s="67">
        <v>297277.95</v>
      </c>
    </row>
    <row r="15" spans="1:5" ht="12.75">
      <c r="A15" s="14" t="s">
        <v>58</v>
      </c>
      <c r="B15" s="67">
        <v>0</v>
      </c>
      <c r="C15" s="67">
        <v>9977.29</v>
      </c>
      <c r="D15" s="67">
        <v>-9977.29</v>
      </c>
      <c r="E15" s="67">
        <v>287300.66</v>
      </c>
    </row>
    <row r="16" spans="1:5" ht="12.75">
      <c r="A16" s="14" t="s">
        <v>57</v>
      </c>
      <c r="B16" s="67">
        <v>0</v>
      </c>
      <c r="C16" s="67">
        <v>9977.29</v>
      </c>
      <c r="D16" s="67">
        <v>-9977.29</v>
      </c>
      <c r="E16" s="67">
        <v>277323.37</v>
      </c>
    </row>
    <row r="17" spans="1:5" ht="12.75">
      <c r="A17" s="14" t="s">
        <v>56</v>
      </c>
      <c r="B17" s="67">
        <v>0</v>
      </c>
      <c r="C17" s="67">
        <v>9977.29</v>
      </c>
      <c r="D17" s="67">
        <v>-9977.29</v>
      </c>
      <c r="E17" s="67">
        <v>267346.08</v>
      </c>
    </row>
    <row r="18" spans="1:5" ht="12.75">
      <c r="A18" s="14" t="s">
        <v>55</v>
      </c>
      <c r="B18" s="67">
        <v>0</v>
      </c>
      <c r="C18" s="67">
        <v>0</v>
      </c>
      <c r="D18" s="67">
        <v>0</v>
      </c>
      <c r="E18" s="67">
        <v>267346.08</v>
      </c>
    </row>
    <row r="19" spans="1:5" ht="12.75">
      <c r="A19" s="14" t="s">
        <v>54</v>
      </c>
      <c r="B19" s="67">
        <v>0</v>
      </c>
      <c r="C19" s="67">
        <v>0</v>
      </c>
      <c r="D19" s="67">
        <v>0</v>
      </c>
      <c r="E19" s="67">
        <v>267346.08</v>
      </c>
    </row>
    <row r="20" spans="1:5" ht="12.75">
      <c r="A20" s="14" t="s">
        <v>53</v>
      </c>
      <c r="B20" s="67">
        <v>0</v>
      </c>
      <c r="C20" s="67">
        <v>0</v>
      </c>
      <c r="D20" s="67">
        <v>0</v>
      </c>
      <c r="E20" s="67">
        <v>267346.08</v>
      </c>
    </row>
    <row r="21" spans="1:5" ht="12.75">
      <c r="A21" s="14" t="s">
        <v>52</v>
      </c>
      <c r="B21" s="67">
        <v>0</v>
      </c>
      <c r="C21" s="67">
        <v>0</v>
      </c>
      <c r="D21" s="67">
        <v>0</v>
      </c>
      <c r="E21" s="67">
        <v>267346.08</v>
      </c>
    </row>
    <row r="22" spans="1:5" ht="12.75">
      <c r="A22" s="14" t="s">
        <v>51</v>
      </c>
      <c r="B22" s="67">
        <v>359182.39</v>
      </c>
      <c r="C22" s="67">
        <v>91836.31</v>
      </c>
      <c r="D22" s="67">
        <v>267346.08</v>
      </c>
      <c r="E22" s="67">
        <v>267346.08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9" sqref="D9"/>
    </sheetView>
  </sheetViews>
  <sheetFormatPr defaultColWidth="11.421875" defaultRowHeight="15"/>
  <cols>
    <col min="1" max="1" width="18.8515625" style="14" bestFit="1" customWidth="1"/>
    <col min="2" max="2" width="5.7109375" style="14" bestFit="1" customWidth="1"/>
    <col min="3" max="3" width="10.28125" style="14" bestFit="1" customWidth="1"/>
    <col min="4" max="4" width="10.8515625" style="14" bestFit="1" customWidth="1"/>
    <col min="5" max="5" width="17.421875" style="14" bestFit="1" customWidth="1"/>
    <col min="6" max="16384" width="11.421875" style="14" customWidth="1"/>
  </cols>
  <sheetData>
    <row r="1" ht="12.75">
      <c r="A1" s="61" t="s">
        <v>49</v>
      </c>
    </row>
    <row r="2" ht="12.75">
      <c r="A2" s="61" t="s">
        <v>73</v>
      </c>
    </row>
    <row r="3" ht="12.75">
      <c r="A3" s="60" t="s">
        <v>85</v>
      </c>
    </row>
    <row r="4" spans="1:5" ht="12.75">
      <c r="A4" s="66" t="s">
        <v>71</v>
      </c>
      <c r="B4" s="66" t="s">
        <v>70</v>
      </c>
      <c r="C4" s="66" t="s">
        <v>69</v>
      </c>
      <c r="D4" s="66" t="s">
        <v>68</v>
      </c>
      <c r="E4" s="66" t="s">
        <v>84</v>
      </c>
    </row>
    <row r="5" spans="1:5" ht="12.75">
      <c r="A5" s="14" t="s">
        <v>67</v>
      </c>
      <c r="B5" s="67">
        <v>0</v>
      </c>
      <c r="C5" s="67">
        <v>0</v>
      </c>
      <c r="D5" s="67">
        <v>0</v>
      </c>
      <c r="E5" s="67">
        <v>0</v>
      </c>
    </row>
    <row r="6" spans="1:5" ht="12.75">
      <c r="A6" s="14" t="s">
        <v>3</v>
      </c>
      <c r="B6" s="67">
        <v>0</v>
      </c>
      <c r="C6" s="67">
        <v>0</v>
      </c>
      <c r="D6" s="67">
        <v>0</v>
      </c>
      <c r="E6" s="67">
        <v>0</v>
      </c>
    </row>
    <row r="7" spans="1:5" ht="12.75">
      <c r="A7" s="14" t="s">
        <v>66</v>
      </c>
      <c r="B7" s="67">
        <v>0</v>
      </c>
      <c r="C7" s="67">
        <v>0</v>
      </c>
      <c r="D7" s="67">
        <v>0</v>
      </c>
      <c r="E7" s="67">
        <v>0</v>
      </c>
    </row>
    <row r="8" spans="1:5" ht="12.75">
      <c r="A8" s="14" t="s">
        <v>65</v>
      </c>
      <c r="B8" s="67">
        <v>0</v>
      </c>
      <c r="C8" s="67">
        <v>0</v>
      </c>
      <c r="D8" s="67">
        <v>0</v>
      </c>
      <c r="E8" s="67">
        <v>0</v>
      </c>
    </row>
    <row r="9" spans="1:5" ht="12.75">
      <c r="A9" s="14" t="s">
        <v>64</v>
      </c>
      <c r="B9" s="67">
        <v>0</v>
      </c>
      <c r="C9" s="67">
        <v>21137.59</v>
      </c>
      <c r="D9" s="67">
        <v>-21137.59</v>
      </c>
      <c r="E9" s="67">
        <v>-21137.59</v>
      </c>
    </row>
    <row r="10" spans="1:5" ht="12.75">
      <c r="A10" s="14" t="s">
        <v>63</v>
      </c>
      <c r="B10" s="67">
        <v>0</v>
      </c>
      <c r="C10" s="67">
        <v>2533.13</v>
      </c>
      <c r="D10" s="67">
        <v>-2533.13</v>
      </c>
      <c r="E10" s="67">
        <v>-23670.72</v>
      </c>
    </row>
    <row r="11" spans="1:5" ht="12.75">
      <c r="A11" s="14" t="s">
        <v>62</v>
      </c>
      <c r="B11" s="67">
        <v>0</v>
      </c>
      <c r="C11" s="67">
        <v>0</v>
      </c>
      <c r="D11" s="67">
        <v>0</v>
      </c>
      <c r="E11" s="67">
        <v>-23670.72</v>
      </c>
    </row>
    <row r="12" spans="1:5" ht="12.75">
      <c r="A12" s="14" t="s">
        <v>61</v>
      </c>
      <c r="B12" s="67">
        <v>0</v>
      </c>
      <c r="C12" s="67">
        <v>0</v>
      </c>
      <c r="D12" s="67">
        <v>0</v>
      </c>
      <c r="E12" s="67">
        <v>-23670.72</v>
      </c>
    </row>
    <row r="13" spans="1:5" ht="12.75">
      <c r="A13" s="14" t="s">
        <v>60</v>
      </c>
      <c r="B13" s="67">
        <v>0</v>
      </c>
      <c r="C13" s="67">
        <v>5657.08</v>
      </c>
      <c r="D13" s="67">
        <v>-5657.08</v>
      </c>
      <c r="E13" s="67">
        <v>-29327.8</v>
      </c>
    </row>
    <row r="14" spans="1:5" ht="12.75">
      <c r="A14" s="14" t="s">
        <v>59</v>
      </c>
      <c r="B14" s="67">
        <v>0</v>
      </c>
      <c r="C14" s="67">
        <v>29481.58</v>
      </c>
      <c r="D14" s="67">
        <v>-29481.58</v>
      </c>
      <c r="E14" s="67">
        <v>-58809.38</v>
      </c>
    </row>
    <row r="15" spans="1:5" ht="12.75">
      <c r="A15" s="14" t="s">
        <v>58</v>
      </c>
      <c r="B15" s="67">
        <v>0</v>
      </c>
      <c r="C15" s="67">
        <v>913.93</v>
      </c>
      <c r="D15" s="67">
        <v>-913.93</v>
      </c>
      <c r="E15" s="67">
        <v>-59723.31</v>
      </c>
    </row>
    <row r="16" spans="1:5" ht="12.75">
      <c r="A16" s="14" t="s">
        <v>57</v>
      </c>
      <c r="B16" s="67">
        <v>0.01</v>
      </c>
      <c r="C16" s="67">
        <v>12869.01</v>
      </c>
      <c r="D16" s="67">
        <v>-12869</v>
      </c>
      <c r="E16" s="67">
        <v>-72592.31</v>
      </c>
    </row>
    <row r="17" spans="1:5" ht="12.75">
      <c r="A17" s="14" t="s">
        <v>56</v>
      </c>
      <c r="B17" s="67">
        <v>0</v>
      </c>
      <c r="C17" s="67">
        <v>0</v>
      </c>
      <c r="D17" s="67">
        <v>0</v>
      </c>
      <c r="E17" s="67">
        <v>-72592.31</v>
      </c>
    </row>
    <row r="18" spans="1:5" ht="12.75">
      <c r="A18" s="14" t="s">
        <v>55</v>
      </c>
      <c r="B18" s="67">
        <v>0</v>
      </c>
      <c r="C18" s="67">
        <v>0</v>
      </c>
      <c r="D18" s="67">
        <v>0</v>
      </c>
      <c r="E18" s="67">
        <v>-72592.31</v>
      </c>
    </row>
    <row r="19" spans="1:5" ht="12.75">
      <c r="A19" s="14" t="s">
        <v>54</v>
      </c>
      <c r="B19" s="67">
        <v>0</v>
      </c>
      <c r="C19" s="67">
        <v>0</v>
      </c>
      <c r="D19" s="67">
        <v>0</v>
      </c>
      <c r="E19" s="67">
        <v>-72592.31</v>
      </c>
    </row>
    <row r="20" spans="1:5" ht="12.75">
      <c r="A20" s="14" t="s">
        <v>53</v>
      </c>
      <c r="B20" s="67">
        <v>0</v>
      </c>
      <c r="C20" s="67">
        <v>0</v>
      </c>
      <c r="D20" s="67">
        <v>0</v>
      </c>
      <c r="E20" s="67">
        <v>-72592.31</v>
      </c>
    </row>
    <row r="21" spans="1:5" ht="12.75">
      <c r="A21" s="14" t="s">
        <v>52</v>
      </c>
      <c r="B21" s="67">
        <v>0</v>
      </c>
      <c r="C21" s="67">
        <v>0</v>
      </c>
      <c r="D21" s="67">
        <v>0</v>
      </c>
      <c r="E21" s="67">
        <v>-72592.31</v>
      </c>
    </row>
    <row r="22" spans="1:5" ht="12.75">
      <c r="A22" s="14" t="s">
        <v>51</v>
      </c>
      <c r="B22" s="67">
        <v>0.01</v>
      </c>
      <c r="C22" s="67">
        <v>72592.32</v>
      </c>
      <c r="D22" s="67">
        <v>-72592.31</v>
      </c>
      <c r="E22" s="67">
        <v>-72592.31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M50" sqref="M50"/>
    </sheetView>
  </sheetViews>
  <sheetFormatPr defaultColWidth="11.421875" defaultRowHeight="15"/>
  <cols>
    <col min="1" max="1" width="23.7109375" style="72" customWidth="1"/>
    <col min="2" max="2" width="5.421875" style="72" bestFit="1" customWidth="1"/>
    <col min="3" max="3" width="9.28125" style="72" bestFit="1" customWidth="1"/>
    <col min="4" max="4" width="9.8515625" style="72" bestFit="1" customWidth="1"/>
    <col min="5" max="5" width="17.421875" style="72" bestFit="1" customWidth="1"/>
    <col min="6" max="16384" width="11.421875" style="72" customWidth="1"/>
  </cols>
  <sheetData>
    <row r="1" ht="12.75">
      <c r="A1" s="61" t="s">
        <v>49</v>
      </c>
    </row>
    <row r="2" ht="12.75">
      <c r="A2" s="61" t="s">
        <v>73</v>
      </c>
    </row>
    <row r="3" ht="12.75">
      <c r="A3" s="60" t="s">
        <v>93</v>
      </c>
    </row>
    <row r="5" spans="1:5" ht="12.75">
      <c r="A5" s="71" t="s">
        <v>71</v>
      </c>
      <c r="B5" s="71" t="s">
        <v>70</v>
      </c>
      <c r="C5" s="71" t="s">
        <v>69</v>
      </c>
      <c r="D5" s="71" t="s">
        <v>68</v>
      </c>
      <c r="E5" s="71" t="s">
        <v>84</v>
      </c>
    </row>
    <row r="6" spans="1:5" ht="12.75">
      <c r="A6" s="72" t="s">
        <v>67</v>
      </c>
      <c r="B6" s="81">
        <v>0</v>
      </c>
      <c r="C6" s="81">
        <v>0</v>
      </c>
      <c r="D6" s="81">
        <v>0</v>
      </c>
      <c r="E6" s="81">
        <v>-72592.31</v>
      </c>
    </row>
    <row r="7" spans="1:5" ht="12.75">
      <c r="A7" s="72" t="s">
        <v>3</v>
      </c>
      <c r="B7" s="81">
        <v>0</v>
      </c>
      <c r="C7" s="81">
        <v>0</v>
      </c>
      <c r="D7" s="81">
        <v>0</v>
      </c>
      <c r="E7" s="81">
        <v>-72592.31</v>
      </c>
    </row>
    <row r="8" spans="1:5" ht="12.75">
      <c r="A8" s="72" t="s">
        <v>66</v>
      </c>
      <c r="B8" s="81">
        <v>0</v>
      </c>
      <c r="C8" s="81">
        <v>3624.64</v>
      </c>
      <c r="D8" s="81">
        <v>-3624.64</v>
      </c>
      <c r="E8" s="81">
        <v>-76216.95</v>
      </c>
    </row>
    <row r="9" spans="1:5" ht="12.75">
      <c r="A9" s="72" t="s">
        <v>65</v>
      </c>
      <c r="B9" s="81">
        <v>0</v>
      </c>
      <c r="C9" s="81">
        <v>0</v>
      </c>
      <c r="D9" s="81">
        <v>0</v>
      </c>
      <c r="E9" s="81">
        <v>-76216.95</v>
      </c>
    </row>
    <row r="10" spans="1:5" ht="12.75">
      <c r="A10" s="72" t="s">
        <v>64</v>
      </c>
      <c r="B10" s="81">
        <v>0</v>
      </c>
      <c r="C10" s="81">
        <v>0</v>
      </c>
      <c r="D10" s="81">
        <v>0</v>
      </c>
      <c r="E10" s="81">
        <v>-76216.95</v>
      </c>
    </row>
    <row r="11" spans="1:5" ht="12.75">
      <c r="A11" s="72" t="s">
        <v>63</v>
      </c>
      <c r="B11" s="81">
        <v>0</v>
      </c>
      <c r="C11" s="81">
        <v>0</v>
      </c>
      <c r="D11" s="81">
        <v>0</v>
      </c>
      <c r="E11" s="81">
        <v>-76216.95</v>
      </c>
    </row>
    <row r="12" spans="1:5" ht="12.75">
      <c r="A12" s="72" t="s">
        <v>62</v>
      </c>
      <c r="B12" s="81">
        <v>0</v>
      </c>
      <c r="C12" s="81">
        <v>0</v>
      </c>
      <c r="D12" s="81">
        <v>0</v>
      </c>
      <c r="E12" s="81">
        <v>-76216.95</v>
      </c>
    </row>
    <row r="13" spans="1:5" ht="12.75">
      <c r="A13" s="72" t="s">
        <v>61</v>
      </c>
      <c r="B13" s="81">
        <v>0</v>
      </c>
      <c r="C13" s="81">
        <v>0</v>
      </c>
      <c r="D13" s="81">
        <v>0</v>
      </c>
      <c r="E13" s="81">
        <v>-76216.95</v>
      </c>
    </row>
    <row r="14" spans="1:5" ht="12.75">
      <c r="A14" s="72" t="s">
        <v>60</v>
      </c>
      <c r="B14" s="81">
        <v>0</v>
      </c>
      <c r="C14" s="81">
        <v>0</v>
      </c>
      <c r="D14" s="81">
        <v>0</v>
      </c>
      <c r="E14" s="81">
        <v>-76216.95</v>
      </c>
    </row>
    <row r="15" spans="1:5" ht="12.75">
      <c r="A15" s="72" t="s">
        <v>59</v>
      </c>
      <c r="B15" s="81">
        <v>0</v>
      </c>
      <c r="C15" s="81">
        <v>0</v>
      </c>
      <c r="D15" s="81">
        <v>0</v>
      </c>
      <c r="E15" s="81">
        <v>-76216.95</v>
      </c>
    </row>
    <row r="16" spans="1:5" ht="12.75">
      <c r="A16" s="72" t="s">
        <v>58</v>
      </c>
      <c r="B16" s="81">
        <v>0</v>
      </c>
      <c r="C16" s="81">
        <v>0</v>
      </c>
      <c r="D16" s="81">
        <v>0</v>
      </c>
      <c r="E16" s="81">
        <v>-76216.95</v>
      </c>
    </row>
    <row r="17" spans="1:5" ht="12.75">
      <c r="A17" s="72" t="s">
        <v>57</v>
      </c>
      <c r="B17" s="81">
        <v>0</v>
      </c>
      <c r="C17" s="81">
        <v>0</v>
      </c>
      <c r="D17" s="81">
        <v>0</v>
      </c>
      <c r="E17" s="81">
        <v>-76216.95</v>
      </c>
    </row>
    <row r="18" spans="1:5" ht="12.75">
      <c r="A18" s="72" t="s">
        <v>56</v>
      </c>
      <c r="B18" s="81">
        <v>0</v>
      </c>
      <c r="C18" s="81">
        <v>0</v>
      </c>
      <c r="D18" s="81">
        <v>0</v>
      </c>
      <c r="E18" s="81">
        <v>-76216.95</v>
      </c>
    </row>
    <row r="19" spans="1:5" ht="12.75">
      <c r="A19" s="72" t="s">
        <v>55</v>
      </c>
      <c r="B19" s="81">
        <v>0</v>
      </c>
      <c r="C19" s="81">
        <v>0</v>
      </c>
      <c r="D19" s="81">
        <v>0</v>
      </c>
      <c r="E19" s="81">
        <v>-76216.95</v>
      </c>
    </row>
    <row r="20" spans="1:5" ht="12.75">
      <c r="A20" s="72" t="s">
        <v>54</v>
      </c>
      <c r="B20" s="81">
        <v>0</v>
      </c>
      <c r="C20" s="81">
        <v>0</v>
      </c>
      <c r="D20" s="81">
        <v>0</v>
      </c>
      <c r="E20" s="81">
        <v>-76216.95</v>
      </c>
    </row>
    <row r="21" spans="1:5" ht="12.75">
      <c r="A21" s="72" t="s">
        <v>53</v>
      </c>
      <c r="B21" s="81">
        <v>0</v>
      </c>
      <c r="C21" s="81">
        <v>0</v>
      </c>
      <c r="D21" s="81">
        <v>0</v>
      </c>
      <c r="E21" s="81">
        <v>-76216.95</v>
      </c>
    </row>
    <row r="22" spans="1:5" ht="12.75">
      <c r="A22" s="72" t="s">
        <v>52</v>
      </c>
      <c r="B22" s="81">
        <v>0</v>
      </c>
      <c r="C22" s="81">
        <v>0</v>
      </c>
      <c r="D22" s="81">
        <v>0</v>
      </c>
      <c r="E22" s="81">
        <v>-76216.95</v>
      </c>
    </row>
    <row r="23" spans="1:5" ht="12.75">
      <c r="A23" s="72" t="s">
        <v>51</v>
      </c>
      <c r="B23" s="81">
        <v>0</v>
      </c>
      <c r="C23" s="81">
        <v>3624.64</v>
      </c>
      <c r="D23" s="81">
        <v>-3624.64</v>
      </c>
      <c r="E23" s="81">
        <v>-76216.95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30" sqref="D30"/>
    </sheetView>
  </sheetViews>
  <sheetFormatPr defaultColWidth="11.421875" defaultRowHeight="15"/>
  <cols>
    <col min="1" max="1" width="18.8515625" style="14" bestFit="1" customWidth="1"/>
    <col min="2" max="3" width="12.8515625" style="14" bestFit="1" customWidth="1"/>
    <col min="4" max="4" width="13.57421875" style="14" bestFit="1" customWidth="1"/>
    <col min="5" max="5" width="17.421875" style="14" bestFit="1" customWidth="1"/>
    <col min="6" max="16384" width="11.421875" style="14" customWidth="1"/>
  </cols>
  <sheetData>
    <row r="1" ht="12.75">
      <c r="A1" s="61" t="s">
        <v>49</v>
      </c>
    </row>
    <row r="2" ht="12.75">
      <c r="A2" s="61" t="s">
        <v>72</v>
      </c>
    </row>
    <row r="3" ht="12.75">
      <c r="A3" s="60" t="s">
        <v>85</v>
      </c>
    </row>
    <row r="4" spans="1:5" ht="12.75">
      <c r="A4" s="66" t="s">
        <v>71</v>
      </c>
      <c r="B4" s="66" t="s">
        <v>70</v>
      </c>
      <c r="C4" s="66" t="s">
        <v>69</v>
      </c>
      <c r="D4" s="66" t="s">
        <v>68</v>
      </c>
      <c r="E4" s="66" t="s">
        <v>84</v>
      </c>
    </row>
    <row r="5" spans="1:5" ht="12.75">
      <c r="A5" s="14" t="s">
        <v>67</v>
      </c>
      <c r="B5" s="67">
        <v>0</v>
      </c>
      <c r="C5" s="67">
        <v>0</v>
      </c>
      <c r="D5" s="67">
        <v>0</v>
      </c>
      <c r="E5" s="67">
        <v>0</v>
      </c>
    </row>
    <row r="6" spans="1:5" ht="12.75">
      <c r="A6" s="14" t="s">
        <v>3</v>
      </c>
      <c r="B6" s="67">
        <v>0</v>
      </c>
      <c r="C6" s="67">
        <v>0</v>
      </c>
      <c r="D6" s="67">
        <v>0</v>
      </c>
      <c r="E6" s="67">
        <v>0</v>
      </c>
    </row>
    <row r="7" spans="1:5" ht="12.75">
      <c r="A7" s="14" t="s">
        <v>66</v>
      </c>
      <c r="B7" s="67">
        <v>0</v>
      </c>
      <c r="C7" s="67">
        <v>0</v>
      </c>
      <c r="D7" s="67">
        <v>0</v>
      </c>
      <c r="E7" s="67">
        <v>0</v>
      </c>
    </row>
    <row r="8" spans="1:5" ht="12.75">
      <c r="A8" s="14" t="s">
        <v>65</v>
      </c>
      <c r="B8" s="67">
        <v>0</v>
      </c>
      <c r="C8" s="67">
        <v>0</v>
      </c>
      <c r="D8" s="67">
        <v>0</v>
      </c>
      <c r="E8" s="67">
        <v>0</v>
      </c>
    </row>
    <row r="9" spans="1:5" ht="12.75">
      <c r="A9" s="14" t="s">
        <v>64</v>
      </c>
      <c r="B9" s="67">
        <v>183361.63</v>
      </c>
      <c r="C9" s="67">
        <v>6018503.72</v>
      </c>
      <c r="D9" s="67">
        <v>-5835142.09</v>
      </c>
      <c r="E9" s="67">
        <v>-5835142.09</v>
      </c>
    </row>
    <row r="10" spans="1:5" ht="12.75">
      <c r="A10" s="14" t="s">
        <v>63</v>
      </c>
      <c r="B10" s="67">
        <v>167180.66</v>
      </c>
      <c r="C10" s="67">
        <v>0</v>
      </c>
      <c r="D10" s="67">
        <v>167180.66</v>
      </c>
      <c r="E10" s="67">
        <v>-5667961.43</v>
      </c>
    </row>
    <row r="11" spans="1:5" ht="12.75">
      <c r="A11" s="14" t="s">
        <v>62</v>
      </c>
      <c r="B11" s="67">
        <v>167180.66</v>
      </c>
      <c r="C11" s="67">
        <v>0</v>
      </c>
      <c r="D11" s="67">
        <v>167180.66</v>
      </c>
      <c r="E11" s="67">
        <v>-5500780.77</v>
      </c>
    </row>
    <row r="12" spans="1:5" ht="12.75">
      <c r="A12" s="14" t="s">
        <v>61</v>
      </c>
      <c r="B12" s="67">
        <v>167180.66</v>
      </c>
      <c r="C12" s="67">
        <v>0</v>
      </c>
      <c r="D12" s="67">
        <v>167180.66</v>
      </c>
      <c r="E12" s="67">
        <v>-5333600.11</v>
      </c>
    </row>
    <row r="13" spans="1:5" ht="12.75">
      <c r="A13" s="14" t="s">
        <v>60</v>
      </c>
      <c r="B13" s="67">
        <v>167180.66</v>
      </c>
      <c r="C13" s="67">
        <v>0</v>
      </c>
      <c r="D13" s="67">
        <v>167180.66</v>
      </c>
      <c r="E13" s="67">
        <v>-5166419.45</v>
      </c>
    </row>
    <row r="14" spans="1:5" ht="12.75">
      <c r="A14" s="14" t="s">
        <v>59</v>
      </c>
      <c r="B14" s="67">
        <v>167180.66</v>
      </c>
      <c r="C14" s="67">
        <v>0</v>
      </c>
      <c r="D14" s="67">
        <v>167180.66</v>
      </c>
      <c r="E14" s="67">
        <v>-4999238.79</v>
      </c>
    </row>
    <row r="15" spans="1:5" ht="12.75">
      <c r="A15" s="14" t="s">
        <v>58</v>
      </c>
      <c r="B15" s="67">
        <v>167180.66</v>
      </c>
      <c r="C15" s="67">
        <v>0</v>
      </c>
      <c r="D15" s="67">
        <v>167180.66</v>
      </c>
      <c r="E15" s="67">
        <v>-4832058.13</v>
      </c>
    </row>
    <row r="16" spans="1:5" ht="12.75">
      <c r="A16" s="14" t="s">
        <v>57</v>
      </c>
      <c r="B16" s="67">
        <v>167180.66</v>
      </c>
      <c r="C16" s="67">
        <v>0</v>
      </c>
      <c r="D16" s="67">
        <v>167180.66</v>
      </c>
      <c r="E16" s="67">
        <v>-4664877.47</v>
      </c>
    </row>
    <row r="17" spans="1:5" ht="12.75">
      <c r="A17" s="14" t="s">
        <v>56</v>
      </c>
      <c r="B17" s="67">
        <v>167180.66</v>
      </c>
      <c r="C17" s="67">
        <v>0</v>
      </c>
      <c r="D17" s="67">
        <v>167180.66</v>
      </c>
      <c r="E17" s="67">
        <v>-4497696.81</v>
      </c>
    </row>
    <row r="18" spans="1:5" ht="12.75">
      <c r="A18" s="14" t="s">
        <v>55</v>
      </c>
      <c r="B18" s="67">
        <v>0</v>
      </c>
      <c r="C18" s="67">
        <v>0</v>
      </c>
      <c r="D18" s="67">
        <v>0</v>
      </c>
      <c r="E18" s="67">
        <v>-4497696.81</v>
      </c>
    </row>
    <row r="19" spans="1:5" ht="12.75">
      <c r="A19" s="14" t="s">
        <v>54</v>
      </c>
      <c r="B19" s="67">
        <v>0</v>
      </c>
      <c r="C19" s="67">
        <v>0</v>
      </c>
      <c r="D19" s="67">
        <v>0</v>
      </c>
      <c r="E19" s="67">
        <v>-4497696.81</v>
      </c>
    </row>
    <row r="20" spans="1:5" ht="12.75">
      <c r="A20" s="14" t="s">
        <v>53</v>
      </c>
      <c r="B20" s="67">
        <v>0</v>
      </c>
      <c r="C20" s="67">
        <v>0</v>
      </c>
      <c r="D20" s="67">
        <v>0</v>
      </c>
      <c r="E20" s="67">
        <v>-4497696.81</v>
      </c>
    </row>
    <row r="21" spans="1:5" ht="12.75">
      <c r="A21" s="14" t="s">
        <v>52</v>
      </c>
      <c r="B21" s="67">
        <v>0</v>
      </c>
      <c r="C21" s="67">
        <v>0</v>
      </c>
      <c r="D21" s="67">
        <v>0</v>
      </c>
      <c r="E21" s="67">
        <v>-4497696.81</v>
      </c>
    </row>
    <row r="22" spans="1:5" ht="12.75">
      <c r="A22" s="14" t="s">
        <v>51</v>
      </c>
      <c r="B22" s="67">
        <v>1520806.91</v>
      </c>
      <c r="C22" s="67">
        <v>6018503.72</v>
      </c>
      <c r="D22" s="67">
        <v>-4497696.81</v>
      </c>
      <c r="E22" s="67">
        <v>-4497696.81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 Edward Pedersen</dc:creator>
  <cp:keywords/>
  <dc:description/>
  <cp:lastModifiedBy>Neal Edward Pedersen</cp:lastModifiedBy>
  <cp:lastPrinted>2011-05-13T16:18:44Z</cp:lastPrinted>
  <dcterms:created xsi:type="dcterms:W3CDTF">2010-08-24T21:06:57Z</dcterms:created>
  <dcterms:modified xsi:type="dcterms:W3CDTF">2011-05-20T21:53:35Z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2011-08-18T00:00:00Z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