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08059151-610A-4F93-8BAD-B3B058B8DABB}" xr6:coauthVersionLast="47" xr6:coauthVersionMax="47" xr10:uidLastSave="{00000000-0000-0000-0000-000000000000}"/>
  <bookViews>
    <workbookView xWindow="-120" yWindow="-120" windowWidth="20730" windowHeight="11160" xr2:uid="{A3C2CE3D-90A7-4BB0-A1E7-FED6D0CCDB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1" l="1"/>
  <c r="D89" i="1"/>
  <c r="D88" i="1"/>
  <c r="D87" i="1"/>
  <c r="E4" i="1" l="1"/>
  <c r="E161" i="1" l="1"/>
  <c r="E139" i="1"/>
  <c r="E145" i="1"/>
  <c r="E140" i="1"/>
  <c r="E146" i="1"/>
  <c r="E166" i="1"/>
  <c r="E160" i="1"/>
  <c r="E141" i="1"/>
  <c r="E147" i="1"/>
  <c r="E165" i="1"/>
  <c r="E136" i="1"/>
  <c r="E142" i="1"/>
  <c r="E148" i="1"/>
  <c r="E164" i="1"/>
  <c r="E137" i="1"/>
  <c r="E143" i="1"/>
  <c r="E69" i="1"/>
  <c r="E162" i="1"/>
  <c r="E138" i="1"/>
  <c r="E144" i="1"/>
  <c r="E159" i="1"/>
  <c r="E66" i="1"/>
  <c r="E8" i="1"/>
  <c r="E68" i="1"/>
  <c r="E118" i="1"/>
  <c r="E100" i="1"/>
  <c r="E82" i="1"/>
  <c r="E70" i="1"/>
  <c r="E57" i="1"/>
  <c r="E45" i="1"/>
  <c r="E33" i="1"/>
  <c r="E21" i="1"/>
  <c r="E153" i="1"/>
  <c r="E135" i="1"/>
  <c r="E117" i="1"/>
  <c r="E99" i="1"/>
  <c r="E81" i="1"/>
  <c r="E56" i="1"/>
  <c r="E44" i="1"/>
  <c r="E38" i="1"/>
  <c r="E32" i="1"/>
  <c r="E14" i="1"/>
  <c r="E122" i="1"/>
  <c r="E98" i="1"/>
  <c r="E74" i="1"/>
  <c r="E43" i="1"/>
  <c r="E19" i="1"/>
  <c r="E157" i="1"/>
  <c r="E151" i="1"/>
  <c r="E133" i="1"/>
  <c r="E127" i="1"/>
  <c r="E121" i="1"/>
  <c r="E115" i="1"/>
  <c r="E109" i="1"/>
  <c r="E103" i="1"/>
  <c r="E97" i="1"/>
  <c r="E91" i="1"/>
  <c r="E85" i="1"/>
  <c r="E79" i="1"/>
  <c r="E73" i="1"/>
  <c r="E67" i="1"/>
  <c r="E60" i="1"/>
  <c r="E54" i="1"/>
  <c r="E48" i="1"/>
  <c r="E42" i="1"/>
  <c r="E36" i="1"/>
  <c r="E30" i="1"/>
  <c r="E24" i="1"/>
  <c r="E18" i="1"/>
  <c r="E12" i="1"/>
  <c r="E154" i="1"/>
  <c r="E130" i="1"/>
  <c r="E124" i="1"/>
  <c r="E106" i="1"/>
  <c r="E88" i="1"/>
  <c r="E63" i="1"/>
  <c r="E27" i="1"/>
  <c r="E7" i="1"/>
  <c r="E123" i="1"/>
  <c r="E105" i="1"/>
  <c r="E87" i="1"/>
  <c r="E62" i="1"/>
  <c r="E26" i="1"/>
  <c r="E152" i="1"/>
  <c r="E134" i="1"/>
  <c r="E116" i="1"/>
  <c r="E104" i="1"/>
  <c r="E92" i="1"/>
  <c r="E80" i="1"/>
  <c r="E61" i="1"/>
  <c r="E49" i="1"/>
  <c r="E31" i="1"/>
  <c r="E13" i="1"/>
  <c r="E156" i="1"/>
  <c r="E150" i="1"/>
  <c r="E132" i="1"/>
  <c r="E126" i="1"/>
  <c r="E120" i="1"/>
  <c r="E114" i="1"/>
  <c r="E108" i="1"/>
  <c r="E102" i="1"/>
  <c r="E96" i="1"/>
  <c r="E90" i="1"/>
  <c r="E84" i="1"/>
  <c r="E78" i="1"/>
  <c r="E72" i="1"/>
  <c r="E65" i="1"/>
  <c r="E59" i="1"/>
  <c r="E53" i="1"/>
  <c r="E47" i="1"/>
  <c r="E41" i="1"/>
  <c r="E35" i="1"/>
  <c r="E29" i="1"/>
  <c r="E23" i="1"/>
  <c r="E17" i="1"/>
  <c r="E10" i="1"/>
  <c r="E112" i="1"/>
  <c r="E94" i="1"/>
  <c r="E76" i="1"/>
  <c r="E51" i="1"/>
  <c r="E39" i="1"/>
  <c r="E15" i="1"/>
  <c r="E129" i="1"/>
  <c r="E111" i="1"/>
  <c r="E93" i="1"/>
  <c r="E75" i="1"/>
  <c r="E50" i="1"/>
  <c r="E20" i="1"/>
  <c r="E158" i="1"/>
  <c r="E128" i="1"/>
  <c r="E110" i="1"/>
  <c r="E86" i="1"/>
  <c r="E55" i="1"/>
  <c r="E37" i="1"/>
  <c r="E25" i="1"/>
  <c r="E155" i="1"/>
  <c r="E149" i="1"/>
  <c r="E131" i="1"/>
  <c r="E125" i="1"/>
  <c r="E119" i="1"/>
  <c r="E113" i="1"/>
  <c r="E107" i="1"/>
  <c r="E101" i="1"/>
  <c r="E95" i="1"/>
  <c r="E89" i="1"/>
  <c r="E83" i="1"/>
  <c r="E77" i="1"/>
  <c r="E71" i="1"/>
  <c r="E64" i="1"/>
  <c r="E58" i="1"/>
  <c r="E52" i="1"/>
  <c r="E46" i="1"/>
  <c r="E40" i="1"/>
  <c r="E34" i="1"/>
  <c r="E28" i="1"/>
  <c r="E22" i="1"/>
  <c r="E16" i="1"/>
  <c r="E9" i="1"/>
</calcChain>
</file>

<file path=xl/sharedStrings.xml><?xml version="1.0" encoding="utf-8"?>
<sst xmlns="http://schemas.openxmlformats.org/spreadsheetml/2006/main" count="229" uniqueCount="105">
  <si>
    <t>Item#</t>
  </si>
  <si>
    <t>Chg</t>
  </si>
  <si>
    <t>Curr</t>
  </si>
  <si>
    <t>Rate</t>
  </si>
  <si>
    <t>New</t>
  </si>
  <si>
    <t>Returned Check</t>
  </si>
  <si>
    <t>From 1.75% to 2.1% Eff 10-1-2025</t>
  </si>
  <si>
    <t>Restart Fee</t>
  </si>
  <si>
    <t>Redelivery</t>
  </si>
  <si>
    <t>Oversized</t>
  </si>
  <si>
    <t>Per Hour (Garb)</t>
  </si>
  <si>
    <t>Min per Hour (Recy)</t>
  </si>
  <si>
    <t>Min per Hour (Garb)</t>
  </si>
  <si>
    <t>Per Hour (Recy</t>
  </si>
  <si>
    <t>Return  Can</t>
  </si>
  <si>
    <t>Return DB</t>
  </si>
  <si>
    <t>Return Container</t>
  </si>
  <si>
    <t>Carry - Res</t>
  </si>
  <si>
    <t>Carry - Comm</t>
  </si>
  <si>
    <t>Mini Can</t>
  </si>
  <si>
    <t>Recycle only</t>
  </si>
  <si>
    <t>20 GAL TOTER</t>
  </si>
  <si>
    <t>32 GAL TOTER</t>
  </si>
  <si>
    <t>2-32 GAL TOTER</t>
  </si>
  <si>
    <t>3-32 GAL TOTER</t>
  </si>
  <si>
    <t>48 GAL TOTER</t>
  </si>
  <si>
    <t>2-48 GAL TOTER</t>
  </si>
  <si>
    <t>3-48 GAL TOTER</t>
  </si>
  <si>
    <t>64 GAL TOTER</t>
  </si>
  <si>
    <t>2-64 GAL TOTER</t>
  </si>
  <si>
    <t>3-64 GAL TOTER</t>
  </si>
  <si>
    <t>96 GAL TOTER</t>
  </si>
  <si>
    <t>2-96 GAL TOTER</t>
  </si>
  <si>
    <t>3-96 GAL TOTER</t>
  </si>
  <si>
    <t>1 / Mo</t>
  </si>
  <si>
    <t>1 /Wk</t>
  </si>
  <si>
    <t>2/ Wk</t>
  </si>
  <si>
    <t>3 /Wk</t>
  </si>
  <si>
    <t>5 /Wk</t>
  </si>
  <si>
    <t>4 /Wk</t>
  </si>
  <si>
    <t>6 / Wk</t>
  </si>
  <si>
    <t>Recycle Service Rate (EOW)</t>
  </si>
  <si>
    <t>Recycle Service Rate (Monthly)</t>
  </si>
  <si>
    <t>YW 96 Gal</t>
  </si>
  <si>
    <t>YW 32 Gal</t>
  </si>
  <si>
    <t>Rollout</t>
  </si>
  <si>
    <t>Xtra</t>
  </si>
  <si>
    <t>Oncall</t>
  </si>
  <si>
    <t xml:space="preserve">20 gal mini can </t>
  </si>
  <si>
    <t xml:space="preserve">20 gal toter </t>
  </si>
  <si>
    <t>32 gal can</t>
  </si>
  <si>
    <t>32 gal toter</t>
  </si>
  <si>
    <t xml:space="preserve">48 gal toter </t>
  </si>
  <si>
    <t>64 gal toter</t>
  </si>
  <si>
    <t>96 gal toter</t>
  </si>
  <si>
    <t>PU</t>
  </si>
  <si>
    <t>Spec</t>
  </si>
  <si>
    <t>Recycle Chg</t>
  </si>
  <si>
    <t>YW</t>
  </si>
  <si>
    <t>1 yard</t>
  </si>
  <si>
    <t>2 Yard</t>
  </si>
  <si>
    <t>3 yard</t>
  </si>
  <si>
    <t>4 yard</t>
  </si>
  <si>
    <t>6 yard</t>
  </si>
  <si>
    <t>8 yard</t>
  </si>
  <si>
    <t>2 Yard Cus</t>
  </si>
  <si>
    <t>3 yard Cus</t>
  </si>
  <si>
    <t>4 yard Cus</t>
  </si>
  <si>
    <t>6 yard Cus</t>
  </si>
  <si>
    <t>PU-1st</t>
  </si>
  <si>
    <t>PU-Add'l</t>
  </si>
  <si>
    <t>Rec Chg</t>
  </si>
  <si>
    <t>2 Yard Comp</t>
  </si>
  <si>
    <t>3 yard Comp</t>
  </si>
  <si>
    <t>4 yard Comp</t>
  </si>
  <si>
    <t>6 yard Comp</t>
  </si>
  <si>
    <t>Bulky/Yd</t>
  </si>
  <si>
    <t>Min</t>
  </si>
  <si>
    <t>Carry</t>
  </si>
  <si>
    <t>Per Hr</t>
  </si>
  <si>
    <t>Xtra Person</t>
  </si>
  <si>
    <t>105/240</t>
  </si>
  <si>
    <t>Temp Deliv</t>
  </si>
  <si>
    <t>Gate/Lock</t>
  </si>
  <si>
    <t>32 Gal</t>
  </si>
  <si>
    <t>48 Gal</t>
  </si>
  <si>
    <t xml:space="preserve">64 Gal </t>
  </si>
  <si>
    <t>96 Gal</t>
  </si>
  <si>
    <t>Deliv</t>
  </si>
  <si>
    <t>Cus Owned</t>
  </si>
  <si>
    <t>Minimums</t>
  </si>
  <si>
    <t>10 Yard</t>
  </si>
  <si>
    <t>20 Yard</t>
  </si>
  <si>
    <t>25 Yard</t>
  </si>
  <si>
    <t>30 Yard</t>
  </si>
  <si>
    <t>35 Yard</t>
  </si>
  <si>
    <t>40 Yard</t>
  </si>
  <si>
    <t>1st</t>
  </si>
  <si>
    <t>Add'l</t>
  </si>
  <si>
    <t>Xtra Mile</t>
  </si>
  <si>
    <t>20 Yd</t>
  </si>
  <si>
    <t>30 Yd</t>
  </si>
  <si>
    <t>40 Yd</t>
  </si>
  <si>
    <t>Rubatino Refuse Removal, LLC</t>
  </si>
  <si>
    <t>Calculation of rate due to B&amp;O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</si>
</sst>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0.00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name val="Arial"/>
      <family val="2"/>
    </font>
    <font>
      <sz val="9"/>
      <name val="Aptos Narrow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1" applyFont="1"/>
    <xf numFmtId="10" fontId="0" fillId="0" borderId="0" xfId="2" applyNumberFormat="1" applyFont="1"/>
    <xf numFmtId="0" fontId="0" fillId="0" borderId="0" xfId="0" applyAlignment="1">
      <alignment horizontal="left"/>
    </xf>
    <xf numFmtId="164" fontId="2" fillId="0" borderId="2" xfId="3" applyNumberFormat="1" applyFont="1" applyBorder="1" applyAlignment="1">
      <alignment horizontal="right"/>
    </xf>
    <xf numFmtId="39" fontId="4" fillId="0" borderId="0" xfId="4" applyNumberFormat="1" applyFont="1" applyAlignment="1">
      <alignment horizontal="right"/>
    </xf>
    <xf numFmtId="165" fontId="0" fillId="0" borderId="0" xfId="2" applyNumberFormat="1" applyFont="1"/>
  </cellXfs>
  <cellStyles count="5">
    <cellStyle name="Comma" xfId="1" builtinId="3"/>
    <cellStyle name="Normal" xfId="0" builtinId="0"/>
    <cellStyle name="Normal 2" xfId="3" xr:uid="{643C72D9-5A77-4F77-9243-5FD35B9EE609}"/>
    <cellStyle name="Normal 4" xfId="4" xr:uid="{117ADCE4-893F-4D2D-8CBA-A2967778491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61BF9-3C10-41C2-B81A-E3A118AA3FC8}">
  <dimension ref="A1:H194"/>
  <sheetViews>
    <sheetView tabSelected="1" workbookViewId="0">
      <pane xSplit="1" ySplit="6" topLeftCell="B7" activePane="bottomRight" state="frozen"/>
      <selection pane="topRight" activeCell="B1" sqref="B1"/>
      <selection pane="bottomLeft" activeCell="A10" sqref="A10"/>
      <selection pane="bottomRight" activeCell="A7" sqref="A7"/>
    </sheetView>
  </sheetViews>
  <sheetFormatPr defaultRowHeight="15" x14ac:dyDescent="0.25"/>
  <cols>
    <col min="1" max="1" width="9.140625" style="1"/>
    <col min="2" max="2" width="22.85546875" customWidth="1"/>
    <col min="3" max="3" width="8.5703125" bestFit="1" customWidth="1"/>
    <col min="6" max="6" width="18.42578125" style="3" bestFit="1" customWidth="1"/>
  </cols>
  <sheetData>
    <row r="1" spans="1:8" x14ac:dyDescent="0.25">
      <c r="A1" s="5" t="s">
        <v>103</v>
      </c>
    </row>
    <row r="2" spans="1:8" x14ac:dyDescent="0.25">
      <c r="A2" t="s">
        <v>104</v>
      </c>
    </row>
    <row r="3" spans="1:8" x14ac:dyDescent="0.25">
      <c r="A3" s="5" t="s">
        <v>6</v>
      </c>
      <c r="B3" s="1"/>
      <c r="C3" s="1"/>
      <c r="D3" s="1"/>
      <c r="E3" s="1"/>
    </row>
    <row r="4" spans="1:8" x14ac:dyDescent="0.25">
      <c r="B4" s="1"/>
      <c r="C4" s="1"/>
      <c r="D4" s="1"/>
      <c r="E4" s="4">
        <f>1-0.0035</f>
        <v>0.99650000000000005</v>
      </c>
      <c r="F4" s="8"/>
      <c r="H4" s="4"/>
    </row>
    <row r="5" spans="1:8" x14ac:dyDescent="0.25">
      <c r="B5" s="1"/>
      <c r="C5" s="1"/>
      <c r="D5" s="1" t="s">
        <v>2</v>
      </c>
      <c r="E5" s="1" t="s">
        <v>4</v>
      </c>
    </row>
    <row r="6" spans="1:8" x14ac:dyDescent="0.25">
      <c r="A6" s="2" t="s">
        <v>0</v>
      </c>
      <c r="B6" s="2" t="s">
        <v>1</v>
      </c>
      <c r="C6" s="2"/>
      <c r="D6" s="2" t="s">
        <v>3</v>
      </c>
      <c r="E6" s="2" t="s">
        <v>3</v>
      </c>
    </row>
    <row r="7" spans="1:8" x14ac:dyDescent="0.25">
      <c r="A7" s="1">
        <v>50</v>
      </c>
      <c r="B7" s="5" t="s">
        <v>5</v>
      </c>
      <c r="C7" s="5"/>
      <c r="D7" s="3">
        <v>11.66</v>
      </c>
      <c r="E7" s="3">
        <f>ROUND(+D7/$E$4,2)</f>
        <v>11.7</v>
      </c>
    </row>
    <row r="8" spans="1:8" x14ac:dyDescent="0.25">
      <c r="A8" s="1">
        <v>51</v>
      </c>
      <c r="B8" s="5" t="s">
        <v>7</v>
      </c>
      <c r="C8" s="5"/>
      <c r="D8" s="3">
        <v>5.83</v>
      </c>
      <c r="E8" s="3">
        <f t="shared" ref="E8:E73" si="0">ROUND(+D8/$E$4,2)</f>
        <v>5.85</v>
      </c>
    </row>
    <row r="9" spans="1:8" x14ac:dyDescent="0.25">
      <c r="A9" s="1">
        <v>52</v>
      </c>
      <c r="B9" s="5" t="s">
        <v>8</v>
      </c>
      <c r="C9" s="5"/>
      <c r="D9" s="3">
        <v>16.16</v>
      </c>
      <c r="E9" s="3">
        <f t="shared" si="0"/>
        <v>16.22</v>
      </c>
    </row>
    <row r="10" spans="1:8" x14ac:dyDescent="0.25">
      <c r="A10" s="1">
        <v>55</v>
      </c>
      <c r="B10" s="5" t="s">
        <v>9</v>
      </c>
      <c r="C10" s="5"/>
      <c r="D10" s="3">
        <v>9.26</v>
      </c>
      <c r="E10" s="3">
        <f t="shared" si="0"/>
        <v>9.2899999999999991</v>
      </c>
    </row>
    <row r="11" spans="1:8" x14ac:dyDescent="0.25">
      <c r="B11" s="5"/>
      <c r="C11" s="5"/>
      <c r="D11" s="3"/>
      <c r="E11" s="3"/>
    </row>
    <row r="12" spans="1:8" x14ac:dyDescent="0.25">
      <c r="A12" s="1">
        <v>60</v>
      </c>
      <c r="B12" s="5" t="s">
        <v>10</v>
      </c>
      <c r="C12" s="5"/>
      <c r="D12" s="3">
        <v>83.55</v>
      </c>
      <c r="E12" s="3">
        <f t="shared" si="0"/>
        <v>83.84</v>
      </c>
    </row>
    <row r="13" spans="1:8" x14ac:dyDescent="0.25">
      <c r="B13" s="5" t="s">
        <v>12</v>
      </c>
      <c r="C13" s="5"/>
      <c r="D13" s="3">
        <v>83.55</v>
      </c>
      <c r="E13" s="3">
        <f t="shared" si="0"/>
        <v>83.84</v>
      </c>
    </row>
    <row r="14" spans="1:8" x14ac:dyDescent="0.25">
      <c r="B14" s="5" t="s">
        <v>13</v>
      </c>
      <c r="C14" s="5"/>
      <c r="D14" s="3">
        <v>65.7</v>
      </c>
      <c r="E14" s="3">
        <f t="shared" si="0"/>
        <v>65.930000000000007</v>
      </c>
    </row>
    <row r="15" spans="1:8" x14ac:dyDescent="0.25">
      <c r="B15" s="5" t="s">
        <v>11</v>
      </c>
      <c r="C15" s="5"/>
      <c r="D15" s="3">
        <v>65.7</v>
      </c>
      <c r="E15" s="3">
        <f t="shared" si="0"/>
        <v>65.930000000000007</v>
      </c>
    </row>
    <row r="16" spans="1:8" x14ac:dyDescent="0.25">
      <c r="B16" s="5"/>
      <c r="C16" s="5"/>
      <c r="D16" s="3"/>
      <c r="E16" s="3">
        <f t="shared" si="0"/>
        <v>0</v>
      </c>
    </row>
    <row r="17" spans="1:5" x14ac:dyDescent="0.25">
      <c r="A17" s="1">
        <v>70</v>
      </c>
      <c r="B17" s="5" t="s">
        <v>14</v>
      </c>
      <c r="C17" s="5"/>
      <c r="D17" s="3">
        <v>17.649999999999999</v>
      </c>
      <c r="E17" s="3">
        <f t="shared" si="0"/>
        <v>17.71</v>
      </c>
    </row>
    <row r="18" spans="1:5" x14ac:dyDescent="0.25">
      <c r="B18" s="5" t="s">
        <v>15</v>
      </c>
      <c r="C18" s="5"/>
      <c r="D18" s="3">
        <v>47.63</v>
      </c>
      <c r="E18" s="3">
        <f t="shared" si="0"/>
        <v>47.8</v>
      </c>
    </row>
    <row r="19" spans="1:5" x14ac:dyDescent="0.25">
      <c r="B19" s="5" t="s">
        <v>16</v>
      </c>
      <c r="C19" s="5"/>
      <c r="D19" s="3">
        <v>22.91</v>
      </c>
      <c r="E19" s="3">
        <f t="shared" si="0"/>
        <v>22.99</v>
      </c>
    </row>
    <row r="20" spans="1:5" x14ac:dyDescent="0.25">
      <c r="B20" s="5"/>
      <c r="C20" s="5"/>
      <c r="D20" s="3"/>
      <c r="E20" s="3">
        <f t="shared" si="0"/>
        <v>0</v>
      </c>
    </row>
    <row r="21" spans="1:5" x14ac:dyDescent="0.25">
      <c r="A21" s="1">
        <v>80</v>
      </c>
      <c r="B21" s="5" t="s">
        <v>17</v>
      </c>
      <c r="C21" s="5"/>
      <c r="D21" s="3">
        <v>1.93</v>
      </c>
      <c r="E21" s="3">
        <f t="shared" si="0"/>
        <v>1.94</v>
      </c>
    </row>
    <row r="22" spans="1:5" x14ac:dyDescent="0.25">
      <c r="B22" s="5" t="s">
        <v>18</v>
      </c>
      <c r="C22" s="5"/>
      <c r="D22" s="3">
        <v>1.81</v>
      </c>
      <c r="E22" s="3">
        <f t="shared" si="0"/>
        <v>1.82</v>
      </c>
    </row>
    <row r="23" spans="1:5" x14ac:dyDescent="0.25">
      <c r="B23" s="5"/>
      <c r="C23" s="5"/>
      <c r="E23" s="3">
        <f t="shared" si="0"/>
        <v>0</v>
      </c>
    </row>
    <row r="24" spans="1:5" x14ac:dyDescent="0.25">
      <c r="A24" s="1">
        <v>100</v>
      </c>
      <c r="B24" s="5" t="s">
        <v>19</v>
      </c>
      <c r="C24" s="5"/>
      <c r="D24" s="3">
        <v>10.37</v>
      </c>
      <c r="E24" s="3">
        <f t="shared" si="0"/>
        <v>10.41</v>
      </c>
    </row>
    <row r="25" spans="1:5" x14ac:dyDescent="0.25">
      <c r="B25" s="5" t="s">
        <v>20</v>
      </c>
      <c r="C25" s="5"/>
      <c r="D25" s="3">
        <v>10.199999999999999</v>
      </c>
      <c r="E25" s="3">
        <f t="shared" si="0"/>
        <v>10.24</v>
      </c>
    </row>
    <row r="26" spans="1:5" x14ac:dyDescent="0.25">
      <c r="B26" s="5" t="s">
        <v>34</v>
      </c>
      <c r="C26" s="5"/>
      <c r="D26" s="3">
        <v>7.83</v>
      </c>
      <c r="E26" s="3">
        <f t="shared" si="0"/>
        <v>7.86</v>
      </c>
    </row>
    <row r="27" spans="1:5" x14ac:dyDescent="0.25">
      <c r="B27" s="5" t="s">
        <v>35</v>
      </c>
      <c r="C27" s="5"/>
      <c r="D27" s="3">
        <v>15.49</v>
      </c>
      <c r="E27" s="3">
        <f t="shared" si="0"/>
        <v>15.54</v>
      </c>
    </row>
    <row r="28" spans="1:5" x14ac:dyDescent="0.25">
      <c r="B28" s="5" t="s">
        <v>36</v>
      </c>
      <c r="C28" s="5"/>
      <c r="D28" s="3">
        <v>22.26</v>
      </c>
      <c r="E28" s="3">
        <f t="shared" si="0"/>
        <v>22.34</v>
      </c>
    </row>
    <row r="29" spans="1:5" x14ac:dyDescent="0.25">
      <c r="B29" s="5" t="s">
        <v>37</v>
      </c>
      <c r="C29" s="5"/>
      <c r="D29" s="3">
        <v>28.46</v>
      </c>
      <c r="E29" s="3">
        <f t="shared" si="0"/>
        <v>28.56</v>
      </c>
    </row>
    <row r="30" spans="1:5" x14ac:dyDescent="0.25">
      <c r="B30" s="5" t="s">
        <v>39</v>
      </c>
      <c r="C30" s="5"/>
      <c r="D30" s="3">
        <v>35.1</v>
      </c>
      <c r="E30" s="3">
        <f t="shared" si="0"/>
        <v>35.22</v>
      </c>
    </row>
    <row r="31" spans="1:5" x14ac:dyDescent="0.25">
      <c r="B31" s="5" t="s">
        <v>38</v>
      </c>
      <c r="C31" s="5"/>
      <c r="D31" s="3">
        <v>41.76</v>
      </c>
      <c r="E31" s="3">
        <f t="shared" si="0"/>
        <v>41.91</v>
      </c>
    </row>
    <row r="32" spans="1:5" x14ac:dyDescent="0.25">
      <c r="B32" s="5" t="s">
        <v>40</v>
      </c>
      <c r="C32" s="5"/>
      <c r="D32" s="3">
        <v>45.72</v>
      </c>
      <c r="E32" s="3">
        <f t="shared" si="0"/>
        <v>45.88</v>
      </c>
    </row>
    <row r="33" spans="2:5" x14ac:dyDescent="0.25">
      <c r="B33" s="5" t="s">
        <v>21</v>
      </c>
      <c r="C33" s="5"/>
      <c r="D33" s="3">
        <v>11.78</v>
      </c>
      <c r="E33" s="3">
        <f t="shared" si="0"/>
        <v>11.82</v>
      </c>
    </row>
    <row r="34" spans="2:5" x14ac:dyDescent="0.25">
      <c r="B34" s="5" t="s">
        <v>22</v>
      </c>
      <c r="C34" s="5"/>
      <c r="D34" s="3">
        <v>8.4600000000000009</v>
      </c>
      <c r="E34" s="3">
        <f t="shared" si="0"/>
        <v>8.49</v>
      </c>
    </row>
    <row r="35" spans="2:5" x14ac:dyDescent="0.25">
      <c r="B35" s="5" t="s">
        <v>22</v>
      </c>
      <c r="C35" s="5"/>
      <c r="D35" s="3">
        <v>16.899999999999999</v>
      </c>
      <c r="E35" s="3">
        <f t="shared" si="0"/>
        <v>16.96</v>
      </c>
    </row>
    <row r="36" spans="2:5" x14ac:dyDescent="0.25">
      <c r="B36" s="5" t="s">
        <v>23</v>
      </c>
      <c r="C36" s="5"/>
      <c r="D36" s="3">
        <v>32.950000000000003</v>
      </c>
      <c r="E36" s="3">
        <f t="shared" si="0"/>
        <v>33.07</v>
      </c>
    </row>
    <row r="37" spans="2:5" x14ac:dyDescent="0.25">
      <c r="B37" s="5" t="s">
        <v>24</v>
      </c>
      <c r="C37" s="5"/>
      <c r="D37" s="3">
        <v>49.01</v>
      </c>
      <c r="E37" s="3">
        <f t="shared" si="0"/>
        <v>49.18</v>
      </c>
    </row>
    <row r="38" spans="2:5" x14ac:dyDescent="0.25">
      <c r="B38" s="5" t="s">
        <v>25</v>
      </c>
      <c r="C38" s="5"/>
      <c r="D38" s="3">
        <v>20.62</v>
      </c>
      <c r="E38" s="3">
        <f t="shared" si="0"/>
        <v>20.69</v>
      </c>
    </row>
    <row r="39" spans="2:5" x14ac:dyDescent="0.25">
      <c r="B39" s="5" t="s">
        <v>26</v>
      </c>
      <c r="C39" s="5"/>
      <c r="D39" s="3">
        <v>41.25</v>
      </c>
      <c r="E39" s="3">
        <f t="shared" si="0"/>
        <v>41.39</v>
      </c>
    </row>
    <row r="40" spans="2:5" x14ac:dyDescent="0.25">
      <c r="B40" s="5" t="s">
        <v>27</v>
      </c>
      <c r="C40" s="5"/>
      <c r="D40" s="3">
        <v>59.81</v>
      </c>
      <c r="E40" s="3">
        <f t="shared" si="0"/>
        <v>60.02</v>
      </c>
    </row>
    <row r="41" spans="2:5" x14ac:dyDescent="0.25">
      <c r="B41" s="5" t="s">
        <v>28</v>
      </c>
      <c r="C41" s="5"/>
      <c r="D41" s="3">
        <v>23.91</v>
      </c>
      <c r="E41" s="3">
        <f t="shared" si="0"/>
        <v>23.99</v>
      </c>
    </row>
    <row r="42" spans="2:5" x14ac:dyDescent="0.25">
      <c r="B42" s="5" t="s">
        <v>29</v>
      </c>
      <c r="C42" s="5"/>
      <c r="D42" s="3">
        <v>46.28</v>
      </c>
      <c r="E42" s="3">
        <f t="shared" si="0"/>
        <v>46.44</v>
      </c>
    </row>
    <row r="43" spans="2:5" x14ac:dyDescent="0.25">
      <c r="B43" s="5" t="s">
        <v>30</v>
      </c>
      <c r="C43" s="5"/>
      <c r="D43" s="3">
        <v>60.2</v>
      </c>
      <c r="E43" s="3">
        <f t="shared" si="0"/>
        <v>60.41</v>
      </c>
    </row>
    <row r="44" spans="2:5" x14ac:dyDescent="0.25">
      <c r="B44" s="5" t="s">
        <v>31</v>
      </c>
      <c r="C44" s="5"/>
      <c r="D44" s="3">
        <v>30.09</v>
      </c>
      <c r="E44" s="3">
        <f t="shared" si="0"/>
        <v>30.2</v>
      </c>
    </row>
    <row r="45" spans="2:5" x14ac:dyDescent="0.25">
      <c r="B45" s="5" t="s">
        <v>32</v>
      </c>
      <c r="C45" s="5"/>
      <c r="D45" s="3">
        <v>59.6</v>
      </c>
      <c r="E45" s="3">
        <f t="shared" si="0"/>
        <v>59.81</v>
      </c>
    </row>
    <row r="46" spans="2:5" x14ac:dyDescent="0.25">
      <c r="B46" s="5" t="s">
        <v>33</v>
      </c>
      <c r="C46" s="5"/>
      <c r="D46" s="3">
        <v>81.23</v>
      </c>
      <c r="E46" s="3">
        <f t="shared" si="0"/>
        <v>81.52</v>
      </c>
    </row>
    <row r="47" spans="2:5" x14ac:dyDescent="0.25">
      <c r="B47" s="5" t="s">
        <v>41</v>
      </c>
      <c r="C47" s="5"/>
      <c r="D47" s="3">
        <v>8.56</v>
      </c>
      <c r="E47" s="3">
        <f t="shared" si="0"/>
        <v>8.59</v>
      </c>
    </row>
    <row r="48" spans="2:5" x14ac:dyDescent="0.25">
      <c r="B48" s="5" t="s">
        <v>42</v>
      </c>
      <c r="C48" s="5"/>
      <c r="D48" s="3">
        <v>3.49</v>
      </c>
      <c r="E48" s="3">
        <f t="shared" si="0"/>
        <v>3.5</v>
      </c>
    </row>
    <row r="49" spans="1:5" x14ac:dyDescent="0.25">
      <c r="B49" s="5" t="s">
        <v>43</v>
      </c>
      <c r="C49" s="5"/>
      <c r="D49" s="3">
        <v>15.73</v>
      </c>
      <c r="E49" s="3">
        <f t="shared" si="0"/>
        <v>15.79</v>
      </c>
    </row>
    <row r="50" spans="1:5" x14ac:dyDescent="0.25">
      <c r="B50" s="5" t="s">
        <v>44</v>
      </c>
      <c r="C50" s="5"/>
      <c r="D50" s="3">
        <v>11.18</v>
      </c>
      <c r="E50" s="3">
        <f t="shared" si="0"/>
        <v>11.22</v>
      </c>
    </row>
    <row r="51" spans="1:5" x14ac:dyDescent="0.25">
      <c r="B51" s="5" t="s">
        <v>45</v>
      </c>
      <c r="C51" s="5"/>
      <c r="D51" s="3">
        <v>1.93</v>
      </c>
      <c r="E51" s="3">
        <f t="shared" si="0"/>
        <v>1.94</v>
      </c>
    </row>
    <row r="52" spans="1:5" x14ac:dyDescent="0.25">
      <c r="B52" s="5" t="s">
        <v>46</v>
      </c>
      <c r="C52" s="5"/>
      <c r="D52" s="3">
        <v>4.49</v>
      </c>
      <c r="E52" s="3">
        <f t="shared" si="0"/>
        <v>4.51</v>
      </c>
    </row>
    <row r="53" spans="1:5" x14ac:dyDescent="0.25">
      <c r="B53" s="5" t="s">
        <v>47</v>
      </c>
      <c r="C53" s="5"/>
      <c r="D53" s="3">
        <v>10.77</v>
      </c>
      <c r="E53" s="3">
        <f t="shared" si="0"/>
        <v>10.81</v>
      </c>
    </row>
    <row r="54" spans="1:5" x14ac:dyDescent="0.25">
      <c r="B54" s="5"/>
      <c r="C54" s="5"/>
      <c r="D54" s="3"/>
      <c r="E54" s="3">
        <f t="shared" si="0"/>
        <v>0</v>
      </c>
    </row>
    <row r="55" spans="1:5" x14ac:dyDescent="0.25">
      <c r="A55" s="1" t="s">
        <v>81</v>
      </c>
      <c r="B55" s="5" t="s">
        <v>48</v>
      </c>
      <c r="C55" s="5" t="s">
        <v>55</v>
      </c>
      <c r="D55" s="3">
        <v>2.4</v>
      </c>
      <c r="E55" s="3">
        <f t="shared" si="0"/>
        <v>2.41</v>
      </c>
    </row>
    <row r="56" spans="1:5" x14ac:dyDescent="0.25">
      <c r="B56" s="5" t="s">
        <v>49</v>
      </c>
      <c r="C56" s="5" t="s">
        <v>55</v>
      </c>
      <c r="D56" s="3">
        <v>2.72</v>
      </c>
      <c r="E56" s="3">
        <f t="shared" si="0"/>
        <v>2.73</v>
      </c>
    </row>
    <row r="57" spans="1:5" x14ac:dyDescent="0.25">
      <c r="B57" s="5" t="s">
        <v>50</v>
      </c>
      <c r="C57" s="5" t="s">
        <v>55</v>
      </c>
      <c r="D57" s="3">
        <v>3.58</v>
      </c>
      <c r="E57" s="3">
        <f t="shared" si="0"/>
        <v>3.59</v>
      </c>
    </row>
    <row r="58" spans="1:5" x14ac:dyDescent="0.25">
      <c r="B58" s="5" t="s">
        <v>51</v>
      </c>
      <c r="C58" s="5" t="s">
        <v>55</v>
      </c>
      <c r="D58" s="3">
        <v>3.9</v>
      </c>
      <c r="E58" s="3">
        <f t="shared" si="0"/>
        <v>3.91</v>
      </c>
    </row>
    <row r="59" spans="1:5" x14ac:dyDescent="0.25">
      <c r="B59" s="5" t="s">
        <v>52</v>
      </c>
      <c r="C59" s="5" t="s">
        <v>55</v>
      </c>
      <c r="D59" s="3">
        <v>4.76</v>
      </c>
      <c r="E59" s="3">
        <f t="shared" si="0"/>
        <v>4.78</v>
      </c>
    </row>
    <row r="60" spans="1:5" x14ac:dyDescent="0.25">
      <c r="B60" s="5" t="s">
        <v>53</v>
      </c>
      <c r="C60" s="5" t="s">
        <v>55</v>
      </c>
      <c r="D60" s="3">
        <v>5.52</v>
      </c>
      <c r="E60" s="3">
        <f t="shared" si="0"/>
        <v>5.54</v>
      </c>
    </row>
    <row r="61" spans="1:5" x14ac:dyDescent="0.25">
      <c r="B61" s="5" t="s">
        <v>54</v>
      </c>
      <c r="C61" s="5" t="s">
        <v>55</v>
      </c>
      <c r="D61" s="3">
        <v>6.95</v>
      </c>
      <c r="E61" s="3">
        <f t="shared" si="0"/>
        <v>6.97</v>
      </c>
    </row>
    <row r="62" spans="1:5" x14ac:dyDescent="0.25">
      <c r="B62" s="5" t="s">
        <v>51</v>
      </c>
      <c r="C62" s="5" t="s">
        <v>56</v>
      </c>
      <c r="D62" s="3">
        <v>5.86</v>
      </c>
      <c r="E62" s="3">
        <f t="shared" si="0"/>
        <v>5.88</v>
      </c>
    </row>
    <row r="63" spans="1:5" x14ac:dyDescent="0.25">
      <c r="B63" s="5" t="s">
        <v>52</v>
      </c>
      <c r="C63" s="5" t="s">
        <v>56</v>
      </c>
      <c r="D63" s="3">
        <v>8.2799999999999994</v>
      </c>
      <c r="E63" s="3">
        <f t="shared" si="0"/>
        <v>8.31</v>
      </c>
    </row>
    <row r="64" spans="1:5" x14ac:dyDescent="0.25">
      <c r="B64" s="5" t="s">
        <v>53</v>
      </c>
      <c r="C64" s="5" t="s">
        <v>56</v>
      </c>
      <c r="D64" s="3">
        <v>8.2799999999999994</v>
      </c>
      <c r="E64" s="3">
        <f t="shared" si="0"/>
        <v>8.31</v>
      </c>
    </row>
    <row r="65" spans="1:5" x14ac:dyDescent="0.25">
      <c r="B65" s="5" t="s">
        <v>54</v>
      </c>
      <c r="C65" s="5" t="s">
        <v>56</v>
      </c>
      <c r="D65" s="3">
        <v>10.42</v>
      </c>
      <c r="E65" s="3">
        <f t="shared" si="0"/>
        <v>10.46</v>
      </c>
    </row>
    <row r="66" spans="1:5" x14ac:dyDescent="0.25">
      <c r="B66" s="5" t="s">
        <v>58</v>
      </c>
      <c r="C66" s="5" t="s">
        <v>55</v>
      </c>
      <c r="D66" s="3">
        <v>3.4</v>
      </c>
      <c r="E66" s="3">
        <f t="shared" si="0"/>
        <v>3.41</v>
      </c>
    </row>
    <row r="67" spans="1:5" x14ac:dyDescent="0.25">
      <c r="B67" s="5" t="s">
        <v>57</v>
      </c>
      <c r="C67" s="5"/>
      <c r="D67" s="3">
        <v>1.98</v>
      </c>
      <c r="E67" s="3">
        <f t="shared" si="0"/>
        <v>1.99</v>
      </c>
    </row>
    <row r="68" spans="1:5" x14ac:dyDescent="0.25">
      <c r="B68" s="5" t="s">
        <v>46</v>
      </c>
      <c r="C68" s="5"/>
      <c r="D68" s="3">
        <v>4.49</v>
      </c>
      <c r="E68" s="3">
        <f t="shared" si="0"/>
        <v>4.51</v>
      </c>
    </row>
    <row r="69" spans="1:5" x14ac:dyDescent="0.25">
      <c r="B69" s="5" t="s">
        <v>47</v>
      </c>
      <c r="C69" s="5"/>
      <c r="D69" s="3">
        <v>10.15</v>
      </c>
      <c r="E69" s="3">
        <f t="shared" si="0"/>
        <v>10.19</v>
      </c>
    </row>
    <row r="70" spans="1:5" x14ac:dyDescent="0.25">
      <c r="B70" s="5"/>
      <c r="C70" s="5"/>
      <c r="E70" s="3">
        <f t="shared" si="0"/>
        <v>0</v>
      </c>
    </row>
    <row r="71" spans="1:5" x14ac:dyDescent="0.25">
      <c r="B71" s="5" t="s">
        <v>59</v>
      </c>
      <c r="C71" s="5" t="s">
        <v>69</v>
      </c>
      <c r="D71" s="3">
        <v>37.96</v>
      </c>
      <c r="E71" s="3">
        <f t="shared" si="0"/>
        <v>38.090000000000003</v>
      </c>
    </row>
    <row r="72" spans="1:5" x14ac:dyDescent="0.25">
      <c r="B72" s="5" t="s">
        <v>60</v>
      </c>
      <c r="C72" s="5" t="s">
        <v>69</v>
      </c>
      <c r="D72" s="3">
        <v>52.52</v>
      </c>
      <c r="E72" s="3">
        <f t="shared" si="0"/>
        <v>52.7</v>
      </c>
    </row>
    <row r="73" spans="1:5" x14ac:dyDescent="0.25">
      <c r="B73" s="5" t="s">
        <v>61</v>
      </c>
      <c r="C73" s="5" t="s">
        <v>69</v>
      </c>
      <c r="D73" s="3">
        <v>69.31</v>
      </c>
      <c r="E73" s="3">
        <f t="shared" si="0"/>
        <v>69.55</v>
      </c>
    </row>
    <row r="74" spans="1:5" x14ac:dyDescent="0.25">
      <c r="B74" s="5" t="s">
        <v>62</v>
      </c>
      <c r="C74" s="5" t="s">
        <v>69</v>
      </c>
      <c r="D74" s="3">
        <v>77.489999999999995</v>
      </c>
      <c r="E74" s="3">
        <f t="shared" ref="E74:E137" si="1">ROUND(+D74/$E$4,2)</f>
        <v>77.760000000000005</v>
      </c>
    </row>
    <row r="75" spans="1:5" x14ac:dyDescent="0.25">
      <c r="B75" s="5" t="s">
        <v>63</v>
      </c>
      <c r="C75" s="5" t="s">
        <v>69</v>
      </c>
      <c r="D75" s="3">
        <v>103.33</v>
      </c>
      <c r="E75" s="3">
        <f t="shared" si="1"/>
        <v>103.69</v>
      </c>
    </row>
    <row r="76" spans="1:5" x14ac:dyDescent="0.25">
      <c r="B76" s="5" t="s">
        <v>64</v>
      </c>
      <c r="C76" s="5" t="s">
        <v>69</v>
      </c>
      <c r="D76" s="3">
        <v>136.87</v>
      </c>
      <c r="E76" s="3">
        <f t="shared" si="1"/>
        <v>137.35</v>
      </c>
    </row>
    <row r="77" spans="1:5" x14ac:dyDescent="0.25">
      <c r="A77" s="1">
        <v>255</v>
      </c>
      <c r="B77" s="5" t="s">
        <v>72</v>
      </c>
      <c r="C77" s="5" t="s">
        <v>69</v>
      </c>
      <c r="D77" s="3">
        <v>90.97</v>
      </c>
      <c r="E77" s="3">
        <f t="shared" si="1"/>
        <v>91.29</v>
      </c>
    </row>
    <row r="78" spans="1:5" x14ac:dyDescent="0.25">
      <c r="B78" s="5" t="s">
        <v>73</v>
      </c>
      <c r="C78" s="5" t="s">
        <v>69</v>
      </c>
      <c r="D78" s="3">
        <v>110.76</v>
      </c>
      <c r="E78" s="3">
        <f t="shared" si="1"/>
        <v>111.15</v>
      </c>
    </row>
    <row r="79" spans="1:5" x14ac:dyDescent="0.25">
      <c r="B79" s="5" t="s">
        <v>74</v>
      </c>
      <c r="C79" s="5" t="s">
        <v>69</v>
      </c>
      <c r="D79" s="3">
        <v>138.78</v>
      </c>
      <c r="E79" s="3">
        <f t="shared" si="1"/>
        <v>139.27000000000001</v>
      </c>
    </row>
    <row r="80" spans="1:5" x14ac:dyDescent="0.25">
      <c r="B80" s="5" t="s">
        <v>75</v>
      </c>
      <c r="C80" s="5" t="s">
        <v>69</v>
      </c>
      <c r="D80" s="3">
        <v>151.96</v>
      </c>
      <c r="E80" s="3">
        <f t="shared" si="1"/>
        <v>152.49</v>
      </c>
    </row>
    <row r="81" spans="2:5" x14ac:dyDescent="0.25">
      <c r="B81" s="5" t="s">
        <v>59</v>
      </c>
      <c r="C81" s="5" t="s">
        <v>70</v>
      </c>
      <c r="D81" s="3">
        <v>13.39</v>
      </c>
      <c r="E81" s="3">
        <f t="shared" si="1"/>
        <v>13.44</v>
      </c>
    </row>
    <row r="82" spans="2:5" x14ac:dyDescent="0.25">
      <c r="B82" s="5" t="s">
        <v>60</v>
      </c>
      <c r="C82" s="5" t="s">
        <v>70</v>
      </c>
      <c r="D82" s="3">
        <v>26.59</v>
      </c>
      <c r="E82" s="3">
        <f t="shared" si="1"/>
        <v>26.68</v>
      </c>
    </row>
    <row r="83" spans="2:5" x14ac:dyDescent="0.25">
      <c r="B83" s="5" t="s">
        <v>61</v>
      </c>
      <c r="C83" s="5" t="s">
        <v>70</v>
      </c>
      <c r="D83" s="3">
        <v>36.380000000000003</v>
      </c>
      <c r="E83" s="3">
        <f t="shared" si="1"/>
        <v>36.51</v>
      </c>
    </row>
    <row r="84" spans="2:5" x14ac:dyDescent="0.25">
      <c r="B84" s="5" t="s">
        <v>62</v>
      </c>
      <c r="C84" s="5" t="s">
        <v>70</v>
      </c>
      <c r="D84" s="3">
        <v>51.83</v>
      </c>
      <c r="E84" s="3">
        <f t="shared" si="1"/>
        <v>52.01</v>
      </c>
    </row>
    <row r="85" spans="2:5" x14ac:dyDescent="0.25">
      <c r="B85" s="5" t="s">
        <v>63</v>
      </c>
      <c r="C85" s="5" t="s">
        <v>70</v>
      </c>
      <c r="D85" s="3">
        <v>68.989999999999995</v>
      </c>
      <c r="E85" s="3">
        <f t="shared" si="1"/>
        <v>69.23</v>
      </c>
    </row>
    <row r="86" spans="2:5" x14ac:dyDescent="0.25">
      <c r="B86" s="5" t="s">
        <v>64</v>
      </c>
      <c r="C86" s="5" t="s">
        <v>70</v>
      </c>
      <c r="D86" s="3">
        <v>90.25</v>
      </c>
      <c r="E86" s="3">
        <f t="shared" si="1"/>
        <v>90.57</v>
      </c>
    </row>
    <row r="87" spans="2:5" x14ac:dyDescent="0.25">
      <c r="B87" s="5" t="s">
        <v>72</v>
      </c>
      <c r="C87" s="5" t="s">
        <v>70</v>
      </c>
      <c r="D87" s="3">
        <f>+D77</f>
        <v>90.97</v>
      </c>
      <c r="E87" s="3">
        <f t="shared" si="1"/>
        <v>91.29</v>
      </c>
    </row>
    <row r="88" spans="2:5" x14ac:dyDescent="0.25">
      <c r="B88" s="5" t="s">
        <v>73</v>
      </c>
      <c r="C88" s="5" t="s">
        <v>70</v>
      </c>
      <c r="D88" s="3">
        <f t="shared" ref="D88:D90" si="2">+D78</f>
        <v>110.76</v>
      </c>
      <c r="E88" s="3">
        <f t="shared" si="1"/>
        <v>111.15</v>
      </c>
    </row>
    <row r="89" spans="2:5" x14ac:dyDescent="0.25">
      <c r="B89" s="5" t="s">
        <v>74</v>
      </c>
      <c r="C89" s="5" t="s">
        <v>70</v>
      </c>
      <c r="D89" s="3">
        <f t="shared" si="2"/>
        <v>138.78</v>
      </c>
      <c r="E89" s="3">
        <f t="shared" si="1"/>
        <v>139.27000000000001</v>
      </c>
    </row>
    <row r="90" spans="2:5" x14ac:dyDescent="0.25">
      <c r="B90" s="5" t="s">
        <v>75</v>
      </c>
      <c r="C90" s="5" t="s">
        <v>70</v>
      </c>
      <c r="D90" s="3">
        <f t="shared" si="2"/>
        <v>151.96</v>
      </c>
      <c r="E90" s="3">
        <f t="shared" si="1"/>
        <v>152.49</v>
      </c>
    </row>
    <row r="91" spans="2:5" x14ac:dyDescent="0.25">
      <c r="B91" s="5" t="s">
        <v>59</v>
      </c>
      <c r="C91" s="5" t="s">
        <v>56</v>
      </c>
      <c r="D91" s="3">
        <v>22.98</v>
      </c>
      <c r="E91" s="3">
        <f t="shared" si="1"/>
        <v>23.06</v>
      </c>
    </row>
    <row r="92" spans="2:5" x14ac:dyDescent="0.25">
      <c r="B92" s="5" t="s">
        <v>60</v>
      </c>
      <c r="C92" s="5" t="s">
        <v>56</v>
      </c>
      <c r="D92" s="3">
        <v>33.92</v>
      </c>
      <c r="E92" s="3">
        <f t="shared" si="1"/>
        <v>34.04</v>
      </c>
    </row>
    <row r="93" spans="2:5" x14ac:dyDescent="0.25">
      <c r="B93" s="5" t="s">
        <v>61</v>
      </c>
      <c r="C93" s="5" t="s">
        <v>56</v>
      </c>
      <c r="D93" s="3">
        <v>46.18</v>
      </c>
      <c r="E93" s="3">
        <f t="shared" si="1"/>
        <v>46.34</v>
      </c>
    </row>
    <row r="94" spans="2:5" x14ac:dyDescent="0.25">
      <c r="B94" s="5" t="s">
        <v>62</v>
      </c>
      <c r="C94" s="5" t="s">
        <v>56</v>
      </c>
      <c r="D94" s="3">
        <v>71.05</v>
      </c>
      <c r="E94" s="3">
        <f t="shared" si="1"/>
        <v>71.3</v>
      </c>
    </row>
    <row r="95" spans="2:5" x14ac:dyDescent="0.25">
      <c r="B95" s="5" t="s">
        <v>63</v>
      </c>
      <c r="C95" s="5" t="s">
        <v>56</v>
      </c>
      <c r="D95" s="3">
        <v>112.38</v>
      </c>
      <c r="E95" s="3">
        <f t="shared" si="1"/>
        <v>112.77</v>
      </c>
    </row>
    <row r="96" spans="2:5" x14ac:dyDescent="0.25">
      <c r="B96" s="5" t="s">
        <v>64</v>
      </c>
      <c r="C96" s="5" t="s">
        <v>56</v>
      </c>
      <c r="D96" s="3">
        <v>132.84</v>
      </c>
      <c r="E96" s="3">
        <f t="shared" si="1"/>
        <v>133.31</v>
      </c>
    </row>
    <row r="97" spans="2:5" x14ac:dyDescent="0.25">
      <c r="B97" s="5" t="s">
        <v>72</v>
      </c>
      <c r="C97" s="5" t="s">
        <v>56</v>
      </c>
      <c r="D97" s="3">
        <v>104.83</v>
      </c>
      <c r="E97" s="3">
        <f t="shared" si="1"/>
        <v>105.2</v>
      </c>
    </row>
    <row r="98" spans="2:5" x14ac:dyDescent="0.25">
      <c r="B98" s="5" t="s">
        <v>73</v>
      </c>
      <c r="C98" s="5" t="s">
        <v>56</v>
      </c>
      <c r="D98" s="3">
        <v>124.63</v>
      </c>
      <c r="E98" s="3">
        <f t="shared" si="1"/>
        <v>125.07</v>
      </c>
    </row>
    <row r="99" spans="2:5" x14ac:dyDescent="0.25">
      <c r="B99" s="5" t="s">
        <v>74</v>
      </c>
      <c r="C99" s="5" t="s">
        <v>56</v>
      </c>
      <c r="D99" s="3">
        <v>166.21</v>
      </c>
      <c r="E99" s="3">
        <f t="shared" si="1"/>
        <v>166.79</v>
      </c>
    </row>
    <row r="100" spans="2:5" x14ac:dyDescent="0.25">
      <c r="B100" s="5" t="s">
        <v>75</v>
      </c>
      <c r="C100" s="5" t="s">
        <v>56</v>
      </c>
      <c r="D100" s="3">
        <v>177.67</v>
      </c>
      <c r="E100" s="3">
        <f t="shared" si="1"/>
        <v>178.29</v>
      </c>
    </row>
    <row r="101" spans="2:5" x14ac:dyDescent="0.25">
      <c r="B101" s="5" t="s">
        <v>59</v>
      </c>
      <c r="C101" s="5" t="s">
        <v>71</v>
      </c>
      <c r="D101" s="3">
        <v>2.58</v>
      </c>
      <c r="E101" s="3">
        <f t="shared" si="1"/>
        <v>2.59</v>
      </c>
    </row>
    <row r="102" spans="2:5" x14ac:dyDescent="0.25">
      <c r="B102" s="5" t="s">
        <v>60</v>
      </c>
      <c r="C102" s="5" t="s">
        <v>71</v>
      </c>
      <c r="D102" s="3">
        <v>4.75</v>
      </c>
      <c r="E102" s="3">
        <f t="shared" si="1"/>
        <v>4.7699999999999996</v>
      </c>
    </row>
    <row r="103" spans="2:5" x14ac:dyDescent="0.25">
      <c r="B103" s="5" t="s">
        <v>61</v>
      </c>
      <c r="C103" s="5" t="s">
        <v>71</v>
      </c>
      <c r="D103" s="3">
        <v>6.68</v>
      </c>
      <c r="E103" s="3">
        <f t="shared" si="1"/>
        <v>6.7</v>
      </c>
    </row>
    <row r="104" spans="2:5" x14ac:dyDescent="0.25">
      <c r="B104" s="5" t="s">
        <v>62</v>
      </c>
      <c r="C104" s="5" t="s">
        <v>71</v>
      </c>
      <c r="D104" s="3">
        <v>8.9499999999999993</v>
      </c>
      <c r="E104" s="3">
        <f t="shared" si="1"/>
        <v>8.98</v>
      </c>
    </row>
    <row r="105" spans="2:5" x14ac:dyDescent="0.25">
      <c r="B105" s="5" t="s">
        <v>63</v>
      </c>
      <c r="C105" s="5" t="s">
        <v>71</v>
      </c>
      <c r="D105" s="3">
        <v>12.37</v>
      </c>
      <c r="E105" s="3">
        <f t="shared" si="1"/>
        <v>12.41</v>
      </c>
    </row>
    <row r="106" spans="2:5" x14ac:dyDescent="0.25">
      <c r="B106" s="5" t="s">
        <v>64</v>
      </c>
      <c r="C106" s="5" t="s">
        <v>71</v>
      </c>
      <c r="D106" s="3">
        <v>19.72</v>
      </c>
      <c r="E106" s="3">
        <f t="shared" si="1"/>
        <v>19.79</v>
      </c>
    </row>
    <row r="107" spans="2:5" x14ac:dyDescent="0.25">
      <c r="B107" s="5" t="s">
        <v>65</v>
      </c>
      <c r="C107" s="5" t="s">
        <v>71</v>
      </c>
      <c r="D107" s="3">
        <v>4.75</v>
      </c>
      <c r="E107" s="3">
        <f t="shared" si="1"/>
        <v>4.7699999999999996</v>
      </c>
    </row>
    <row r="108" spans="2:5" x14ac:dyDescent="0.25">
      <c r="B108" s="5" t="s">
        <v>66</v>
      </c>
      <c r="C108" s="5" t="s">
        <v>71</v>
      </c>
      <c r="D108" s="3">
        <v>6.68</v>
      </c>
      <c r="E108" s="3">
        <f t="shared" si="1"/>
        <v>6.7</v>
      </c>
    </row>
    <row r="109" spans="2:5" x14ac:dyDescent="0.25">
      <c r="B109" s="5" t="s">
        <v>67</v>
      </c>
      <c r="C109" s="5" t="s">
        <v>71</v>
      </c>
      <c r="D109" s="3">
        <v>8.9499999999999993</v>
      </c>
      <c r="E109" s="3">
        <f t="shared" si="1"/>
        <v>8.98</v>
      </c>
    </row>
    <row r="110" spans="2:5" x14ac:dyDescent="0.25">
      <c r="B110" s="5" t="s">
        <v>68</v>
      </c>
      <c r="C110" s="5" t="s">
        <v>71</v>
      </c>
      <c r="D110" s="3">
        <v>12.37</v>
      </c>
      <c r="E110" s="3">
        <f t="shared" si="1"/>
        <v>12.41</v>
      </c>
    </row>
    <row r="111" spans="2:5" x14ac:dyDescent="0.25">
      <c r="B111" s="5" t="s">
        <v>46</v>
      </c>
      <c r="C111" s="5"/>
      <c r="D111" s="3">
        <v>4.49</v>
      </c>
      <c r="E111" s="3">
        <f t="shared" si="1"/>
        <v>4.51</v>
      </c>
    </row>
    <row r="112" spans="2:5" x14ac:dyDescent="0.25">
      <c r="B112" s="5" t="s">
        <v>47</v>
      </c>
      <c r="C112" s="5"/>
      <c r="D112" s="3">
        <v>4.49</v>
      </c>
      <c r="E112" s="3">
        <f t="shared" si="1"/>
        <v>4.51</v>
      </c>
    </row>
    <row r="113" spans="1:5" x14ac:dyDescent="0.25">
      <c r="B113" s="5"/>
      <c r="C113" s="5"/>
      <c r="E113" s="3">
        <f t="shared" si="1"/>
        <v>0</v>
      </c>
    </row>
    <row r="114" spans="1:5" x14ac:dyDescent="0.25">
      <c r="A114" s="1">
        <v>150</v>
      </c>
      <c r="B114" s="5" t="s">
        <v>76</v>
      </c>
      <c r="C114" s="5"/>
      <c r="D114" s="3">
        <v>24.53</v>
      </c>
      <c r="E114" s="3">
        <f t="shared" si="1"/>
        <v>24.62</v>
      </c>
    </row>
    <row r="115" spans="1:5" x14ac:dyDescent="0.25">
      <c r="B115" s="5" t="s">
        <v>77</v>
      </c>
      <c r="C115" s="5"/>
      <c r="D115" s="3">
        <v>13.21</v>
      </c>
      <c r="E115" s="3">
        <f t="shared" si="1"/>
        <v>13.26</v>
      </c>
    </row>
    <row r="116" spans="1:5" x14ac:dyDescent="0.25">
      <c r="B116" s="5" t="s">
        <v>78</v>
      </c>
      <c r="C116" s="5"/>
      <c r="D116" s="3">
        <v>6.87</v>
      </c>
      <c r="E116" s="3">
        <f t="shared" si="1"/>
        <v>6.89</v>
      </c>
    </row>
    <row r="117" spans="1:5" x14ac:dyDescent="0.25">
      <c r="B117" s="5"/>
      <c r="C117" s="5"/>
      <c r="E117" s="3">
        <f t="shared" si="1"/>
        <v>0</v>
      </c>
    </row>
    <row r="118" spans="1:5" x14ac:dyDescent="0.25">
      <c r="A118" s="1">
        <v>160</v>
      </c>
      <c r="B118" s="5" t="s">
        <v>79</v>
      </c>
      <c r="C118" s="5"/>
      <c r="D118" s="3">
        <v>91.45</v>
      </c>
      <c r="E118" s="3">
        <f t="shared" si="1"/>
        <v>91.77</v>
      </c>
    </row>
    <row r="119" spans="1:5" x14ac:dyDescent="0.25">
      <c r="B119" s="5" t="s">
        <v>80</v>
      </c>
      <c r="C119" s="5"/>
      <c r="D119" s="3">
        <v>49.3</v>
      </c>
      <c r="E119" s="3">
        <f t="shared" si="1"/>
        <v>49.47</v>
      </c>
    </row>
    <row r="120" spans="1:5" x14ac:dyDescent="0.25">
      <c r="B120" s="5" t="s">
        <v>77</v>
      </c>
      <c r="C120" s="5"/>
      <c r="D120" s="3">
        <v>91.45</v>
      </c>
      <c r="E120" s="3">
        <f t="shared" si="1"/>
        <v>91.77</v>
      </c>
    </row>
    <row r="121" spans="1:5" x14ac:dyDescent="0.25">
      <c r="B121" s="5"/>
      <c r="C121" s="5"/>
      <c r="E121" s="3">
        <f t="shared" si="1"/>
        <v>0</v>
      </c>
    </row>
    <row r="122" spans="1:5" x14ac:dyDescent="0.25">
      <c r="A122" s="1">
        <v>205</v>
      </c>
      <c r="B122" s="5" t="s">
        <v>45</v>
      </c>
      <c r="C122" s="5"/>
      <c r="D122" s="3">
        <v>10.25</v>
      </c>
      <c r="E122" s="3">
        <f t="shared" si="1"/>
        <v>10.29</v>
      </c>
    </row>
    <row r="123" spans="1:5" x14ac:dyDescent="0.25">
      <c r="B123" s="5"/>
      <c r="C123" s="5"/>
      <c r="E123" s="3">
        <f t="shared" si="1"/>
        <v>0</v>
      </c>
    </row>
    <row r="124" spans="1:5" x14ac:dyDescent="0.25">
      <c r="A124" s="1">
        <v>240</v>
      </c>
      <c r="B124" s="5" t="s">
        <v>82</v>
      </c>
      <c r="C124" s="5"/>
      <c r="D124" s="3">
        <v>31.33</v>
      </c>
      <c r="E124" s="3">
        <f t="shared" si="1"/>
        <v>31.44</v>
      </c>
    </row>
    <row r="125" spans="1:5" x14ac:dyDescent="0.25">
      <c r="B125" s="5" t="s">
        <v>83</v>
      </c>
      <c r="C125" s="5"/>
      <c r="D125" s="3">
        <v>2.17</v>
      </c>
      <c r="E125" s="3">
        <f t="shared" si="1"/>
        <v>2.1800000000000002</v>
      </c>
    </row>
    <row r="126" spans="1:5" x14ac:dyDescent="0.25">
      <c r="B126" s="5"/>
      <c r="C126" s="5"/>
      <c r="E126" s="3">
        <f t="shared" si="1"/>
        <v>0</v>
      </c>
    </row>
    <row r="127" spans="1:5" x14ac:dyDescent="0.25">
      <c r="B127" s="5" t="s">
        <v>84</v>
      </c>
      <c r="C127" s="5" t="s">
        <v>55</v>
      </c>
      <c r="D127" s="3">
        <v>3.91</v>
      </c>
      <c r="E127" s="3">
        <f t="shared" si="1"/>
        <v>3.92</v>
      </c>
    </row>
    <row r="128" spans="1:5" x14ac:dyDescent="0.25">
      <c r="B128" s="5" t="s">
        <v>85</v>
      </c>
      <c r="C128" s="5" t="s">
        <v>55</v>
      </c>
      <c r="D128" s="3">
        <v>4.76</v>
      </c>
      <c r="E128" s="3">
        <f t="shared" si="1"/>
        <v>4.78</v>
      </c>
    </row>
    <row r="129" spans="1:5" x14ac:dyDescent="0.25">
      <c r="B129" s="5" t="s">
        <v>86</v>
      </c>
      <c r="C129" s="5" t="s">
        <v>55</v>
      </c>
      <c r="D129" s="3">
        <v>5.53</v>
      </c>
      <c r="E129" s="3">
        <f t="shared" si="1"/>
        <v>5.55</v>
      </c>
    </row>
    <row r="130" spans="1:5" x14ac:dyDescent="0.25">
      <c r="B130" s="5" t="s">
        <v>87</v>
      </c>
      <c r="C130" s="5" t="s">
        <v>55</v>
      </c>
      <c r="D130" s="3">
        <v>6.95</v>
      </c>
      <c r="E130" s="3">
        <f t="shared" si="1"/>
        <v>6.97</v>
      </c>
    </row>
    <row r="131" spans="1:5" x14ac:dyDescent="0.25">
      <c r="B131" s="5" t="s">
        <v>84</v>
      </c>
      <c r="C131" s="5" t="s">
        <v>56</v>
      </c>
      <c r="D131" s="3">
        <v>5.86</v>
      </c>
      <c r="E131" s="3">
        <f t="shared" si="1"/>
        <v>5.88</v>
      </c>
    </row>
    <row r="132" spans="1:5" x14ac:dyDescent="0.25">
      <c r="B132" s="5" t="s">
        <v>85</v>
      </c>
      <c r="C132" s="5" t="s">
        <v>56</v>
      </c>
      <c r="D132" s="3">
        <v>7.14</v>
      </c>
      <c r="E132" s="3">
        <f t="shared" si="1"/>
        <v>7.17</v>
      </c>
    </row>
    <row r="133" spans="1:5" x14ac:dyDescent="0.25">
      <c r="B133" s="5" t="s">
        <v>86</v>
      </c>
      <c r="C133" s="5" t="s">
        <v>56</v>
      </c>
      <c r="D133" s="3">
        <v>8.2899999999999991</v>
      </c>
      <c r="E133" s="3">
        <f t="shared" si="1"/>
        <v>8.32</v>
      </c>
    </row>
    <row r="134" spans="1:5" x14ac:dyDescent="0.25">
      <c r="B134" s="5" t="s">
        <v>87</v>
      </c>
      <c r="C134" s="5" t="s">
        <v>56</v>
      </c>
      <c r="D134" s="3">
        <v>10.43</v>
      </c>
      <c r="E134" s="3">
        <f t="shared" si="1"/>
        <v>10.47</v>
      </c>
    </row>
    <row r="135" spans="1:5" x14ac:dyDescent="0.25">
      <c r="B135" s="5" t="s">
        <v>82</v>
      </c>
      <c r="C135" s="5" t="s">
        <v>88</v>
      </c>
      <c r="D135" s="3">
        <v>29.53</v>
      </c>
      <c r="E135" s="3">
        <f t="shared" si="1"/>
        <v>29.63</v>
      </c>
    </row>
    <row r="136" spans="1:5" x14ac:dyDescent="0.25">
      <c r="B136" s="5"/>
      <c r="C136" s="5"/>
      <c r="D136" s="3"/>
      <c r="E136" s="3">
        <f t="shared" si="1"/>
        <v>0</v>
      </c>
    </row>
    <row r="137" spans="1:5" x14ac:dyDescent="0.25">
      <c r="A137" s="1">
        <v>245</v>
      </c>
      <c r="B137" s="5" t="s">
        <v>89</v>
      </c>
      <c r="C137" s="5" t="s">
        <v>55</v>
      </c>
      <c r="D137" s="6">
        <v>4.42</v>
      </c>
      <c r="E137" s="3">
        <f t="shared" si="1"/>
        <v>4.4400000000000004</v>
      </c>
    </row>
    <row r="138" spans="1:5" x14ac:dyDescent="0.25">
      <c r="B138" s="5"/>
      <c r="C138" s="5" t="s">
        <v>56</v>
      </c>
      <c r="D138" s="6">
        <v>6.63</v>
      </c>
      <c r="E138" s="3">
        <f t="shared" ref="E138:E148" si="3">ROUND(+D138/$E$4,2)</f>
        <v>6.65</v>
      </c>
    </row>
    <row r="139" spans="1:5" x14ac:dyDescent="0.25">
      <c r="B139" s="5"/>
      <c r="C139" s="5"/>
      <c r="E139" s="3">
        <f t="shared" si="3"/>
        <v>0</v>
      </c>
    </row>
    <row r="140" spans="1:5" x14ac:dyDescent="0.25">
      <c r="B140" s="5" t="s">
        <v>90</v>
      </c>
      <c r="C140" s="5"/>
      <c r="D140" s="7">
        <v>19.13</v>
      </c>
      <c r="E140" s="3">
        <f t="shared" si="3"/>
        <v>19.2</v>
      </c>
    </row>
    <row r="141" spans="1:5" x14ac:dyDescent="0.25">
      <c r="B141" s="5" t="s">
        <v>90</v>
      </c>
      <c r="C141" s="5"/>
      <c r="D141" s="7">
        <v>25.55</v>
      </c>
      <c r="E141" s="3">
        <f t="shared" si="3"/>
        <v>25.64</v>
      </c>
    </row>
    <row r="142" spans="1:5" x14ac:dyDescent="0.25">
      <c r="B142" s="5" t="s">
        <v>90</v>
      </c>
      <c r="C142" s="5"/>
      <c r="D142" s="7">
        <v>31.97</v>
      </c>
      <c r="E142" s="3">
        <f t="shared" si="3"/>
        <v>32.08</v>
      </c>
    </row>
    <row r="143" spans="1:5" x14ac:dyDescent="0.25">
      <c r="B143" s="5" t="s">
        <v>90</v>
      </c>
      <c r="C143" s="5"/>
      <c r="D143" s="7">
        <v>38.4</v>
      </c>
      <c r="E143" s="3">
        <f t="shared" si="3"/>
        <v>38.53</v>
      </c>
    </row>
    <row r="144" spans="1:5" x14ac:dyDescent="0.25">
      <c r="B144" s="5" t="s">
        <v>90</v>
      </c>
      <c r="C144" s="5"/>
      <c r="D144" s="7">
        <v>44.81</v>
      </c>
      <c r="E144" s="3">
        <f t="shared" si="3"/>
        <v>44.97</v>
      </c>
    </row>
    <row r="145" spans="1:5" x14ac:dyDescent="0.25">
      <c r="B145" s="5" t="s">
        <v>90</v>
      </c>
      <c r="C145" s="5"/>
      <c r="D145" s="7">
        <v>51.24</v>
      </c>
      <c r="E145" s="3">
        <f t="shared" si="3"/>
        <v>51.42</v>
      </c>
    </row>
    <row r="146" spans="1:5" x14ac:dyDescent="0.25">
      <c r="B146" s="5" t="s">
        <v>90</v>
      </c>
      <c r="C146" s="5"/>
      <c r="D146" s="7">
        <v>57.66</v>
      </c>
      <c r="E146" s="3">
        <f t="shared" si="3"/>
        <v>57.86</v>
      </c>
    </row>
    <row r="147" spans="1:5" x14ac:dyDescent="0.25">
      <c r="B147" s="5" t="s">
        <v>90</v>
      </c>
      <c r="C147" s="5"/>
      <c r="D147" s="7">
        <v>64.09</v>
      </c>
      <c r="E147" s="3">
        <f t="shared" si="3"/>
        <v>64.319999999999993</v>
      </c>
    </row>
    <row r="148" spans="1:5" x14ac:dyDescent="0.25">
      <c r="B148" s="5"/>
      <c r="C148" s="5"/>
      <c r="E148" s="3">
        <f t="shared" si="3"/>
        <v>0</v>
      </c>
    </row>
    <row r="149" spans="1:5" x14ac:dyDescent="0.25">
      <c r="A149" s="1">
        <v>260</v>
      </c>
      <c r="B149" s="5" t="s">
        <v>91</v>
      </c>
      <c r="C149" s="5" t="s">
        <v>97</v>
      </c>
      <c r="D149">
        <v>168.78</v>
      </c>
      <c r="E149" s="3">
        <f t="shared" ref="E149:E166" si="4">ROUND(+D149/$E$4,2)</f>
        <v>169.37</v>
      </c>
    </row>
    <row r="150" spans="1:5" x14ac:dyDescent="0.25">
      <c r="B150" s="5" t="s">
        <v>92</v>
      </c>
      <c r="C150" s="5" t="s">
        <v>97</v>
      </c>
      <c r="D150">
        <v>168.78</v>
      </c>
      <c r="E150" s="3">
        <f t="shared" si="4"/>
        <v>169.37</v>
      </c>
    </row>
    <row r="151" spans="1:5" x14ac:dyDescent="0.25">
      <c r="B151" s="5" t="s">
        <v>93</v>
      </c>
      <c r="C151" s="5" t="s">
        <v>97</v>
      </c>
      <c r="D151">
        <v>183.08</v>
      </c>
      <c r="E151" s="3">
        <f t="shared" si="4"/>
        <v>183.72</v>
      </c>
    </row>
    <row r="152" spans="1:5" x14ac:dyDescent="0.25">
      <c r="B152" s="5" t="s">
        <v>94</v>
      </c>
      <c r="C152" s="5" t="s">
        <v>97</v>
      </c>
      <c r="D152">
        <v>197.92</v>
      </c>
      <c r="E152" s="3">
        <f t="shared" si="4"/>
        <v>198.62</v>
      </c>
    </row>
    <row r="153" spans="1:5" x14ac:dyDescent="0.25">
      <c r="B153" s="5" t="s">
        <v>95</v>
      </c>
      <c r="C153" s="5" t="s">
        <v>97</v>
      </c>
      <c r="D153">
        <v>220.23</v>
      </c>
      <c r="E153" s="3">
        <f t="shared" si="4"/>
        <v>221</v>
      </c>
    </row>
    <row r="154" spans="1:5" x14ac:dyDescent="0.25">
      <c r="B154" s="5" t="s">
        <v>96</v>
      </c>
      <c r="C154" s="5" t="s">
        <v>97</v>
      </c>
      <c r="D154">
        <v>241</v>
      </c>
      <c r="E154" s="3">
        <f t="shared" si="4"/>
        <v>241.85</v>
      </c>
    </row>
    <row r="155" spans="1:5" x14ac:dyDescent="0.25">
      <c r="B155" s="5" t="s">
        <v>91</v>
      </c>
      <c r="C155" s="5" t="s">
        <v>98</v>
      </c>
      <c r="D155">
        <v>86.61</v>
      </c>
      <c r="E155" s="3">
        <f t="shared" si="4"/>
        <v>86.91</v>
      </c>
    </row>
    <row r="156" spans="1:5" x14ac:dyDescent="0.25">
      <c r="B156" s="5" t="s">
        <v>92</v>
      </c>
      <c r="C156" s="5" t="s">
        <v>98</v>
      </c>
      <c r="D156">
        <v>86.61</v>
      </c>
      <c r="E156" s="3">
        <f t="shared" si="4"/>
        <v>86.91</v>
      </c>
    </row>
    <row r="157" spans="1:5" x14ac:dyDescent="0.25">
      <c r="B157" s="5" t="s">
        <v>93</v>
      </c>
      <c r="C157" s="5" t="s">
        <v>98</v>
      </c>
      <c r="D157">
        <v>91.99</v>
      </c>
      <c r="E157" s="3">
        <f t="shared" si="4"/>
        <v>92.31</v>
      </c>
    </row>
    <row r="158" spans="1:5" x14ac:dyDescent="0.25">
      <c r="B158" s="5" t="s">
        <v>94</v>
      </c>
      <c r="C158" s="5" t="s">
        <v>98</v>
      </c>
      <c r="D158">
        <v>98.47</v>
      </c>
      <c r="E158" s="3">
        <f t="shared" si="4"/>
        <v>98.82</v>
      </c>
    </row>
    <row r="159" spans="1:5" x14ac:dyDescent="0.25">
      <c r="B159" s="5" t="s">
        <v>95</v>
      </c>
      <c r="C159" s="5" t="s">
        <v>98</v>
      </c>
      <c r="D159">
        <v>109.38</v>
      </c>
      <c r="E159" s="3">
        <f t="shared" si="4"/>
        <v>109.76</v>
      </c>
    </row>
    <row r="160" spans="1:5" x14ac:dyDescent="0.25">
      <c r="B160" s="5" t="s">
        <v>96</v>
      </c>
      <c r="C160" s="5" t="s">
        <v>98</v>
      </c>
      <c r="D160">
        <v>112.96</v>
      </c>
      <c r="E160" s="3">
        <f t="shared" si="4"/>
        <v>113.36</v>
      </c>
    </row>
    <row r="161" spans="1:5" x14ac:dyDescent="0.25">
      <c r="B161" s="5" t="s">
        <v>82</v>
      </c>
      <c r="C161" s="5"/>
      <c r="D161">
        <v>31.13</v>
      </c>
      <c r="E161" s="3">
        <f t="shared" si="4"/>
        <v>31.24</v>
      </c>
    </row>
    <row r="162" spans="1:5" x14ac:dyDescent="0.25">
      <c r="B162" s="5" t="s">
        <v>99</v>
      </c>
      <c r="C162" s="5"/>
      <c r="D162">
        <v>6.25</v>
      </c>
      <c r="E162" s="3">
        <f t="shared" si="4"/>
        <v>6.27</v>
      </c>
    </row>
    <row r="163" spans="1:5" x14ac:dyDescent="0.25">
      <c r="B163" s="5"/>
      <c r="C163" s="5"/>
    </row>
    <row r="164" spans="1:5" x14ac:dyDescent="0.25">
      <c r="A164" s="1">
        <v>275</v>
      </c>
      <c r="B164" s="5" t="s">
        <v>100</v>
      </c>
      <c r="C164" s="5"/>
      <c r="D164">
        <v>133.88999999999999</v>
      </c>
      <c r="E164" s="3">
        <f t="shared" si="4"/>
        <v>134.36000000000001</v>
      </c>
    </row>
    <row r="165" spans="1:5" x14ac:dyDescent="0.25">
      <c r="B165" s="5" t="s">
        <v>101</v>
      </c>
      <c r="C165" s="5"/>
      <c r="D165">
        <v>159.65</v>
      </c>
      <c r="E165" s="3">
        <f t="shared" si="4"/>
        <v>160.21</v>
      </c>
    </row>
    <row r="166" spans="1:5" x14ac:dyDescent="0.25">
      <c r="B166" s="5" t="s">
        <v>102</v>
      </c>
      <c r="C166" s="5"/>
      <c r="D166">
        <v>185.41</v>
      </c>
      <c r="E166" s="3">
        <f t="shared" si="4"/>
        <v>186.06</v>
      </c>
    </row>
    <row r="167" spans="1:5" x14ac:dyDescent="0.25">
      <c r="B167" s="5"/>
      <c r="C167" s="5"/>
    </row>
    <row r="168" spans="1:5" x14ac:dyDescent="0.25">
      <c r="B168" s="5"/>
      <c r="C168" s="5"/>
    </row>
    <row r="169" spans="1:5" x14ac:dyDescent="0.25">
      <c r="B169" s="5"/>
      <c r="C169" s="5"/>
    </row>
    <row r="170" spans="1:5" x14ac:dyDescent="0.25">
      <c r="B170" s="5"/>
      <c r="C170" s="5"/>
    </row>
    <row r="171" spans="1:5" x14ac:dyDescent="0.25">
      <c r="B171" s="5"/>
      <c r="C171" s="5"/>
    </row>
    <row r="172" spans="1:5" x14ac:dyDescent="0.25">
      <c r="B172" s="5"/>
      <c r="C172" s="5"/>
    </row>
    <row r="173" spans="1:5" x14ac:dyDescent="0.25">
      <c r="B173" s="5"/>
      <c r="C173" s="5"/>
    </row>
    <row r="174" spans="1:5" x14ac:dyDescent="0.25">
      <c r="B174" s="5"/>
      <c r="C174" s="5"/>
    </row>
    <row r="175" spans="1:5" x14ac:dyDescent="0.25">
      <c r="B175" s="5"/>
      <c r="C175" s="5"/>
    </row>
    <row r="176" spans="1:5" x14ac:dyDescent="0.25">
      <c r="B176" s="5"/>
      <c r="C176" s="5"/>
    </row>
    <row r="177" spans="2:3" x14ac:dyDescent="0.25">
      <c r="B177" s="5"/>
      <c r="C177" s="5"/>
    </row>
    <row r="178" spans="2:3" x14ac:dyDescent="0.25">
      <c r="B178" s="5"/>
      <c r="C178" s="5"/>
    </row>
    <row r="179" spans="2:3" x14ac:dyDescent="0.25">
      <c r="B179" s="5"/>
      <c r="C179" s="5"/>
    </row>
    <row r="180" spans="2:3" x14ac:dyDescent="0.25">
      <c r="B180" s="5"/>
      <c r="C180" s="5"/>
    </row>
    <row r="181" spans="2:3" x14ac:dyDescent="0.25">
      <c r="B181" s="5"/>
      <c r="C181" s="5"/>
    </row>
    <row r="182" spans="2:3" x14ac:dyDescent="0.25">
      <c r="B182" s="5"/>
      <c r="C182" s="5"/>
    </row>
    <row r="183" spans="2:3" x14ac:dyDescent="0.25">
      <c r="B183" s="5"/>
      <c r="C183" s="5"/>
    </row>
    <row r="184" spans="2:3" x14ac:dyDescent="0.25">
      <c r="B184" s="5"/>
      <c r="C184" s="5"/>
    </row>
    <row r="185" spans="2:3" x14ac:dyDescent="0.25">
      <c r="B185" s="5"/>
      <c r="C185" s="5"/>
    </row>
    <row r="186" spans="2:3" x14ac:dyDescent="0.25">
      <c r="B186" s="5"/>
      <c r="C186" s="5"/>
    </row>
    <row r="187" spans="2:3" x14ac:dyDescent="0.25">
      <c r="B187" s="5"/>
      <c r="C187" s="5"/>
    </row>
    <row r="188" spans="2:3" x14ac:dyDescent="0.25">
      <c r="B188" s="5"/>
      <c r="C188" s="5"/>
    </row>
    <row r="189" spans="2:3" x14ac:dyDescent="0.25">
      <c r="B189" s="5"/>
      <c r="C189" s="5"/>
    </row>
    <row r="190" spans="2:3" x14ac:dyDescent="0.25">
      <c r="B190" s="5"/>
      <c r="C190" s="5"/>
    </row>
    <row r="191" spans="2:3" x14ac:dyDescent="0.25">
      <c r="B191" s="5"/>
      <c r="C191" s="5"/>
    </row>
    <row r="192" spans="2:3" x14ac:dyDescent="0.25">
      <c r="B192" s="5"/>
      <c r="C192" s="5"/>
    </row>
    <row r="193" spans="2:3" x14ac:dyDescent="0.25">
      <c r="B193" s="5"/>
      <c r="C193" s="5"/>
    </row>
    <row r="194" spans="2:3" x14ac:dyDescent="0.25">
      <c r="B194" s="5"/>
      <c r="C194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1386539EB3EBB5439B59957D08D509F6" ma:contentTypeVersion="19" ma:contentTypeDescription="" ma:contentTypeScope="" ma:versionID="594d47c3165ecddbde2dfe6e0df6656d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TG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227</IndustryCode>
    <CaseStatus xmlns="dc463f71-b30c-4ab2-9473-d307f9d35888">Closed</CaseStatus>
    <OpenedDate xmlns="dc463f71-b30c-4ab2-9473-d307f9d35888">2025-07-29T07:00:00+00:00</OpenedDate>
    <SignificantOrder xmlns="dc463f71-b30c-4ab2-9473-d307f9d35888">false</SignificantOrder>
    <Date1 xmlns="dc463f71-b30c-4ab2-9473-d307f9d35888">2025-07-29T07:00:00+00:00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Rubatino Refuse Removal LLC</CaseCompanyNames>
    <Nickname xmlns="http://schemas.microsoft.com/sharepoint/v3" xsi:nil="true"/>
    <DocketNumber xmlns="dc463f71-b30c-4ab2-9473-d307f9d35888">250581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1193FDC7-A8E4-45F6-B565-BC3AD7EB9146}"/>
</file>

<file path=customXml/itemProps2.xml><?xml version="1.0" encoding="utf-8"?>
<ds:datastoreItem xmlns:ds="http://schemas.openxmlformats.org/officeDocument/2006/customXml" ds:itemID="{862684EE-2BAE-4062-887A-7699F50EEB4A}"/>
</file>

<file path=customXml/itemProps3.xml><?xml version="1.0" encoding="utf-8"?>
<ds:datastoreItem xmlns:ds="http://schemas.openxmlformats.org/officeDocument/2006/customXml" ds:itemID="{18F04737-1769-406E-8001-5551ED518C96}"/>
</file>

<file path=customXml/itemProps4.xml><?xml version="1.0" encoding="utf-8"?>
<ds:datastoreItem xmlns:ds="http://schemas.openxmlformats.org/officeDocument/2006/customXml" ds:itemID="{885A5839-BC01-495A-8EE5-28929A6C904F}"/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Lloyd</dc:creator>
  <cp:lastModifiedBy>Booth, Avery (UTC)</cp:lastModifiedBy>
  <dcterms:created xsi:type="dcterms:W3CDTF">2025-07-28T17:02:27Z</dcterms:created>
  <dcterms:modified xsi:type="dcterms:W3CDTF">2025-08-01T16:36:38Z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0x0101006E56B4D1795A2E4DB2F0B01679ED314A001386539EB3EBB5439B59957D08D509F6</vt:lpwstr>
  </property>
  <property fmtid="{D5CDD505-2E9C-101B-9397-08002B2CF9AE}" pid="3" name="_docset_NoMedatataSyncRequired">
    <vt:lpwstr>False</vt:lpwstr>
  </property>
</Properties>
</file>