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ovember 2017\Nov 30\Puget Sound Energy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<sst xmlns="http://schemas.openxmlformats.org/spreadsheetml/2006/main" count="86" uniqueCount="39">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</sst>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B1" zoomScaleNormal="100" workbookViewId="0">
      <selection activeCell="D4" sqref="D4:D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43009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1477309.8500000057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-1352857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-3114.3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-1355971.3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121338.55000000563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-2876614.2700000172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2507834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7603.25</v>
      </c>
      <c r="E23" s="33"/>
      <c r="F23" s="43"/>
    </row>
    <row r="24" spans="1:10" x14ac:dyDescent="0.2">
      <c r="B24" s="1" t="s">
        <v>8</v>
      </c>
      <c r="D24" s="13">
        <v>2515437.25</v>
      </c>
      <c r="E24" s="33"/>
      <c r="F24" s="43"/>
    </row>
    <row r="25" spans="1:10" x14ac:dyDescent="0.2">
      <c r="B25" s="1" t="s">
        <v>9</v>
      </c>
      <c r="D25" s="6">
        <v>-361177.02000001725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9929333.4699999988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1037071.12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1037071.12</v>
      </c>
      <c r="E62" s="33"/>
    </row>
    <row r="63" spans="1:6" x14ac:dyDescent="0.2">
      <c r="B63" s="1" t="s">
        <v>9</v>
      </c>
      <c r="D63" s="6">
        <v>10966404.589999998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-14361800.849999998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-6400664.3200000003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-6400664.3200000003</v>
      </c>
      <c r="E73" s="33"/>
    </row>
    <row r="74" spans="1:6" x14ac:dyDescent="0.2">
      <c r="B74" s="1" t="s">
        <v>9</v>
      </c>
      <c r="D74" s="6">
        <v>-20762465.169999998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-55559.220000000008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35623.11</v>
      </c>
      <c r="E80" s="33"/>
      <c r="F80" s="39"/>
    </row>
    <row r="81" spans="1:7" x14ac:dyDescent="0.2">
      <c r="B81" s="1" t="s">
        <v>8</v>
      </c>
      <c r="D81" s="24">
        <v>35623.11</v>
      </c>
      <c r="E81" s="33"/>
    </row>
    <row r="82" spans="1:7" x14ac:dyDescent="0.2">
      <c r="B82" s="1" t="s">
        <v>9</v>
      </c>
      <c r="D82" s="14">
        <v>-19936.110000000008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103191.60999999996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-52090.559999999998</v>
      </c>
      <c r="E87" s="33"/>
      <c r="F87" s="39"/>
    </row>
    <row r="88" spans="1:7" x14ac:dyDescent="0.2">
      <c r="B88" s="1" t="s">
        <v>8</v>
      </c>
      <c r="D88" s="24">
        <v>-52090.559999999998</v>
      </c>
      <c r="E88" s="33"/>
    </row>
    <row r="89" spans="1:7" x14ac:dyDescent="0.2">
      <c r="B89" s="1" t="s">
        <v>9</v>
      </c>
      <c r="D89" s="14">
        <v>51101.049999999959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-5784139.4100000001</v>
      </c>
      <c r="E92" s="33"/>
      <c r="F92" s="52">
        <f>+D85+D77+D66+D54+D18+D8+D28</f>
        <v>-5784139.4100000095</v>
      </c>
      <c r="G92" s="49">
        <f>+F92-D92</f>
        <v>-9.3132257461547852E-9</v>
      </c>
    </row>
    <row r="93" spans="1:7" x14ac:dyDescent="0.2">
      <c r="B93" s="1" t="s">
        <v>8</v>
      </c>
      <c r="D93" s="27">
        <v>-4220594.7</v>
      </c>
      <c r="E93" s="33"/>
      <c r="F93" s="53">
        <f>+D14+D24+D62+D73+D81+D88+D35</f>
        <v>-4220594.7</v>
      </c>
      <c r="G93" s="49">
        <f>+F93-D93</f>
        <v>0</v>
      </c>
    </row>
    <row r="94" spans="1:7" ht="13.5" thickBot="1" x14ac:dyDescent="0.25">
      <c r="B94" s="1" t="s">
        <v>9</v>
      </c>
      <c r="D94" s="28">
        <v>-10004734.109999999</v>
      </c>
      <c r="E94" s="33"/>
      <c r="F94" s="52">
        <f>SUM(F92:F93)</f>
        <v>-10004734.110000011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-239838.47000001161</v>
      </c>
      <c r="E95" s="33"/>
      <c r="F95" s="8">
        <f>+D15+D25</f>
        <v>-239838.47000001161</v>
      </c>
      <c r="G95" s="49">
        <f>+F95-D95</f>
        <v>0</v>
      </c>
    </row>
    <row r="96" spans="1:7" ht="13.5" thickBot="1" x14ac:dyDescent="0.25">
      <c r="A96" s="1" t="s">
        <v>28</v>
      </c>
      <c r="D96" s="29">
        <v>-9764895.6399999876</v>
      </c>
      <c r="E96" s="33"/>
      <c r="F96" s="53">
        <f>+F94-F95</f>
        <v>-9764895.6399999987</v>
      </c>
      <c r="G96" s="49">
        <f>+F96-D96</f>
        <v>0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October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9E232729529A448908AE449610626F" ma:contentTypeVersion="92" ma:contentTypeDescription="" ma:contentTypeScope="" ma:versionID="546d3129dc9b6a89ee6411d613ca223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2017-11-30T08:00:00+00:00</OpenedDate>
    <Date1 xmlns="dc463f71-b30c-4ab2-9473-d307f9d35888">2017-11-30T08:00:00+00:00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171156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58945A5-F456-4F4D-A2D1-58502D6678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DC36C-8910-46E5-8AE1-15F47D0E1733}"/>
</file>

<file path=customXml/itemProps3.xml><?xml version="1.0" encoding="utf-8"?>
<ds:datastoreItem xmlns:ds="http://schemas.openxmlformats.org/officeDocument/2006/customXml" ds:itemID="{CFBCCED8-5B7D-4BF2-B195-016FD239CCCA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E3B153C-01B0-44E8-A288-CD20D70BB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2017-09-07T22:22:58Z</cp:lastPrinted>
  <dcterms:created xsi:type="dcterms:W3CDTF">2005-03-16T23:33:46Z</dcterms:created>
  <dcterms:modified xsi:type="dcterms:W3CDTF">2017-11-30T17:26:39Z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0x0101006E56B4D1795A2E4DB2F0B01679ED314A00F29E232729529A448908AE449610626F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