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435" activeTab="0"/>
  </bookViews>
  <sheets>
    <sheet name="Sheet1" sheetId="1" r:id="rId1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<sst xmlns="http://schemas.openxmlformats.org/spreadsheetml/2006/main" count="19" uniqueCount="18">
  <si>
    <t>Total Business</t>
  </si>
  <si>
    <t>Residential</t>
  </si>
  <si>
    <t>Total Residential</t>
  </si>
  <si>
    <t>Total</t>
  </si>
  <si>
    <t>Frontier Communications Northwest Inc. (Frontier)</t>
  </si>
  <si>
    <t>Business</t>
  </si>
  <si>
    <t>Advice No. 3356</t>
  </si>
  <si>
    <t>Monthly Projected Billing Units</t>
  </si>
  <si>
    <t>Annual Projected Billing Units</t>
  </si>
  <si>
    <t>Annual Current Revenues</t>
  </si>
  <si>
    <t>Annual Proposed Revenues</t>
  </si>
  <si>
    <t>Annual Revenue Increase</t>
  </si>
  <si>
    <t>Annual Revenue Increase %</t>
  </si>
  <si>
    <t xml:space="preserve">Projected Annual Late Payment Charge Revenue Analysis </t>
  </si>
  <si>
    <t>Tariffed Item - Late Payment Charge</t>
  </si>
  <si>
    <t>Late Payment Charge</t>
  </si>
  <si>
    <t>Current Charge</t>
  </si>
  <si>
    <t>Proposed Charge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</si>
</sst>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#,##0.0"/>
    <numFmt numFmtId="16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1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/>
    </xf>
    <xf numFmtId="41" fontId="4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1" fontId="4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41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8" fontId="4" fillId="33" borderId="10" xfId="57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A3" sqref="A3:I3"/>
    </sheetView>
  </sheetViews>
  <sheetFormatPr defaultColWidth="9.140625" defaultRowHeight="15"/>
  <cols>
    <col min="1" max="1" width="36.140625" style="2" customWidth="1"/>
    <col min="2" max="2" width="12.00390625" style="2" customWidth="1"/>
    <col min="3" max="3" width="13.00390625" style="2" customWidth="1"/>
    <col min="4" max="4" width="11.00390625" style="2" customWidth="1"/>
    <col min="5" max="5" width="11.7109375" style="2" customWidth="1"/>
    <col min="6" max="6" width="12.8515625" style="2" customWidth="1"/>
    <col min="7" max="7" width="13.00390625" style="2" customWidth="1"/>
    <col min="8" max="8" width="13.28125" style="2" customWidth="1"/>
    <col min="9" max="9" width="13.57421875" style="2" customWidth="1"/>
    <col min="10" max="16384" width="9.140625" style="2" customWidth="1"/>
  </cols>
  <sheetData>
    <row r="1" spans="1:9" ht="15">
      <c r="A1" s="23" t="s">
        <v>4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15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15">
      <c r="A3" s="23" t="s">
        <v>6</v>
      </c>
      <c r="B3" s="23"/>
      <c r="C3" s="23"/>
      <c r="D3" s="23"/>
      <c r="E3" s="23"/>
      <c r="F3" s="23"/>
      <c r="G3" s="23"/>
      <c r="H3" s="23"/>
      <c r="I3" s="23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9" s="4" customFormat="1" ht="60">
      <c r="A5" s="15" t="s">
        <v>14</v>
      </c>
      <c r="B5" s="15" t="s">
        <v>7</v>
      </c>
      <c r="C5" s="15" t="s">
        <v>8</v>
      </c>
      <c r="D5" s="15" t="s">
        <v>16</v>
      </c>
      <c r="E5" s="15" t="s">
        <v>17</v>
      </c>
      <c r="F5" s="15" t="s">
        <v>9</v>
      </c>
      <c r="G5" s="15" t="s">
        <v>10</v>
      </c>
      <c r="H5" s="15" t="s">
        <v>11</v>
      </c>
      <c r="I5" s="15" t="s">
        <v>12</v>
      </c>
    </row>
    <row r="6" spans="1:10" ht="15">
      <c r="A6" s="5"/>
      <c r="B6" s="5"/>
      <c r="C6" s="7"/>
      <c r="D6" s="8"/>
      <c r="E6" s="8"/>
      <c r="F6" s="8"/>
      <c r="G6" s="8"/>
      <c r="H6" s="9"/>
      <c r="I6" s="6"/>
      <c r="J6" s="3"/>
    </row>
    <row r="7" spans="1:10" ht="15">
      <c r="A7" s="13" t="s">
        <v>1</v>
      </c>
      <c r="B7" s="13"/>
      <c r="C7" s="7"/>
      <c r="D7" s="8"/>
      <c r="E7" s="8"/>
      <c r="F7" s="8"/>
      <c r="G7" s="8"/>
      <c r="H7" s="9"/>
      <c r="I7" s="6"/>
      <c r="J7" s="3"/>
    </row>
    <row r="8" spans="1:10" ht="14.25">
      <c r="A8" s="11" t="s">
        <v>15</v>
      </c>
      <c r="B8" s="18">
        <v>1421</v>
      </c>
      <c r="C8" s="18">
        <f>+B8*12</f>
        <v>17052</v>
      </c>
      <c r="D8" s="19">
        <v>2</v>
      </c>
      <c r="E8" s="19">
        <v>9</v>
      </c>
      <c r="F8" s="20">
        <f>+C8*D8</f>
        <v>34104</v>
      </c>
      <c r="G8" s="20">
        <f>+C8*E8</f>
        <v>153468</v>
      </c>
      <c r="H8" s="20">
        <f>+G8-F8</f>
        <v>119364</v>
      </c>
      <c r="I8" s="21">
        <f>+H8/F8</f>
        <v>3.5</v>
      </c>
      <c r="J8" s="3"/>
    </row>
    <row r="9" spans="1:10" ht="14.25">
      <c r="A9" s="6"/>
      <c r="B9" s="16"/>
      <c r="C9" s="14"/>
      <c r="D9" s="8"/>
      <c r="E9" s="8"/>
      <c r="F9" s="8"/>
      <c r="G9" s="8"/>
      <c r="H9" s="9"/>
      <c r="I9" s="6"/>
      <c r="J9" s="3"/>
    </row>
    <row r="10" spans="1:10" ht="14.25">
      <c r="A10" s="6" t="s">
        <v>2</v>
      </c>
      <c r="B10" s="16"/>
      <c r="C10" s="18">
        <f>SUM(C8:C8)</f>
        <v>17052</v>
      </c>
      <c r="D10" s="8"/>
      <c r="E10" s="8"/>
      <c r="F10" s="20">
        <f>SUM(F8:F9)</f>
        <v>34104</v>
      </c>
      <c r="G10" s="20">
        <f>SUM(G8:G9)</f>
        <v>153468</v>
      </c>
      <c r="H10" s="20">
        <f>SUM(H8:H9)</f>
        <v>119364</v>
      </c>
      <c r="I10" s="21">
        <f>+H10/F10</f>
        <v>3.5</v>
      </c>
      <c r="J10" s="3"/>
    </row>
    <row r="11" spans="1:10" ht="14.25">
      <c r="A11" s="6"/>
      <c r="B11" s="16"/>
      <c r="C11" s="14"/>
      <c r="D11" s="8"/>
      <c r="E11" s="8"/>
      <c r="F11" s="8"/>
      <c r="G11" s="8"/>
      <c r="H11" s="9"/>
      <c r="I11" s="6"/>
      <c r="J11" s="3"/>
    </row>
    <row r="12" spans="1:10" ht="15">
      <c r="A12" s="13" t="s">
        <v>5</v>
      </c>
      <c r="B12" s="17"/>
      <c r="C12" s="14"/>
      <c r="D12" s="8"/>
      <c r="E12" s="8"/>
      <c r="F12" s="8"/>
      <c r="G12" s="8"/>
      <c r="H12" s="9"/>
      <c r="I12" s="6"/>
      <c r="J12" s="3"/>
    </row>
    <row r="13" spans="1:10" ht="14.25">
      <c r="A13" s="11" t="s">
        <v>15</v>
      </c>
      <c r="B13" s="18">
        <v>459</v>
      </c>
      <c r="C13" s="18">
        <f>+B13*12</f>
        <v>5508</v>
      </c>
      <c r="D13" s="19">
        <v>5</v>
      </c>
      <c r="E13" s="19">
        <v>9</v>
      </c>
      <c r="F13" s="20">
        <f>+C13*D13</f>
        <v>27540</v>
      </c>
      <c r="G13" s="20">
        <f>+C13*E13</f>
        <v>49572</v>
      </c>
      <c r="H13" s="20">
        <f>+G13-F13</f>
        <v>22032</v>
      </c>
      <c r="I13" s="21">
        <f>+H13/F13</f>
        <v>0.8</v>
      </c>
      <c r="J13" s="3"/>
    </row>
    <row r="14" spans="1:10" ht="14.25">
      <c r="A14" s="10"/>
      <c r="B14" s="10"/>
      <c r="C14" s="12"/>
      <c r="D14" s="8"/>
      <c r="E14" s="8"/>
      <c r="F14" s="9"/>
      <c r="G14" s="9"/>
      <c r="H14" s="9"/>
      <c r="I14" s="6"/>
      <c r="J14" s="3"/>
    </row>
    <row r="15" spans="1:10" ht="14.25">
      <c r="A15" s="6" t="s">
        <v>0</v>
      </c>
      <c r="B15" s="6"/>
      <c r="C15" s="18">
        <f>SUM(C13:C13)</f>
        <v>5508</v>
      </c>
      <c r="D15" s="8"/>
      <c r="E15" s="8"/>
      <c r="F15" s="20">
        <f>SUM(F13:F13)</f>
        <v>27540</v>
      </c>
      <c r="G15" s="20">
        <f>SUM(G13:G13)</f>
        <v>49572</v>
      </c>
      <c r="H15" s="20">
        <f>SUM(H13:H13)</f>
        <v>22032</v>
      </c>
      <c r="I15" s="21">
        <f>+H15/F15</f>
        <v>0.8</v>
      </c>
      <c r="J15" s="3"/>
    </row>
    <row r="16" spans="1:10" ht="14.25">
      <c r="A16" s="6"/>
      <c r="B16" s="6"/>
      <c r="C16" s="6"/>
      <c r="D16" s="8"/>
      <c r="E16" s="8"/>
      <c r="F16" s="9"/>
      <c r="G16" s="9"/>
      <c r="H16" s="9"/>
      <c r="I16" s="6"/>
      <c r="J16" s="3"/>
    </row>
    <row r="17" spans="1:10" ht="14.25">
      <c r="A17" s="6" t="s">
        <v>3</v>
      </c>
      <c r="B17" s="6"/>
      <c r="C17" s="22">
        <f>+C10+C15</f>
        <v>22560</v>
      </c>
      <c r="D17" s="8"/>
      <c r="E17" s="8"/>
      <c r="F17" s="20">
        <f>+F10+F15</f>
        <v>61644</v>
      </c>
      <c r="G17" s="20">
        <f>+G10+G15</f>
        <v>203040</v>
      </c>
      <c r="H17" s="20">
        <f>+H10+H15</f>
        <v>141396</v>
      </c>
      <c r="I17" s="21">
        <f>+H17/F17</f>
        <v>2.293751216663422</v>
      </c>
      <c r="J17" s="3"/>
    </row>
  </sheetData>
  <sheetProtection sheet="1"/>
  <mergeCells count="3">
    <mergeCell ref="A1:I1"/>
    <mergeCell ref="A2:I2"/>
    <mergeCell ref="A3:I3"/>
  </mergeCells>
  <printOptions/>
  <pageMargins left="0.5" right="0.5" top="0.5" bottom="0.75" header="0.3" footer="0.3"/>
  <pageSetup fitToHeight="1" fitToWidth="1" horizontalDpi="600" verticalDpi="600" orientation="landscape" scale="93" r:id="rId1"/>
  <headerFooter>
    <oddFooter>&amp;L&amp;D&amp;RPage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Scovic, Kathy</dc:creator>
  <cp:keywords/>
  <dc:description/>
  <cp:lastModifiedBy>Huey, Lorilyn (UTC)</cp:lastModifiedBy>
  <cp:lastPrinted>2017-06-05T19:46:11Z</cp:lastPrinted>
  <dcterms:created xsi:type="dcterms:W3CDTF">2012-11-06T15:49:59Z</dcterms:created>
  <dcterms:modified xsi:type="dcterms:W3CDTF">2017-06-06T22:38:20Z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Revenue Analysis-Redacted</vt:lpwstr>
  </property>
  <property fmtid="{D5CDD505-2E9C-101B-9397-08002B2CF9AE}" pid="4" name="EFilingId">
    <vt:lpwstr>6673.00000000000</vt:lpwstr>
  </property>
  <property fmtid="{D5CDD505-2E9C-101B-9397-08002B2CF9AE}" pid="5" name="EFilingLookup">
    <vt:lpwstr/>
  </property>
  <property fmtid="{D5CDD505-2E9C-101B-9397-08002B2CF9AE}" pid="6" name="DocumentSetType">
    <vt:lpwstr>Workpapers</vt:lpwstr>
  </property>
  <property fmtid="{D5CDD505-2E9C-101B-9397-08002B2CF9AE}" pid="7" name="IsHighlyConfidential">
    <vt:lpwstr>0</vt:lpwstr>
  </property>
  <property fmtid="{D5CDD505-2E9C-101B-9397-08002B2CF9AE}" pid="8" name="CaseCompanyNames">
    <vt:lpwstr>Frontier Communications Northwest, Inc.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170697</vt:lpwstr>
  </property>
  <property fmtid="{D5CDD505-2E9C-101B-9397-08002B2CF9AE}" pid="12" name="Date1">
    <vt:lpwstr>2017-06-06T00:00:00Z</vt:lpwstr>
  </property>
  <property fmtid="{D5CDD505-2E9C-101B-9397-08002B2CF9AE}" pid="13" name="Nickname">
    <vt:lpwstr/>
  </property>
  <property fmtid="{D5CDD505-2E9C-101B-9397-08002B2CF9AE}" pid="14" name="CaseType">
    <vt:lpwstr>Tariff Revision</vt:lpwstr>
  </property>
  <property fmtid="{D5CDD505-2E9C-101B-9397-08002B2CF9AE}" pid="15" name="OpenedDate">
    <vt:lpwstr>2017-06-06T00:00:00Z</vt:lpwstr>
  </property>
  <property fmtid="{D5CDD505-2E9C-101B-9397-08002B2CF9AE}" pid="16" name="Prefix">
    <vt:lpwstr>UT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_docset_NoMedatataSyncRequired">
    <vt:lpwstr>False</vt:lpwstr>
  </property>
  <property fmtid="{D5CDD505-2E9C-101B-9397-08002B2CF9AE}" pid="22" name="DocumentGroup">
    <vt:lpwstr/>
  </property>
</Properties>
</file>