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glundkelley-my.sharepoint.com/personal/kmceachern_hk-law_com/Documents/Desktop/"/>
    </mc:Choice>
  </mc:AlternateContent>
  <xr:revisionPtr revIDLastSave="19" documentId="8_{62118ED9-3AB0-4AF1-9117-35DBF74EED06}" xr6:coauthVersionLast="47" xr6:coauthVersionMax="47" xr10:uidLastSave="{FD137EFB-CA37-44CB-A970-B6B7F20F89C6}"/>
  <bookViews>
    <workbookView xWindow="1155" yWindow="135" windowWidth="18000" windowHeight="9360" xr2:uid="{BA0296EF-EC1B-4F66-BE87-227B83D355F2}"/>
  </bookViews>
  <sheets>
    <sheet name="RETIREES updated 2-22-23" sheetId="4" r:id="rId1"/>
    <sheet name="ACTIVE PILOTS update 2-22-23" sheetId="2" r:id="rId2"/>
  </sheets>
  <definedNames>
    <definedName name="_xlnm._FilterDatabase" localSheetId="1" hidden="1">'ACTIVE PILOTS update 2-22-23'!$A$2:$N$57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1" i="4" l="1"/>
  <c r="F81" i="4"/>
  <c r="K64" i="4"/>
  <c r="K54" i="4"/>
  <c r="K49" i="4"/>
</calcChain>
</file>

<file path=xl/sharedStrings.xml><?xml version="1.0" encoding="utf-8"?>
<sst xmlns="http://schemas.openxmlformats.org/spreadsheetml/2006/main" count="206" uniqueCount="168">
  <si>
    <t>#</t>
  </si>
  <si>
    <t>Spouse</t>
  </si>
  <si>
    <t>R-1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</si>
  <si>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</si>
  <si>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</si>
  <si>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</si>
  <si>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</si>
  <si>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</si>
  <si>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</si>
  <si>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</si>
  <si>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</si>
  <si>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</si>
  <si>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</si>
  <si>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</si>
  <si>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</si>
  <si>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</si>
  <si>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</si>
  <si>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</si>
  <si>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</si>
  <si>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</si>
  <si>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</si>
  <si>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</si>
  <si>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</si>
  <si>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R-22</t>
  </si>
  <si>
    <t>R-23</t>
  </si>
  <si>
    <t>R-24</t>
  </si>
  <si>
    <t>R-25</t>
  </si>
  <si>
    <t>R-26</t>
  </si>
  <si>
    <t>R-27</t>
  </si>
  <si>
    <t>R-28</t>
  </si>
  <si>
    <t>R-29</t>
  </si>
  <si>
    <t>R-30</t>
  </si>
  <si>
    <t>R-31</t>
  </si>
  <si>
    <t>R-32</t>
  </si>
  <si>
    <t>R-33</t>
  </si>
  <si>
    <t>R-34</t>
  </si>
  <si>
    <t>R-35</t>
  </si>
  <si>
    <t>R-36</t>
  </si>
  <si>
    <t>R-37</t>
  </si>
  <si>
    <t>R-38</t>
  </si>
  <si>
    <t>R-39</t>
  </si>
  <si>
    <t>R-40</t>
  </si>
  <si>
    <t>R-41</t>
  </si>
  <si>
    <t>R-42</t>
  </si>
  <si>
    <t>R-43</t>
  </si>
  <si>
    <t>R-44</t>
  </si>
  <si>
    <t>R-45</t>
  </si>
  <si>
    <t>R-46</t>
  </si>
  <si>
    <t>R-47</t>
  </si>
  <si>
    <t>R-48</t>
  </si>
  <si>
    <t>R-49</t>
  </si>
  <si>
    <t>R-50</t>
  </si>
  <si>
    <t>R-51</t>
  </si>
  <si>
    <t>R-52</t>
  </si>
  <si>
    <t>R-53</t>
  </si>
  <si>
    <t>R-54</t>
  </si>
  <si>
    <t>R-55</t>
  </si>
  <si>
    <t>R-56</t>
  </si>
  <si>
    <t>R-57</t>
  </si>
  <si>
    <t>R-58</t>
  </si>
  <si>
    <t>R-59</t>
  </si>
  <si>
    <t>R-60</t>
  </si>
  <si>
    <t>R-61</t>
  </si>
  <si>
    <t>R-62</t>
  </si>
  <si>
    <t>R-63</t>
  </si>
  <si>
    <t>R-64</t>
  </si>
  <si>
    <t>R-65</t>
  </si>
  <si>
    <t>R-66</t>
  </si>
  <si>
    <t>R-67</t>
  </si>
  <si>
    <t>R-68</t>
  </si>
  <si>
    <t>Date of Hire</t>
  </si>
  <si>
    <t>Date of Birth</t>
  </si>
  <si>
    <t>Pension Benefit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</si>
  <si>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</si>
  <si>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</si>
  <si>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</si>
  <si>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</si>
  <si>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</si>
  <si>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</si>
  <si>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</si>
  <si>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</si>
  <si>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</si>
  <si>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</si>
  <si>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</si>
  <si>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</si>
  <si>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</si>
  <si>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</si>
  <si>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</si>
  <si>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</si>
  <si>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</si>
  <si>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</si>
  <si>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</si>
  <si>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</si>
  <si>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</si>
  <si>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</si>
  <si>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P-23</t>
  </si>
  <si>
    <t>P-24</t>
  </si>
  <si>
    <t>P-25</t>
  </si>
  <si>
    <t>P-26</t>
  </si>
  <si>
    <t>P-27</t>
  </si>
  <si>
    <t>P-28</t>
  </si>
  <si>
    <t>P-29</t>
  </si>
  <si>
    <t>P-30</t>
  </si>
  <si>
    <t>P-31</t>
  </si>
  <si>
    <t>P-32</t>
  </si>
  <si>
    <t>P-33</t>
  </si>
  <si>
    <t>P-34</t>
  </si>
  <si>
    <t>P-35</t>
  </si>
  <si>
    <t>P-36</t>
  </si>
  <si>
    <t>P-37</t>
  </si>
  <si>
    <t>P-38</t>
  </si>
  <si>
    <t>P-39</t>
  </si>
  <si>
    <t>P-40</t>
  </si>
  <si>
    <t>P-41</t>
  </si>
  <si>
    <t>P-42</t>
  </si>
  <si>
    <t>P-43</t>
  </si>
  <si>
    <t>P-44</t>
  </si>
  <si>
    <t>P-45</t>
  </si>
  <si>
    <t>P-46</t>
  </si>
  <si>
    <t>P-47</t>
  </si>
  <si>
    <t>P-48</t>
  </si>
  <si>
    <t>P-49</t>
  </si>
  <si>
    <t>RETIREES (page 1 of 2)</t>
  </si>
  <si>
    <t>RETIREES (page 2 of 2)</t>
  </si>
  <si>
    <t>ACTIVE PILOTS</t>
  </si>
  <si>
    <t>Amount</t>
  </si>
  <si>
    <t>last day on distribution</t>
  </si>
  <si>
    <t>BUJACIC, JACK</t>
  </si>
  <si>
    <t>retired</t>
  </si>
  <si>
    <t>new retiree</t>
  </si>
  <si>
    <t xml:space="preserve">deceased </t>
  </si>
  <si>
    <t>deceased</t>
  </si>
  <si>
    <t>DOB</t>
  </si>
  <si>
    <t>New R-1</t>
  </si>
  <si>
    <t>New R-2</t>
  </si>
  <si>
    <t>New R-3</t>
  </si>
  <si>
    <t>New R-4</t>
  </si>
  <si>
    <t>New R-5</t>
  </si>
  <si>
    <t>New R-6</t>
  </si>
  <si>
    <t>SEE NOTE</t>
  </si>
  <si>
    <t>New R-7</t>
  </si>
  <si>
    <t>DECEASED</t>
  </si>
  <si>
    <t>New R-8</t>
  </si>
  <si>
    <t>DECEASED DATE</t>
  </si>
  <si>
    <t xml:space="preserve">DECEASED </t>
  </si>
  <si>
    <t>NOTE</t>
  </si>
  <si>
    <t>pension begins Jul 2023</t>
  </si>
  <si>
    <t>pension begins Mar 2023</t>
  </si>
  <si>
    <t>pension began Nov 2021</t>
  </si>
  <si>
    <t>pension began Oct 2021</t>
  </si>
  <si>
    <t>pension began Dec 2021</t>
  </si>
  <si>
    <t>Went to 50% for Spouse Jul 2021 and pension ended upon spouse death Mar 2022</t>
  </si>
  <si>
    <t>No spouse, pension ended Aug 2022</t>
  </si>
  <si>
    <t>pension began Jan 2023</t>
  </si>
  <si>
    <t>PILOT NAME</t>
  </si>
  <si>
    <t>DATE OF BIRTH</t>
  </si>
  <si>
    <t>START DATE</t>
  </si>
  <si>
    <t>NOTES</t>
  </si>
  <si>
    <t>Hired in 2022</t>
  </si>
  <si>
    <t>Hired in Nov 2021</t>
  </si>
  <si>
    <t>Hired in Jun 2022</t>
  </si>
  <si>
    <t>Hired in Mar 2022</t>
  </si>
  <si>
    <t>Hired in Sep 2022</t>
  </si>
  <si>
    <t>Hired in Sep 2021</t>
  </si>
  <si>
    <t>Pilot Name(taken from WTB-05)</t>
  </si>
  <si>
    <t>Remove from active pilot list, is retired</t>
  </si>
  <si>
    <t xml:space="preserve">pension begins May 2023 </t>
  </si>
  <si>
    <t>Exh. CRW-11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</si>
</sst>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&quot;$&quot;#,##0.00"/>
    <numFmt numFmtId="167" formatCode="#,##0.000_);\(#,##0.000\)"/>
    <numFmt numFmtId="168" formatCode="mm/dd/yy"/>
  </numFmts>
  <fonts count="27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1C1C1C"/>
      <name val="Times New Roman"/>
      <family val="1"/>
    </font>
    <font>
      <sz val="11"/>
      <color rgb="FF202020"/>
      <name val="Times New Roman"/>
      <family val="1"/>
    </font>
    <font>
      <sz val="11"/>
      <color rgb="FF1B1B1B"/>
      <name val="Times New Roman"/>
      <family val="1"/>
    </font>
    <font>
      <sz val="11"/>
      <color rgb="FF1F1F1F"/>
      <name val="Times New Roman"/>
      <family val="1"/>
    </font>
    <font>
      <sz val="11"/>
      <color rgb="FF1A1A1A"/>
      <name val="Times New Roman"/>
      <family val="1"/>
    </font>
    <font>
      <sz val="11"/>
      <color rgb="FF1D1D1D"/>
      <name val="Times New Roman"/>
      <family val="1"/>
    </font>
    <font>
      <sz val="11"/>
      <color rgb="FF232323"/>
      <name val="Times New Roman"/>
      <family val="1"/>
    </font>
    <font>
      <sz val="11"/>
      <color rgb="FF181818"/>
      <name val="Times New Roman"/>
      <family val="1"/>
    </font>
    <font>
      <sz val="11"/>
      <color rgb="FF242424"/>
      <name val="Times New Roman"/>
      <family val="1"/>
    </font>
    <font>
      <sz val="11"/>
      <color rgb="FF252525"/>
      <name val="Times New Roman"/>
      <family val="1"/>
    </font>
    <font>
      <sz val="11"/>
      <color rgb="FF212121"/>
      <name val="Times New Roman"/>
      <family val="1"/>
    </font>
    <font>
      <sz val="11"/>
      <color rgb="FF2D2D2D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93">
    <xf numFmtId="0" fontId="0" fillId="0" borderId="0" xfId="0"/>
    <xf numFmtId="0" fontId="3" fillId="0" borderId="1" xfId="0" applyFont="1" applyBorder="1"/>
    <xf numFmtId="14" fontId="4" fillId="0" borderId="1" xfId="0" applyNumberFormat="1" applyFont="1" applyBorder="1"/>
    <xf numFmtId="0" fontId="3" fillId="0" borderId="0" xfId="0" applyFont="1"/>
    <xf numFmtId="4" fontId="5" fillId="0" borderId="1" xfId="0" applyNumberFormat="1" applyFont="1" applyBorder="1" applyAlignment="1">
      <alignment horizontal="right" shrinkToFit="1"/>
    </xf>
    <xf numFmtId="4" fontId="6" fillId="0" borderId="1" xfId="0" applyNumberFormat="1" applyFont="1" applyBorder="1" applyAlignment="1">
      <alignment horizontal="right" shrinkToFit="1"/>
    </xf>
    <xf numFmtId="4" fontId="7" fillId="0" borderId="1" xfId="0" applyNumberFormat="1" applyFont="1" applyBorder="1" applyAlignment="1">
      <alignment horizontal="right" shrinkToFit="1"/>
    </xf>
    <xf numFmtId="14" fontId="4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 wrapText="1"/>
    </xf>
    <xf numFmtId="164" fontId="0" fillId="0" borderId="0" xfId="0" applyNumberFormat="1"/>
    <xf numFmtId="164" fontId="0" fillId="0" borderId="0" xfId="1" applyNumberFormat="1" applyFont="1"/>
    <xf numFmtId="14" fontId="0" fillId="0" borderId="0" xfId="0" applyNumberFormat="1"/>
    <xf numFmtId="17" fontId="0" fillId="0" borderId="0" xfId="0" applyNumberFormat="1"/>
    <xf numFmtId="164" fontId="0" fillId="0" borderId="7" xfId="1" applyNumberFormat="1" applyFont="1" applyBorder="1"/>
    <xf numFmtId="165" fontId="20" fillId="0" borderId="0" xfId="0" applyNumberFormat="1" applyFont="1"/>
    <xf numFmtId="0" fontId="3" fillId="2" borderId="1" xfId="0" applyFont="1" applyFill="1" applyBorder="1"/>
    <xf numFmtId="14" fontId="4" fillId="2" borderId="1" xfId="0" applyNumberFormat="1" applyFont="1" applyFill="1" applyBorder="1"/>
    <xf numFmtId="39" fontId="0" fillId="0" borderId="0" xfId="1" applyNumberFormat="1" applyFont="1"/>
    <xf numFmtId="167" fontId="0" fillId="0" borderId="0" xfId="1" applyNumberFormat="1" applyFont="1"/>
    <xf numFmtId="4" fontId="3" fillId="0" borderId="0" xfId="0" applyNumberFormat="1" applyFont="1"/>
    <xf numFmtId="166" fontId="0" fillId="0" borderId="0" xfId="0" applyNumberFormat="1"/>
    <xf numFmtId="166" fontId="0" fillId="0" borderId="0" xfId="1" applyNumberFormat="1" applyFont="1"/>
    <xf numFmtId="0" fontId="1" fillId="0" borderId="9" xfId="0" applyFont="1" applyBorder="1" applyAlignment="1">
      <alignment horizontal="right"/>
    </xf>
    <xf numFmtId="0" fontId="0" fillId="0" borderId="0" xfId="0" applyAlignment="1">
      <alignment wrapText="1"/>
    </xf>
    <xf numFmtId="0" fontId="25" fillId="0" borderId="10" xfId="0" applyFont="1" applyBorder="1" applyAlignment="1">
      <alignment horizontal="center"/>
    </xf>
    <xf numFmtId="165" fontId="25" fillId="0" borderId="10" xfId="0" applyNumberFormat="1" applyFont="1" applyBorder="1" applyAlignment="1">
      <alignment horizontal="center" wrapText="1"/>
    </xf>
    <xf numFmtId="168" fontId="25" fillId="0" borderId="10" xfId="0" applyNumberFormat="1" applyFont="1" applyBorder="1" applyAlignment="1">
      <alignment horizontal="center" wrapText="1"/>
    </xf>
    <xf numFmtId="0" fontId="20" fillId="0" borderId="0" xfId="0" applyFont="1"/>
    <xf numFmtId="168" fontId="20" fillId="0" borderId="0" xfId="0" applyNumberFormat="1" applyFont="1"/>
    <xf numFmtId="0" fontId="18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14" fontId="4" fillId="0" borderId="0" xfId="0" applyNumberFormat="1" applyFont="1"/>
    <xf numFmtId="14" fontId="4" fillId="2" borderId="0" xfId="0" applyNumberFormat="1" applyFont="1" applyFill="1"/>
    <xf numFmtId="0" fontId="20" fillId="2" borderId="0" xfId="0" applyFont="1" applyFill="1"/>
    <xf numFmtId="168" fontId="20" fillId="2" borderId="0" xfId="0" applyNumberFormat="1" applyFont="1" applyFill="1"/>
    <xf numFmtId="0" fontId="0" fillId="2" borderId="0" xfId="0" applyFill="1"/>
    <xf numFmtId="14" fontId="4" fillId="3" borderId="1" xfId="0" applyNumberFormat="1" applyFont="1" applyFill="1" applyBorder="1"/>
    <xf numFmtId="14" fontId="21" fillId="3" borderId="0" xfId="0" applyNumberFormat="1" applyFont="1" applyFill="1"/>
    <xf numFmtId="14" fontId="24" fillId="3" borderId="1" xfId="0" applyNumberFormat="1" applyFont="1" applyFill="1" applyBorder="1"/>
    <xf numFmtId="14" fontId="23" fillId="3" borderId="1" xfId="0" applyNumberFormat="1" applyFont="1" applyFill="1" applyBorder="1"/>
    <xf numFmtId="14" fontId="23" fillId="3" borderId="2" xfId="0" applyNumberFormat="1" applyFont="1" applyFill="1" applyBorder="1"/>
    <xf numFmtId="0" fontId="0" fillId="3" borderId="0" xfId="0" applyFill="1"/>
    <xf numFmtId="166" fontId="0" fillId="3" borderId="0" xfId="0" applyNumberFormat="1" applyFill="1"/>
    <xf numFmtId="0" fontId="20" fillId="3" borderId="0" xfId="0" applyFont="1" applyFill="1"/>
    <xf numFmtId="165" fontId="20" fillId="3" borderId="0" xfId="0" applyNumberFormat="1" applyFont="1" applyFill="1"/>
    <xf numFmtId="165" fontId="20" fillId="3" borderId="0" xfId="0" applyNumberFormat="1" applyFont="1" applyFill="1" applyAlignment="1">
      <alignment horizontal="right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6" fillId="0" borderId="0" xfId="0" applyFont="1"/>
    <xf numFmtId="0" fontId="0" fillId="0" borderId="0" xfId="0"/>
    <xf numFmtId="0" fontId="3" fillId="0" borderId="1" xfId="0" applyFont="1" applyFill="1" applyBorder="1"/>
    <xf numFmtId="14" fontId="4" fillId="0" borderId="1" xfId="0" applyNumberFormat="1" applyFont="1" applyFill="1" applyBorder="1"/>
    <xf numFmtId="4" fontId="22" fillId="0" borderId="8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 shrinkToFit="1"/>
    </xf>
    <xf numFmtId="14" fontId="4" fillId="0" borderId="1" xfId="0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horizontal="right" shrinkToFit="1"/>
    </xf>
    <xf numFmtId="4" fontId="10" fillId="0" borderId="1" xfId="0" applyNumberFormat="1" applyFont="1" applyFill="1" applyBorder="1" applyAlignment="1">
      <alignment horizontal="right" shrinkToFit="1"/>
    </xf>
    <xf numFmtId="2" fontId="11" fillId="0" borderId="1" xfId="0" applyNumberFormat="1" applyFont="1" applyFill="1" applyBorder="1" applyAlignment="1">
      <alignment horizontal="right" shrinkToFit="1"/>
    </xf>
    <xf numFmtId="4" fontId="11" fillId="0" borderId="1" xfId="0" applyNumberFormat="1" applyFont="1" applyFill="1" applyBorder="1" applyAlignment="1">
      <alignment horizontal="right" shrinkToFit="1"/>
    </xf>
    <xf numFmtId="4" fontId="6" fillId="0" borderId="1" xfId="0" applyNumberFormat="1" applyFont="1" applyFill="1" applyBorder="1" applyAlignment="1">
      <alignment horizontal="right" shrinkToFit="1"/>
    </xf>
    <xf numFmtId="4" fontId="12" fillId="0" borderId="1" xfId="0" applyNumberFormat="1" applyFont="1" applyFill="1" applyBorder="1" applyAlignment="1">
      <alignment horizontal="right" shrinkToFit="1"/>
    </xf>
    <xf numFmtId="4" fontId="13" fillId="0" borderId="1" xfId="0" applyNumberFormat="1" applyFont="1" applyFill="1" applyBorder="1" applyAlignment="1">
      <alignment horizontal="right" shrinkToFit="1"/>
    </xf>
    <xf numFmtId="4" fontId="7" fillId="0" borderId="1" xfId="0" applyNumberFormat="1" applyFont="1" applyFill="1" applyBorder="1" applyAlignment="1">
      <alignment horizontal="right" shrinkToFit="1"/>
    </xf>
    <xf numFmtId="4" fontId="14" fillId="0" borderId="1" xfId="0" applyNumberFormat="1" applyFont="1" applyFill="1" applyBorder="1" applyAlignment="1">
      <alignment horizontal="right" shrinkToFit="1"/>
    </xf>
    <xf numFmtId="4" fontId="15" fillId="0" borderId="1" xfId="0" applyNumberFormat="1" applyFont="1" applyFill="1" applyBorder="1" applyAlignment="1">
      <alignment horizontal="right" shrinkToFit="1"/>
    </xf>
    <xf numFmtId="14" fontId="4" fillId="0" borderId="1" xfId="0" applyNumberFormat="1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right" shrinkToFit="1"/>
    </xf>
    <xf numFmtId="0" fontId="23" fillId="0" borderId="1" xfId="0" applyFont="1" applyFill="1" applyBorder="1"/>
    <xf numFmtId="14" fontId="23" fillId="0" borderId="1" xfId="0" applyNumberFormat="1" applyFont="1" applyFill="1" applyBorder="1"/>
    <xf numFmtId="4" fontId="23" fillId="0" borderId="1" xfId="0" applyNumberFormat="1" applyFont="1" applyFill="1" applyBorder="1" applyAlignment="1">
      <alignment horizontal="right" shrinkToFit="1"/>
    </xf>
    <xf numFmtId="4" fontId="16" fillId="0" borderId="1" xfId="0" applyNumberFormat="1" applyFont="1" applyFill="1" applyBorder="1" applyAlignment="1">
      <alignment horizontal="right" shrinkToFit="1"/>
    </xf>
    <xf numFmtId="0" fontId="23" fillId="0" borderId="2" xfId="0" applyFont="1" applyFill="1" applyBorder="1"/>
    <xf numFmtId="17" fontId="23" fillId="0" borderId="0" xfId="0" applyNumberFormat="1" applyFont="1" applyFill="1"/>
    <xf numFmtId="0" fontId="23" fillId="0" borderId="0" xfId="0" applyFont="1" applyFill="1"/>
    <xf numFmtId="14" fontId="23" fillId="0" borderId="2" xfId="0" applyNumberFormat="1" applyFont="1" applyFill="1" applyBorder="1"/>
    <xf numFmtId="4" fontId="23" fillId="0" borderId="2" xfId="0" applyNumberFormat="1" applyFont="1" applyFill="1" applyBorder="1" applyAlignment="1">
      <alignment horizontal="right" shrinkToFit="1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right"/>
    </xf>
    <xf numFmtId="0" fontId="3" fillId="0" borderId="2" xfId="0" applyFont="1" applyFill="1" applyBorder="1"/>
    <xf numFmtId="14" fontId="4" fillId="0" borderId="2" xfId="0" applyNumberFormat="1" applyFont="1" applyFill="1" applyBorder="1"/>
    <xf numFmtId="4" fontId="4" fillId="0" borderId="1" xfId="0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D4D5B-79FA-4A45-8D66-E129031C45CE}">
  <dimension ref="A1:V83"/>
  <sheetViews>
    <sheetView tabSelected="1" topLeftCell="A2" workbookViewId="0">
      <pane ySplit="1" topLeftCell="A3" activePane="bottomLeft" state="frozen"/>
      <selection activeCell="A2" sqref="A2"/>
      <selection pane="bottomLeft" activeCell="F76" sqref="F76"/>
    </sheetView>
  </sheetViews>
  <sheetFormatPr defaultRowHeight="15" x14ac:dyDescent="0.25"/>
  <cols>
    <col min="1" max="1" width="8.7109375" style="3"/>
    <col min="2" max="2" width="15.28515625" style="3" bestFit="1" customWidth="1"/>
    <col min="3" max="3" width="19.42578125" style="3" bestFit="1" customWidth="1"/>
    <col min="4" max="4" width="18.7109375" style="3" customWidth="1"/>
    <col min="5" max="5" width="20.7109375" style="3" customWidth="1"/>
    <col min="6" max="6" width="18.7109375" style="3" customWidth="1"/>
    <col min="7" max="7" width="34" bestFit="1" customWidth="1"/>
    <col min="8" max="8" width="28.42578125" customWidth="1"/>
    <col min="10" max="10" width="10.7109375" bestFit="1" customWidth="1"/>
  </cols>
  <sheetData>
    <row r="1" spans="1:22" ht="16.5" thickBot="1" x14ac:dyDescent="0.3">
      <c r="A1" s="50" t="s">
        <v>122</v>
      </c>
      <c r="B1" s="51"/>
      <c r="C1" s="51"/>
      <c r="D1" s="51"/>
      <c r="E1" s="51"/>
      <c r="F1" s="52"/>
    </row>
    <row r="2" spans="1:22" ht="15.75" x14ac:dyDescent="0.25">
      <c r="A2" s="8" t="s">
        <v>0</v>
      </c>
      <c r="B2" s="9" t="s">
        <v>1</v>
      </c>
      <c r="C2" s="9" t="s">
        <v>143</v>
      </c>
      <c r="D2" s="10" t="s">
        <v>70</v>
      </c>
      <c r="E2" s="10" t="s">
        <v>71</v>
      </c>
      <c r="F2" s="10" t="s">
        <v>72</v>
      </c>
      <c r="G2" s="26" t="s">
        <v>145</v>
      </c>
      <c r="H2" t="s">
        <v>164</v>
      </c>
      <c r="I2" t="s">
        <v>132</v>
      </c>
      <c r="J2" s="13" t="s">
        <v>125</v>
      </c>
      <c r="K2" s="13"/>
      <c r="M2" t="s">
        <v>126</v>
      </c>
      <c r="N2" s="14"/>
    </row>
    <row r="3" spans="1:22" x14ac:dyDescent="0.25">
      <c r="A3" s="1" t="s">
        <v>2</v>
      </c>
      <c r="B3" s="1" t="s">
        <v>1</v>
      </c>
      <c r="C3" s="1"/>
      <c r="D3" s="2">
        <v>34919</v>
      </c>
      <c r="E3" s="40"/>
      <c r="F3" s="4">
        <v>1601.89</v>
      </c>
      <c r="H3" s="45"/>
      <c r="J3" s="14">
        <v>1601.89</v>
      </c>
      <c r="K3" s="14"/>
      <c r="N3" s="14"/>
    </row>
    <row r="4" spans="1:22" x14ac:dyDescent="0.25">
      <c r="A4" s="1" t="s">
        <v>3</v>
      </c>
      <c r="B4" s="1"/>
      <c r="C4" s="1"/>
      <c r="D4" s="2">
        <v>33890</v>
      </c>
      <c r="E4" s="40"/>
      <c r="F4" s="5">
        <v>3061.55</v>
      </c>
      <c r="H4" s="45"/>
      <c r="J4" s="14">
        <v>3061.55</v>
      </c>
      <c r="K4" s="14"/>
      <c r="N4" s="14"/>
    </row>
    <row r="5" spans="1:22" x14ac:dyDescent="0.25">
      <c r="A5" s="1" t="s">
        <v>4</v>
      </c>
      <c r="B5" s="1"/>
      <c r="C5" s="1"/>
      <c r="D5" s="2">
        <v>35045</v>
      </c>
      <c r="E5" s="40"/>
      <c r="F5" s="5">
        <v>11328.47</v>
      </c>
      <c r="H5" s="45"/>
      <c r="J5" s="14">
        <v>11328.47</v>
      </c>
      <c r="K5" s="14"/>
      <c r="N5" s="14"/>
    </row>
    <row r="6" spans="1:22" x14ac:dyDescent="0.25">
      <c r="A6" s="1" t="s">
        <v>5</v>
      </c>
      <c r="B6" s="1"/>
      <c r="C6" s="1"/>
      <c r="D6" s="2">
        <v>38911</v>
      </c>
      <c r="E6" s="40"/>
      <c r="F6" s="5">
        <v>5097.43</v>
      </c>
      <c r="H6" s="45"/>
      <c r="J6" s="14">
        <v>5097.43</v>
      </c>
      <c r="K6" s="14"/>
      <c r="N6" s="14"/>
    </row>
    <row r="7" spans="1:22" x14ac:dyDescent="0.25">
      <c r="A7" s="1" t="s">
        <v>6</v>
      </c>
      <c r="B7" s="1"/>
      <c r="C7" s="1"/>
      <c r="D7" s="2">
        <v>30755</v>
      </c>
      <c r="E7" s="40"/>
      <c r="F7" s="6">
        <v>7961.21</v>
      </c>
      <c r="H7" s="45"/>
      <c r="J7" s="14">
        <v>7961.21</v>
      </c>
      <c r="K7" s="14"/>
      <c r="N7" s="14"/>
    </row>
    <row r="8" spans="1:22" x14ac:dyDescent="0.25">
      <c r="A8" s="1" t="s">
        <v>7</v>
      </c>
      <c r="B8" s="1"/>
      <c r="C8" s="1"/>
      <c r="D8" s="2">
        <v>41487</v>
      </c>
      <c r="E8" s="40"/>
      <c r="F8" s="5">
        <v>2832.12</v>
      </c>
      <c r="H8" s="45"/>
      <c r="J8" s="14">
        <v>2832.12</v>
      </c>
      <c r="K8" s="14"/>
      <c r="N8" s="14"/>
    </row>
    <row r="9" spans="1:22" x14ac:dyDescent="0.25">
      <c r="A9" s="58" t="s">
        <v>133</v>
      </c>
      <c r="B9" s="58" t="s">
        <v>139</v>
      </c>
      <c r="C9" s="58"/>
      <c r="D9" s="59">
        <v>38923</v>
      </c>
      <c r="E9" s="41"/>
      <c r="F9" s="60">
        <v>8457.796875</v>
      </c>
      <c r="G9" t="s">
        <v>147</v>
      </c>
      <c r="H9" s="45"/>
      <c r="J9" s="14">
        <v>8457.7999999999993</v>
      </c>
      <c r="P9" t="s">
        <v>127</v>
      </c>
      <c r="R9" s="14">
        <v>8140.03</v>
      </c>
      <c r="S9" s="13"/>
      <c r="T9" t="s">
        <v>128</v>
      </c>
      <c r="U9" s="15">
        <v>44922</v>
      </c>
      <c r="V9" s="14" t="s">
        <v>129</v>
      </c>
    </row>
    <row r="10" spans="1:22" x14ac:dyDescent="0.25">
      <c r="A10" s="58" t="s">
        <v>8</v>
      </c>
      <c r="B10" s="58"/>
      <c r="C10" s="58"/>
      <c r="D10" s="59">
        <v>31335</v>
      </c>
      <c r="E10" s="40"/>
      <c r="F10" s="61">
        <v>10415.25</v>
      </c>
      <c r="H10" s="45"/>
      <c r="J10" s="14">
        <v>10415.25</v>
      </c>
      <c r="K10" s="14"/>
      <c r="N10" s="14"/>
    </row>
    <row r="11" spans="1:22" x14ac:dyDescent="0.25">
      <c r="A11" s="58" t="s">
        <v>9</v>
      </c>
      <c r="B11" s="58" t="s">
        <v>1</v>
      </c>
      <c r="C11" s="58"/>
      <c r="D11" s="62">
        <v>32605</v>
      </c>
      <c r="E11" s="40"/>
      <c r="F11" s="63">
        <v>1439.4</v>
      </c>
      <c r="H11" s="45"/>
      <c r="J11" s="14">
        <v>1439.4</v>
      </c>
      <c r="K11" s="14"/>
      <c r="N11" s="14"/>
    </row>
    <row r="12" spans="1:22" x14ac:dyDescent="0.25">
      <c r="A12" s="58" t="s">
        <v>10</v>
      </c>
      <c r="B12" s="58"/>
      <c r="C12" s="58"/>
      <c r="D12" s="59">
        <v>33729</v>
      </c>
      <c r="E12" s="40"/>
      <c r="F12" s="64">
        <v>12534</v>
      </c>
      <c r="H12" s="45"/>
      <c r="J12" s="14">
        <v>12534</v>
      </c>
      <c r="K12" s="14"/>
      <c r="N12" s="14"/>
    </row>
    <row r="13" spans="1:22" x14ac:dyDescent="0.25">
      <c r="A13" s="58" t="s">
        <v>11</v>
      </c>
      <c r="B13" s="58" t="s">
        <v>1</v>
      </c>
      <c r="C13" s="58"/>
      <c r="D13" s="62">
        <v>29252</v>
      </c>
      <c r="E13" s="40"/>
      <c r="F13" s="65">
        <v>807.82</v>
      </c>
      <c r="H13" s="45"/>
      <c r="J13" s="14">
        <v>807.82</v>
      </c>
      <c r="K13" s="13"/>
    </row>
    <row r="14" spans="1:22" x14ac:dyDescent="0.25">
      <c r="A14" s="58" t="s">
        <v>134</v>
      </c>
      <c r="B14" s="58" t="s">
        <v>139</v>
      </c>
      <c r="C14" s="58"/>
      <c r="D14" s="62">
        <v>32147</v>
      </c>
      <c r="E14" s="42"/>
      <c r="F14" s="66">
        <v>16232.84</v>
      </c>
      <c r="G14" t="s">
        <v>146</v>
      </c>
      <c r="H14" s="45"/>
      <c r="J14" s="14">
        <v>16232.84</v>
      </c>
      <c r="K14" s="14"/>
      <c r="L14" t="s">
        <v>128</v>
      </c>
      <c r="M14" s="15">
        <v>45099</v>
      </c>
      <c r="N14" s="14" t="s">
        <v>129</v>
      </c>
    </row>
    <row r="15" spans="1:22" x14ac:dyDescent="0.25">
      <c r="A15" s="58" t="s">
        <v>12</v>
      </c>
      <c r="B15" s="58"/>
      <c r="C15" s="58"/>
      <c r="D15" s="62">
        <v>27051</v>
      </c>
      <c r="E15" s="40"/>
      <c r="F15" s="67">
        <v>7908.99</v>
      </c>
      <c r="H15" s="45"/>
      <c r="J15" s="14">
        <v>7908.99</v>
      </c>
      <c r="K15" s="14"/>
      <c r="N15" s="14"/>
    </row>
    <row r="16" spans="1:22" x14ac:dyDescent="0.25">
      <c r="A16" s="58" t="s">
        <v>13</v>
      </c>
      <c r="B16" s="58"/>
      <c r="C16" s="58"/>
      <c r="D16" s="59">
        <v>32895</v>
      </c>
      <c r="E16" s="40"/>
      <c r="F16" s="61">
        <v>10433.17</v>
      </c>
      <c r="H16" s="45"/>
      <c r="J16" s="14">
        <v>10433.17</v>
      </c>
      <c r="K16" s="14"/>
      <c r="N16" s="14"/>
    </row>
    <row r="17" spans="1:14" x14ac:dyDescent="0.25">
      <c r="A17" s="58" t="s">
        <v>14</v>
      </c>
      <c r="B17" s="58" t="s">
        <v>1</v>
      </c>
      <c r="C17" s="58"/>
      <c r="D17" s="59">
        <v>41261</v>
      </c>
      <c r="E17" s="40"/>
      <c r="F17" s="67">
        <v>1652.07</v>
      </c>
      <c r="H17" s="45"/>
      <c r="J17" s="14">
        <v>1652.07</v>
      </c>
      <c r="K17" s="14"/>
      <c r="N17" s="14"/>
    </row>
    <row r="18" spans="1:14" x14ac:dyDescent="0.25">
      <c r="A18" s="58" t="s">
        <v>15</v>
      </c>
      <c r="B18" s="58"/>
      <c r="C18" s="58"/>
      <c r="D18" s="59">
        <v>38475</v>
      </c>
      <c r="E18" s="40"/>
      <c r="F18" s="66">
        <v>5792.53</v>
      </c>
      <c r="H18" s="45"/>
      <c r="J18" s="14">
        <v>5792.53</v>
      </c>
      <c r="K18" s="14"/>
      <c r="N18" s="14"/>
    </row>
    <row r="19" spans="1:14" x14ac:dyDescent="0.25">
      <c r="A19" s="58" t="s">
        <v>16</v>
      </c>
      <c r="B19" s="58"/>
      <c r="C19" s="58"/>
      <c r="D19" s="59">
        <v>33743</v>
      </c>
      <c r="E19" s="40"/>
      <c r="F19" s="68">
        <v>14308</v>
      </c>
      <c r="H19" s="45"/>
      <c r="J19" s="14">
        <v>14308</v>
      </c>
      <c r="K19" s="14"/>
      <c r="N19" s="21"/>
    </row>
    <row r="20" spans="1:14" x14ac:dyDescent="0.25">
      <c r="A20" s="58" t="s">
        <v>17</v>
      </c>
      <c r="B20" s="58"/>
      <c r="C20" s="58"/>
      <c r="D20" s="59">
        <v>30994</v>
      </c>
      <c r="E20" s="40"/>
      <c r="F20" s="69">
        <v>7961.21</v>
      </c>
      <c r="H20" s="45"/>
      <c r="J20" s="14">
        <v>7961.21</v>
      </c>
      <c r="K20" s="14"/>
      <c r="N20" s="22"/>
    </row>
    <row r="21" spans="1:14" x14ac:dyDescent="0.25">
      <c r="A21" s="58" t="s">
        <v>18</v>
      </c>
      <c r="B21" s="58"/>
      <c r="C21" s="58"/>
      <c r="D21" s="62">
        <v>29281</v>
      </c>
      <c r="E21" s="40"/>
      <c r="F21" s="67">
        <v>5382.28</v>
      </c>
      <c r="H21" s="45"/>
      <c r="J21" s="14">
        <v>5382.28</v>
      </c>
      <c r="K21" s="14"/>
      <c r="N21" s="22"/>
    </row>
    <row r="22" spans="1:14" x14ac:dyDescent="0.25">
      <c r="A22" s="58" t="s">
        <v>19</v>
      </c>
      <c r="B22" s="58"/>
      <c r="C22" s="58"/>
      <c r="D22" s="59">
        <v>33890</v>
      </c>
      <c r="E22" s="40"/>
      <c r="F22" s="61">
        <v>11585.06</v>
      </c>
      <c r="H22" s="45"/>
      <c r="J22" s="14">
        <v>11585.06</v>
      </c>
      <c r="K22" s="14"/>
      <c r="N22" s="14"/>
    </row>
    <row r="23" spans="1:14" x14ac:dyDescent="0.25">
      <c r="A23" s="58" t="s">
        <v>20</v>
      </c>
      <c r="B23" s="58"/>
      <c r="C23" s="58"/>
      <c r="D23" s="62">
        <v>29978</v>
      </c>
      <c r="E23" s="40"/>
      <c r="F23" s="63">
        <v>4220.1099999999997</v>
      </c>
      <c r="H23" s="45"/>
      <c r="J23" s="14">
        <v>4220.1099999999997</v>
      </c>
      <c r="K23" s="14"/>
      <c r="N23" s="14"/>
    </row>
    <row r="24" spans="1:14" x14ac:dyDescent="0.25">
      <c r="A24" s="58" t="s">
        <v>21</v>
      </c>
      <c r="B24" s="58"/>
      <c r="C24" s="58"/>
      <c r="D24" s="59">
        <v>30106</v>
      </c>
      <c r="E24" s="40"/>
      <c r="F24" s="67">
        <v>13540.92</v>
      </c>
      <c r="H24" s="45"/>
      <c r="J24" s="14">
        <v>13540.92</v>
      </c>
    </row>
    <row r="25" spans="1:14" x14ac:dyDescent="0.25">
      <c r="A25" s="58" t="s">
        <v>135</v>
      </c>
      <c r="B25" s="58" t="s">
        <v>139</v>
      </c>
      <c r="C25" s="58"/>
      <c r="D25" s="59">
        <v>39787</v>
      </c>
      <c r="E25" s="40"/>
      <c r="F25" s="67">
        <v>6868.15</v>
      </c>
      <c r="G25" t="s">
        <v>166</v>
      </c>
      <c r="H25" s="45"/>
      <c r="J25" s="14">
        <v>6868.15</v>
      </c>
      <c r="K25" s="14"/>
      <c r="L25" t="s">
        <v>128</v>
      </c>
      <c r="M25" s="15">
        <v>45028</v>
      </c>
      <c r="N25" s="14" t="s">
        <v>129</v>
      </c>
    </row>
    <row r="26" spans="1:14" x14ac:dyDescent="0.25">
      <c r="A26" s="58" t="s">
        <v>136</v>
      </c>
      <c r="B26" s="58" t="s">
        <v>139</v>
      </c>
      <c r="C26" s="58"/>
      <c r="D26" s="59">
        <v>32133</v>
      </c>
      <c r="E26" s="40"/>
      <c r="F26" s="67">
        <v>15880.5</v>
      </c>
      <c r="G26" t="s">
        <v>150</v>
      </c>
      <c r="H26" s="45"/>
      <c r="J26" s="14">
        <v>15880.5</v>
      </c>
      <c r="K26" s="13"/>
    </row>
    <row r="27" spans="1:14" x14ac:dyDescent="0.25">
      <c r="A27" s="58" t="s">
        <v>137</v>
      </c>
      <c r="B27" s="58" t="s">
        <v>139</v>
      </c>
      <c r="C27" s="58"/>
      <c r="D27" s="59">
        <v>36753</v>
      </c>
      <c r="E27" s="40"/>
      <c r="F27" s="67">
        <v>10329.99</v>
      </c>
      <c r="G27" t="s">
        <v>149</v>
      </c>
      <c r="H27" s="45"/>
      <c r="J27" s="14">
        <v>10329.99</v>
      </c>
      <c r="K27" s="14"/>
      <c r="N27" s="14"/>
    </row>
    <row r="28" spans="1:14" x14ac:dyDescent="0.25">
      <c r="A28" s="58" t="s">
        <v>22</v>
      </c>
      <c r="B28" s="58" t="s">
        <v>1</v>
      </c>
      <c r="C28" s="58"/>
      <c r="D28" s="59">
        <v>24959</v>
      </c>
      <c r="E28" s="40"/>
      <c r="F28" s="61">
        <v>2399.2600000000002</v>
      </c>
      <c r="H28" s="45"/>
      <c r="J28" s="14">
        <v>2399.2600000000002</v>
      </c>
      <c r="K28" s="14"/>
      <c r="N28" s="14"/>
    </row>
    <row r="29" spans="1:14" x14ac:dyDescent="0.25">
      <c r="A29" s="58" t="s">
        <v>23</v>
      </c>
      <c r="B29" s="58" t="s">
        <v>1</v>
      </c>
      <c r="C29" s="58"/>
      <c r="D29" s="59">
        <v>31139</v>
      </c>
      <c r="E29" s="40"/>
      <c r="F29" s="70">
        <v>5184</v>
      </c>
      <c r="H29" s="45"/>
      <c r="J29" s="14">
        <v>5184</v>
      </c>
      <c r="K29" s="14"/>
      <c r="N29" s="14"/>
    </row>
    <row r="30" spans="1:14" x14ac:dyDescent="0.25">
      <c r="A30" s="58" t="s">
        <v>24</v>
      </c>
      <c r="B30" s="58"/>
      <c r="C30" s="58"/>
      <c r="D30" s="59">
        <v>37033</v>
      </c>
      <c r="E30" s="40"/>
      <c r="F30" s="67">
        <v>7646.14</v>
      </c>
      <c r="H30" s="45"/>
      <c r="J30" s="14">
        <v>7646.14</v>
      </c>
      <c r="K30" s="14"/>
      <c r="N30" s="14"/>
    </row>
    <row r="31" spans="1:14" x14ac:dyDescent="0.25">
      <c r="A31" s="58" t="s">
        <v>25</v>
      </c>
      <c r="B31" s="58"/>
      <c r="C31" s="58"/>
      <c r="D31" s="59">
        <v>32889</v>
      </c>
      <c r="E31" s="40"/>
      <c r="F31" s="71">
        <v>10433.17</v>
      </c>
      <c r="H31" s="45"/>
      <c r="J31" s="14">
        <v>10433.17</v>
      </c>
      <c r="K31" s="14"/>
      <c r="N31" s="14"/>
    </row>
    <row r="32" spans="1:14" x14ac:dyDescent="0.25">
      <c r="A32" s="58" t="s">
        <v>26</v>
      </c>
      <c r="B32" s="58"/>
      <c r="C32" s="58"/>
      <c r="D32" s="62">
        <v>33379</v>
      </c>
      <c r="E32" s="40"/>
      <c r="F32" s="70">
        <v>4514.41</v>
      </c>
      <c r="H32" s="45"/>
      <c r="J32" s="14">
        <v>4514.41</v>
      </c>
      <c r="K32" s="14"/>
      <c r="N32" s="14"/>
    </row>
    <row r="33" spans="1:14" x14ac:dyDescent="0.25">
      <c r="A33" s="58" t="s">
        <v>27</v>
      </c>
      <c r="B33" s="58"/>
      <c r="C33" s="58"/>
      <c r="D33" s="59">
        <v>36852</v>
      </c>
      <c r="E33" s="40"/>
      <c r="F33" s="64">
        <v>4406</v>
      </c>
      <c r="H33" s="45"/>
      <c r="J33" s="14">
        <v>4406</v>
      </c>
      <c r="K33" s="14"/>
      <c r="N33" s="14"/>
    </row>
    <row r="34" spans="1:14" x14ac:dyDescent="0.25">
      <c r="A34" s="58" t="s">
        <v>28</v>
      </c>
      <c r="B34" s="58"/>
      <c r="C34" s="58"/>
      <c r="D34" s="59">
        <v>32552</v>
      </c>
      <c r="E34" s="40"/>
      <c r="F34" s="67">
        <v>12351.51</v>
      </c>
      <c r="H34" s="45"/>
      <c r="J34" s="14">
        <v>12351.51</v>
      </c>
      <c r="K34" s="14"/>
      <c r="N34" s="14"/>
    </row>
    <row r="35" spans="1:14" x14ac:dyDescent="0.25">
      <c r="A35" s="58" t="s">
        <v>29</v>
      </c>
      <c r="B35" s="58"/>
      <c r="C35" s="58"/>
      <c r="D35" s="62">
        <v>31111</v>
      </c>
      <c r="E35" s="40"/>
      <c r="F35" s="66">
        <v>2467.62</v>
      </c>
      <c r="H35" s="45"/>
      <c r="J35" s="14">
        <v>2467.62</v>
      </c>
      <c r="K35" s="14"/>
      <c r="N35" s="14"/>
    </row>
    <row r="36" spans="1:14" x14ac:dyDescent="0.25">
      <c r="A36" s="58" t="s">
        <v>30</v>
      </c>
      <c r="B36" s="58"/>
      <c r="C36" s="58"/>
      <c r="D36" s="59">
        <v>35185</v>
      </c>
      <c r="E36" s="40"/>
      <c r="F36" s="70">
        <v>8020.19</v>
      </c>
      <c r="H36" s="45"/>
      <c r="J36" s="14">
        <v>8020.19</v>
      </c>
      <c r="K36" s="14"/>
      <c r="N36" s="14"/>
    </row>
    <row r="37" spans="1:14" x14ac:dyDescent="0.25">
      <c r="A37" s="58" t="s">
        <v>31</v>
      </c>
      <c r="B37" s="58"/>
      <c r="C37" s="58"/>
      <c r="D37" s="59">
        <v>29333</v>
      </c>
      <c r="E37" s="40"/>
      <c r="F37" s="72">
        <v>12442</v>
      </c>
      <c r="H37" s="45"/>
      <c r="J37" s="14">
        <v>12442</v>
      </c>
      <c r="K37" s="14"/>
      <c r="N37" s="14"/>
    </row>
    <row r="38" spans="1:14" x14ac:dyDescent="0.25">
      <c r="A38" s="58" t="s">
        <v>32</v>
      </c>
      <c r="B38" s="58"/>
      <c r="C38" s="58"/>
      <c r="D38" s="59">
        <v>35340</v>
      </c>
      <c r="E38" s="40"/>
      <c r="F38" s="67">
        <v>8020.19</v>
      </c>
      <c r="H38" s="45"/>
      <c r="J38" s="14">
        <v>8020.19</v>
      </c>
      <c r="K38" s="14"/>
      <c r="N38" s="14"/>
    </row>
    <row r="39" spans="1:14" x14ac:dyDescent="0.25">
      <c r="A39" s="58" t="s">
        <v>33</v>
      </c>
      <c r="B39" s="58" t="s">
        <v>1</v>
      </c>
      <c r="C39" s="58"/>
      <c r="D39" s="59">
        <v>30089</v>
      </c>
      <c r="E39" s="40"/>
      <c r="F39" s="70">
        <v>5806</v>
      </c>
      <c r="H39" s="45"/>
      <c r="J39" s="14">
        <v>5806</v>
      </c>
      <c r="K39" s="14"/>
      <c r="N39" s="14"/>
    </row>
    <row r="40" spans="1:14" x14ac:dyDescent="0.25">
      <c r="A40" s="58" t="s">
        <v>34</v>
      </c>
      <c r="B40" s="58"/>
      <c r="C40" s="58"/>
      <c r="D40" s="59">
        <v>41765</v>
      </c>
      <c r="E40" s="40"/>
      <c r="F40" s="67">
        <v>10994.19</v>
      </c>
      <c r="H40" s="45"/>
      <c r="J40" s="14">
        <v>10994.19</v>
      </c>
      <c r="K40" s="14"/>
      <c r="N40" s="14"/>
    </row>
    <row r="41" spans="1:14" x14ac:dyDescent="0.25">
      <c r="A41" s="58" t="s">
        <v>35</v>
      </c>
      <c r="B41" s="58" t="s">
        <v>1</v>
      </c>
      <c r="C41" s="58"/>
      <c r="D41" s="73"/>
      <c r="E41" s="40"/>
      <c r="F41" s="74">
        <v>600</v>
      </c>
      <c r="H41" s="45"/>
      <c r="J41" s="14">
        <v>600</v>
      </c>
      <c r="K41" s="14"/>
      <c r="N41" s="14"/>
    </row>
    <row r="42" spans="1:14" x14ac:dyDescent="0.25">
      <c r="A42" s="58" t="s">
        <v>36</v>
      </c>
      <c r="B42" s="58" t="s">
        <v>1</v>
      </c>
      <c r="C42" s="58"/>
      <c r="D42" s="73"/>
      <c r="E42" s="40"/>
      <c r="F42" s="61">
        <v>1120.1400000000001</v>
      </c>
      <c r="H42" s="45"/>
      <c r="J42" s="14">
        <v>1120.1400000000001</v>
      </c>
      <c r="K42" s="14"/>
      <c r="N42" s="14"/>
    </row>
    <row r="43" spans="1:14" x14ac:dyDescent="0.25">
      <c r="A43" s="58" t="s">
        <v>37</v>
      </c>
      <c r="B43" s="58"/>
      <c r="C43" s="58"/>
      <c r="D43" s="59">
        <v>41331</v>
      </c>
      <c r="E43" s="40"/>
      <c r="F43" s="70">
        <v>3935.23</v>
      </c>
      <c r="H43" s="45"/>
      <c r="J43" s="14">
        <v>3935.23</v>
      </c>
      <c r="K43" s="14"/>
      <c r="N43" s="14"/>
    </row>
    <row r="44" spans="1:14" x14ac:dyDescent="0.25">
      <c r="A44" s="58" t="s">
        <v>38</v>
      </c>
      <c r="B44" s="58"/>
      <c r="C44" s="58"/>
      <c r="D44" s="59">
        <v>32133</v>
      </c>
      <c r="E44" s="40"/>
      <c r="F44" s="67">
        <v>12030.29</v>
      </c>
      <c r="H44" s="45"/>
      <c r="J44" s="14">
        <v>12030.29</v>
      </c>
      <c r="K44" s="14"/>
      <c r="N44" s="14"/>
    </row>
    <row r="45" spans="1:14" x14ac:dyDescent="0.25">
      <c r="A45" s="58" t="s">
        <v>39</v>
      </c>
      <c r="B45" s="58"/>
      <c r="C45" s="58"/>
      <c r="D45" s="59">
        <v>39339</v>
      </c>
      <c r="E45" s="40"/>
      <c r="F45" s="67">
        <v>5302.85</v>
      </c>
      <c r="H45" s="45"/>
      <c r="J45" s="14">
        <v>5302.85</v>
      </c>
      <c r="K45" s="14"/>
      <c r="N45" s="14"/>
    </row>
    <row r="46" spans="1:14" x14ac:dyDescent="0.25">
      <c r="A46" s="58" t="s">
        <v>40</v>
      </c>
      <c r="B46" s="58"/>
      <c r="C46" s="58"/>
      <c r="D46" s="59">
        <v>30996</v>
      </c>
      <c r="E46" s="40"/>
      <c r="F46" s="70">
        <v>10576</v>
      </c>
      <c r="H46" s="45"/>
      <c r="J46" s="14">
        <v>10576</v>
      </c>
      <c r="K46" s="14"/>
      <c r="N46" s="14"/>
    </row>
    <row r="47" spans="1:14" x14ac:dyDescent="0.25">
      <c r="A47" s="58" t="s">
        <v>138</v>
      </c>
      <c r="B47" s="58" t="s">
        <v>139</v>
      </c>
      <c r="C47" s="58"/>
      <c r="D47" s="59">
        <v>31629</v>
      </c>
      <c r="E47" s="40"/>
      <c r="F47" s="70">
        <v>16369.13</v>
      </c>
      <c r="G47" t="s">
        <v>150</v>
      </c>
      <c r="H47" s="45"/>
      <c r="J47" s="14">
        <v>16369.13</v>
      </c>
      <c r="K47" s="14"/>
      <c r="N47" s="14"/>
    </row>
    <row r="48" spans="1:14" x14ac:dyDescent="0.25">
      <c r="A48" s="58" t="s">
        <v>41</v>
      </c>
      <c r="B48" s="58"/>
      <c r="C48" s="58"/>
      <c r="D48" s="59">
        <v>33729</v>
      </c>
      <c r="E48" s="40"/>
      <c r="F48" s="72">
        <v>10025.24</v>
      </c>
      <c r="H48" s="45"/>
      <c r="J48" s="14">
        <v>10025.24</v>
      </c>
      <c r="K48" s="14"/>
      <c r="N48" s="14"/>
    </row>
    <row r="49" spans="1:14" ht="45" x14ac:dyDescent="0.25">
      <c r="A49" s="75" t="s">
        <v>42</v>
      </c>
      <c r="B49" s="75"/>
      <c r="C49" s="76">
        <v>44377</v>
      </c>
      <c r="D49" s="76">
        <v>28318</v>
      </c>
      <c r="E49" s="43"/>
      <c r="F49" s="77">
        <v>14718</v>
      </c>
      <c r="G49" s="27" t="s">
        <v>151</v>
      </c>
      <c r="H49" s="45"/>
      <c r="J49" s="14">
        <v>7359</v>
      </c>
      <c r="K49" s="13">
        <f>J49</f>
        <v>7359</v>
      </c>
      <c r="N49" s="14"/>
    </row>
    <row r="50" spans="1:14" x14ac:dyDescent="0.25">
      <c r="A50" s="58" t="s">
        <v>43</v>
      </c>
      <c r="B50" s="58"/>
      <c r="C50" s="58"/>
      <c r="D50" s="59">
        <v>33057</v>
      </c>
      <c r="E50" s="40"/>
      <c r="F50" s="63">
        <v>11139.16</v>
      </c>
      <c r="H50" s="45"/>
      <c r="J50" s="14">
        <v>11139.16</v>
      </c>
      <c r="K50" s="14"/>
      <c r="N50" s="14"/>
    </row>
    <row r="51" spans="1:14" x14ac:dyDescent="0.25">
      <c r="A51" s="58" t="s">
        <v>44</v>
      </c>
      <c r="B51" s="58" t="s">
        <v>1</v>
      </c>
      <c r="C51" s="58"/>
      <c r="D51" s="59">
        <v>28915</v>
      </c>
      <c r="E51" s="40"/>
      <c r="F51" s="63">
        <v>1056.8599999999999</v>
      </c>
      <c r="H51" s="45"/>
      <c r="J51" s="14">
        <v>1056.8599999999999</v>
      </c>
      <c r="K51" s="14"/>
      <c r="N51" s="14"/>
    </row>
    <row r="52" spans="1:14" x14ac:dyDescent="0.25">
      <c r="A52" s="58" t="s">
        <v>140</v>
      </c>
      <c r="B52" s="58" t="s">
        <v>139</v>
      </c>
      <c r="C52" s="58"/>
      <c r="D52" s="59">
        <v>40169</v>
      </c>
      <c r="E52" s="40"/>
      <c r="F52" s="63">
        <v>6613.78</v>
      </c>
      <c r="G52" t="s">
        <v>153</v>
      </c>
      <c r="H52" s="45"/>
      <c r="J52" s="14">
        <v>6613.78</v>
      </c>
      <c r="K52" s="13"/>
      <c r="L52" t="s">
        <v>128</v>
      </c>
      <c r="M52" s="15">
        <v>44912</v>
      </c>
      <c r="N52" s="14" t="s">
        <v>129</v>
      </c>
    </row>
    <row r="53" spans="1:14" x14ac:dyDescent="0.25">
      <c r="A53" s="58" t="s">
        <v>45</v>
      </c>
      <c r="B53" s="58"/>
      <c r="C53" s="58"/>
      <c r="D53" s="59">
        <v>37078</v>
      </c>
      <c r="E53" s="40"/>
      <c r="F53" s="78">
        <v>7414.44</v>
      </c>
      <c r="H53" s="45"/>
      <c r="J53" s="14">
        <v>7414.44</v>
      </c>
      <c r="K53" s="14"/>
      <c r="N53" s="14"/>
    </row>
    <row r="54" spans="1:14" ht="15.75" thickBot="1" x14ac:dyDescent="0.3">
      <c r="A54" s="79" t="s">
        <v>46</v>
      </c>
      <c r="B54" s="79" t="s">
        <v>141</v>
      </c>
      <c r="C54" s="80">
        <v>44743</v>
      </c>
      <c r="D54" s="81"/>
      <c r="E54" s="44"/>
      <c r="F54" s="83">
        <v>1450.6</v>
      </c>
      <c r="G54" t="s">
        <v>152</v>
      </c>
      <c r="H54" s="45"/>
      <c r="J54" s="14">
        <v>1449.6</v>
      </c>
      <c r="K54" s="13">
        <f>J54</f>
        <v>1449.6</v>
      </c>
      <c r="L54" s="16" t="s">
        <v>130</v>
      </c>
      <c r="M54" s="16">
        <v>44743</v>
      </c>
      <c r="N54" s="14"/>
    </row>
    <row r="55" spans="1:14" ht="16.5" thickBot="1" x14ac:dyDescent="0.3">
      <c r="A55" s="84" t="s">
        <v>123</v>
      </c>
      <c r="B55" s="85"/>
      <c r="C55" s="85"/>
      <c r="D55" s="85"/>
      <c r="E55" s="85"/>
      <c r="F55" s="86"/>
      <c r="G55" s="24"/>
      <c r="H55" s="46"/>
      <c r="I55" s="24"/>
      <c r="J55" s="25"/>
      <c r="K55" s="13"/>
      <c r="L55" s="16"/>
      <c r="M55" s="16"/>
      <c r="N55" s="14"/>
    </row>
    <row r="56" spans="1:14" ht="15.75" x14ac:dyDescent="0.25">
      <c r="A56" s="87" t="s">
        <v>0</v>
      </c>
      <c r="B56" s="88" t="s">
        <v>1</v>
      </c>
      <c r="C56" s="88"/>
      <c r="D56" s="89" t="s">
        <v>70</v>
      </c>
      <c r="E56" s="89"/>
      <c r="F56" s="89" t="s">
        <v>72</v>
      </c>
      <c r="H56" s="45"/>
      <c r="J56" s="14"/>
      <c r="K56" s="13"/>
      <c r="L56" s="16"/>
      <c r="M56" s="16"/>
      <c r="N56" s="14"/>
    </row>
    <row r="57" spans="1:14" x14ac:dyDescent="0.25">
      <c r="A57" s="58" t="s">
        <v>47</v>
      </c>
      <c r="B57" s="58" t="s">
        <v>1</v>
      </c>
      <c r="C57" s="58"/>
      <c r="D57" s="59">
        <v>28206</v>
      </c>
      <c r="E57" s="40"/>
      <c r="F57" s="78">
        <v>2821.22</v>
      </c>
      <c r="H57" s="45"/>
      <c r="J57" s="14">
        <v>2821.22</v>
      </c>
      <c r="K57" s="14"/>
      <c r="N57" s="14"/>
    </row>
    <row r="58" spans="1:14" x14ac:dyDescent="0.25">
      <c r="A58" s="58" t="s">
        <v>48</v>
      </c>
      <c r="B58" s="58"/>
      <c r="C58" s="58"/>
      <c r="D58" s="59">
        <v>32889</v>
      </c>
      <c r="E58" s="40"/>
      <c r="F58" s="63">
        <v>9251</v>
      </c>
      <c r="H58" s="45"/>
      <c r="J58" s="14">
        <v>9251</v>
      </c>
      <c r="K58" s="14"/>
      <c r="N58" s="14"/>
    </row>
    <row r="59" spans="1:14" x14ac:dyDescent="0.25">
      <c r="A59" s="58" t="s">
        <v>49</v>
      </c>
      <c r="B59" s="58"/>
      <c r="C59" s="58"/>
      <c r="D59" s="59">
        <v>30677</v>
      </c>
      <c r="E59" s="40"/>
      <c r="F59" s="63">
        <v>4425.43</v>
      </c>
      <c r="H59" s="45"/>
      <c r="J59" s="14">
        <v>4425.43</v>
      </c>
      <c r="K59" s="14"/>
      <c r="N59" s="14"/>
    </row>
    <row r="60" spans="1:14" x14ac:dyDescent="0.25">
      <c r="A60" s="58" t="s">
        <v>50</v>
      </c>
      <c r="B60" s="58"/>
      <c r="C60" s="58"/>
      <c r="D60" s="59">
        <v>26665</v>
      </c>
      <c r="E60" s="40"/>
      <c r="F60" s="63">
        <v>2974.86</v>
      </c>
      <c r="H60" s="45"/>
      <c r="J60" s="14">
        <v>2974.86</v>
      </c>
      <c r="K60" s="14"/>
      <c r="N60" s="14"/>
    </row>
    <row r="61" spans="1:14" x14ac:dyDescent="0.25">
      <c r="A61" s="58" t="s">
        <v>51</v>
      </c>
      <c r="B61" s="58"/>
      <c r="C61" s="58"/>
      <c r="D61" s="59">
        <v>33156</v>
      </c>
      <c r="E61" s="40"/>
      <c r="F61" s="63">
        <v>8212</v>
      </c>
      <c r="H61" s="45"/>
      <c r="J61" s="14">
        <v>8212</v>
      </c>
      <c r="K61" s="14"/>
      <c r="N61" s="14"/>
    </row>
    <row r="62" spans="1:14" x14ac:dyDescent="0.25">
      <c r="A62" s="58" t="s">
        <v>52</v>
      </c>
      <c r="B62" s="58"/>
      <c r="C62" s="58"/>
      <c r="D62" s="59">
        <v>29980</v>
      </c>
      <c r="E62" s="40"/>
      <c r="F62" s="63">
        <v>3776.15</v>
      </c>
      <c r="H62" s="45"/>
      <c r="J62" s="14">
        <v>3776.15</v>
      </c>
      <c r="K62" s="14"/>
      <c r="N62" s="14"/>
    </row>
    <row r="63" spans="1:14" x14ac:dyDescent="0.25">
      <c r="A63" s="58" t="s">
        <v>53</v>
      </c>
      <c r="B63" s="58"/>
      <c r="C63" s="58"/>
      <c r="D63" s="59">
        <v>33281</v>
      </c>
      <c r="E63" s="40"/>
      <c r="F63" s="63">
        <v>4514.41</v>
      </c>
      <c r="H63" s="45"/>
      <c r="J63" s="14">
        <v>4514.41</v>
      </c>
      <c r="K63" s="14"/>
      <c r="N63" s="14"/>
    </row>
    <row r="64" spans="1:14" x14ac:dyDescent="0.25">
      <c r="A64" s="75" t="s">
        <v>54</v>
      </c>
      <c r="B64" s="79" t="s">
        <v>144</v>
      </c>
      <c r="C64" s="80">
        <v>44743</v>
      </c>
      <c r="D64" s="82"/>
      <c r="E64" s="44"/>
      <c r="F64" s="77">
        <v>1713.16</v>
      </c>
      <c r="G64" t="s">
        <v>152</v>
      </c>
      <c r="H64" s="45"/>
      <c r="J64" s="14">
        <v>1713.16</v>
      </c>
      <c r="K64" s="13">
        <f>J64</f>
        <v>1713.16</v>
      </c>
      <c r="L64" t="s">
        <v>131</v>
      </c>
      <c r="M64" s="16">
        <v>44743</v>
      </c>
      <c r="N64" s="14"/>
    </row>
    <row r="65" spans="1:14" x14ac:dyDescent="0.25">
      <c r="A65" s="58" t="s">
        <v>55</v>
      </c>
      <c r="B65" s="58"/>
      <c r="C65" s="58"/>
      <c r="D65" s="59">
        <v>35535</v>
      </c>
      <c r="E65" s="40"/>
      <c r="F65" s="78">
        <v>10384.43</v>
      </c>
      <c r="H65" s="45"/>
      <c r="J65" s="14">
        <v>10384.43</v>
      </c>
      <c r="K65" s="14"/>
      <c r="N65" s="14"/>
    </row>
    <row r="66" spans="1:14" x14ac:dyDescent="0.25">
      <c r="A66" s="58" t="s">
        <v>56</v>
      </c>
      <c r="B66" s="58"/>
      <c r="C66" s="58"/>
      <c r="D66" s="59">
        <v>38391</v>
      </c>
      <c r="E66" s="40"/>
      <c r="F66" s="63">
        <v>6608.27</v>
      </c>
      <c r="H66" s="45"/>
      <c r="J66" s="14">
        <v>6608.27</v>
      </c>
      <c r="K66" s="14"/>
      <c r="N66" s="14"/>
    </row>
    <row r="67" spans="1:14" x14ac:dyDescent="0.25">
      <c r="A67" s="58" t="s">
        <v>142</v>
      </c>
      <c r="B67" s="58" t="s">
        <v>139</v>
      </c>
      <c r="C67" s="90"/>
      <c r="D67" s="91">
        <v>31230</v>
      </c>
      <c r="E67" s="40"/>
      <c r="F67" s="63">
        <v>17462.599999999999</v>
      </c>
      <c r="G67" t="s">
        <v>148</v>
      </c>
      <c r="H67" s="45"/>
      <c r="J67" s="14">
        <v>17462.599999999999</v>
      </c>
      <c r="K67" s="14"/>
      <c r="N67" s="14"/>
    </row>
    <row r="68" spans="1:14" x14ac:dyDescent="0.25">
      <c r="A68" s="58" t="s">
        <v>57</v>
      </c>
      <c r="B68" s="58"/>
      <c r="C68" s="58"/>
      <c r="D68" s="59">
        <v>33897</v>
      </c>
      <c r="E68" s="40"/>
      <c r="F68" s="78">
        <v>13681.66</v>
      </c>
      <c r="H68" s="45"/>
      <c r="J68" s="14">
        <v>13681.66</v>
      </c>
      <c r="K68" s="14"/>
      <c r="N68" s="14"/>
    </row>
    <row r="69" spans="1:14" x14ac:dyDescent="0.25">
      <c r="A69" s="58" t="s">
        <v>58</v>
      </c>
      <c r="B69" s="58"/>
      <c r="C69" s="58"/>
      <c r="D69" s="59">
        <v>35858</v>
      </c>
      <c r="E69" s="40"/>
      <c r="F69" s="92">
        <v>9882.58</v>
      </c>
      <c r="H69" s="45"/>
      <c r="J69" s="14">
        <v>9882.58</v>
      </c>
      <c r="K69" s="14"/>
      <c r="N69" s="14"/>
    </row>
    <row r="70" spans="1:14" x14ac:dyDescent="0.25">
      <c r="A70" s="58" t="s">
        <v>59</v>
      </c>
      <c r="B70" s="58"/>
      <c r="C70" s="58"/>
      <c r="D70" s="59">
        <v>35689</v>
      </c>
      <c r="E70" s="40"/>
      <c r="F70" s="63">
        <v>5247</v>
      </c>
      <c r="H70" s="45"/>
      <c r="J70" s="14">
        <v>5247</v>
      </c>
      <c r="K70" s="14"/>
      <c r="N70" s="14"/>
    </row>
    <row r="71" spans="1:14" x14ac:dyDescent="0.25">
      <c r="A71" s="58" t="s">
        <v>60</v>
      </c>
      <c r="B71" s="58"/>
      <c r="C71" s="58"/>
      <c r="D71" s="59">
        <v>31601</v>
      </c>
      <c r="E71" s="40"/>
      <c r="F71" s="63">
        <v>8984</v>
      </c>
      <c r="H71" s="45"/>
      <c r="J71" s="14">
        <v>8984</v>
      </c>
      <c r="K71" s="14"/>
      <c r="N71" s="14"/>
    </row>
    <row r="72" spans="1:14" x14ac:dyDescent="0.25">
      <c r="A72" s="58" t="s">
        <v>61</v>
      </c>
      <c r="B72" s="58"/>
      <c r="C72" s="58"/>
      <c r="D72" s="59">
        <v>28212</v>
      </c>
      <c r="E72" s="40"/>
      <c r="F72" s="63">
        <v>4046.45</v>
      </c>
      <c r="H72" s="45"/>
      <c r="J72" s="14">
        <v>4046.45</v>
      </c>
      <c r="K72" s="14"/>
      <c r="N72" s="14"/>
    </row>
    <row r="73" spans="1:14" x14ac:dyDescent="0.25">
      <c r="A73" s="58" t="s">
        <v>62</v>
      </c>
      <c r="B73" s="58"/>
      <c r="C73" s="58"/>
      <c r="D73" s="59">
        <v>31251</v>
      </c>
      <c r="E73" s="40"/>
      <c r="F73" s="78">
        <v>3331.67</v>
      </c>
      <c r="H73" s="45"/>
      <c r="J73" s="14">
        <v>3331.67</v>
      </c>
      <c r="K73" s="14"/>
      <c r="N73" s="14"/>
    </row>
    <row r="74" spans="1:14" x14ac:dyDescent="0.25">
      <c r="A74" s="58" t="s">
        <v>63</v>
      </c>
      <c r="B74" s="58"/>
      <c r="C74" s="58"/>
      <c r="D74" s="59">
        <v>31293</v>
      </c>
      <c r="E74" s="40"/>
      <c r="F74" s="63">
        <v>9183.64</v>
      </c>
      <c r="H74" s="45"/>
      <c r="J74" s="14">
        <v>9183.64</v>
      </c>
      <c r="K74" s="14"/>
      <c r="N74" s="14"/>
    </row>
    <row r="75" spans="1:14" x14ac:dyDescent="0.25">
      <c r="A75" s="58" t="s">
        <v>64</v>
      </c>
      <c r="B75" s="58"/>
      <c r="C75" s="58"/>
      <c r="D75" s="59">
        <v>37887</v>
      </c>
      <c r="E75" s="40"/>
      <c r="F75" s="63">
        <v>5328.79</v>
      </c>
      <c r="H75" s="45"/>
      <c r="J75" s="14">
        <v>5328.79</v>
      </c>
      <c r="K75" s="14"/>
      <c r="N75" s="14"/>
    </row>
    <row r="76" spans="1:14" x14ac:dyDescent="0.25">
      <c r="A76" s="58" t="s">
        <v>65</v>
      </c>
      <c r="B76" s="58"/>
      <c r="C76" s="58"/>
      <c r="D76" s="59">
        <v>38974</v>
      </c>
      <c r="E76" s="40"/>
      <c r="F76" s="92">
        <v>3774.56</v>
      </c>
      <c r="H76" s="45"/>
      <c r="J76" s="14">
        <v>3774.56</v>
      </c>
      <c r="K76" s="14"/>
      <c r="N76" s="14"/>
    </row>
    <row r="77" spans="1:14" x14ac:dyDescent="0.25">
      <c r="A77" s="58" t="s">
        <v>66</v>
      </c>
      <c r="B77" s="58" t="s">
        <v>1</v>
      </c>
      <c r="C77" s="58"/>
      <c r="D77" s="59">
        <v>35059</v>
      </c>
      <c r="E77" s="40"/>
      <c r="F77" s="63">
        <v>3115.26</v>
      </c>
      <c r="H77" s="45"/>
      <c r="J77" s="14">
        <v>3115.26</v>
      </c>
      <c r="K77" s="14"/>
      <c r="N77" s="14"/>
    </row>
    <row r="78" spans="1:14" x14ac:dyDescent="0.25">
      <c r="A78" s="58" t="s">
        <v>67</v>
      </c>
      <c r="B78" s="58"/>
      <c r="C78" s="58"/>
      <c r="D78" s="59">
        <v>39497</v>
      </c>
      <c r="E78" s="40"/>
      <c r="F78" s="78">
        <v>5192.22</v>
      </c>
      <c r="H78" s="45"/>
      <c r="J78" s="14">
        <v>5192.22</v>
      </c>
      <c r="K78" s="14"/>
      <c r="N78" s="14"/>
    </row>
    <row r="79" spans="1:14" x14ac:dyDescent="0.25">
      <c r="A79" s="58" t="s">
        <v>68</v>
      </c>
      <c r="B79" s="58" t="s">
        <v>1</v>
      </c>
      <c r="C79" s="58"/>
      <c r="D79" s="59">
        <v>32442</v>
      </c>
      <c r="E79" s="40"/>
      <c r="F79" s="63">
        <v>3288.33</v>
      </c>
      <c r="H79" s="45"/>
      <c r="J79" s="14">
        <v>3288.33</v>
      </c>
      <c r="K79" s="14"/>
      <c r="N79" s="14"/>
    </row>
    <row r="80" spans="1:14" x14ac:dyDescent="0.25">
      <c r="A80" s="58" t="s">
        <v>69</v>
      </c>
      <c r="B80" s="58"/>
      <c r="C80" s="58"/>
      <c r="D80" s="59">
        <v>32945</v>
      </c>
      <c r="E80" s="40"/>
      <c r="F80" s="78">
        <v>11323.68</v>
      </c>
      <c r="H80" s="45"/>
      <c r="J80" s="17">
        <v>11323.68</v>
      </c>
    </row>
    <row r="81" spans="6:14" x14ac:dyDescent="0.25">
      <c r="F81" s="23">
        <f>SUM(F57:F80)+SUM(F3:F54)-F49-F54-F64</f>
        <v>535310.76687499997</v>
      </c>
      <c r="J81" s="13">
        <f>SUM(J3:J80)-J64-J54-J49</f>
        <v>535310.76999999979</v>
      </c>
      <c r="K81" s="14"/>
      <c r="N81" s="14"/>
    </row>
    <row r="82" spans="6:14" x14ac:dyDescent="0.25">
      <c r="F82" s="23"/>
    </row>
    <row r="83" spans="6:14" x14ac:dyDescent="0.25">
      <c r="F83" s="23"/>
    </row>
  </sheetData>
  <mergeCells count="2">
    <mergeCell ref="A1:F1"/>
    <mergeCell ref="A55:F5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8DE3-8DCC-4EDB-912B-E45108AAFCD7}">
  <sheetPr>
    <pageSetUpPr fitToPage="1"/>
  </sheetPr>
  <dimension ref="A1:J58"/>
  <sheetViews>
    <sheetView workbookViewId="0">
      <selection activeCell="I1" sqref="I1:J1"/>
    </sheetView>
  </sheetViews>
  <sheetFormatPr defaultRowHeight="15" x14ac:dyDescent="0.25"/>
  <cols>
    <col min="2" max="3" width="18.7109375" customWidth="1"/>
    <col min="4" max="4" width="31.140625" customWidth="1"/>
    <col min="5" max="5" width="24.85546875" customWidth="1"/>
    <col min="6" max="6" width="9.5703125" customWidth="1"/>
    <col min="8" max="8" width="9.5703125" bestFit="1" customWidth="1"/>
  </cols>
  <sheetData>
    <row r="1" spans="1:10" ht="21.75" thickBot="1" x14ac:dyDescent="0.4">
      <c r="A1" s="53" t="s">
        <v>124</v>
      </c>
      <c r="B1" s="54"/>
      <c r="C1" s="55"/>
      <c r="D1" s="33" t="s">
        <v>157</v>
      </c>
      <c r="I1" s="56" t="s">
        <v>167</v>
      </c>
      <c r="J1" s="57"/>
    </row>
    <row r="2" spans="1:10" ht="48" thickBot="1" x14ac:dyDescent="0.3">
      <c r="A2" s="11" t="s">
        <v>0</v>
      </c>
      <c r="B2" s="12" t="s">
        <v>71</v>
      </c>
      <c r="C2" s="12" t="s">
        <v>70</v>
      </c>
      <c r="D2" s="34"/>
      <c r="E2" s="28" t="s">
        <v>154</v>
      </c>
      <c r="F2" s="28"/>
      <c r="G2" s="29" t="s">
        <v>155</v>
      </c>
      <c r="H2" s="30" t="s">
        <v>156</v>
      </c>
    </row>
    <row r="3" spans="1:10" x14ac:dyDescent="0.25">
      <c r="A3" s="1" t="s">
        <v>88</v>
      </c>
      <c r="B3" s="2">
        <v>19215</v>
      </c>
      <c r="C3" s="2">
        <v>39787</v>
      </c>
      <c r="D3" s="35"/>
      <c r="E3" s="47"/>
      <c r="F3" s="31"/>
      <c r="G3" s="48"/>
      <c r="H3" s="32">
        <v>39787</v>
      </c>
    </row>
    <row r="4" spans="1:10" x14ac:dyDescent="0.25">
      <c r="A4" s="1" t="s">
        <v>95</v>
      </c>
      <c r="B4" s="2">
        <v>20615</v>
      </c>
      <c r="C4" s="2">
        <v>40921</v>
      </c>
      <c r="D4" s="35"/>
      <c r="E4" s="47"/>
      <c r="F4" s="31"/>
      <c r="G4" s="48"/>
      <c r="H4" s="18">
        <v>40921</v>
      </c>
    </row>
    <row r="5" spans="1:10" x14ac:dyDescent="0.25">
      <c r="A5" s="19" t="s">
        <v>91</v>
      </c>
      <c r="B5" s="20"/>
      <c r="C5" s="20"/>
      <c r="D5" s="36" t="s">
        <v>165</v>
      </c>
      <c r="E5" s="47"/>
      <c r="F5" s="37"/>
      <c r="G5" s="48"/>
      <c r="H5" s="38">
        <v>36753</v>
      </c>
    </row>
    <row r="6" spans="1:10" x14ac:dyDescent="0.25">
      <c r="A6" s="1" t="s">
        <v>108</v>
      </c>
      <c r="B6" s="2">
        <v>20791</v>
      </c>
      <c r="C6" s="2">
        <v>32147</v>
      </c>
      <c r="D6" s="35"/>
      <c r="E6" s="47"/>
      <c r="F6" s="31"/>
      <c r="G6" s="48"/>
      <c r="H6" s="32">
        <v>32147</v>
      </c>
    </row>
    <row r="7" spans="1:10" x14ac:dyDescent="0.25">
      <c r="A7" s="1" t="s">
        <v>118</v>
      </c>
      <c r="B7" s="2">
        <v>20904</v>
      </c>
      <c r="C7" s="2">
        <v>31727</v>
      </c>
      <c r="D7" s="35"/>
      <c r="E7" s="47"/>
      <c r="F7" s="31"/>
      <c r="G7" s="48"/>
      <c r="H7" s="32">
        <v>31727</v>
      </c>
    </row>
    <row r="8" spans="1:10" x14ac:dyDescent="0.25">
      <c r="A8" s="19" t="s">
        <v>79</v>
      </c>
      <c r="B8" s="20"/>
      <c r="C8" s="20"/>
      <c r="D8" s="36" t="s">
        <v>165</v>
      </c>
      <c r="E8" s="47"/>
      <c r="F8" s="37"/>
      <c r="G8" s="48"/>
      <c r="H8" s="38">
        <v>38923</v>
      </c>
    </row>
    <row r="9" spans="1:10" x14ac:dyDescent="0.25">
      <c r="A9" s="19" t="s">
        <v>106</v>
      </c>
      <c r="B9" s="20"/>
      <c r="C9" s="20"/>
      <c r="D9" s="36" t="s">
        <v>165</v>
      </c>
      <c r="E9" s="47"/>
      <c r="F9" s="37"/>
      <c r="G9" s="48"/>
      <c r="H9" s="38">
        <v>40169</v>
      </c>
    </row>
    <row r="10" spans="1:10" x14ac:dyDescent="0.25">
      <c r="A10" s="1" t="s">
        <v>80</v>
      </c>
      <c r="B10" s="2">
        <v>21613</v>
      </c>
      <c r="C10" s="2">
        <v>41285</v>
      </c>
      <c r="D10" s="35"/>
      <c r="E10" s="47"/>
      <c r="F10" s="31"/>
      <c r="G10" s="48"/>
      <c r="H10" s="32">
        <v>41285</v>
      </c>
    </row>
    <row r="11" spans="1:10" x14ac:dyDescent="0.25">
      <c r="A11" s="1" t="s">
        <v>96</v>
      </c>
      <c r="B11" s="2">
        <v>21616</v>
      </c>
      <c r="C11" s="2">
        <v>42475</v>
      </c>
      <c r="D11" s="35"/>
      <c r="E11" s="47"/>
      <c r="F11" s="31"/>
      <c r="G11" s="48"/>
      <c r="H11" s="32">
        <v>42475</v>
      </c>
    </row>
    <row r="12" spans="1:10" x14ac:dyDescent="0.25">
      <c r="A12" s="1" t="s">
        <v>113</v>
      </c>
      <c r="B12" s="2">
        <v>21648</v>
      </c>
      <c r="C12" s="2">
        <v>36802</v>
      </c>
      <c r="D12" s="35"/>
      <c r="E12" s="47"/>
      <c r="F12" s="31"/>
      <c r="G12" s="48"/>
      <c r="H12" s="32">
        <v>36802</v>
      </c>
    </row>
    <row r="13" spans="1:10" x14ac:dyDescent="0.25">
      <c r="A13" s="1" t="s">
        <v>87</v>
      </c>
      <c r="B13" s="2">
        <v>21935</v>
      </c>
      <c r="C13" s="2">
        <v>39226</v>
      </c>
      <c r="D13" s="35"/>
      <c r="E13" s="47"/>
      <c r="F13" s="31"/>
      <c r="G13" s="48"/>
      <c r="H13" s="32">
        <v>39226</v>
      </c>
    </row>
    <row r="14" spans="1:10" x14ac:dyDescent="0.25">
      <c r="A14" s="1" t="s">
        <v>119</v>
      </c>
      <c r="B14" s="2">
        <v>21990</v>
      </c>
      <c r="C14" s="2">
        <v>39787</v>
      </c>
      <c r="D14" s="35"/>
      <c r="E14" s="47"/>
      <c r="F14" s="31"/>
      <c r="G14" s="48"/>
      <c r="H14" s="32">
        <v>39787</v>
      </c>
    </row>
    <row r="15" spans="1:10" x14ac:dyDescent="0.25">
      <c r="A15" s="1" t="s">
        <v>121</v>
      </c>
      <c r="B15" s="2">
        <v>22003</v>
      </c>
      <c r="C15" s="2">
        <v>35045</v>
      </c>
      <c r="D15" s="35"/>
      <c r="E15" s="47"/>
      <c r="F15" s="31"/>
      <c r="G15" s="48"/>
      <c r="H15" s="32">
        <v>35045</v>
      </c>
    </row>
    <row r="16" spans="1:10" x14ac:dyDescent="0.25">
      <c r="A16" s="1" t="s">
        <v>81</v>
      </c>
      <c r="B16" s="2">
        <v>22010</v>
      </c>
      <c r="C16" s="2">
        <v>38912</v>
      </c>
      <c r="D16" s="35"/>
      <c r="E16" s="47"/>
      <c r="F16" s="31"/>
      <c r="G16" s="48"/>
      <c r="H16" s="32">
        <v>38912</v>
      </c>
    </row>
    <row r="17" spans="1:8" x14ac:dyDescent="0.25">
      <c r="A17" s="1" t="s">
        <v>74</v>
      </c>
      <c r="B17" s="2">
        <v>22414</v>
      </c>
      <c r="C17" s="2">
        <v>41121</v>
      </c>
      <c r="D17" s="35"/>
      <c r="E17" s="47"/>
      <c r="F17" s="31"/>
      <c r="G17" s="48"/>
      <c r="H17" s="32">
        <v>41121</v>
      </c>
    </row>
    <row r="18" spans="1:8" x14ac:dyDescent="0.25">
      <c r="A18" s="1" t="s">
        <v>117</v>
      </c>
      <c r="B18" s="2">
        <v>22462</v>
      </c>
      <c r="C18" s="2">
        <v>38923</v>
      </c>
      <c r="D18" s="35"/>
      <c r="E18" s="47"/>
      <c r="F18" s="31"/>
      <c r="G18" s="48"/>
      <c r="H18" s="32">
        <v>38923</v>
      </c>
    </row>
    <row r="19" spans="1:8" x14ac:dyDescent="0.25">
      <c r="A19" s="1" t="s">
        <v>73</v>
      </c>
      <c r="B19" s="2">
        <v>22470</v>
      </c>
      <c r="C19" s="2">
        <v>40997</v>
      </c>
      <c r="D19" s="35"/>
      <c r="E19" s="47"/>
      <c r="F19" s="31"/>
      <c r="G19" s="48"/>
      <c r="H19" s="32">
        <v>40997</v>
      </c>
    </row>
    <row r="20" spans="1:8" x14ac:dyDescent="0.25">
      <c r="A20" s="1" t="s">
        <v>84</v>
      </c>
      <c r="B20" s="2">
        <v>22480</v>
      </c>
      <c r="C20" s="2">
        <v>41629</v>
      </c>
      <c r="D20" s="35"/>
      <c r="E20" s="47"/>
      <c r="F20" s="31"/>
      <c r="G20" s="48"/>
      <c r="H20" s="32">
        <v>41629</v>
      </c>
    </row>
    <row r="21" spans="1:8" x14ac:dyDescent="0.25">
      <c r="A21" s="1" t="s">
        <v>111</v>
      </c>
      <c r="B21" s="2">
        <v>22491</v>
      </c>
      <c r="C21" s="2">
        <v>40368</v>
      </c>
      <c r="D21" s="35"/>
      <c r="E21" s="47"/>
      <c r="F21" s="31"/>
      <c r="G21" s="48"/>
      <c r="H21" s="32">
        <v>40368</v>
      </c>
    </row>
    <row r="22" spans="1:8" x14ac:dyDescent="0.25">
      <c r="A22" s="1" t="s">
        <v>115</v>
      </c>
      <c r="B22" s="2">
        <v>22555</v>
      </c>
      <c r="C22" s="2">
        <v>40007</v>
      </c>
      <c r="D22" s="35"/>
      <c r="E22" s="47"/>
      <c r="F22" s="31"/>
      <c r="G22" s="48"/>
      <c r="H22" s="32">
        <v>40007</v>
      </c>
    </row>
    <row r="23" spans="1:8" x14ac:dyDescent="0.25">
      <c r="A23" s="1" t="s">
        <v>114</v>
      </c>
      <c r="B23" s="2">
        <v>22688</v>
      </c>
      <c r="C23" s="2">
        <v>39577</v>
      </c>
      <c r="D23" s="35"/>
      <c r="E23" s="47"/>
      <c r="F23" s="31"/>
      <c r="G23" s="48"/>
      <c r="H23" s="32">
        <v>39577</v>
      </c>
    </row>
    <row r="24" spans="1:8" x14ac:dyDescent="0.25">
      <c r="A24" s="1" t="s">
        <v>104</v>
      </c>
      <c r="B24" s="2">
        <v>22743</v>
      </c>
      <c r="C24" s="2">
        <v>43739</v>
      </c>
      <c r="D24" s="35"/>
      <c r="E24" s="47"/>
      <c r="F24" s="31"/>
      <c r="G24" s="48"/>
      <c r="H24" s="32">
        <v>43739</v>
      </c>
    </row>
    <row r="25" spans="1:8" x14ac:dyDescent="0.25">
      <c r="A25" s="1" t="s">
        <v>100</v>
      </c>
      <c r="B25" s="2">
        <v>22865</v>
      </c>
      <c r="C25" s="2">
        <v>43727</v>
      </c>
      <c r="D25" s="35"/>
      <c r="E25" s="47"/>
      <c r="F25" s="31"/>
      <c r="G25" s="48"/>
      <c r="H25" s="32">
        <v>43727</v>
      </c>
    </row>
    <row r="26" spans="1:8" x14ac:dyDescent="0.25">
      <c r="A26" s="1" t="s">
        <v>82</v>
      </c>
      <c r="B26" s="2">
        <v>22904</v>
      </c>
      <c r="C26" s="2">
        <v>42283</v>
      </c>
      <c r="D26" s="35"/>
      <c r="E26" s="47"/>
      <c r="F26" s="31"/>
      <c r="G26" s="48"/>
      <c r="H26" s="32">
        <v>42283</v>
      </c>
    </row>
    <row r="27" spans="1:8" x14ac:dyDescent="0.25">
      <c r="A27" s="1" t="s">
        <v>94</v>
      </c>
      <c r="B27" s="2">
        <v>23014</v>
      </c>
      <c r="C27" s="2">
        <v>39226</v>
      </c>
      <c r="D27" s="35"/>
      <c r="E27" s="47"/>
      <c r="F27" s="31"/>
      <c r="G27" s="48"/>
      <c r="H27" s="18">
        <v>39226</v>
      </c>
    </row>
    <row r="28" spans="1:8" x14ac:dyDescent="0.25">
      <c r="A28" s="1" t="s">
        <v>76</v>
      </c>
      <c r="B28" s="2">
        <v>23979</v>
      </c>
      <c r="C28" s="2">
        <v>40753</v>
      </c>
      <c r="D28" s="35"/>
      <c r="E28" s="47"/>
      <c r="F28" s="31"/>
      <c r="G28" s="48"/>
      <c r="H28" s="32">
        <v>40753</v>
      </c>
    </row>
    <row r="29" spans="1:8" x14ac:dyDescent="0.25">
      <c r="A29" s="1" t="s">
        <v>107</v>
      </c>
      <c r="B29" s="2">
        <v>24125</v>
      </c>
      <c r="C29" s="2">
        <v>43067</v>
      </c>
      <c r="D29" s="35"/>
      <c r="E29" s="47"/>
      <c r="F29" s="31"/>
      <c r="G29" s="48"/>
      <c r="H29" s="32">
        <v>43067</v>
      </c>
    </row>
    <row r="30" spans="1:8" x14ac:dyDescent="0.25">
      <c r="A30" s="1" t="s">
        <v>78</v>
      </c>
      <c r="B30" s="2">
        <v>24199</v>
      </c>
      <c r="C30" s="2">
        <v>40250</v>
      </c>
      <c r="D30" s="35"/>
      <c r="E30" s="47"/>
      <c r="F30" s="31"/>
      <c r="G30" s="48"/>
      <c r="H30" s="32">
        <v>40250</v>
      </c>
    </row>
    <row r="31" spans="1:8" x14ac:dyDescent="0.25">
      <c r="A31" s="1" t="s">
        <v>97</v>
      </c>
      <c r="B31" s="2">
        <v>24266</v>
      </c>
      <c r="C31" s="2">
        <v>38951</v>
      </c>
      <c r="D31" s="35"/>
      <c r="E31" s="47"/>
      <c r="F31" s="31"/>
      <c r="G31" s="48"/>
      <c r="H31" s="32">
        <v>38951</v>
      </c>
    </row>
    <row r="32" spans="1:8" x14ac:dyDescent="0.25">
      <c r="A32" s="1" t="s">
        <v>85</v>
      </c>
      <c r="B32" s="2">
        <v>24421</v>
      </c>
      <c r="C32" s="2">
        <v>41956</v>
      </c>
      <c r="D32" s="35"/>
      <c r="E32" s="47"/>
      <c r="F32" s="31"/>
      <c r="G32" s="48"/>
      <c r="H32" s="18">
        <v>41956</v>
      </c>
    </row>
    <row r="33" spans="1:8" x14ac:dyDescent="0.25">
      <c r="A33" s="1" t="s">
        <v>92</v>
      </c>
      <c r="B33" s="2">
        <v>24810</v>
      </c>
      <c r="C33" s="2">
        <v>43021</v>
      </c>
      <c r="D33" s="35"/>
      <c r="E33" s="47"/>
      <c r="F33" s="31"/>
      <c r="G33" s="48"/>
      <c r="H33" s="32">
        <v>43021</v>
      </c>
    </row>
    <row r="34" spans="1:8" x14ac:dyDescent="0.25">
      <c r="A34" s="1" t="s">
        <v>98</v>
      </c>
      <c r="B34" s="2">
        <v>24833</v>
      </c>
      <c r="C34" s="2">
        <v>39493</v>
      </c>
      <c r="D34" s="35"/>
      <c r="E34" s="47"/>
      <c r="F34" s="31"/>
      <c r="G34" s="48"/>
      <c r="H34" s="32">
        <v>39493</v>
      </c>
    </row>
    <row r="35" spans="1:8" x14ac:dyDescent="0.25">
      <c r="A35" s="1" t="s">
        <v>105</v>
      </c>
      <c r="B35" s="2">
        <v>24946</v>
      </c>
      <c r="C35" s="2">
        <v>43963</v>
      </c>
      <c r="D35" s="35"/>
      <c r="E35" s="47"/>
      <c r="F35" s="31"/>
      <c r="G35" s="48"/>
      <c r="H35" s="32">
        <v>43963</v>
      </c>
    </row>
    <row r="36" spans="1:8" x14ac:dyDescent="0.25">
      <c r="A36" s="1" t="s">
        <v>90</v>
      </c>
      <c r="B36" s="2">
        <v>25351</v>
      </c>
      <c r="C36" s="2">
        <v>42927</v>
      </c>
      <c r="D36" s="35"/>
      <c r="E36" s="47"/>
      <c r="F36" s="31"/>
      <c r="G36" s="48"/>
      <c r="H36" s="32">
        <v>42927</v>
      </c>
    </row>
    <row r="37" spans="1:8" x14ac:dyDescent="0.25">
      <c r="A37" s="1" t="s">
        <v>109</v>
      </c>
      <c r="B37" s="2">
        <v>25428</v>
      </c>
      <c r="C37" s="2">
        <v>43692</v>
      </c>
      <c r="D37" s="35"/>
      <c r="E37" s="47"/>
      <c r="F37" s="31"/>
      <c r="G37" s="48"/>
      <c r="H37" s="32">
        <v>43692</v>
      </c>
    </row>
    <row r="38" spans="1:8" x14ac:dyDescent="0.25">
      <c r="A38" s="1" t="s">
        <v>101</v>
      </c>
      <c r="B38" s="2">
        <v>25457</v>
      </c>
      <c r="C38" s="2">
        <v>42275</v>
      </c>
      <c r="D38" s="35"/>
      <c r="E38" s="47"/>
      <c r="F38" s="31"/>
      <c r="G38" s="48"/>
      <c r="H38" s="32">
        <v>42275</v>
      </c>
    </row>
    <row r="39" spans="1:8" x14ac:dyDescent="0.25">
      <c r="A39" s="1" t="s">
        <v>86</v>
      </c>
      <c r="B39" s="2">
        <v>25530</v>
      </c>
      <c r="C39" s="2">
        <v>43517</v>
      </c>
      <c r="D39" s="35"/>
      <c r="E39" s="47"/>
      <c r="F39" s="31"/>
      <c r="G39" s="48"/>
      <c r="H39" s="32">
        <v>43517</v>
      </c>
    </row>
    <row r="40" spans="1:8" x14ac:dyDescent="0.25">
      <c r="A40" s="1" t="s">
        <v>120</v>
      </c>
      <c r="B40" s="2">
        <v>25555</v>
      </c>
      <c r="C40" s="2">
        <v>43949</v>
      </c>
      <c r="D40" s="35"/>
      <c r="E40" s="47"/>
      <c r="F40" s="31"/>
      <c r="G40" s="48"/>
      <c r="H40" s="32">
        <v>43949</v>
      </c>
    </row>
    <row r="41" spans="1:8" x14ac:dyDescent="0.25">
      <c r="A41" s="1" t="s">
        <v>110</v>
      </c>
      <c r="B41" s="2">
        <v>25627</v>
      </c>
      <c r="C41" s="2">
        <v>42927</v>
      </c>
      <c r="D41" s="35"/>
      <c r="E41" s="47"/>
      <c r="F41" s="31"/>
      <c r="G41" s="48"/>
      <c r="H41" s="32">
        <v>42927</v>
      </c>
    </row>
    <row r="42" spans="1:8" x14ac:dyDescent="0.25">
      <c r="A42" s="1" t="s">
        <v>89</v>
      </c>
      <c r="B42" s="2">
        <v>26380</v>
      </c>
      <c r="C42" s="2">
        <v>44145</v>
      </c>
      <c r="D42" s="35"/>
      <c r="E42" s="47"/>
      <c r="F42" s="31"/>
      <c r="G42" s="48"/>
      <c r="H42" s="32">
        <v>44145</v>
      </c>
    </row>
    <row r="43" spans="1:8" x14ac:dyDescent="0.25">
      <c r="B43" s="18">
        <v>26941</v>
      </c>
      <c r="C43" s="32">
        <v>44777</v>
      </c>
      <c r="D43" s="36" t="s">
        <v>158</v>
      </c>
      <c r="E43" s="47"/>
      <c r="F43" s="31"/>
      <c r="G43" s="48"/>
      <c r="H43" s="32">
        <v>44777</v>
      </c>
    </row>
    <row r="44" spans="1:8" x14ac:dyDescent="0.25">
      <c r="A44" s="1" t="s">
        <v>93</v>
      </c>
      <c r="B44" s="2">
        <v>27095</v>
      </c>
      <c r="C44" s="2">
        <v>42003</v>
      </c>
      <c r="D44" s="35"/>
      <c r="E44" s="47"/>
      <c r="F44" s="31"/>
      <c r="G44" s="48"/>
      <c r="H44" s="18">
        <v>42003</v>
      </c>
    </row>
    <row r="45" spans="1:8" x14ac:dyDescent="0.25">
      <c r="A45" s="1" t="s">
        <v>112</v>
      </c>
      <c r="B45" s="2">
        <v>28409</v>
      </c>
      <c r="C45" s="2">
        <v>43636</v>
      </c>
      <c r="D45" s="35"/>
      <c r="E45" s="47"/>
      <c r="F45" s="31"/>
      <c r="G45" s="48"/>
      <c r="H45" s="32">
        <v>43636</v>
      </c>
    </row>
    <row r="46" spans="1:8" x14ac:dyDescent="0.25">
      <c r="A46" s="1" t="s">
        <v>116</v>
      </c>
      <c r="B46" s="2">
        <v>28499</v>
      </c>
      <c r="C46" s="2">
        <v>44131</v>
      </c>
      <c r="D46" s="35"/>
      <c r="E46" s="47"/>
      <c r="F46" s="31"/>
      <c r="G46" s="48"/>
      <c r="H46" s="32">
        <v>44131</v>
      </c>
    </row>
    <row r="47" spans="1:8" x14ac:dyDescent="0.25">
      <c r="A47" s="1" t="s">
        <v>83</v>
      </c>
      <c r="B47" s="7">
        <v>28679</v>
      </c>
      <c r="C47" s="2">
        <v>41878</v>
      </c>
      <c r="D47" s="35"/>
      <c r="E47" s="47"/>
      <c r="F47" s="31"/>
      <c r="G47" s="49"/>
      <c r="H47" s="18">
        <v>41878</v>
      </c>
    </row>
    <row r="48" spans="1:8" x14ac:dyDescent="0.25">
      <c r="A48" s="1" t="s">
        <v>99</v>
      </c>
      <c r="B48" s="2">
        <v>29075</v>
      </c>
      <c r="C48" s="2">
        <v>44231</v>
      </c>
      <c r="D48" s="35"/>
      <c r="E48" s="47"/>
      <c r="F48" s="31"/>
      <c r="G48" s="48"/>
      <c r="H48" s="32">
        <v>44231</v>
      </c>
    </row>
    <row r="49" spans="1:8" x14ac:dyDescent="0.25">
      <c r="A49" s="31"/>
      <c r="B49" s="18">
        <v>30092</v>
      </c>
      <c r="C49" s="32">
        <v>44523</v>
      </c>
      <c r="D49" s="36" t="s">
        <v>159</v>
      </c>
      <c r="E49" s="47"/>
      <c r="F49" s="31"/>
      <c r="G49" s="48"/>
      <c r="H49" s="32">
        <v>44523</v>
      </c>
    </row>
    <row r="50" spans="1:8" x14ac:dyDescent="0.25">
      <c r="A50" s="31"/>
      <c r="B50" s="18">
        <v>30093</v>
      </c>
      <c r="C50" s="32">
        <v>44735</v>
      </c>
      <c r="D50" s="36" t="s">
        <v>160</v>
      </c>
      <c r="E50" s="47"/>
      <c r="F50" s="31"/>
      <c r="G50" s="48"/>
      <c r="H50" s="32">
        <v>44735</v>
      </c>
    </row>
    <row r="51" spans="1:8" x14ac:dyDescent="0.25">
      <c r="A51" s="1" t="s">
        <v>102</v>
      </c>
      <c r="B51" s="2">
        <v>30119</v>
      </c>
      <c r="C51" s="2">
        <v>44173</v>
      </c>
      <c r="E51" s="47"/>
      <c r="F51" s="31"/>
      <c r="G51" s="48"/>
      <c r="H51" s="32">
        <v>44173</v>
      </c>
    </row>
    <row r="52" spans="1:8" x14ac:dyDescent="0.25">
      <c r="A52" s="31"/>
      <c r="B52" s="18">
        <v>30123</v>
      </c>
      <c r="C52" s="32">
        <v>44649</v>
      </c>
      <c r="D52" s="36" t="s">
        <v>161</v>
      </c>
      <c r="E52" s="47"/>
      <c r="F52" s="31"/>
      <c r="G52" s="48"/>
      <c r="H52" s="32">
        <v>44649</v>
      </c>
    </row>
    <row r="53" spans="1:8" x14ac:dyDescent="0.25">
      <c r="A53" s="31"/>
      <c r="B53" s="18">
        <v>30153</v>
      </c>
      <c r="C53" s="32">
        <v>44467</v>
      </c>
      <c r="D53" s="36" t="s">
        <v>163</v>
      </c>
      <c r="E53" s="47"/>
      <c r="F53" s="31"/>
      <c r="G53" s="48"/>
      <c r="H53" s="32">
        <v>44467</v>
      </c>
    </row>
    <row r="54" spans="1:8" x14ac:dyDescent="0.25">
      <c r="A54" s="1" t="s">
        <v>75</v>
      </c>
      <c r="B54" s="2">
        <v>30176</v>
      </c>
      <c r="C54" s="2">
        <v>43363</v>
      </c>
      <c r="D54" s="36" t="s">
        <v>162</v>
      </c>
      <c r="E54" s="47"/>
      <c r="F54" s="31"/>
      <c r="G54" s="48"/>
      <c r="H54" s="32">
        <v>43363</v>
      </c>
    </row>
    <row r="55" spans="1:8" x14ac:dyDescent="0.25">
      <c r="A55" s="31"/>
      <c r="B55" s="18">
        <v>30468</v>
      </c>
      <c r="C55" s="32">
        <v>44819</v>
      </c>
      <c r="E55" s="47"/>
      <c r="F55" s="31"/>
      <c r="G55" s="48"/>
      <c r="H55" s="32">
        <v>44819</v>
      </c>
    </row>
    <row r="56" spans="1:8" x14ac:dyDescent="0.25">
      <c r="A56" s="1" t="s">
        <v>103</v>
      </c>
      <c r="B56" s="2">
        <v>30660</v>
      </c>
      <c r="C56" s="2">
        <v>43585</v>
      </c>
      <c r="E56" s="47"/>
      <c r="F56" s="31"/>
      <c r="G56" s="48"/>
      <c r="H56" s="32">
        <v>43585</v>
      </c>
    </row>
    <row r="57" spans="1:8" x14ac:dyDescent="0.25">
      <c r="A57" s="1" t="s">
        <v>77</v>
      </c>
      <c r="B57" s="2">
        <v>30737</v>
      </c>
      <c r="C57" s="2">
        <v>43865</v>
      </c>
      <c r="E57" s="47"/>
      <c r="F57" s="31"/>
      <c r="G57" s="48"/>
      <c r="H57" s="32">
        <v>43865</v>
      </c>
    </row>
    <row r="58" spans="1:8" x14ac:dyDescent="0.25">
      <c r="B58" s="18">
        <v>31670</v>
      </c>
      <c r="C58" s="32">
        <v>44721</v>
      </c>
      <c r="D58" s="39" t="s">
        <v>160</v>
      </c>
      <c r="E58" s="47"/>
      <c r="F58" s="31"/>
      <c r="G58" s="48"/>
      <c r="H58" s="32">
        <v>44721</v>
      </c>
    </row>
  </sheetData>
  <sortState xmlns:xlrd2="http://schemas.microsoft.com/office/spreadsheetml/2017/richdata2" ref="A3:C57">
    <sortCondition ref="B3:B57"/>
  </sortState>
  <mergeCells count="2">
    <mergeCell ref="A1:C1"/>
    <mergeCell ref="I1:J1"/>
  </mergeCells>
  <pageMargins left="0.7" right="0.7" top="0.75" bottom="0.75" header="0.3" footer="0.3"/>
  <pageSetup scale="92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2023-03-07T08:00:00+00:00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719B73F-439D-48C0-9298-DF947B3CC169}"/>
</file>

<file path=customXml/itemProps2.xml><?xml version="1.0" encoding="utf-8"?>
<ds:datastoreItem xmlns:ds="http://schemas.openxmlformats.org/officeDocument/2006/customXml" ds:itemID="{9B189F83-03AE-49D0-816C-6EF61BC3D4BF}"/>
</file>

<file path=customXml/itemProps3.xml><?xml version="1.0" encoding="utf-8"?>
<ds:datastoreItem xmlns:ds="http://schemas.openxmlformats.org/officeDocument/2006/customXml" ds:itemID="{8E5F54A9-B8AD-4B5F-903B-9FEBC10871A7}"/>
</file>

<file path=customXml/itemProps4.xml><?xml version="1.0" encoding="utf-8"?>
<ds:datastoreItem xmlns:ds="http://schemas.openxmlformats.org/officeDocument/2006/customXml" ds:itemID="{B8463982-FA3A-47AB-8E45-540B25248F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RETIREES updated 2-22-23</vt:lpstr>
      <vt:lpstr>ACTIVE PILOTS update 2-22-23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Brown</dc:creator>
  <cp:lastModifiedBy>Kathie McEachern</cp:lastModifiedBy>
  <cp:lastPrinted>2022-01-29T00:17:44Z</cp:lastPrinted>
  <dcterms:created xsi:type="dcterms:W3CDTF">2022-01-28T22:28:37Z</dcterms:created>
  <dcterms:modified xsi:type="dcterms:W3CDTF">2023-03-07T00:18:32Z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