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3460" yWindow="4980" windowWidth="7992" windowHeight="10620" tabRatio="500"/>
  </bookViews>
  <sheets>
    <sheet name="Sheet1" sheetId="1" r:id="rId1"/>
    <sheet name="Sheet2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7" i="1"/>
  <c r="B6" i="1"/>
  <c r="B5" i="1" l="1"/>
  <c r="B8" i="1"/>
  <c r="D9" i="1"/>
  <c r="D8" i="1"/>
  <c r="D7" i="1"/>
  <c r="D6" i="1"/>
  <c r="D4" i="1"/>
  <c r="D5" i="1"/>
</calcChain>
</file>

<file path=xl/sharedStrings.xml><?xml version="1.0" encoding="utf-8"?>
<sst xmlns="http://schemas.openxmlformats.org/spreadsheetml/2006/main" count="16" uniqueCount="16">
  <si>
    <t>$6,437,204*</t>
  </si>
  <si>
    <t>Estimated Budget</t>
  </si>
  <si>
    <t>2014-15</t>
  </si>
  <si>
    <t>2015-16</t>
  </si>
  <si>
    <t>2016-17</t>
  </si>
  <si>
    <t>2017-18</t>
  </si>
  <si>
    <t>2018-19</t>
  </si>
  <si>
    <t>2019-20</t>
  </si>
  <si>
    <t>Estimated Cost Per Customer</t>
  </si>
  <si>
    <t>$462**</t>
  </si>
  <si>
    <t>Program Year</t>
  </si>
  <si>
    <t>Estimated Number Served</t>
  </si>
  <si>
    <t>Incremental Increase In Program Participants Over 5 Years</t>
  </si>
  <si>
    <t>**Derived as shown in Exhibit No. SMC-2.</t>
  </si>
  <si>
    <t>* From Avista 's Response to Staff Data Request No. 197 Attachment A</t>
  </si>
  <si>
    <t>(with 10% annual increase in LIRAP funding)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</si>
</sst>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Border="1"/>
    <xf numFmtId="3" fontId="0" fillId="0" borderId="0" xfId="0" applyNumberFormat="1" applyBorder="1"/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F13" sqref="F13"/>
    </sheetView>
  </sheetViews>
  <sheetFormatPr defaultColWidth="11" defaultRowHeight="15.6" x14ac:dyDescent="0.3"/>
  <cols>
    <col min="1" max="1" width="21.796875" customWidth="1"/>
    <col min="2" max="2" width="17.8984375" customWidth="1"/>
    <col min="3" max="3" width="18.09765625" customWidth="1"/>
    <col min="4" max="4" width="15.19921875" customWidth="1"/>
  </cols>
  <sheetData>
    <row r="1" spans="1:4" x14ac:dyDescent="0.3">
      <c r="A1" s="6" t="s">
        <v>12</v>
      </c>
      <c r="B1" s="6"/>
      <c r="C1" s="6"/>
      <c r="D1" s="6"/>
    </row>
    <row r="2" spans="1:4" x14ac:dyDescent="0.3">
      <c r="A2" s="15" t="s">
        <v>15</v>
      </c>
      <c r="B2" s="15"/>
      <c r="C2" s="15"/>
      <c r="D2" s="15"/>
    </row>
    <row r="3" spans="1:4" ht="31.2" x14ac:dyDescent="0.3">
      <c r="A3" s="8" t="s">
        <v>10</v>
      </c>
      <c r="B3" s="4" t="s">
        <v>1</v>
      </c>
      <c r="C3" s="4" t="s">
        <v>8</v>
      </c>
      <c r="D3" s="4" t="s">
        <v>11</v>
      </c>
    </row>
    <row r="4" spans="1:4" x14ac:dyDescent="0.3">
      <c r="A4" s="9" t="s">
        <v>2</v>
      </c>
      <c r="B4" s="10" t="s">
        <v>0</v>
      </c>
      <c r="C4" s="10" t="s">
        <v>9</v>
      </c>
      <c r="D4" s="11">
        <f>6437204/462</f>
        <v>13933.341991341991</v>
      </c>
    </row>
    <row r="5" spans="1:4" x14ac:dyDescent="0.3">
      <c r="A5" s="12" t="s">
        <v>3</v>
      </c>
      <c r="B5" s="13">
        <f>6437204*1.1</f>
        <v>7080924.4000000004</v>
      </c>
      <c r="C5" s="13">
        <v>462</v>
      </c>
      <c r="D5" s="14">
        <f t="shared" ref="D5:D9" si="0">B5/462</f>
        <v>15326.676190476192</v>
      </c>
    </row>
    <row r="6" spans="1:4" x14ac:dyDescent="0.3">
      <c r="A6" s="12" t="s">
        <v>4</v>
      </c>
      <c r="B6" s="13">
        <f>B5*1.1</f>
        <v>7789016.8400000008</v>
      </c>
      <c r="C6" s="13">
        <v>462</v>
      </c>
      <c r="D6" s="14">
        <f t="shared" si="0"/>
        <v>16859.343809523813</v>
      </c>
    </row>
    <row r="7" spans="1:4" x14ac:dyDescent="0.3">
      <c r="A7" s="12" t="s">
        <v>5</v>
      </c>
      <c r="B7" s="13">
        <f>B6*1.1</f>
        <v>8567918.5240000021</v>
      </c>
      <c r="C7" s="13">
        <v>462</v>
      </c>
      <c r="D7" s="14">
        <f t="shared" si="0"/>
        <v>18545.278190476194</v>
      </c>
    </row>
    <row r="8" spans="1:4" x14ac:dyDescent="0.3">
      <c r="A8" s="12" t="s">
        <v>6</v>
      </c>
      <c r="B8" s="13">
        <f t="shared" ref="B6:B9" si="1">B7*1.1</f>
        <v>9424710.3764000032</v>
      </c>
      <c r="C8" s="13">
        <v>462</v>
      </c>
      <c r="D8" s="14">
        <f t="shared" si="0"/>
        <v>20399.806009523818</v>
      </c>
    </row>
    <row r="9" spans="1:4" x14ac:dyDescent="0.3">
      <c r="A9" s="12" t="s">
        <v>7</v>
      </c>
      <c r="B9" s="13">
        <f>B8*1.1</f>
        <v>10367181.414040005</v>
      </c>
      <c r="C9" s="13">
        <v>462</v>
      </c>
      <c r="D9" s="14">
        <f t="shared" si="0"/>
        <v>22439.7866104762</v>
      </c>
    </row>
    <row r="10" spans="1:4" x14ac:dyDescent="0.3">
      <c r="A10" s="12"/>
      <c r="B10" s="13"/>
      <c r="C10" s="13"/>
      <c r="D10" s="14"/>
    </row>
    <row r="11" spans="1:4" x14ac:dyDescent="0.3">
      <c r="A11" s="1"/>
      <c r="B11" s="2"/>
      <c r="C11" s="2"/>
      <c r="D11" s="3"/>
    </row>
    <row r="12" spans="1:4" x14ac:dyDescent="0.3">
      <c r="A12" s="1"/>
      <c r="B12" s="2"/>
      <c r="C12" s="2"/>
      <c r="D12" s="3"/>
    </row>
    <row r="14" spans="1:4" x14ac:dyDescent="0.3">
      <c r="A14" s="5" t="s">
        <v>14</v>
      </c>
      <c r="B14" s="5"/>
      <c r="C14" s="5"/>
      <c r="D14" s="5"/>
    </row>
    <row r="15" spans="1:4" x14ac:dyDescent="0.3">
      <c r="A15" s="5"/>
      <c r="B15" s="5"/>
      <c r="C15" s="5"/>
      <c r="D15" s="5"/>
    </row>
    <row r="16" spans="1:4" x14ac:dyDescent="0.3">
      <c r="A16" s="7" t="s">
        <v>13</v>
      </c>
    </row>
  </sheetData>
  <mergeCells count="3">
    <mergeCell ref="A14:D15"/>
    <mergeCell ref="A1:D1"/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2015-07-27T07:00:00+00:00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F47D52-26E7-45D4-889E-34AF5AFBFAB4}"/>
</file>

<file path=customXml/itemProps2.xml><?xml version="1.0" encoding="utf-8"?>
<ds:datastoreItem xmlns:ds="http://schemas.openxmlformats.org/officeDocument/2006/customXml" ds:itemID="{7C164810-ECC5-40C4-9477-E2F7CF797A59}"/>
</file>

<file path=customXml/itemProps3.xml><?xml version="1.0" encoding="utf-8"?>
<ds:datastoreItem xmlns:ds="http://schemas.openxmlformats.org/officeDocument/2006/customXml" ds:itemID="{FD5BD67D-50C2-40E4-9EE7-795A3F628F4E}"/>
</file>

<file path=customXml/itemProps4.xml><?xml version="1.0" encoding="utf-8"?>
<ds:datastoreItem xmlns:ds="http://schemas.openxmlformats.org/officeDocument/2006/customXml" ds:itemID="{F184F5EA-E790-47A4-BC49-1986226D25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Energy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Eberdt</dc:creator>
  <cp:lastModifiedBy>StefanieJ</cp:lastModifiedBy>
  <cp:lastPrinted>2015-07-23T17:48:12Z</cp:lastPrinted>
  <dcterms:created xsi:type="dcterms:W3CDTF">2015-07-17T18:03:26Z</dcterms:created>
  <dcterms:modified xsi:type="dcterms:W3CDTF">2015-07-23T17:50:04Z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